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E:\★ 跨越数据银河\★ 07 Hands-on资源包\"/>
    </mc:Choice>
  </mc:AlternateContent>
  <xr:revisionPtr revIDLastSave="0" documentId="13_ncr:1_{1C67A88D-1FFB-4999-AA93-1F9630CC8817}" xr6:coauthVersionLast="47" xr6:coauthVersionMax="47" xr10:uidLastSave="{00000000-0000-0000-0000-000000000000}"/>
  <bookViews>
    <workbookView xWindow="-110" yWindow="-110" windowWidth="19420" windowHeight="10420" xr2:uid="{90F06EC1-0FB3-4EB1-9605-500D8A5AE099}"/>
  </bookViews>
  <sheets>
    <sheet name="表格介绍" sheetId="11" r:id="rId1"/>
    <sheet name="食堂菜单" sheetId="1" r:id="rId2"/>
    <sheet name="食堂数据库链接" sheetId="3" state="veryHidden" r:id="rId3"/>
    <sheet name="食堂数据库计算界面面" sheetId="4" state="veryHidden" r:id="rId4"/>
    <sheet name="食堂数据库" sheetId="2" r:id="rId5"/>
    <sheet name="新生推文" sheetId="5" r:id="rId6"/>
    <sheet name="推文数据库" sheetId="6" r:id="rId7"/>
    <sheet name="推文数据库连接" sheetId="7" state="veryHidden" r:id="rId8"/>
    <sheet name="推文数据库多词检索" sheetId="8" state="veryHidden" r:id="rId9"/>
    <sheet name="settings" sheetId="9" state="hidden" r:id="rId10"/>
  </sheets>
  <externalReferences>
    <externalReference r:id="rId11"/>
  </externalReferences>
  <definedNames>
    <definedName name="_xlnm._FilterDatabase" localSheetId="1" hidden="1">食堂菜单!$A$8:$E$8</definedName>
    <definedName name="_xlnm._FilterDatabase" localSheetId="4" hidden="1">食堂数据库!$A$1:$G$1</definedName>
    <definedName name="_xlnm._FilterDatabase" localSheetId="6" hidden="1">推文数据库!$A$1:$I$1</definedName>
    <definedName name="_xlnm._FilterDatabase" localSheetId="5" hidden="1">新生推文!$A$8:$H$8</definedName>
    <definedName name="data_shortcut">[1]第6关!$R$5:$AB$11</definedName>
    <definedName name="_xlnm.Extract" localSheetId="4">食堂数据库!#REF!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 i="5" l="1"/>
  <c r="D3" i="1"/>
  <c r="I10" i="11"/>
  <c r="I340" i="7"/>
  <c r="H340" i="7"/>
  <c r="G340" i="7"/>
  <c r="F340" i="7"/>
  <c r="E340" i="7"/>
  <c r="D340" i="7"/>
  <c r="C340" i="7"/>
  <c r="B340" i="7"/>
  <c r="A340" i="7"/>
  <c r="I339" i="7"/>
  <c r="H339" i="7"/>
  <c r="G339" i="7"/>
  <c r="F339" i="7"/>
  <c r="E339" i="7"/>
  <c r="D339" i="7"/>
  <c r="C339" i="7"/>
  <c r="B339" i="7"/>
  <c r="A339" i="7"/>
  <c r="I338" i="7"/>
  <c r="H338" i="7"/>
  <c r="G338" i="7"/>
  <c r="F338" i="7"/>
  <c r="E338" i="7"/>
  <c r="D338" i="7"/>
  <c r="C338" i="7"/>
  <c r="B338" i="7"/>
  <c r="A338" i="7"/>
  <c r="I337" i="7"/>
  <c r="H337" i="7"/>
  <c r="G337" i="7"/>
  <c r="F337" i="7"/>
  <c r="E337" i="7"/>
  <c r="D337" i="7"/>
  <c r="C337" i="7"/>
  <c r="B337" i="7"/>
  <c r="A337" i="7"/>
  <c r="I336" i="7"/>
  <c r="H336" i="7"/>
  <c r="G336" i="7"/>
  <c r="F336" i="7"/>
  <c r="E336" i="7"/>
  <c r="D336" i="7"/>
  <c r="C336" i="7"/>
  <c r="B336" i="7"/>
  <c r="A336" i="7"/>
  <c r="I335" i="7"/>
  <c r="H335" i="7"/>
  <c r="G335" i="7"/>
  <c r="F335" i="7"/>
  <c r="E335" i="7"/>
  <c r="D335" i="7"/>
  <c r="C335" i="7"/>
  <c r="B335" i="7"/>
  <c r="A335" i="7"/>
  <c r="I334" i="7"/>
  <c r="H334" i="7"/>
  <c r="G334" i="7"/>
  <c r="F334" i="7"/>
  <c r="E334" i="7"/>
  <c r="D334" i="7"/>
  <c r="C334" i="7"/>
  <c r="B334" i="7"/>
  <c r="A334" i="7"/>
  <c r="I333" i="7"/>
  <c r="H333" i="7"/>
  <c r="G333" i="7"/>
  <c r="F333" i="7"/>
  <c r="E333" i="7"/>
  <c r="D333" i="7"/>
  <c r="C333" i="7"/>
  <c r="B333" i="7"/>
  <c r="A333" i="7"/>
  <c r="I332" i="7"/>
  <c r="H332" i="7"/>
  <c r="G332" i="7"/>
  <c r="F332" i="7"/>
  <c r="E332" i="7"/>
  <c r="D332" i="7"/>
  <c r="C332" i="7"/>
  <c r="B332" i="7"/>
  <c r="A332" i="7"/>
  <c r="I331" i="7"/>
  <c r="H331" i="7"/>
  <c r="G331" i="7"/>
  <c r="F331" i="7"/>
  <c r="E331" i="7"/>
  <c r="D331" i="7"/>
  <c r="C331" i="7"/>
  <c r="B331" i="7"/>
  <c r="A331" i="7"/>
  <c r="I330" i="7"/>
  <c r="H330" i="7"/>
  <c r="G330" i="7"/>
  <c r="F330" i="7"/>
  <c r="E330" i="7"/>
  <c r="D330" i="7"/>
  <c r="C330" i="7"/>
  <c r="B330" i="7"/>
  <c r="A330" i="7"/>
  <c r="I329" i="7"/>
  <c r="H329" i="7"/>
  <c r="G329" i="7"/>
  <c r="F329" i="7"/>
  <c r="E329" i="7"/>
  <c r="D329" i="7"/>
  <c r="C329" i="7"/>
  <c r="B329" i="7"/>
  <c r="A329" i="7"/>
  <c r="I328" i="7"/>
  <c r="H328" i="7"/>
  <c r="G328" i="7"/>
  <c r="F328" i="7"/>
  <c r="E328" i="7"/>
  <c r="D328" i="7"/>
  <c r="C328" i="7"/>
  <c r="B328" i="7"/>
  <c r="A328" i="7"/>
  <c r="I327" i="7"/>
  <c r="H327" i="7"/>
  <c r="G327" i="7"/>
  <c r="F327" i="7"/>
  <c r="E327" i="7"/>
  <c r="D327" i="7"/>
  <c r="C327" i="7"/>
  <c r="B327" i="7"/>
  <c r="A327" i="7"/>
  <c r="I326" i="7"/>
  <c r="H326" i="7"/>
  <c r="G326" i="7"/>
  <c r="F326" i="7"/>
  <c r="E326" i="7"/>
  <c r="D326" i="7"/>
  <c r="C326" i="7"/>
  <c r="B326" i="7"/>
  <c r="A326" i="7"/>
  <c r="I325" i="7"/>
  <c r="H325" i="7"/>
  <c r="G325" i="7"/>
  <c r="F325" i="7"/>
  <c r="E325" i="7"/>
  <c r="D325" i="7"/>
  <c r="C325" i="7"/>
  <c r="B325" i="7"/>
  <c r="A325" i="7"/>
  <c r="I324" i="7"/>
  <c r="H324" i="7"/>
  <c r="G324" i="7"/>
  <c r="F324" i="7"/>
  <c r="E324" i="7"/>
  <c r="D324" i="7"/>
  <c r="C324" i="7"/>
  <c r="B324" i="7"/>
  <c r="A324" i="7"/>
  <c r="I323" i="7"/>
  <c r="H323" i="7"/>
  <c r="G323" i="7"/>
  <c r="F323" i="7"/>
  <c r="E323" i="7"/>
  <c r="D323" i="7"/>
  <c r="C323" i="7"/>
  <c r="B323" i="7"/>
  <c r="A323" i="7"/>
  <c r="I322" i="7"/>
  <c r="H322" i="7"/>
  <c r="G322" i="7"/>
  <c r="F322" i="7"/>
  <c r="E322" i="7"/>
  <c r="D322" i="7"/>
  <c r="C322" i="7"/>
  <c r="B322" i="7"/>
  <c r="A322" i="7"/>
  <c r="I321" i="7"/>
  <c r="H321" i="7"/>
  <c r="G321" i="7"/>
  <c r="F321" i="7"/>
  <c r="E321" i="7"/>
  <c r="D321" i="7"/>
  <c r="C321" i="7"/>
  <c r="B321" i="7"/>
  <c r="A321" i="7"/>
  <c r="I320" i="7"/>
  <c r="H320" i="7"/>
  <c r="G320" i="7"/>
  <c r="F320" i="7"/>
  <c r="E320" i="7"/>
  <c r="D320" i="7"/>
  <c r="C320" i="7"/>
  <c r="B320" i="7"/>
  <c r="A320" i="7"/>
  <c r="I319" i="7"/>
  <c r="H319" i="7"/>
  <c r="G319" i="7"/>
  <c r="F319" i="7"/>
  <c r="E319" i="7"/>
  <c r="D319" i="7"/>
  <c r="C319" i="7"/>
  <c r="B319" i="7"/>
  <c r="A319" i="7"/>
  <c r="I318" i="7"/>
  <c r="H318" i="7"/>
  <c r="G318" i="7"/>
  <c r="F318" i="7"/>
  <c r="E318" i="7"/>
  <c r="D318" i="7"/>
  <c r="C318" i="7"/>
  <c r="B318" i="7"/>
  <c r="A318" i="7"/>
  <c r="I317" i="7"/>
  <c r="H317" i="7"/>
  <c r="G317" i="7"/>
  <c r="F317" i="7"/>
  <c r="E317" i="7"/>
  <c r="D317" i="7"/>
  <c r="C317" i="7"/>
  <c r="B317" i="7"/>
  <c r="A317" i="7"/>
  <c r="I316" i="7"/>
  <c r="H316" i="7"/>
  <c r="G316" i="7"/>
  <c r="F316" i="7"/>
  <c r="E316" i="7"/>
  <c r="D316" i="7"/>
  <c r="C316" i="7"/>
  <c r="B316" i="7"/>
  <c r="A316" i="7"/>
  <c r="I315" i="7"/>
  <c r="H315" i="7"/>
  <c r="G315" i="7"/>
  <c r="F315" i="7"/>
  <c r="E315" i="7"/>
  <c r="D315" i="7"/>
  <c r="C315" i="7"/>
  <c r="B315" i="7"/>
  <c r="A315" i="7"/>
  <c r="I314" i="7"/>
  <c r="H314" i="7"/>
  <c r="G314" i="7"/>
  <c r="F314" i="7"/>
  <c r="E314" i="7"/>
  <c r="D314" i="7"/>
  <c r="C314" i="7"/>
  <c r="B314" i="7"/>
  <c r="A314" i="7"/>
  <c r="I313" i="7"/>
  <c r="H313" i="7"/>
  <c r="G313" i="7"/>
  <c r="F313" i="7"/>
  <c r="E313" i="7"/>
  <c r="D313" i="7"/>
  <c r="C313" i="7"/>
  <c r="B313" i="7"/>
  <c r="A313" i="7"/>
  <c r="I312" i="7"/>
  <c r="H312" i="7"/>
  <c r="G312" i="7"/>
  <c r="F312" i="7"/>
  <c r="E312" i="7"/>
  <c r="D312" i="7"/>
  <c r="C312" i="7"/>
  <c r="B312" i="7"/>
  <c r="A312" i="7"/>
  <c r="I311" i="7"/>
  <c r="H311" i="7"/>
  <c r="G311" i="7"/>
  <c r="F311" i="7"/>
  <c r="E311" i="7"/>
  <c r="D311" i="7"/>
  <c r="C311" i="7"/>
  <c r="B311" i="7"/>
  <c r="A311" i="7"/>
  <c r="I310" i="7"/>
  <c r="H310" i="7"/>
  <c r="G310" i="7"/>
  <c r="F310" i="7"/>
  <c r="E310" i="7"/>
  <c r="D310" i="7"/>
  <c r="C310" i="7"/>
  <c r="B310" i="7"/>
  <c r="A310" i="7"/>
  <c r="I309" i="7"/>
  <c r="H309" i="7"/>
  <c r="G309" i="7"/>
  <c r="F309" i="7"/>
  <c r="E309" i="7"/>
  <c r="D309" i="7"/>
  <c r="C309" i="7"/>
  <c r="B309" i="7"/>
  <c r="A309" i="7"/>
  <c r="I308" i="7"/>
  <c r="H308" i="7"/>
  <c r="G308" i="7"/>
  <c r="F308" i="7"/>
  <c r="E308" i="7"/>
  <c r="D308" i="7"/>
  <c r="C308" i="7"/>
  <c r="B308" i="7"/>
  <c r="A308" i="7"/>
  <c r="I307" i="7"/>
  <c r="H307" i="7"/>
  <c r="G307" i="7"/>
  <c r="F307" i="7"/>
  <c r="E307" i="7"/>
  <c r="D307" i="7"/>
  <c r="C307" i="7"/>
  <c r="B307" i="7"/>
  <c r="A307" i="7"/>
  <c r="I306" i="7"/>
  <c r="H306" i="7"/>
  <c r="G306" i="7"/>
  <c r="F306" i="7"/>
  <c r="E306" i="7"/>
  <c r="D306" i="7"/>
  <c r="C306" i="7"/>
  <c r="B306" i="7"/>
  <c r="A306" i="7"/>
  <c r="I305" i="7"/>
  <c r="H305" i="7"/>
  <c r="G305" i="7"/>
  <c r="F305" i="7"/>
  <c r="E305" i="7"/>
  <c r="D305" i="7"/>
  <c r="C305" i="7"/>
  <c r="B305" i="7"/>
  <c r="A305" i="7"/>
  <c r="I304" i="7"/>
  <c r="H304" i="7"/>
  <c r="G304" i="7"/>
  <c r="F304" i="7"/>
  <c r="E304" i="7"/>
  <c r="D304" i="7"/>
  <c r="C304" i="7"/>
  <c r="B304" i="7"/>
  <c r="A304" i="7"/>
  <c r="I303" i="7"/>
  <c r="H303" i="7"/>
  <c r="G303" i="7"/>
  <c r="F303" i="7"/>
  <c r="E303" i="7"/>
  <c r="D303" i="7"/>
  <c r="C303" i="7"/>
  <c r="B303" i="7"/>
  <c r="A303" i="7"/>
  <c r="I302" i="7"/>
  <c r="H302" i="7"/>
  <c r="G302" i="7"/>
  <c r="F302" i="7"/>
  <c r="E302" i="7"/>
  <c r="D302" i="7"/>
  <c r="C302" i="7"/>
  <c r="B302" i="7"/>
  <c r="A302" i="7"/>
  <c r="I301" i="7"/>
  <c r="H301" i="7"/>
  <c r="G301" i="7"/>
  <c r="F301" i="7"/>
  <c r="E301" i="7"/>
  <c r="D301" i="7"/>
  <c r="C301" i="7"/>
  <c r="B301" i="7"/>
  <c r="A301" i="7"/>
  <c r="I300" i="7"/>
  <c r="H300" i="7"/>
  <c r="G300" i="7"/>
  <c r="F300" i="7"/>
  <c r="E300" i="7"/>
  <c r="D300" i="7"/>
  <c r="C300" i="7"/>
  <c r="B300" i="7"/>
  <c r="A300" i="7"/>
  <c r="I299" i="7"/>
  <c r="H299" i="7"/>
  <c r="G299" i="7"/>
  <c r="F299" i="7"/>
  <c r="E299" i="7"/>
  <c r="D299" i="7"/>
  <c r="C299" i="7"/>
  <c r="B299" i="7"/>
  <c r="A299" i="7"/>
  <c r="I298" i="7"/>
  <c r="H298" i="7"/>
  <c r="G298" i="7"/>
  <c r="F298" i="7"/>
  <c r="E298" i="7"/>
  <c r="D298" i="7"/>
  <c r="C298" i="7"/>
  <c r="B298" i="7"/>
  <c r="A298" i="7"/>
  <c r="I297" i="7"/>
  <c r="H297" i="7"/>
  <c r="G297" i="7"/>
  <c r="F297" i="7"/>
  <c r="E297" i="7"/>
  <c r="D297" i="7"/>
  <c r="C297" i="7"/>
  <c r="B297" i="7"/>
  <c r="A297" i="7"/>
  <c r="I296" i="7"/>
  <c r="H296" i="7"/>
  <c r="G296" i="7"/>
  <c r="F296" i="7"/>
  <c r="E296" i="7"/>
  <c r="D296" i="7"/>
  <c r="C296" i="7"/>
  <c r="B296" i="7"/>
  <c r="A296" i="7"/>
  <c r="I295" i="7"/>
  <c r="H295" i="7"/>
  <c r="G295" i="7"/>
  <c r="F295" i="7"/>
  <c r="E295" i="7"/>
  <c r="D295" i="7"/>
  <c r="C295" i="7"/>
  <c r="B295" i="7"/>
  <c r="A295" i="7"/>
  <c r="I294" i="7"/>
  <c r="H294" i="7"/>
  <c r="G294" i="7"/>
  <c r="F294" i="7"/>
  <c r="E294" i="7"/>
  <c r="D294" i="7"/>
  <c r="C294" i="7"/>
  <c r="B294" i="7"/>
  <c r="A294" i="7"/>
  <c r="I293" i="7"/>
  <c r="H293" i="7"/>
  <c r="G293" i="7"/>
  <c r="F293" i="7"/>
  <c r="E293" i="7"/>
  <c r="D293" i="7"/>
  <c r="C293" i="7"/>
  <c r="B293" i="7"/>
  <c r="A293" i="7"/>
  <c r="I292" i="7"/>
  <c r="H292" i="7"/>
  <c r="G292" i="7"/>
  <c r="F292" i="7"/>
  <c r="E292" i="7"/>
  <c r="D292" i="7"/>
  <c r="C292" i="7"/>
  <c r="B292" i="7"/>
  <c r="A292" i="7"/>
  <c r="I291" i="7"/>
  <c r="H291" i="7"/>
  <c r="G291" i="7"/>
  <c r="F291" i="7"/>
  <c r="E291" i="7"/>
  <c r="D291" i="7"/>
  <c r="C291" i="7"/>
  <c r="B291" i="7"/>
  <c r="A291" i="7"/>
  <c r="I290" i="7"/>
  <c r="H290" i="7"/>
  <c r="G290" i="7"/>
  <c r="F290" i="7"/>
  <c r="E290" i="7"/>
  <c r="D290" i="7"/>
  <c r="C290" i="7"/>
  <c r="B290" i="7"/>
  <c r="A290" i="7"/>
  <c r="I289" i="7"/>
  <c r="H289" i="7"/>
  <c r="G289" i="7"/>
  <c r="F289" i="7"/>
  <c r="E289" i="7"/>
  <c r="D289" i="7"/>
  <c r="C289" i="7"/>
  <c r="B289" i="7"/>
  <c r="A289" i="7"/>
  <c r="I288" i="7"/>
  <c r="H288" i="7"/>
  <c r="G288" i="7"/>
  <c r="F288" i="7"/>
  <c r="E288" i="7"/>
  <c r="D288" i="7"/>
  <c r="C288" i="7"/>
  <c r="B288" i="7"/>
  <c r="A288" i="7"/>
  <c r="I287" i="7"/>
  <c r="H287" i="7"/>
  <c r="G287" i="7"/>
  <c r="F287" i="7"/>
  <c r="E287" i="7"/>
  <c r="D287" i="7"/>
  <c r="C287" i="7"/>
  <c r="B287" i="7"/>
  <c r="A287" i="7"/>
  <c r="I286" i="7"/>
  <c r="H286" i="7"/>
  <c r="G286" i="7"/>
  <c r="F286" i="7"/>
  <c r="E286" i="7"/>
  <c r="D286" i="7"/>
  <c r="C286" i="7"/>
  <c r="B286" i="7"/>
  <c r="A286" i="7"/>
  <c r="I285" i="7"/>
  <c r="H285" i="7"/>
  <c r="G285" i="7"/>
  <c r="F285" i="7"/>
  <c r="E285" i="7"/>
  <c r="D285" i="7"/>
  <c r="C285" i="7"/>
  <c r="B285" i="7"/>
  <c r="A285" i="7"/>
  <c r="I284" i="7"/>
  <c r="H284" i="7"/>
  <c r="G284" i="7"/>
  <c r="F284" i="7"/>
  <c r="E284" i="7"/>
  <c r="D284" i="7"/>
  <c r="C284" i="7"/>
  <c r="B284" i="7"/>
  <c r="A284" i="7"/>
  <c r="I283" i="7"/>
  <c r="H283" i="7"/>
  <c r="G283" i="7"/>
  <c r="F283" i="7"/>
  <c r="E283" i="7"/>
  <c r="D283" i="7"/>
  <c r="C283" i="7"/>
  <c r="B283" i="7"/>
  <c r="A283" i="7"/>
  <c r="I282" i="7"/>
  <c r="H282" i="7"/>
  <c r="G282" i="7"/>
  <c r="F282" i="7"/>
  <c r="E282" i="7"/>
  <c r="D282" i="7"/>
  <c r="C282" i="7"/>
  <c r="B282" i="7"/>
  <c r="A282" i="7"/>
  <c r="I281" i="7"/>
  <c r="H281" i="7"/>
  <c r="G281" i="7"/>
  <c r="F281" i="7"/>
  <c r="E281" i="7"/>
  <c r="D281" i="7"/>
  <c r="C281" i="7"/>
  <c r="B281" i="7"/>
  <c r="A281" i="7"/>
  <c r="I280" i="7"/>
  <c r="H280" i="7"/>
  <c r="G280" i="7"/>
  <c r="F280" i="7"/>
  <c r="E280" i="7"/>
  <c r="D280" i="7"/>
  <c r="C280" i="7"/>
  <c r="B280" i="7"/>
  <c r="A280" i="7"/>
  <c r="I279" i="7"/>
  <c r="H279" i="7"/>
  <c r="G279" i="7"/>
  <c r="F279" i="7"/>
  <c r="E279" i="7"/>
  <c r="D279" i="7"/>
  <c r="C279" i="7"/>
  <c r="B279" i="7"/>
  <c r="A279" i="7"/>
  <c r="I278" i="7"/>
  <c r="H278" i="7"/>
  <c r="G278" i="7"/>
  <c r="F278" i="7"/>
  <c r="E278" i="7"/>
  <c r="D278" i="7"/>
  <c r="C278" i="7"/>
  <c r="B278" i="7"/>
  <c r="A278" i="7"/>
  <c r="I277" i="7"/>
  <c r="H277" i="7"/>
  <c r="G277" i="7"/>
  <c r="F277" i="7"/>
  <c r="E277" i="7"/>
  <c r="D277" i="7"/>
  <c r="C277" i="7"/>
  <c r="B277" i="7"/>
  <c r="A277" i="7"/>
  <c r="I276" i="7"/>
  <c r="H276" i="7"/>
  <c r="G276" i="7"/>
  <c r="F276" i="7"/>
  <c r="E276" i="7"/>
  <c r="D276" i="7"/>
  <c r="C276" i="7"/>
  <c r="B276" i="7"/>
  <c r="A276" i="7"/>
  <c r="I275" i="7"/>
  <c r="H275" i="7"/>
  <c r="G275" i="7"/>
  <c r="F275" i="7"/>
  <c r="E275" i="7"/>
  <c r="D275" i="7"/>
  <c r="C275" i="7"/>
  <c r="B275" i="7"/>
  <c r="A275" i="7"/>
  <c r="I274" i="7"/>
  <c r="H274" i="7"/>
  <c r="G274" i="7"/>
  <c r="F274" i="7"/>
  <c r="E274" i="7"/>
  <c r="D274" i="7"/>
  <c r="C274" i="7"/>
  <c r="B274" i="7"/>
  <c r="A274" i="7"/>
  <c r="I273" i="7"/>
  <c r="H273" i="7"/>
  <c r="G273" i="7"/>
  <c r="F273" i="7"/>
  <c r="E273" i="7"/>
  <c r="D273" i="7"/>
  <c r="C273" i="7"/>
  <c r="B273" i="7"/>
  <c r="A273" i="7"/>
  <c r="I272" i="7"/>
  <c r="H272" i="7"/>
  <c r="G272" i="7"/>
  <c r="F272" i="7"/>
  <c r="E272" i="7"/>
  <c r="D272" i="7"/>
  <c r="C272" i="7"/>
  <c r="B272" i="7"/>
  <c r="A272" i="7"/>
  <c r="I271" i="7"/>
  <c r="H271" i="7"/>
  <c r="G271" i="7"/>
  <c r="F271" i="7"/>
  <c r="E271" i="7"/>
  <c r="D271" i="7"/>
  <c r="C271" i="7"/>
  <c r="B271" i="7"/>
  <c r="A271" i="7"/>
  <c r="I270" i="7"/>
  <c r="H270" i="7"/>
  <c r="G270" i="7"/>
  <c r="F270" i="7"/>
  <c r="E270" i="7"/>
  <c r="D270" i="7"/>
  <c r="C270" i="7"/>
  <c r="B270" i="7"/>
  <c r="A270" i="7"/>
  <c r="I269" i="7"/>
  <c r="H269" i="7"/>
  <c r="G269" i="7"/>
  <c r="F269" i="7"/>
  <c r="E269" i="7"/>
  <c r="D269" i="7"/>
  <c r="C269" i="7"/>
  <c r="B269" i="7"/>
  <c r="A269" i="7"/>
  <c r="I268" i="7"/>
  <c r="H268" i="7"/>
  <c r="G268" i="7"/>
  <c r="F268" i="7"/>
  <c r="E268" i="7"/>
  <c r="D268" i="7"/>
  <c r="C268" i="7"/>
  <c r="B268" i="7"/>
  <c r="A268" i="7"/>
  <c r="I267" i="7"/>
  <c r="H267" i="7"/>
  <c r="G267" i="7"/>
  <c r="F267" i="7"/>
  <c r="E267" i="7"/>
  <c r="D267" i="7"/>
  <c r="C267" i="7"/>
  <c r="B267" i="7"/>
  <c r="A267" i="7"/>
  <c r="I266" i="7"/>
  <c r="H266" i="7"/>
  <c r="G266" i="7"/>
  <c r="F266" i="7"/>
  <c r="E266" i="7"/>
  <c r="D266" i="7"/>
  <c r="C266" i="7"/>
  <c r="B266" i="7"/>
  <c r="A266" i="7"/>
  <c r="I265" i="7"/>
  <c r="H265" i="7"/>
  <c r="G265" i="7"/>
  <c r="F265" i="7"/>
  <c r="E265" i="7"/>
  <c r="D265" i="7"/>
  <c r="C265" i="7"/>
  <c r="B265" i="7"/>
  <c r="A265" i="7"/>
  <c r="I264" i="7"/>
  <c r="H264" i="7"/>
  <c r="G264" i="7"/>
  <c r="F264" i="7"/>
  <c r="E264" i="7"/>
  <c r="D264" i="7"/>
  <c r="C264" i="7"/>
  <c r="B264" i="7"/>
  <c r="A264" i="7"/>
  <c r="I263" i="7"/>
  <c r="H263" i="7"/>
  <c r="G263" i="7"/>
  <c r="F263" i="7"/>
  <c r="E263" i="7"/>
  <c r="D263" i="7"/>
  <c r="C263" i="7"/>
  <c r="B263" i="7"/>
  <c r="A263" i="7"/>
  <c r="I262" i="7"/>
  <c r="H262" i="7"/>
  <c r="G262" i="7"/>
  <c r="F262" i="7"/>
  <c r="E262" i="7"/>
  <c r="D262" i="7"/>
  <c r="C262" i="7"/>
  <c r="B262" i="7"/>
  <c r="A262" i="7"/>
  <c r="I261" i="7"/>
  <c r="H261" i="7"/>
  <c r="G261" i="7"/>
  <c r="F261" i="7"/>
  <c r="E261" i="7"/>
  <c r="D261" i="7"/>
  <c r="C261" i="7"/>
  <c r="B261" i="7"/>
  <c r="A261" i="7"/>
  <c r="I260" i="7"/>
  <c r="H260" i="7"/>
  <c r="G260" i="7"/>
  <c r="F260" i="7"/>
  <c r="E260" i="7"/>
  <c r="D260" i="7"/>
  <c r="C260" i="7"/>
  <c r="B260" i="7"/>
  <c r="A260" i="7"/>
  <c r="I259" i="7"/>
  <c r="H259" i="7"/>
  <c r="G259" i="7"/>
  <c r="F259" i="7"/>
  <c r="E259" i="7"/>
  <c r="D259" i="7"/>
  <c r="C259" i="7"/>
  <c r="B259" i="7"/>
  <c r="A259" i="7"/>
  <c r="I258" i="7"/>
  <c r="H258" i="7"/>
  <c r="G258" i="7"/>
  <c r="F258" i="7"/>
  <c r="E258" i="7"/>
  <c r="D258" i="7"/>
  <c r="C258" i="7"/>
  <c r="B258" i="7"/>
  <c r="A258" i="7"/>
  <c r="I257" i="7"/>
  <c r="H257" i="7"/>
  <c r="G257" i="7"/>
  <c r="F257" i="7"/>
  <c r="E257" i="7"/>
  <c r="D257" i="7"/>
  <c r="C257" i="7"/>
  <c r="B257" i="7"/>
  <c r="A257" i="7"/>
  <c r="I256" i="7"/>
  <c r="H256" i="7"/>
  <c r="G256" i="7"/>
  <c r="F256" i="7"/>
  <c r="E256" i="7"/>
  <c r="D256" i="7"/>
  <c r="C256" i="7"/>
  <c r="B256" i="7"/>
  <c r="A256" i="7"/>
  <c r="I255" i="7"/>
  <c r="H255" i="7"/>
  <c r="G255" i="7"/>
  <c r="F255" i="7"/>
  <c r="E255" i="7"/>
  <c r="D255" i="7"/>
  <c r="C255" i="7"/>
  <c r="B255" i="7"/>
  <c r="A255" i="7"/>
  <c r="I254" i="7"/>
  <c r="H254" i="7"/>
  <c r="G254" i="7"/>
  <c r="F254" i="7"/>
  <c r="E254" i="7"/>
  <c r="D254" i="7"/>
  <c r="C254" i="7"/>
  <c r="B254" i="7"/>
  <c r="A254" i="7"/>
  <c r="I253" i="7"/>
  <c r="H253" i="7"/>
  <c r="G253" i="7"/>
  <c r="F253" i="7"/>
  <c r="E253" i="7"/>
  <c r="D253" i="7"/>
  <c r="C253" i="7"/>
  <c r="B253" i="7"/>
  <c r="A253" i="7"/>
  <c r="I252" i="7"/>
  <c r="H252" i="7"/>
  <c r="G252" i="7"/>
  <c r="F252" i="7"/>
  <c r="E252" i="7"/>
  <c r="D252" i="7"/>
  <c r="C252" i="7"/>
  <c r="B252" i="7"/>
  <c r="A252" i="7"/>
  <c r="I251" i="7"/>
  <c r="H251" i="7"/>
  <c r="G251" i="7"/>
  <c r="F251" i="7"/>
  <c r="E251" i="7"/>
  <c r="D251" i="7"/>
  <c r="C251" i="7"/>
  <c r="B251" i="7"/>
  <c r="A251" i="7"/>
  <c r="I250" i="7"/>
  <c r="H250" i="7"/>
  <c r="G250" i="7"/>
  <c r="F250" i="7"/>
  <c r="E250" i="7"/>
  <c r="D250" i="7"/>
  <c r="C250" i="7"/>
  <c r="B250" i="7"/>
  <c r="A250" i="7"/>
  <c r="I249" i="7"/>
  <c r="H249" i="7"/>
  <c r="G249" i="7"/>
  <c r="F249" i="7"/>
  <c r="E249" i="7"/>
  <c r="D249" i="7"/>
  <c r="C249" i="7"/>
  <c r="B249" i="7"/>
  <c r="A249" i="7"/>
  <c r="I248" i="7"/>
  <c r="H248" i="7"/>
  <c r="G248" i="7"/>
  <c r="F248" i="7"/>
  <c r="E248" i="7"/>
  <c r="D248" i="7"/>
  <c r="C248" i="7"/>
  <c r="B248" i="7"/>
  <c r="A248" i="7"/>
  <c r="I247" i="7"/>
  <c r="H247" i="7"/>
  <c r="G247" i="7"/>
  <c r="F247" i="7"/>
  <c r="E247" i="7"/>
  <c r="D247" i="7"/>
  <c r="C247" i="7"/>
  <c r="B247" i="7"/>
  <c r="A247" i="7"/>
  <c r="I246" i="7"/>
  <c r="H246" i="7"/>
  <c r="G246" i="7"/>
  <c r="F246" i="7"/>
  <c r="E246" i="7"/>
  <c r="D246" i="7"/>
  <c r="C246" i="7"/>
  <c r="B246" i="7"/>
  <c r="A246" i="7"/>
  <c r="I245" i="7"/>
  <c r="H245" i="7"/>
  <c r="G245" i="7"/>
  <c r="F245" i="7"/>
  <c r="E245" i="7"/>
  <c r="D245" i="7"/>
  <c r="C245" i="7"/>
  <c r="B245" i="7"/>
  <c r="A245" i="7"/>
  <c r="I244" i="7"/>
  <c r="H244" i="7"/>
  <c r="G244" i="7"/>
  <c r="F244" i="7"/>
  <c r="E244" i="7"/>
  <c r="D244" i="7"/>
  <c r="C244" i="7"/>
  <c r="B244" i="7"/>
  <c r="A244" i="7"/>
  <c r="I243" i="7"/>
  <c r="H243" i="7"/>
  <c r="G243" i="7"/>
  <c r="F243" i="7"/>
  <c r="E243" i="7"/>
  <c r="D243" i="7"/>
  <c r="C243" i="7"/>
  <c r="B243" i="7"/>
  <c r="A243" i="7"/>
  <c r="I242" i="7"/>
  <c r="H242" i="7"/>
  <c r="G242" i="7"/>
  <c r="F242" i="7"/>
  <c r="E242" i="7"/>
  <c r="D242" i="7"/>
  <c r="C242" i="7"/>
  <c r="B242" i="7"/>
  <c r="A242" i="7"/>
  <c r="I241" i="7"/>
  <c r="H241" i="7"/>
  <c r="G241" i="7"/>
  <c r="F241" i="7"/>
  <c r="E241" i="7"/>
  <c r="D241" i="7"/>
  <c r="C241" i="7"/>
  <c r="B241" i="7"/>
  <c r="A241" i="7"/>
  <c r="I240" i="7"/>
  <c r="H240" i="7"/>
  <c r="G240" i="7"/>
  <c r="F240" i="7"/>
  <c r="E240" i="7"/>
  <c r="D240" i="7"/>
  <c r="C240" i="7"/>
  <c r="B240" i="7"/>
  <c r="A240" i="7"/>
  <c r="I239" i="7"/>
  <c r="H239" i="7"/>
  <c r="G239" i="7"/>
  <c r="F239" i="7"/>
  <c r="E239" i="7"/>
  <c r="D239" i="7"/>
  <c r="C239" i="7"/>
  <c r="B239" i="7"/>
  <c r="A239" i="7"/>
  <c r="I238" i="7"/>
  <c r="H238" i="7"/>
  <c r="G238" i="7"/>
  <c r="F238" i="7"/>
  <c r="E238" i="7"/>
  <c r="D238" i="7"/>
  <c r="C238" i="7"/>
  <c r="B238" i="7"/>
  <c r="A238" i="7"/>
  <c r="I237" i="7"/>
  <c r="H237" i="7"/>
  <c r="G237" i="7"/>
  <c r="F237" i="7"/>
  <c r="E237" i="7"/>
  <c r="D237" i="7"/>
  <c r="C237" i="7"/>
  <c r="B237" i="7"/>
  <c r="A237" i="7"/>
  <c r="I236" i="7"/>
  <c r="H236" i="7"/>
  <c r="G236" i="7"/>
  <c r="F236" i="7"/>
  <c r="E236" i="7"/>
  <c r="D236" i="7"/>
  <c r="C236" i="7"/>
  <c r="B236" i="7"/>
  <c r="A236" i="7"/>
  <c r="I235" i="7"/>
  <c r="H235" i="7"/>
  <c r="G235" i="7"/>
  <c r="F235" i="7"/>
  <c r="E235" i="7"/>
  <c r="D235" i="7"/>
  <c r="C235" i="7"/>
  <c r="B235" i="7"/>
  <c r="A235" i="7"/>
  <c r="I234" i="7"/>
  <c r="H234" i="7"/>
  <c r="G234" i="7"/>
  <c r="F234" i="7"/>
  <c r="E234" i="7"/>
  <c r="D234" i="7"/>
  <c r="C234" i="7"/>
  <c r="B234" i="7"/>
  <c r="A234" i="7"/>
  <c r="I233" i="7"/>
  <c r="H233" i="7"/>
  <c r="G233" i="7"/>
  <c r="F233" i="7"/>
  <c r="E233" i="7"/>
  <c r="D233" i="7"/>
  <c r="C233" i="7"/>
  <c r="B233" i="7"/>
  <c r="A233" i="7"/>
  <c r="I232" i="7"/>
  <c r="H232" i="7"/>
  <c r="G232" i="7"/>
  <c r="F232" i="7"/>
  <c r="E232" i="7"/>
  <c r="D232" i="7"/>
  <c r="C232" i="7"/>
  <c r="B232" i="7"/>
  <c r="A232" i="7"/>
  <c r="I231" i="7"/>
  <c r="H231" i="7"/>
  <c r="G231" i="7"/>
  <c r="F231" i="7"/>
  <c r="E231" i="7"/>
  <c r="D231" i="7"/>
  <c r="C231" i="7"/>
  <c r="B231" i="7"/>
  <c r="A231" i="7"/>
  <c r="I230" i="7"/>
  <c r="H230" i="7"/>
  <c r="G230" i="7"/>
  <c r="F230" i="7"/>
  <c r="E230" i="7"/>
  <c r="D230" i="7"/>
  <c r="C230" i="7"/>
  <c r="B230" i="7"/>
  <c r="A230" i="7"/>
  <c r="I229" i="7"/>
  <c r="H229" i="7"/>
  <c r="G229" i="7"/>
  <c r="F229" i="7"/>
  <c r="E229" i="7"/>
  <c r="D229" i="7"/>
  <c r="C229" i="7"/>
  <c r="B229" i="7"/>
  <c r="A229" i="7"/>
  <c r="I228" i="7"/>
  <c r="H228" i="7"/>
  <c r="G228" i="7"/>
  <c r="F228" i="7"/>
  <c r="E228" i="7"/>
  <c r="D228" i="7"/>
  <c r="C228" i="7"/>
  <c r="B228" i="7"/>
  <c r="A228" i="7"/>
  <c r="I227" i="7"/>
  <c r="H227" i="7"/>
  <c r="G227" i="7"/>
  <c r="F227" i="7"/>
  <c r="E227" i="7"/>
  <c r="D227" i="7"/>
  <c r="C227" i="7"/>
  <c r="B227" i="7"/>
  <c r="A227" i="7"/>
  <c r="I226" i="7"/>
  <c r="H226" i="7"/>
  <c r="G226" i="7"/>
  <c r="F226" i="7"/>
  <c r="E226" i="7"/>
  <c r="D226" i="7"/>
  <c r="C226" i="7"/>
  <c r="B226" i="7"/>
  <c r="A226" i="7"/>
  <c r="I225" i="7"/>
  <c r="H225" i="7"/>
  <c r="G225" i="7"/>
  <c r="F225" i="7"/>
  <c r="E225" i="7"/>
  <c r="D225" i="7"/>
  <c r="C225" i="7"/>
  <c r="B225" i="7"/>
  <c r="A225" i="7"/>
  <c r="I224" i="7"/>
  <c r="H224" i="7"/>
  <c r="G224" i="7"/>
  <c r="F224" i="7"/>
  <c r="E224" i="7"/>
  <c r="D224" i="7"/>
  <c r="C224" i="7"/>
  <c r="B224" i="7"/>
  <c r="A224" i="7"/>
  <c r="I223" i="7"/>
  <c r="H223" i="7"/>
  <c r="G223" i="7"/>
  <c r="F223" i="7"/>
  <c r="E223" i="7"/>
  <c r="D223" i="7"/>
  <c r="C223" i="7"/>
  <c r="B223" i="7"/>
  <c r="A223" i="7"/>
  <c r="I222" i="7"/>
  <c r="H222" i="7"/>
  <c r="G222" i="7"/>
  <c r="F222" i="7"/>
  <c r="E222" i="7"/>
  <c r="D222" i="7"/>
  <c r="C222" i="7"/>
  <c r="B222" i="7"/>
  <c r="A222" i="7"/>
  <c r="I221" i="7"/>
  <c r="H221" i="7"/>
  <c r="G221" i="7"/>
  <c r="F221" i="7"/>
  <c r="E221" i="7"/>
  <c r="D221" i="7"/>
  <c r="C221" i="7"/>
  <c r="B221" i="7"/>
  <c r="A221" i="7"/>
  <c r="I220" i="7"/>
  <c r="H220" i="7"/>
  <c r="G220" i="7"/>
  <c r="F220" i="7"/>
  <c r="E220" i="7"/>
  <c r="D220" i="7"/>
  <c r="C220" i="7"/>
  <c r="B220" i="7"/>
  <c r="A220" i="7"/>
  <c r="I219" i="7"/>
  <c r="H219" i="7"/>
  <c r="G219" i="7"/>
  <c r="F219" i="7"/>
  <c r="E219" i="7"/>
  <c r="D219" i="7"/>
  <c r="C219" i="7"/>
  <c r="B219" i="7"/>
  <c r="A219" i="7"/>
  <c r="I218" i="7"/>
  <c r="H218" i="7"/>
  <c r="G218" i="7"/>
  <c r="F218" i="7"/>
  <c r="E218" i="7"/>
  <c r="D218" i="7"/>
  <c r="C218" i="7"/>
  <c r="B218" i="7"/>
  <c r="A218" i="7"/>
  <c r="I217" i="7"/>
  <c r="H217" i="7"/>
  <c r="G217" i="7"/>
  <c r="F217" i="7"/>
  <c r="E217" i="7"/>
  <c r="D217" i="7"/>
  <c r="C217" i="7"/>
  <c r="B217" i="7"/>
  <c r="A217" i="7"/>
  <c r="I216" i="7"/>
  <c r="H216" i="7"/>
  <c r="G216" i="7"/>
  <c r="F216" i="7"/>
  <c r="E216" i="7"/>
  <c r="D216" i="7"/>
  <c r="C216" i="7"/>
  <c r="B216" i="7"/>
  <c r="A216" i="7"/>
  <c r="I215" i="7"/>
  <c r="H215" i="7"/>
  <c r="G215" i="7"/>
  <c r="F215" i="7"/>
  <c r="E215" i="7"/>
  <c r="D215" i="7"/>
  <c r="C215" i="7"/>
  <c r="B215" i="7"/>
  <c r="A215" i="7"/>
  <c r="I214" i="7"/>
  <c r="H214" i="7"/>
  <c r="G214" i="7"/>
  <c r="F214" i="7"/>
  <c r="E214" i="7"/>
  <c r="D214" i="7"/>
  <c r="C214" i="7"/>
  <c r="B214" i="7"/>
  <c r="A214" i="7"/>
  <c r="I213" i="7"/>
  <c r="H213" i="7"/>
  <c r="G213" i="7"/>
  <c r="F213" i="7"/>
  <c r="E213" i="7"/>
  <c r="D213" i="7"/>
  <c r="C213" i="7"/>
  <c r="B213" i="7"/>
  <c r="A213" i="7"/>
  <c r="I212" i="7"/>
  <c r="H212" i="7"/>
  <c r="G212" i="7"/>
  <c r="F212" i="7"/>
  <c r="E212" i="7"/>
  <c r="D212" i="7"/>
  <c r="C212" i="7"/>
  <c r="B212" i="7"/>
  <c r="A212" i="7"/>
  <c r="I211" i="7"/>
  <c r="H211" i="7"/>
  <c r="G211" i="7"/>
  <c r="F211" i="7"/>
  <c r="E211" i="7"/>
  <c r="D211" i="7"/>
  <c r="C211" i="7"/>
  <c r="B211" i="7"/>
  <c r="A211" i="7"/>
  <c r="I210" i="7"/>
  <c r="H210" i="7"/>
  <c r="G210" i="7"/>
  <c r="F210" i="7"/>
  <c r="E210" i="7"/>
  <c r="D210" i="7"/>
  <c r="C210" i="7"/>
  <c r="B210" i="7"/>
  <c r="A210" i="7"/>
  <c r="I209" i="7"/>
  <c r="H209" i="7"/>
  <c r="G209" i="7"/>
  <c r="F209" i="7"/>
  <c r="E209" i="7"/>
  <c r="D209" i="7"/>
  <c r="C209" i="7"/>
  <c r="B209" i="7"/>
  <c r="A209" i="7"/>
  <c r="I208" i="7"/>
  <c r="H208" i="7"/>
  <c r="G208" i="7"/>
  <c r="F208" i="7"/>
  <c r="E208" i="7"/>
  <c r="D208" i="7"/>
  <c r="C208" i="7"/>
  <c r="B208" i="7"/>
  <c r="A208" i="7"/>
  <c r="I207" i="7"/>
  <c r="H207" i="7"/>
  <c r="G207" i="7"/>
  <c r="F207" i="7"/>
  <c r="E207" i="7"/>
  <c r="D207" i="7"/>
  <c r="C207" i="7"/>
  <c r="B207" i="7"/>
  <c r="A207" i="7"/>
  <c r="I206" i="7"/>
  <c r="H206" i="7"/>
  <c r="G206" i="7"/>
  <c r="F206" i="7"/>
  <c r="E206" i="7"/>
  <c r="D206" i="7"/>
  <c r="C206" i="7"/>
  <c r="B206" i="7"/>
  <c r="A206" i="7"/>
  <c r="I205" i="7"/>
  <c r="H205" i="7"/>
  <c r="G205" i="7"/>
  <c r="F205" i="7"/>
  <c r="E205" i="7"/>
  <c r="D205" i="7"/>
  <c r="C205" i="7"/>
  <c r="B205" i="7"/>
  <c r="A205" i="7"/>
  <c r="I204" i="7"/>
  <c r="H204" i="7"/>
  <c r="G204" i="7"/>
  <c r="F204" i="7"/>
  <c r="E204" i="7"/>
  <c r="D204" i="7"/>
  <c r="C204" i="7"/>
  <c r="B204" i="7"/>
  <c r="A204" i="7"/>
  <c r="I203" i="7"/>
  <c r="H203" i="7"/>
  <c r="G203" i="7"/>
  <c r="F203" i="7"/>
  <c r="E203" i="7"/>
  <c r="D203" i="7"/>
  <c r="C203" i="7"/>
  <c r="B203" i="7"/>
  <c r="A203" i="7"/>
  <c r="I202" i="7"/>
  <c r="H202" i="7"/>
  <c r="G202" i="7"/>
  <c r="F202" i="7"/>
  <c r="E202" i="7"/>
  <c r="D202" i="7"/>
  <c r="C202" i="7"/>
  <c r="B202" i="7"/>
  <c r="A202" i="7"/>
  <c r="I201" i="7"/>
  <c r="H201" i="7"/>
  <c r="G201" i="7"/>
  <c r="F201" i="7"/>
  <c r="E201" i="7"/>
  <c r="D201" i="7"/>
  <c r="C201" i="7"/>
  <c r="B201" i="7"/>
  <c r="A201" i="7"/>
  <c r="I200" i="7"/>
  <c r="H200" i="7"/>
  <c r="G200" i="7"/>
  <c r="F200" i="7"/>
  <c r="E200" i="7"/>
  <c r="D200" i="7"/>
  <c r="C200" i="7"/>
  <c r="B200" i="7"/>
  <c r="A200" i="7"/>
  <c r="I199" i="7"/>
  <c r="H199" i="7"/>
  <c r="G199" i="7"/>
  <c r="F199" i="7"/>
  <c r="E199" i="7"/>
  <c r="D199" i="7"/>
  <c r="C199" i="7"/>
  <c r="B199" i="7"/>
  <c r="A199" i="7"/>
  <c r="I198" i="7"/>
  <c r="H198" i="7"/>
  <c r="G198" i="7"/>
  <c r="F198" i="7"/>
  <c r="E198" i="7"/>
  <c r="D198" i="7"/>
  <c r="C198" i="7"/>
  <c r="B198" i="7"/>
  <c r="A198" i="7"/>
  <c r="I197" i="7"/>
  <c r="H197" i="7"/>
  <c r="G197" i="7"/>
  <c r="F197" i="7"/>
  <c r="E197" i="7"/>
  <c r="D197" i="7"/>
  <c r="C197" i="7"/>
  <c r="B197" i="7"/>
  <c r="A197" i="7"/>
  <c r="I196" i="7"/>
  <c r="H196" i="7"/>
  <c r="G196" i="7"/>
  <c r="F196" i="7"/>
  <c r="E196" i="7"/>
  <c r="D196" i="7"/>
  <c r="C196" i="7"/>
  <c r="B196" i="7"/>
  <c r="A196" i="7"/>
  <c r="I195" i="7"/>
  <c r="H195" i="7"/>
  <c r="G195" i="7"/>
  <c r="F195" i="7"/>
  <c r="E195" i="7"/>
  <c r="D195" i="7"/>
  <c r="C195" i="7"/>
  <c r="B195" i="7"/>
  <c r="A195" i="7"/>
  <c r="I194" i="7"/>
  <c r="H194" i="7"/>
  <c r="G194" i="7"/>
  <c r="F194" i="7"/>
  <c r="E194" i="7"/>
  <c r="D194" i="7"/>
  <c r="C194" i="7"/>
  <c r="B194" i="7"/>
  <c r="A194" i="7"/>
  <c r="I193" i="7"/>
  <c r="H193" i="7"/>
  <c r="G193" i="7"/>
  <c r="F193" i="7"/>
  <c r="E193" i="7"/>
  <c r="D193" i="7"/>
  <c r="C193" i="7"/>
  <c r="B193" i="7"/>
  <c r="A193" i="7"/>
  <c r="I192" i="7"/>
  <c r="H192" i="7"/>
  <c r="G192" i="7"/>
  <c r="F192" i="7"/>
  <c r="E192" i="7"/>
  <c r="D192" i="7"/>
  <c r="C192" i="7"/>
  <c r="B192" i="7"/>
  <c r="A192" i="7"/>
  <c r="I191" i="7"/>
  <c r="H191" i="7"/>
  <c r="G191" i="7"/>
  <c r="F191" i="7"/>
  <c r="E191" i="7"/>
  <c r="D191" i="7"/>
  <c r="C191" i="7"/>
  <c r="B191" i="7"/>
  <c r="A191" i="7"/>
  <c r="I190" i="7"/>
  <c r="H190" i="7"/>
  <c r="G190" i="7"/>
  <c r="F190" i="7"/>
  <c r="E190" i="7"/>
  <c r="D190" i="7"/>
  <c r="C190" i="7"/>
  <c r="B190" i="7"/>
  <c r="A190" i="7"/>
  <c r="I189" i="7"/>
  <c r="H189" i="7"/>
  <c r="G189" i="7"/>
  <c r="F189" i="7"/>
  <c r="E189" i="7"/>
  <c r="D189" i="7"/>
  <c r="C189" i="7"/>
  <c r="B189" i="7"/>
  <c r="A189" i="7"/>
  <c r="I188" i="7"/>
  <c r="H188" i="7"/>
  <c r="G188" i="7"/>
  <c r="F188" i="7"/>
  <c r="E188" i="7"/>
  <c r="D188" i="7"/>
  <c r="C188" i="7"/>
  <c r="B188" i="7"/>
  <c r="A188" i="7"/>
  <c r="I187" i="7"/>
  <c r="H187" i="7"/>
  <c r="G187" i="7"/>
  <c r="F187" i="7"/>
  <c r="E187" i="7"/>
  <c r="D187" i="7"/>
  <c r="C187" i="7"/>
  <c r="B187" i="7"/>
  <c r="A187" i="7"/>
  <c r="I186" i="7"/>
  <c r="H186" i="7"/>
  <c r="G186" i="7"/>
  <c r="F186" i="7"/>
  <c r="E186" i="7"/>
  <c r="D186" i="7"/>
  <c r="C186" i="7"/>
  <c r="B186" i="7"/>
  <c r="A186" i="7"/>
  <c r="I185" i="7"/>
  <c r="H185" i="7"/>
  <c r="G185" i="7"/>
  <c r="F185" i="7"/>
  <c r="E185" i="7"/>
  <c r="D185" i="7"/>
  <c r="C185" i="7"/>
  <c r="B185" i="7"/>
  <c r="A185" i="7"/>
  <c r="I184" i="7"/>
  <c r="H184" i="7"/>
  <c r="G184" i="7"/>
  <c r="F184" i="7"/>
  <c r="E184" i="7"/>
  <c r="D184" i="7"/>
  <c r="C184" i="7"/>
  <c r="B184" i="7"/>
  <c r="A184" i="7"/>
  <c r="I183" i="7"/>
  <c r="H183" i="7"/>
  <c r="G183" i="7"/>
  <c r="F183" i="7"/>
  <c r="E183" i="7"/>
  <c r="D183" i="7"/>
  <c r="C183" i="7"/>
  <c r="B183" i="7"/>
  <c r="A183" i="7"/>
  <c r="I182" i="7"/>
  <c r="H182" i="7"/>
  <c r="G182" i="7"/>
  <c r="F182" i="7"/>
  <c r="E182" i="7"/>
  <c r="D182" i="7"/>
  <c r="C182" i="7"/>
  <c r="B182" i="7"/>
  <c r="A182" i="7"/>
  <c r="I181" i="7"/>
  <c r="H181" i="7"/>
  <c r="G181" i="7"/>
  <c r="F181" i="7"/>
  <c r="E181" i="7"/>
  <c r="D181" i="7"/>
  <c r="C181" i="7"/>
  <c r="B181" i="7"/>
  <c r="A181" i="7"/>
  <c r="I180" i="7"/>
  <c r="H180" i="7"/>
  <c r="G180" i="7"/>
  <c r="F180" i="7"/>
  <c r="E180" i="7"/>
  <c r="D180" i="7"/>
  <c r="C180" i="7"/>
  <c r="B180" i="7"/>
  <c r="A180" i="7"/>
  <c r="I179" i="7"/>
  <c r="H179" i="7"/>
  <c r="G179" i="7"/>
  <c r="F179" i="7"/>
  <c r="E179" i="7"/>
  <c r="D179" i="7"/>
  <c r="C179" i="7"/>
  <c r="B179" i="7"/>
  <c r="A179" i="7"/>
  <c r="I178" i="7"/>
  <c r="H178" i="7"/>
  <c r="G178" i="7"/>
  <c r="F178" i="7"/>
  <c r="E178" i="7"/>
  <c r="D178" i="7"/>
  <c r="C178" i="7"/>
  <c r="B178" i="7"/>
  <c r="A178" i="7"/>
  <c r="I177" i="7"/>
  <c r="H177" i="7"/>
  <c r="G177" i="7"/>
  <c r="F177" i="7"/>
  <c r="E177" i="7"/>
  <c r="D177" i="7"/>
  <c r="C177" i="7"/>
  <c r="B177" i="7"/>
  <c r="A177" i="7"/>
  <c r="I176" i="7"/>
  <c r="H176" i="7"/>
  <c r="G176" i="7"/>
  <c r="F176" i="7"/>
  <c r="E176" i="7"/>
  <c r="D176" i="7"/>
  <c r="C176" i="7"/>
  <c r="B176" i="7"/>
  <c r="A176" i="7"/>
  <c r="I175" i="7"/>
  <c r="H175" i="7"/>
  <c r="G175" i="7"/>
  <c r="F175" i="7"/>
  <c r="E175" i="7"/>
  <c r="D175" i="7"/>
  <c r="C175" i="7"/>
  <c r="B175" i="7"/>
  <c r="A175" i="7"/>
  <c r="I174" i="7"/>
  <c r="H174" i="7"/>
  <c r="G174" i="7"/>
  <c r="F174" i="7"/>
  <c r="E174" i="7"/>
  <c r="D174" i="7"/>
  <c r="C174" i="7"/>
  <c r="B174" i="7"/>
  <c r="A174" i="7"/>
  <c r="I173" i="7"/>
  <c r="H173" i="7"/>
  <c r="G173" i="7"/>
  <c r="F173" i="7"/>
  <c r="E173" i="7"/>
  <c r="D173" i="7"/>
  <c r="C173" i="7"/>
  <c r="B173" i="7"/>
  <c r="A173" i="7"/>
  <c r="I172" i="7"/>
  <c r="H172" i="7"/>
  <c r="G172" i="7"/>
  <c r="F172" i="7"/>
  <c r="E172" i="7"/>
  <c r="D172" i="7"/>
  <c r="C172" i="7"/>
  <c r="B172" i="7"/>
  <c r="A172" i="7"/>
  <c r="I171" i="7"/>
  <c r="H171" i="7"/>
  <c r="G171" i="7"/>
  <c r="F171" i="7"/>
  <c r="E171" i="7"/>
  <c r="D171" i="7"/>
  <c r="C171" i="7"/>
  <c r="B171" i="7"/>
  <c r="A171" i="7"/>
  <c r="I170" i="7"/>
  <c r="H170" i="7"/>
  <c r="G170" i="7"/>
  <c r="F170" i="7"/>
  <c r="E170" i="7"/>
  <c r="D170" i="7"/>
  <c r="C170" i="7"/>
  <c r="B170" i="7"/>
  <c r="A170" i="7"/>
  <c r="I169" i="7"/>
  <c r="H169" i="7"/>
  <c r="G169" i="7"/>
  <c r="F169" i="7"/>
  <c r="E169" i="7"/>
  <c r="D169" i="7"/>
  <c r="C169" i="7"/>
  <c r="B169" i="7"/>
  <c r="A169" i="7"/>
  <c r="I168" i="7"/>
  <c r="H168" i="7"/>
  <c r="G168" i="7"/>
  <c r="F168" i="7"/>
  <c r="E168" i="7"/>
  <c r="D168" i="7"/>
  <c r="C168" i="7"/>
  <c r="B168" i="7"/>
  <c r="A168" i="7"/>
  <c r="I167" i="7"/>
  <c r="H167" i="7"/>
  <c r="G167" i="7"/>
  <c r="F167" i="7"/>
  <c r="E167" i="7"/>
  <c r="D167" i="7"/>
  <c r="C167" i="7"/>
  <c r="B167" i="7"/>
  <c r="A167" i="7"/>
  <c r="I166" i="7"/>
  <c r="H166" i="7"/>
  <c r="G166" i="7"/>
  <c r="F166" i="7"/>
  <c r="E166" i="7"/>
  <c r="D166" i="7"/>
  <c r="C166" i="7"/>
  <c r="B166" i="7"/>
  <c r="A166" i="7"/>
  <c r="I165" i="7"/>
  <c r="H165" i="7"/>
  <c r="G165" i="7"/>
  <c r="F165" i="7"/>
  <c r="E165" i="7"/>
  <c r="D165" i="7"/>
  <c r="C165" i="7"/>
  <c r="B165" i="7"/>
  <c r="A165" i="7"/>
  <c r="I164" i="7"/>
  <c r="H164" i="7"/>
  <c r="G164" i="7"/>
  <c r="F164" i="7"/>
  <c r="E164" i="7"/>
  <c r="D164" i="7"/>
  <c r="C164" i="7"/>
  <c r="B164" i="7"/>
  <c r="A164" i="7"/>
  <c r="I163" i="7"/>
  <c r="H163" i="7"/>
  <c r="G163" i="7"/>
  <c r="F163" i="7"/>
  <c r="E163" i="7"/>
  <c r="D163" i="7"/>
  <c r="C163" i="7"/>
  <c r="B163" i="7"/>
  <c r="A163" i="7"/>
  <c r="I162" i="7"/>
  <c r="H162" i="7"/>
  <c r="G162" i="7"/>
  <c r="F162" i="7"/>
  <c r="E162" i="7"/>
  <c r="D162" i="7"/>
  <c r="C162" i="7"/>
  <c r="B162" i="7"/>
  <c r="A162" i="7"/>
  <c r="I161" i="7"/>
  <c r="H161" i="7"/>
  <c r="G161" i="7"/>
  <c r="F161" i="7"/>
  <c r="E161" i="7"/>
  <c r="D161" i="7"/>
  <c r="C161" i="7"/>
  <c r="B161" i="7"/>
  <c r="A161" i="7"/>
  <c r="I160" i="7"/>
  <c r="H160" i="7"/>
  <c r="G160" i="7"/>
  <c r="F160" i="7"/>
  <c r="E160" i="7"/>
  <c r="D160" i="7"/>
  <c r="C160" i="7"/>
  <c r="B160" i="7"/>
  <c r="A160" i="7"/>
  <c r="I159" i="7"/>
  <c r="H159" i="7"/>
  <c r="G159" i="7"/>
  <c r="F159" i="7"/>
  <c r="E159" i="7"/>
  <c r="D159" i="7"/>
  <c r="C159" i="7"/>
  <c r="B159" i="7"/>
  <c r="A159" i="7"/>
  <c r="I158" i="7"/>
  <c r="H158" i="7"/>
  <c r="G158" i="7"/>
  <c r="F158" i="7"/>
  <c r="E158" i="7"/>
  <c r="D158" i="7"/>
  <c r="C158" i="7"/>
  <c r="B158" i="7"/>
  <c r="A158" i="7"/>
  <c r="I157" i="7"/>
  <c r="H157" i="7"/>
  <c r="G157" i="7"/>
  <c r="F157" i="7"/>
  <c r="E157" i="7"/>
  <c r="D157" i="7"/>
  <c r="C157" i="7"/>
  <c r="B157" i="7"/>
  <c r="A157" i="7"/>
  <c r="I156" i="7"/>
  <c r="H156" i="7"/>
  <c r="G156" i="7"/>
  <c r="F156" i="7"/>
  <c r="E156" i="7"/>
  <c r="D156" i="7"/>
  <c r="C156" i="7"/>
  <c r="B156" i="7"/>
  <c r="A156" i="7"/>
  <c r="I155" i="7"/>
  <c r="H155" i="7"/>
  <c r="G155" i="7"/>
  <c r="F155" i="7"/>
  <c r="E155" i="7"/>
  <c r="D155" i="7"/>
  <c r="C155" i="7"/>
  <c r="B155" i="7"/>
  <c r="A155" i="7"/>
  <c r="I154" i="7"/>
  <c r="H154" i="7"/>
  <c r="G154" i="7"/>
  <c r="F154" i="7"/>
  <c r="E154" i="7"/>
  <c r="D154" i="7"/>
  <c r="C154" i="7"/>
  <c r="B154" i="7"/>
  <c r="A154" i="7"/>
  <c r="I153" i="7"/>
  <c r="H153" i="7"/>
  <c r="G153" i="7"/>
  <c r="F153" i="7"/>
  <c r="E153" i="7"/>
  <c r="D153" i="7"/>
  <c r="C153" i="7"/>
  <c r="B153" i="7"/>
  <c r="A153" i="7"/>
  <c r="I152" i="7"/>
  <c r="H152" i="7"/>
  <c r="G152" i="7"/>
  <c r="F152" i="7"/>
  <c r="E152" i="7"/>
  <c r="D152" i="7"/>
  <c r="C152" i="7"/>
  <c r="B152" i="7"/>
  <c r="A152" i="7"/>
  <c r="I151" i="7"/>
  <c r="H151" i="7"/>
  <c r="G151" i="7"/>
  <c r="F151" i="7"/>
  <c r="E151" i="7"/>
  <c r="D151" i="7"/>
  <c r="C151" i="7"/>
  <c r="B151" i="7"/>
  <c r="A151" i="7"/>
  <c r="I150" i="7"/>
  <c r="H150" i="7"/>
  <c r="G150" i="7"/>
  <c r="F150" i="7"/>
  <c r="E150" i="7"/>
  <c r="D150" i="7"/>
  <c r="C150" i="7"/>
  <c r="B150" i="7"/>
  <c r="A150" i="7"/>
  <c r="I149" i="7"/>
  <c r="H149" i="7"/>
  <c r="G149" i="7"/>
  <c r="F149" i="7"/>
  <c r="E149" i="7"/>
  <c r="D149" i="7"/>
  <c r="C149" i="7"/>
  <c r="B149" i="7"/>
  <c r="A149" i="7"/>
  <c r="I148" i="7"/>
  <c r="H148" i="7"/>
  <c r="G148" i="7"/>
  <c r="F148" i="7"/>
  <c r="E148" i="7"/>
  <c r="D148" i="7"/>
  <c r="C148" i="7"/>
  <c r="B148" i="7"/>
  <c r="A148" i="7"/>
  <c r="I147" i="7"/>
  <c r="H147" i="7"/>
  <c r="G147" i="7"/>
  <c r="F147" i="7"/>
  <c r="E147" i="7"/>
  <c r="D147" i="7"/>
  <c r="C147" i="7"/>
  <c r="B147" i="7"/>
  <c r="A147" i="7"/>
  <c r="I146" i="7"/>
  <c r="H146" i="7"/>
  <c r="G146" i="7"/>
  <c r="F146" i="7"/>
  <c r="E146" i="7"/>
  <c r="D146" i="7"/>
  <c r="C146" i="7"/>
  <c r="B146" i="7"/>
  <c r="A146" i="7"/>
  <c r="I145" i="7"/>
  <c r="H145" i="7"/>
  <c r="G145" i="7"/>
  <c r="F145" i="7"/>
  <c r="E145" i="7"/>
  <c r="D145" i="7"/>
  <c r="C145" i="7"/>
  <c r="B145" i="7"/>
  <c r="A145" i="7"/>
  <c r="I144" i="7"/>
  <c r="H144" i="7"/>
  <c r="G144" i="7"/>
  <c r="F144" i="7"/>
  <c r="E144" i="7"/>
  <c r="D144" i="7"/>
  <c r="C144" i="7"/>
  <c r="B144" i="7"/>
  <c r="A144" i="7"/>
  <c r="I143" i="7"/>
  <c r="H143" i="7"/>
  <c r="G143" i="7"/>
  <c r="F143" i="7"/>
  <c r="E143" i="7"/>
  <c r="D143" i="7"/>
  <c r="C143" i="7"/>
  <c r="B143" i="7"/>
  <c r="A143" i="7"/>
  <c r="I142" i="7"/>
  <c r="H142" i="7"/>
  <c r="G142" i="7"/>
  <c r="F142" i="7"/>
  <c r="E142" i="7"/>
  <c r="D142" i="7"/>
  <c r="C142" i="7"/>
  <c r="B142" i="7"/>
  <c r="A142" i="7"/>
  <c r="I141" i="7"/>
  <c r="H141" i="7"/>
  <c r="G141" i="7"/>
  <c r="F141" i="7"/>
  <c r="E141" i="7"/>
  <c r="D141" i="7"/>
  <c r="C141" i="7"/>
  <c r="B141" i="7"/>
  <c r="A141" i="7"/>
  <c r="I140" i="7"/>
  <c r="H140" i="7"/>
  <c r="G140" i="7"/>
  <c r="F140" i="7"/>
  <c r="E140" i="7"/>
  <c r="D140" i="7"/>
  <c r="C140" i="7"/>
  <c r="B140" i="7"/>
  <c r="A140" i="7"/>
  <c r="I139" i="7"/>
  <c r="H139" i="7"/>
  <c r="G139" i="7"/>
  <c r="F139" i="7"/>
  <c r="E139" i="7"/>
  <c r="D139" i="7"/>
  <c r="C139" i="7"/>
  <c r="B139" i="7"/>
  <c r="A139" i="7"/>
  <c r="I138" i="7"/>
  <c r="H138" i="7"/>
  <c r="G138" i="7"/>
  <c r="F138" i="7"/>
  <c r="E138" i="7"/>
  <c r="D138" i="7"/>
  <c r="C138" i="7"/>
  <c r="B138" i="7"/>
  <c r="A138" i="7"/>
  <c r="I137" i="7"/>
  <c r="H137" i="7"/>
  <c r="G137" i="7"/>
  <c r="F137" i="7"/>
  <c r="E137" i="7"/>
  <c r="D137" i="7"/>
  <c r="C137" i="7"/>
  <c r="B137" i="7"/>
  <c r="A137" i="7"/>
  <c r="I136" i="7"/>
  <c r="H136" i="7"/>
  <c r="G136" i="7"/>
  <c r="F136" i="7"/>
  <c r="E136" i="7"/>
  <c r="D136" i="7"/>
  <c r="C136" i="7"/>
  <c r="B136" i="7"/>
  <c r="A136" i="7"/>
  <c r="I135" i="7"/>
  <c r="H135" i="7"/>
  <c r="G135" i="7"/>
  <c r="F135" i="7"/>
  <c r="E135" i="7"/>
  <c r="D135" i="7"/>
  <c r="C135" i="7"/>
  <c r="B135" i="7"/>
  <c r="A135" i="7"/>
  <c r="I134" i="7"/>
  <c r="H134" i="7"/>
  <c r="G134" i="7"/>
  <c r="F134" i="7"/>
  <c r="E134" i="7"/>
  <c r="D134" i="7"/>
  <c r="C134" i="7"/>
  <c r="B134" i="7"/>
  <c r="A134" i="7"/>
  <c r="I133" i="7"/>
  <c r="H133" i="7"/>
  <c r="G133" i="7"/>
  <c r="F133" i="7"/>
  <c r="E133" i="7"/>
  <c r="D133" i="7"/>
  <c r="C133" i="7"/>
  <c r="B133" i="7"/>
  <c r="A133" i="7"/>
  <c r="I132" i="7"/>
  <c r="H132" i="7"/>
  <c r="G132" i="7"/>
  <c r="F132" i="7"/>
  <c r="E132" i="7"/>
  <c r="D132" i="7"/>
  <c r="C132" i="7"/>
  <c r="B132" i="7"/>
  <c r="A132" i="7"/>
  <c r="I131" i="7"/>
  <c r="H131" i="7"/>
  <c r="G131" i="7"/>
  <c r="F131" i="7"/>
  <c r="E131" i="7"/>
  <c r="D131" i="7"/>
  <c r="C131" i="7"/>
  <c r="B131" i="7"/>
  <c r="A131" i="7"/>
  <c r="I130" i="7"/>
  <c r="H130" i="7"/>
  <c r="G130" i="7"/>
  <c r="F130" i="7"/>
  <c r="E130" i="7"/>
  <c r="D130" i="7"/>
  <c r="C130" i="7"/>
  <c r="B130" i="7"/>
  <c r="A130" i="7"/>
  <c r="I129" i="7"/>
  <c r="H129" i="7"/>
  <c r="G129" i="7"/>
  <c r="F129" i="7"/>
  <c r="E129" i="7"/>
  <c r="D129" i="7"/>
  <c r="C129" i="7"/>
  <c r="B129" i="7"/>
  <c r="A129" i="7"/>
  <c r="I128" i="7"/>
  <c r="H128" i="7"/>
  <c r="G128" i="7"/>
  <c r="F128" i="7"/>
  <c r="E128" i="7"/>
  <c r="D128" i="7"/>
  <c r="C128" i="7"/>
  <c r="B128" i="7"/>
  <c r="A128" i="7"/>
  <c r="I127" i="7"/>
  <c r="H127" i="7"/>
  <c r="G127" i="7"/>
  <c r="F127" i="7"/>
  <c r="E127" i="7"/>
  <c r="D127" i="7"/>
  <c r="C127" i="7"/>
  <c r="B127" i="7"/>
  <c r="A127" i="7"/>
  <c r="I126" i="7"/>
  <c r="H126" i="7"/>
  <c r="G126" i="7"/>
  <c r="F126" i="7"/>
  <c r="E126" i="7"/>
  <c r="D126" i="7"/>
  <c r="C126" i="7"/>
  <c r="B126" i="7"/>
  <c r="A126" i="7"/>
  <c r="I125" i="7"/>
  <c r="H125" i="7"/>
  <c r="G125" i="7"/>
  <c r="F125" i="7"/>
  <c r="E125" i="7"/>
  <c r="D125" i="7"/>
  <c r="C125" i="7"/>
  <c r="B125" i="7"/>
  <c r="A125" i="7"/>
  <c r="I124" i="7"/>
  <c r="H124" i="7"/>
  <c r="G124" i="7"/>
  <c r="F124" i="7"/>
  <c r="E124" i="7"/>
  <c r="D124" i="7"/>
  <c r="C124" i="7"/>
  <c r="B124" i="7"/>
  <c r="A124" i="7"/>
  <c r="I123" i="7"/>
  <c r="H123" i="7"/>
  <c r="G123" i="7"/>
  <c r="F123" i="7"/>
  <c r="E123" i="7"/>
  <c r="D123" i="7"/>
  <c r="C123" i="7"/>
  <c r="B123" i="7"/>
  <c r="A123" i="7"/>
  <c r="I122" i="7"/>
  <c r="H122" i="7"/>
  <c r="G122" i="7"/>
  <c r="F122" i="7"/>
  <c r="E122" i="7"/>
  <c r="D122" i="7"/>
  <c r="C122" i="7"/>
  <c r="B122" i="7"/>
  <c r="A122" i="7"/>
  <c r="I121" i="7"/>
  <c r="H121" i="7"/>
  <c r="G121" i="7"/>
  <c r="F121" i="7"/>
  <c r="E121" i="7"/>
  <c r="D121" i="7"/>
  <c r="C121" i="7"/>
  <c r="B121" i="7"/>
  <c r="A121" i="7"/>
  <c r="I120" i="7"/>
  <c r="H120" i="7"/>
  <c r="G120" i="7"/>
  <c r="F120" i="7"/>
  <c r="E120" i="7"/>
  <c r="D120" i="7"/>
  <c r="C120" i="7"/>
  <c r="B120" i="7"/>
  <c r="A120" i="7"/>
  <c r="I119" i="7"/>
  <c r="H119" i="7"/>
  <c r="G119" i="7"/>
  <c r="F119" i="7"/>
  <c r="E119" i="7"/>
  <c r="D119" i="7"/>
  <c r="C119" i="7"/>
  <c r="B119" i="7"/>
  <c r="A119" i="7"/>
  <c r="I118" i="7"/>
  <c r="H118" i="7"/>
  <c r="G118" i="7"/>
  <c r="F118" i="7"/>
  <c r="E118" i="7"/>
  <c r="D118" i="7"/>
  <c r="C118" i="7"/>
  <c r="B118" i="7"/>
  <c r="A118" i="7"/>
  <c r="I117" i="7"/>
  <c r="H117" i="7"/>
  <c r="G117" i="7"/>
  <c r="F117" i="7"/>
  <c r="E117" i="7"/>
  <c r="D117" i="7"/>
  <c r="C117" i="7"/>
  <c r="B117" i="7"/>
  <c r="A117" i="7"/>
  <c r="I116" i="7"/>
  <c r="H116" i="7"/>
  <c r="G116" i="7"/>
  <c r="F116" i="7"/>
  <c r="E116" i="7"/>
  <c r="D116" i="7"/>
  <c r="C116" i="7"/>
  <c r="B116" i="7"/>
  <c r="A116" i="7"/>
  <c r="I115" i="7"/>
  <c r="H115" i="7"/>
  <c r="G115" i="7"/>
  <c r="F115" i="7"/>
  <c r="E115" i="7"/>
  <c r="D115" i="7"/>
  <c r="C115" i="7"/>
  <c r="B115" i="7"/>
  <c r="A115" i="7"/>
  <c r="I114" i="7"/>
  <c r="H114" i="7"/>
  <c r="G114" i="7"/>
  <c r="F114" i="7"/>
  <c r="E114" i="7"/>
  <c r="D114" i="7"/>
  <c r="C114" i="7"/>
  <c r="B114" i="7"/>
  <c r="A114" i="7"/>
  <c r="I113" i="7"/>
  <c r="H113" i="7"/>
  <c r="G113" i="7"/>
  <c r="F113" i="7"/>
  <c r="E113" i="7"/>
  <c r="D113" i="7"/>
  <c r="C113" i="7"/>
  <c r="B113" i="7"/>
  <c r="A113" i="7"/>
  <c r="I112" i="7"/>
  <c r="H112" i="7"/>
  <c r="G112" i="7"/>
  <c r="F112" i="7"/>
  <c r="E112" i="7"/>
  <c r="D112" i="7"/>
  <c r="C112" i="7"/>
  <c r="B112" i="7"/>
  <c r="A112" i="7"/>
  <c r="I111" i="7"/>
  <c r="H111" i="7"/>
  <c r="G111" i="7"/>
  <c r="F111" i="7"/>
  <c r="E111" i="7"/>
  <c r="D111" i="7"/>
  <c r="C111" i="7"/>
  <c r="B111" i="7"/>
  <c r="A111" i="7"/>
  <c r="I110" i="7"/>
  <c r="H110" i="7"/>
  <c r="G110" i="7"/>
  <c r="F110" i="7"/>
  <c r="E110" i="7"/>
  <c r="D110" i="7"/>
  <c r="C110" i="7"/>
  <c r="B110" i="7"/>
  <c r="A110" i="7"/>
  <c r="I109" i="7"/>
  <c r="H109" i="7"/>
  <c r="G109" i="7"/>
  <c r="F109" i="7"/>
  <c r="E109" i="7"/>
  <c r="D109" i="7"/>
  <c r="C109" i="7"/>
  <c r="B109" i="7"/>
  <c r="A109" i="7"/>
  <c r="I108" i="7"/>
  <c r="H108" i="7"/>
  <c r="G108" i="7"/>
  <c r="F108" i="7"/>
  <c r="E108" i="7"/>
  <c r="D108" i="7"/>
  <c r="C108" i="7"/>
  <c r="B108" i="7"/>
  <c r="A108" i="7"/>
  <c r="I107" i="7"/>
  <c r="H107" i="7"/>
  <c r="G107" i="7"/>
  <c r="F107" i="7"/>
  <c r="E107" i="7"/>
  <c r="D107" i="7"/>
  <c r="C107" i="7"/>
  <c r="B107" i="7"/>
  <c r="A107" i="7"/>
  <c r="I106" i="7"/>
  <c r="H106" i="7"/>
  <c r="G106" i="7"/>
  <c r="F106" i="7"/>
  <c r="E106" i="7"/>
  <c r="D106" i="7"/>
  <c r="C106" i="7"/>
  <c r="B106" i="7"/>
  <c r="A106" i="7"/>
  <c r="I105" i="7"/>
  <c r="H105" i="7"/>
  <c r="G105" i="7"/>
  <c r="F105" i="7"/>
  <c r="E105" i="7"/>
  <c r="D105" i="7"/>
  <c r="C105" i="7"/>
  <c r="B105" i="7"/>
  <c r="A105" i="7"/>
  <c r="I104" i="7"/>
  <c r="H104" i="7"/>
  <c r="G104" i="7"/>
  <c r="F104" i="7"/>
  <c r="E104" i="7"/>
  <c r="D104" i="7"/>
  <c r="C104" i="7"/>
  <c r="B104" i="7"/>
  <c r="A104" i="7"/>
  <c r="I103" i="7"/>
  <c r="H103" i="7"/>
  <c r="G103" i="7"/>
  <c r="F103" i="7"/>
  <c r="E103" i="7"/>
  <c r="D103" i="7"/>
  <c r="C103" i="7"/>
  <c r="B103" i="7"/>
  <c r="A103" i="7"/>
  <c r="I102" i="7"/>
  <c r="H102" i="7"/>
  <c r="G102" i="7"/>
  <c r="F102" i="7"/>
  <c r="E102" i="7"/>
  <c r="D102" i="7"/>
  <c r="C102" i="7"/>
  <c r="B102" i="7"/>
  <c r="A102" i="7"/>
  <c r="I101" i="7"/>
  <c r="H101" i="7"/>
  <c r="G101" i="7"/>
  <c r="F101" i="7"/>
  <c r="E101" i="7"/>
  <c r="D101" i="7"/>
  <c r="C101" i="7"/>
  <c r="B101" i="7"/>
  <c r="A101" i="7"/>
  <c r="I100" i="7"/>
  <c r="H100" i="7"/>
  <c r="G100" i="7"/>
  <c r="F100" i="7"/>
  <c r="E100" i="7"/>
  <c r="D100" i="7"/>
  <c r="C100" i="7"/>
  <c r="B100" i="7"/>
  <c r="A100" i="7"/>
  <c r="I99" i="7"/>
  <c r="H99" i="7"/>
  <c r="G99" i="7"/>
  <c r="F99" i="7"/>
  <c r="E99" i="7"/>
  <c r="D99" i="7"/>
  <c r="C99" i="7"/>
  <c r="B99" i="7"/>
  <c r="A99" i="7"/>
  <c r="I98" i="7"/>
  <c r="H98" i="7"/>
  <c r="G98" i="7"/>
  <c r="F98" i="7"/>
  <c r="E98" i="7"/>
  <c r="D98" i="7"/>
  <c r="C98" i="7"/>
  <c r="B98" i="7"/>
  <c r="A98" i="7"/>
  <c r="I97" i="7"/>
  <c r="H97" i="7"/>
  <c r="G97" i="7"/>
  <c r="F97" i="7"/>
  <c r="E97" i="7"/>
  <c r="D97" i="7"/>
  <c r="C97" i="7"/>
  <c r="B97" i="7"/>
  <c r="A97" i="7"/>
  <c r="I96" i="7"/>
  <c r="H96" i="7"/>
  <c r="G96" i="7"/>
  <c r="F96" i="7"/>
  <c r="E96" i="7"/>
  <c r="D96" i="7"/>
  <c r="C96" i="7"/>
  <c r="B96" i="7"/>
  <c r="A96" i="7"/>
  <c r="I95" i="7"/>
  <c r="H95" i="7"/>
  <c r="G95" i="7"/>
  <c r="F95" i="7"/>
  <c r="E95" i="7"/>
  <c r="D95" i="7"/>
  <c r="C95" i="7"/>
  <c r="B95" i="7"/>
  <c r="A95" i="7"/>
  <c r="I94" i="7"/>
  <c r="H94" i="7"/>
  <c r="G94" i="7"/>
  <c r="F94" i="7"/>
  <c r="E94" i="7"/>
  <c r="D94" i="7"/>
  <c r="C94" i="7"/>
  <c r="B94" i="7"/>
  <c r="A94" i="7"/>
  <c r="I93" i="7"/>
  <c r="H93" i="7"/>
  <c r="G93" i="7"/>
  <c r="F93" i="7"/>
  <c r="E93" i="7"/>
  <c r="D93" i="7"/>
  <c r="C93" i="7"/>
  <c r="B93" i="7"/>
  <c r="A93" i="7"/>
  <c r="I92" i="7"/>
  <c r="H92" i="7"/>
  <c r="G92" i="7"/>
  <c r="F92" i="7"/>
  <c r="E92" i="7"/>
  <c r="D92" i="7"/>
  <c r="C92" i="7"/>
  <c r="B92" i="7"/>
  <c r="A92" i="7"/>
  <c r="I91" i="7"/>
  <c r="H91" i="7"/>
  <c r="G91" i="7"/>
  <c r="F91" i="7"/>
  <c r="E91" i="7"/>
  <c r="D91" i="7"/>
  <c r="C91" i="7"/>
  <c r="B91" i="7"/>
  <c r="A91" i="7"/>
  <c r="I90" i="7"/>
  <c r="H90" i="7"/>
  <c r="G90" i="7"/>
  <c r="F90" i="7"/>
  <c r="E90" i="7"/>
  <c r="D90" i="7"/>
  <c r="C90" i="7"/>
  <c r="B90" i="7"/>
  <c r="A90" i="7"/>
  <c r="I89" i="7"/>
  <c r="H89" i="7"/>
  <c r="G89" i="7"/>
  <c r="F89" i="7"/>
  <c r="E89" i="7"/>
  <c r="D89" i="7"/>
  <c r="C89" i="7"/>
  <c r="B89" i="7"/>
  <c r="A89" i="7"/>
  <c r="I88" i="7"/>
  <c r="H88" i="7"/>
  <c r="G88" i="7"/>
  <c r="F88" i="7"/>
  <c r="E88" i="7"/>
  <c r="D88" i="7"/>
  <c r="C88" i="7"/>
  <c r="B88" i="7"/>
  <c r="A88" i="7"/>
  <c r="I87" i="7"/>
  <c r="H87" i="7"/>
  <c r="G87" i="7"/>
  <c r="F87" i="7"/>
  <c r="E87" i="7"/>
  <c r="D87" i="7"/>
  <c r="C87" i="7"/>
  <c r="B87" i="7"/>
  <c r="A87" i="7"/>
  <c r="I86" i="7"/>
  <c r="H86" i="7"/>
  <c r="G86" i="7"/>
  <c r="F86" i="7"/>
  <c r="E86" i="7"/>
  <c r="D86" i="7"/>
  <c r="C86" i="7"/>
  <c r="B86" i="7"/>
  <c r="A86" i="7"/>
  <c r="I85" i="7"/>
  <c r="H85" i="7"/>
  <c r="G85" i="7"/>
  <c r="F85" i="7"/>
  <c r="E85" i="7"/>
  <c r="D85" i="7"/>
  <c r="C85" i="7"/>
  <c r="B85" i="7"/>
  <c r="A85" i="7"/>
  <c r="I84" i="7"/>
  <c r="H84" i="7"/>
  <c r="G84" i="7"/>
  <c r="F84" i="7"/>
  <c r="E84" i="7"/>
  <c r="D84" i="7"/>
  <c r="C84" i="7"/>
  <c r="B84" i="7"/>
  <c r="A84" i="7"/>
  <c r="I83" i="7"/>
  <c r="H83" i="7"/>
  <c r="G83" i="7"/>
  <c r="F83" i="7"/>
  <c r="E83" i="7"/>
  <c r="D83" i="7"/>
  <c r="C83" i="7"/>
  <c r="B83" i="7"/>
  <c r="A83" i="7"/>
  <c r="I82" i="7"/>
  <c r="H82" i="7"/>
  <c r="G82" i="7"/>
  <c r="F82" i="7"/>
  <c r="E82" i="7"/>
  <c r="D82" i="7"/>
  <c r="C82" i="7"/>
  <c r="B82" i="7"/>
  <c r="A82" i="7"/>
  <c r="I81" i="7"/>
  <c r="H81" i="7"/>
  <c r="G81" i="7"/>
  <c r="F81" i="7"/>
  <c r="E81" i="7"/>
  <c r="D81" i="7"/>
  <c r="C81" i="7"/>
  <c r="B81" i="7"/>
  <c r="A81" i="7"/>
  <c r="I80" i="7"/>
  <c r="H80" i="7"/>
  <c r="G80" i="7"/>
  <c r="F80" i="7"/>
  <c r="E80" i="7"/>
  <c r="D80" i="7"/>
  <c r="C80" i="7"/>
  <c r="B80" i="7"/>
  <c r="A80" i="7"/>
  <c r="I79" i="7"/>
  <c r="H79" i="7"/>
  <c r="G79" i="7"/>
  <c r="F79" i="7"/>
  <c r="E79" i="7"/>
  <c r="D79" i="7"/>
  <c r="C79" i="7"/>
  <c r="B79" i="7"/>
  <c r="A79" i="7"/>
  <c r="I78" i="7"/>
  <c r="H78" i="7"/>
  <c r="G78" i="7"/>
  <c r="F78" i="7"/>
  <c r="E78" i="7"/>
  <c r="D78" i="7"/>
  <c r="C78" i="7"/>
  <c r="B78" i="7"/>
  <c r="A78" i="7"/>
  <c r="I77" i="7"/>
  <c r="H77" i="7"/>
  <c r="G77" i="7"/>
  <c r="F77" i="7"/>
  <c r="E77" i="7"/>
  <c r="D77" i="7"/>
  <c r="C77" i="7"/>
  <c r="B77" i="7"/>
  <c r="A77" i="7"/>
  <c r="I76" i="7"/>
  <c r="H76" i="7"/>
  <c r="G76" i="7"/>
  <c r="F76" i="7"/>
  <c r="E76" i="7"/>
  <c r="D76" i="7"/>
  <c r="C76" i="7"/>
  <c r="B76" i="7"/>
  <c r="A76" i="7"/>
  <c r="I75" i="7"/>
  <c r="H75" i="7"/>
  <c r="G75" i="7"/>
  <c r="F75" i="7"/>
  <c r="E75" i="7"/>
  <c r="D75" i="7"/>
  <c r="C75" i="7"/>
  <c r="B75" i="7"/>
  <c r="A75" i="7"/>
  <c r="I74" i="7"/>
  <c r="H74" i="7"/>
  <c r="G74" i="7"/>
  <c r="F74" i="7"/>
  <c r="E74" i="7"/>
  <c r="D74" i="7"/>
  <c r="C74" i="7"/>
  <c r="B74" i="7"/>
  <c r="A74" i="7"/>
  <c r="I73" i="7"/>
  <c r="H73" i="7"/>
  <c r="G73" i="7"/>
  <c r="F73" i="7"/>
  <c r="E73" i="7"/>
  <c r="D73" i="7"/>
  <c r="C73" i="7"/>
  <c r="B73" i="7"/>
  <c r="A73" i="7"/>
  <c r="I72" i="7"/>
  <c r="H72" i="7"/>
  <c r="G72" i="7"/>
  <c r="F72" i="7"/>
  <c r="E72" i="7"/>
  <c r="D72" i="7"/>
  <c r="C72" i="7"/>
  <c r="B72" i="7"/>
  <c r="A72" i="7"/>
  <c r="I71" i="7"/>
  <c r="H71" i="7"/>
  <c r="G71" i="7"/>
  <c r="F71" i="7"/>
  <c r="E71" i="7"/>
  <c r="D71" i="7"/>
  <c r="C71" i="7"/>
  <c r="B71" i="7"/>
  <c r="A71" i="7"/>
  <c r="I70" i="7"/>
  <c r="H70" i="7"/>
  <c r="G70" i="7"/>
  <c r="F70" i="7"/>
  <c r="E70" i="7"/>
  <c r="D70" i="7"/>
  <c r="C70" i="7"/>
  <c r="B70" i="7"/>
  <c r="A70" i="7"/>
  <c r="I69" i="7"/>
  <c r="H69" i="7"/>
  <c r="G69" i="7"/>
  <c r="F69" i="7"/>
  <c r="E69" i="7"/>
  <c r="D69" i="7"/>
  <c r="C69" i="7"/>
  <c r="B69" i="7"/>
  <c r="A69" i="7"/>
  <c r="I68" i="7"/>
  <c r="H68" i="7"/>
  <c r="G68" i="7"/>
  <c r="F68" i="7"/>
  <c r="E68" i="7"/>
  <c r="D68" i="7"/>
  <c r="C68" i="7"/>
  <c r="B68" i="7"/>
  <c r="A68" i="7"/>
  <c r="I67" i="7"/>
  <c r="H67" i="7"/>
  <c r="G67" i="7"/>
  <c r="F67" i="7"/>
  <c r="E67" i="7"/>
  <c r="D67" i="7"/>
  <c r="C67" i="7"/>
  <c r="B67" i="7"/>
  <c r="A67" i="7"/>
  <c r="I66" i="7"/>
  <c r="H66" i="7"/>
  <c r="G66" i="7"/>
  <c r="F66" i="7"/>
  <c r="E66" i="7"/>
  <c r="D66" i="7"/>
  <c r="C66" i="7"/>
  <c r="B66" i="7"/>
  <c r="A66" i="7"/>
  <c r="I65" i="7"/>
  <c r="H65" i="7"/>
  <c r="G65" i="7"/>
  <c r="F65" i="7"/>
  <c r="E65" i="7"/>
  <c r="D65" i="7"/>
  <c r="C65" i="7"/>
  <c r="B65" i="7"/>
  <c r="A65" i="7"/>
  <c r="I64" i="7"/>
  <c r="H64" i="7"/>
  <c r="G64" i="7"/>
  <c r="F64" i="7"/>
  <c r="E64" i="7"/>
  <c r="D64" i="7"/>
  <c r="C64" i="7"/>
  <c r="B64" i="7"/>
  <c r="A64" i="7"/>
  <c r="I63" i="7"/>
  <c r="H63" i="7"/>
  <c r="G63" i="7"/>
  <c r="F63" i="7"/>
  <c r="E63" i="7"/>
  <c r="D63" i="7"/>
  <c r="C63" i="7"/>
  <c r="B63" i="7"/>
  <c r="A63" i="7"/>
  <c r="I62" i="7"/>
  <c r="H62" i="7"/>
  <c r="G62" i="7"/>
  <c r="F62" i="7"/>
  <c r="E62" i="7"/>
  <c r="D62" i="7"/>
  <c r="C62" i="7"/>
  <c r="B62" i="7"/>
  <c r="A62" i="7"/>
  <c r="I61" i="7"/>
  <c r="H61" i="7"/>
  <c r="G61" i="7"/>
  <c r="F61" i="7"/>
  <c r="E61" i="7"/>
  <c r="D61" i="7"/>
  <c r="C61" i="7"/>
  <c r="B61" i="7"/>
  <c r="A61" i="7"/>
  <c r="I60" i="7"/>
  <c r="H60" i="7"/>
  <c r="G60" i="7"/>
  <c r="F60" i="7"/>
  <c r="E60" i="7"/>
  <c r="D60" i="7"/>
  <c r="C60" i="7"/>
  <c r="B60" i="7"/>
  <c r="A60" i="7"/>
  <c r="I59" i="7"/>
  <c r="H59" i="7"/>
  <c r="G59" i="7"/>
  <c r="F59" i="7"/>
  <c r="E59" i="7"/>
  <c r="D59" i="7"/>
  <c r="C59" i="7"/>
  <c r="B59" i="7"/>
  <c r="A59" i="7"/>
  <c r="I58" i="7"/>
  <c r="H58" i="7"/>
  <c r="G58" i="7"/>
  <c r="F58" i="7"/>
  <c r="E58" i="7"/>
  <c r="D58" i="7"/>
  <c r="C58" i="7"/>
  <c r="B58" i="7"/>
  <c r="A58" i="7"/>
  <c r="I57" i="7"/>
  <c r="H57" i="7"/>
  <c r="G57" i="7"/>
  <c r="F57" i="7"/>
  <c r="E57" i="7"/>
  <c r="D57" i="7"/>
  <c r="C57" i="7"/>
  <c r="B57" i="7"/>
  <c r="A57" i="7"/>
  <c r="I56" i="7"/>
  <c r="H56" i="7"/>
  <c r="G56" i="7"/>
  <c r="F56" i="7"/>
  <c r="E56" i="7"/>
  <c r="D56" i="7"/>
  <c r="C56" i="7"/>
  <c r="B56" i="7"/>
  <c r="A56" i="7"/>
  <c r="I55" i="7"/>
  <c r="H55" i="7"/>
  <c r="G55" i="7"/>
  <c r="F55" i="7"/>
  <c r="E55" i="7"/>
  <c r="D55" i="7"/>
  <c r="C55" i="7"/>
  <c r="B55" i="7"/>
  <c r="A55" i="7"/>
  <c r="I54" i="7"/>
  <c r="H54" i="7"/>
  <c r="G54" i="7"/>
  <c r="F54" i="7"/>
  <c r="E54" i="7"/>
  <c r="D54" i="7"/>
  <c r="C54" i="7"/>
  <c r="B54" i="7"/>
  <c r="A54" i="7"/>
  <c r="I53" i="7"/>
  <c r="H53" i="7"/>
  <c r="G53" i="7"/>
  <c r="F53" i="7"/>
  <c r="E53" i="7"/>
  <c r="D53" i="7"/>
  <c r="C53" i="7"/>
  <c r="B53" i="7"/>
  <c r="A53" i="7"/>
  <c r="I52" i="7"/>
  <c r="H52" i="7"/>
  <c r="G52" i="7"/>
  <c r="F52" i="7"/>
  <c r="E52" i="7"/>
  <c r="D52" i="7"/>
  <c r="C52" i="7"/>
  <c r="B52" i="7"/>
  <c r="A52" i="7"/>
  <c r="I51" i="7"/>
  <c r="H51" i="7"/>
  <c r="G51" i="7"/>
  <c r="F51" i="7"/>
  <c r="E51" i="7"/>
  <c r="D51" i="7"/>
  <c r="C51" i="7"/>
  <c r="B51" i="7"/>
  <c r="A51" i="7"/>
  <c r="I50" i="7"/>
  <c r="H50" i="7"/>
  <c r="G50" i="7"/>
  <c r="F50" i="7"/>
  <c r="E50" i="7"/>
  <c r="D50" i="7"/>
  <c r="C50" i="7"/>
  <c r="B50" i="7"/>
  <c r="A50" i="7"/>
  <c r="I49" i="7"/>
  <c r="H49" i="7"/>
  <c r="G49" i="7"/>
  <c r="F49" i="7"/>
  <c r="E49" i="7"/>
  <c r="D49" i="7"/>
  <c r="C49" i="7"/>
  <c r="B49" i="7"/>
  <c r="A49" i="7"/>
  <c r="I48" i="7"/>
  <c r="H48" i="7"/>
  <c r="G48" i="7"/>
  <c r="F48" i="7"/>
  <c r="E48" i="7"/>
  <c r="D48" i="7"/>
  <c r="C48" i="7"/>
  <c r="B48" i="7"/>
  <c r="A48" i="7"/>
  <c r="I47" i="7"/>
  <c r="H47" i="7"/>
  <c r="G47" i="7"/>
  <c r="F47" i="7"/>
  <c r="E47" i="7"/>
  <c r="D47" i="7"/>
  <c r="C47" i="7"/>
  <c r="B47" i="7"/>
  <c r="A47" i="7"/>
  <c r="I46" i="7"/>
  <c r="H46" i="7"/>
  <c r="G46" i="7"/>
  <c r="F46" i="7"/>
  <c r="E46" i="7"/>
  <c r="D46" i="7"/>
  <c r="C46" i="7"/>
  <c r="B46" i="7"/>
  <c r="A46" i="7"/>
  <c r="I45" i="7"/>
  <c r="H45" i="7"/>
  <c r="G45" i="7"/>
  <c r="F45" i="7"/>
  <c r="E45" i="7"/>
  <c r="D45" i="7"/>
  <c r="C45" i="7"/>
  <c r="B45" i="7"/>
  <c r="A45" i="7"/>
  <c r="I44" i="7"/>
  <c r="H44" i="7"/>
  <c r="G44" i="7"/>
  <c r="F44" i="7"/>
  <c r="E44" i="7"/>
  <c r="D44" i="7"/>
  <c r="C44" i="7"/>
  <c r="B44" i="7"/>
  <c r="A44" i="7"/>
  <c r="I43" i="7"/>
  <c r="H43" i="7"/>
  <c r="G43" i="7"/>
  <c r="F43" i="7"/>
  <c r="E43" i="7"/>
  <c r="D43" i="7"/>
  <c r="C43" i="7"/>
  <c r="B43" i="7"/>
  <c r="A43" i="7"/>
  <c r="I42" i="7"/>
  <c r="H42" i="7"/>
  <c r="G42" i="7"/>
  <c r="F42" i="7"/>
  <c r="E42" i="7"/>
  <c r="D42" i="7"/>
  <c r="C42" i="7"/>
  <c r="B42" i="7"/>
  <c r="A42" i="7"/>
  <c r="I41" i="7"/>
  <c r="H41" i="7"/>
  <c r="G41" i="7"/>
  <c r="F41" i="7"/>
  <c r="E41" i="7"/>
  <c r="D41" i="7"/>
  <c r="C41" i="7"/>
  <c r="B41" i="7"/>
  <c r="A41" i="7"/>
  <c r="I40" i="7"/>
  <c r="H40" i="7"/>
  <c r="G40" i="7"/>
  <c r="F40" i="7"/>
  <c r="E40" i="7"/>
  <c r="D40" i="7"/>
  <c r="C40" i="7"/>
  <c r="B40" i="7"/>
  <c r="A40" i="7"/>
  <c r="I39" i="7"/>
  <c r="H39" i="7"/>
  <c r="G39" i="7"/>
  <c r="F39" i="7"/>
  <c r="E39" i="7"/>
  <c r="D39" i="7"/>
  <c r="C39" i="7"/>
  <c r="B39" i="7"/>
  <c r="A39" i="7"/>
  <c r="I38" i="7"/>
  <c r="H38" i="7"/>
  <c r="G38" i="7"/>
  <c r="F38" i="7"/>
  <c r="E38" i="7"/>
  <c r="D38" i="7"/>
  <c r="C38" i="7"/>
  <c r="B38" i="7"/>
  <c r="A38" i="7"/>
  <c r="I37" i="7"/>
  <c r="H37" i="7"/>
  <c r="G37" i="7"/>
  <c r="F37" i="7"/>
  <c r="E37" i="7"/>
  <c r="D37" i="7"/>
  <c r="C37" i="7"/>
  <c r="B37" i="7"/>
  <c r="A37" i="7"/>
  <c r="I36" i="7"/>
  <c r="H36" i="7"/>
  <c r="G36" i="7"/>
  <c r="F36" i="7"/>
  <c r="E36" i="7"/>
  <c r="D36" i="7"/>
  <c r="C36" i="7"/>
  <c r="B36" i="7"/>
  <c r="A36" i="7"/>
  <c r="I35" i="7"/>
  <c r="H35" i="7"/>
  <c r="G35" i="7"/>
  <c r="F35" i="7"/>
  <c r="E35" i="7"/>
  <c r="D35" i="7"/>
  <c r="C35" i="7"/>
  <c r="B35" i="7"/>
  <c r="A35" i="7"/>
  <c r="I34" i="7"/>
  <c r="H34" i="7"/>
  <c r="G34" i="7"/>
  <c r="F34" i="7"/>
  <c r="E34" i="7"/>
  <c r="D34" i="7"/>
  <c r="C34" i="7"/>
  <c r="B34" i="7"/>
  <c r="A34" i="7"/>
  <c r="I33" i="7"/>
  <c r="H33" i="7"/>
  <c r="G33" i="7"/>
  <c r="F33" i="7"/>
  <c r="E33" i="7"/>
  <c r="D33" i="7"/>
  <c r="C33" i="7"/>
  <c r="B33" i="7"/>
  <c r="A33" i="7"/>
  <c r="I32" i="7"/>
  <c r="H32" i="7"/>
  <c r="G32" i="7"/>
  <c r="F32" i="7"/>
  <c r="E32" i="7"/>
  <c r="D32" i="7"/>
  <c r="C32" i="7"/>
  <c r="B32" i="7"/>
  <c r="A32" i="7"/>
  <c r="I31" i="7"/>
  <c r="H31" i="7"/>
  <c r="G31" i="7"/>
  <c r="F31" i="7"/>
  <c r="E31" i="7"/>
  <c r="D31" i="7"/>
  <c r="C31" i="7"/>
  <c r="B31" i="7"/>
  <c r="A31" i="7"/>
  <c r="I30" i="7"/>
  <c r="H30" i="7"/>
  <c r="G30" i="7"/>
  <c r="F30" i="7"/>
  <c r="E30" i="7"/>
  <c r="D30" i="7"/>
  <c r="C30" i="7"/>
  <c r="B30" i="7"/>
  <c r="A30" i="7"/>
  <c r="I29" i="7"/>
  <c r="H29" i="7"/>
  <c r="G29" i="7"/>
  <c r="F29" i="7"/>
  <c r="E29" i="7"/>
  <c r="D29" i="7"/>
  <c r="C29" i="7"/>
  <c r="B29" i="7"/>
  <c r="A29" i="7"/>
  <c r="I28" i="7"/>
  <c r="H28" i="7"/>
  <c r="G28" i="7"/>
  <c r="F28" i="7"/>
  <c r="E28" i="7"/>
  <c r="D28" i="7"/>
  <c r="C28" i="7"/>
  <c r="B28" i="7"/>
  <c r="A28" i="7"/>
  <c r="I27" i="7"/>
  <c r="H27" i="7"/>
  <c r="G27" i="7"/>
  <c r="F27" i="7"/>
  <c r="E27" i="7"/>
  <c r="D27" i="7"/>
  <c r="C27" i="7"/>
  <c r="B27" i="7"/>
  <c r="A27" i="7"/>
  <c r="I26" i="7"/>
  <c r="H26" i="7"/>
  <c r="G26" i="7"/>
  <c r="F26" i="7"/>
  <c r="E26" i="7"/>
  <c r="D26" i="7"/>
  <c r="C26" i="7"/>
  <c r="B26" i="7"/>
  <c r="A26" i="7"/>
  <c r="I25" i="7"/>
  <c r="H25" i="7"/>
  <c r="G25" i="7"/>
  <c r="F25" i="7"/>
  <c r="E25" i="7"/>
  <c r="D25" i="7"/>
  <c r="C25" i="7"/>
  <c r="B25" i="7"/>
  <c r="A25" i="7"/>
  <c r="I24" i="7"/>
  <c r="H24" i="7"/>
  <c r="G24" i="7"/>
  <c r="F24" i="7"/>
  <c r="E24" i="7"/>
  <c r="D24" i="7"/>
  <c r="C24" i="7"/>
  <c r="B24" i="7"/>
  <c r="A24" i="7"/>
  <c r="I23" i="7"/>
  <c r="H23" i="7"/>
  <c r="G23" i="7"/>
  <c r="F23" i="7"/>
  <c r="E23" i="7"/>
  <c r="D23" i="7"/>
  <c r="C23" i="7"/>
  <c r="B23" i="7"/>
  <c r="A23" i="7"/>
  <c r="I22" i="7"/>
  <c r="H22" i="7"/>
  <c r="G22" i="7"/>
  <c r="F22" i="7"/>
  <c r="E22" i="7"/>
  <c r="D22" i="7"/>
  <c r="C22" i="7"/>
  <c r="B22" i="7"/>
  <c r="A22" i="7"/>
  <c r="I21" i="7"/>
  <c r="H21" i="7"/>
  <c r="G21" i="7"/>
  <c r="F21" i="7"/>
  <c r="E21" i="7"/>
  <c r="D21" i="7"/>
  <c r="C21" i="7"/>
  <c r="B21" i="7"/>
  <c r="A21" i="7"/>
  <c r="I20" i="7"/>
  <c r="H20" i="7"/>
  <c r="G20" i="7"/>
  <c r="F20" i="7"/>
  <c r="E20" i="7"/>
  <c r="D20" i="7"/>
  <c r="C20" i="7"/>
  <c r="B20" i="7"/>
  <c r="A20" i="7"/>
  <c r="I19" i="7"/>
  <c r="H19" i="7"/>
  <c r="G19" i="7"/>
  <c r="F19" i="7"/>
  <c r="E19" i="7"/>
  <c r="D19" i="7"/>
  <c r="C19" i="7"/>
  <c r="B19" i="7"/>
  <c r="A19" i="7"/>
  <c r="I18" i="7"/>
  <c r="H18" i="7"/>
  <c r="G18" i="7"/>
  <c r="F18" i="7"/>
  <c r="E18" i="7"/>
  <c r="D18" i="7"/>
  <c r="C18" i="7"/>
  <c r="B18" i="7"/>
  <c r="A18" i="7"/>
  <c r="I17" i="7"/>
  <c r="H17" i="7"/>
  <c r="G17" i="7"/>
  <c r="F17" i="7"/>
  <c r="E17" i="7"/>
  <c r="D17" i="7"/>
  <c r="C17" i="7"/>
  <c r="B17" i="7"/>
  <c r="A17" i="7"/>
  <c r="I16" i="7"/>
  <c r="H16" i="7"/>
  <c r="G16" i="7"/>
  <c r="F16" i="7"/>
  <c r="E16" i="7"/>
  <c r="D16" i="7"/>
  <c r="C16" i="7"/>
  <c r="B16" i="7"/>
  <c r="A16" i="7"/>
  <c r="I15" i="7"/>
  <c r="H15" i="7"/>
  <c r="G15" i="7"/>
  <c r="F15" i="7"/>
  <c r="E15" i="7"/>
  <c r="D15" i="7"/>
  <c r="C15" i="7"/>
  <c r="B15" i="7"/>
  <c r="A15" i="7"/>
  <c r="I14" i="7"/>
  <c r="H14" i="7"/>
  <c r="G14" i="7"/>
  <c r="F14" i="7"/>
  <c r="E14" i="7"/>
  <c r="D14" i="7"/>
  <c r="C14" i="7"/>
  <c r="B14" i="7"/>
  <c r="A14" i="7"/>
  <c r="I13" i="7"/>
  <c r="H13" i="7"/>
  <c r="G13" i="7"/>
  <c r="F13" i="7"/>
  <c r="E13" i="7"/>
  <c r="D13" i="7"/>
  <c r="C13" i="7"/>
  <c r="B13" i="7"/>
  <c r="A13" i="7"/>
  <c r="I12" i="7"/>
  <c r="H12" i="7"/>
  <c r="G12" i="7"/>
  <c r="F12" i="7"/>
  <c r="E12" i="7"/>
  <c r="D12" i="7"/>
  <c r="C12" i="7"/>
  <c r="B12" i="7"/>
  <c r="A12" i="7"/>
  <c r="I11" i="7"/>
  <c r="H11" i="7"/>
  <c r="G11" i="7"/>
  <c r="F11" i="7"/>
  <c r="E11" i="7"/>
  <c r="D11" i="7"/>
  <c r="C11" i="7"/>
  <c r="B11" i="7"/>
  <c r="A11" i="7"/>
  <c r="I10" i="7"/>
  <c r="H10" i="7"/>
  <c r="G10" i="7"/>
  <c r="F10" i="7"/>
  <c r="E10" i="7"/>
  <c r="D10" i="7"/>
  <c r="C10" i="7"/>
  <c r="B10" i="7"/>
  <c r="A10" i="7"/>
  <c r="I9" i="7"/>
  <c r="H9" i="7"/>
  <c r="G9" i="7"/>
  <c r="F9" i="7"/>
  <c r="E9" i="7"/>
  <c r="D9" i="7"/>
  <c r="C9" i="7"/>
  <c r="B9" i="7"/>
  <c r="A9" i="7"/>
  <c r="I8" i="7"/>
  <c r="H8" i="7"/>
  <c r="G8" i="7"/>
  <c r="F8" i="7"/>
  <c r="E8" i="7"/>
  <c r="D8" i="7"/>
  <c r="C8" i="7"/>
  <c r="B8" i="7"/>
  <c r="A8" i="7"/>
  <c r="I7" i="7"/>
  <c r="H7" i="7"/>
  <c r="G7" i="7"/>
  <c r="F7" i="7"/>
  <c r="E7" i="7"/>
  <c r="D7" i="7"/>
  <c r="C7" i="7"/>
  <c r="B7" i="7"/>
  <c r="A7" i="7"/>
  <c r="I6" i="7"/>
  <c r="H6" i="7"/>
  <c r="G6" i="7"/>
  <c r="F6" i="7"/>
  <c r="E6" i="7"/>
  <c r="D6" i="7"/>
  <c r="C6" i="7"/>
  <c r="B6" i="7"/>
  <c r="A6" i="7"/>
  <c r="I5" i="7"/>
  <c r="H5" i="7"/>
  <c r="G5" i="7"/>
  <c r="F5" i="7"/>
  <c r="E5" i="7"/>
  <c r="D5" i="7"/>
  <c r="C5" i="7"/>
  <c r="B5" i="7"/>
  <c r="A5" i="7"/>
  <c r="I4" i="7"/>
  <c r="H4" i="7"/>
  <c r="G4" i="7"/>
  <c r="F4" i="7"/>
  <c r="E4" i="7"/>
  <c r="D4" i="7"/>
  <c r="C4" i="7"/>
  <c r="B4" i="7"/>
  <c r="A4" i="7"/>
  <c r="I3" i="7"/>
  <c r="H3" i="7"/>
  <c r="G3" i="7"/>
  <c r="F3" i="7"/>
  <c r="E3" i="7"/>
  <c r="D3" i="7"/>
  <c r="C3" i="7"/>
  <c r="B3" i="7"/>
  <c r="A3" i="7"/>
  <c r="I2" i="7"/>
  <c r="H2" i="7"/>
  <c r="G2" i="7"/>
  <c r="F2" i="7"/>
  <c r="E2" i="7"/>
  <c r="D2" i="7"/>
  <c r="C2" i="7"/>
  <c r="B2" i="7"/>
  <c r="A2" i="7"/>
  <c r="I1" i="7"/>
  <c r="H1" i="7"/>
  <c r="G1" i="7"/>
  <c r="F1" i="7"/>
  <c r="E1" i="7"/>
  <c r="D1" i="7"/>
  <c r="C1" i="7"/>
  <c r="B1" i="7"/>
  <c r="A1" i="7"/>
  <c r="A36" i="5"/>
  <c r="A35" i="5"/>
  <c r="A34" i="5"/>
  <c r="A33" i="5"/>
  <c r="A32" i="5"/>
  <c r="A31" i="5"/>
  <c r="A30" i="5"/>
  <c r="A29" i="5"/>
  <c r="K9" i="5"/>
  <c r="K8" i="5"/>
  <c r="J8" i="5"/>
  <c r="K7" i="5"/>
  <c r="G3131" i="4"/>
  <c r="F3131" i="4"/>
  <c r="E3131" i="4"/>
  <c r="D3131" i="4"/>
  <c r="C3131" i="4"/>
  <c r="B3131" i="4"/>
  <c r="A3131" i="4"/>
  <c r="G3130" i="4"/>
  <c r="F3130" i="4"/>
  <c r="E3130" i="4"/>
  <c r="D3130" i="4"/>
  <c r="C3130" i="4"/>
  <c r="B3130" i="4"/>
  <c r="A3130" i="4"/>
  <c r="G3129" i="4"/>
  <c r="F3129" i="4"/>
  <c r="E3129" i="4"/>
  <c r="D3129" i="4"/>
  <c r="C3129" i="4"/>
  <c r="B3129" i="4"/>
  <c r="A3129" i="4"/>
  <c r="G3128" i="4"/>
  <c r="F3128" i="4"/>
  <c r="E3128" i="4"/>
  <c r="D3128" i="4"/>
  <c r="C3128" i="4"/>
  <c r="B3128" i="4"/>
  <c r="A3128" i="4"/>
  <c r="G3127" i="4"/>
  <c r="F3127" i="4"/>
  <c r="E3127" i="4"/>
  <c r="D3127" i="4"/>
  <c r="C3127" i="4"/>
  <c r="B3127" i="4"/>
  <c r="A3127" i="4"/>
  <c r="G3126" i="4"/>
  <c r="F3126" i="4"/>
  <c r="E3126" i="4"/>
  <c r="D3126" i="4"/>
  <c r="C3126" i="4"/>
  <c r="B3126" i="4"/>
  <c r="A3126" i="4"/>
  <c r="G3125" i="4"/>
  <c r="F3125" i="4"/>
  <c r="E3125" i="4"/>
  <c r="D3125" i="4"/>
  <c r="C3125" i="4"/>
  <c r="B3125" i="4"/>
  <c r="A3125" i="4"/>
  <c r="G3124" i="4"/>
  <c r="F3124" i="4"/>
  <c r="E3124" i="4"/>
  <c r="D3124" i="4"/>
  <c r="C3124" i="4"/>
  <c r="B3124" i="4"/>
  <c r="A3124" i="4"/>
  <c r="G3123" i="4"/>
  <c r="F3123" i="4"/>
  <c r="E3123" i="4"/>
  <c r="D3123" i="4"/>
  <c r="C3123" i="4"/>
  <c r="B3123" i="4"/>
  <c r="A3123" i="4"/>
  <c r="G3122" i="4"/>
  <c r="F3122" i="4"/>
  <c r="E3122" i="4"/>
  <c r="D3122" i="4"/>
  <c r="C3122" i="4"/>
  <c r="B3122" i="4"/>
  <c r="A3122" i="4"/>
  <c r="G3121" i="4"/>
  <c r="F3121" i="4"/>
  <c r="E3121" i="4"/>
  <c r="D3121" i="4"/>
  <c r="C3121" i="4"/>
  <c r="B3121" i="4"/>
  <c r="A3121" i="4"/>
  <c r="G3120" i="4"/>
  <c r="F3120" i="4"/>
  <c r="E3120" i="4"/>
  <c r="D3120" i="4"/>
  <c r="C3120" i="4"/>
  <c r="B3120" i="4"/>
  <c r="A3120" i="4"/>
  <c r="G3119" i="4"/>
  <c r="F3119" i="4"/>
  <c r="E3119" i="4"/>
  <c r="D3119" i="4"/>
  <c r="C3119" i="4"/>
  <c r="B3119" i="4"/>
  <c r="A3119" i="4"/>
  <c r="G3118" i="4"/>
  <c r="F3118" i="4"/>
  <c r="E3118" i="4"/>
  <c r="D3118" i="4"/>
  <c r="C3118" i="4"/>
  <c r="B3118" i="4"/>
  <c r="A3118" i="4"/>
  <c r="G3117" i="4"/>
  <c r="F3117" i="4"/>
  <c r="E3117" i="4"/>
  <c r="D3117" i="4"/>
  <c r="C3117" i="4"/>
  <c r="B3117" i="4"/>
  <c r="A3117" i="4"/>
  <c r="G3116" i="4"/>
  <c r="F3116" i="4"/>
  <c r="E3116" i="4"/>
  <c r="D3116" i="4"/>
  <c r="C3116" i="4"/>
  <c r="B3116" i="4"/>
  <c r="A3116" i="4"/>
  <c r="G3115" i="4"/>
  <c r="F3115" i="4"/>
  <c r="E3115" i="4"/>
  <c r="D3115" i="4"/>
  <c r="C3115" i="4"/>
  <c r="B3115" i="4"/>
  <c r="A3115" i="4"/>
  <c r="G3114" i="4"/>
  <c r="F3114" i="4"/>
  <c r="E3114" i="4"/>
  <c r="D3114" i="4"/>
  <c r="C3114" i="4"/>
  <c r="B3114" i="4"/>
  <c r="A3114" i="4"/>
  <c r="G3113" i="4"/>
  <c r="F3113" i="4"/>
  <c r="E3113" i="4"/>
  <c r="D3113" i="4"/>
  <c r="C3113" i="4"/>
  <c r="B3113" i="4"/>
  <c r="A3113" i="4"/>
  <c r="G3112" i="4"/>
  <c r="F3112" i="4"/>
  <c r="E3112" i="4"/>
  <c r="D3112" i="4"/>
  <c r="C3112" i="4"/>
  <c r="B3112" i="4"/>
  <c r="A3112" i="4"/>
  <c r="G3111" i="4"/>
  <c r="F3111" i="4"/>
  <c r="E3111" i="4"/>
  <c r="D3111" i="4"/>
  <c r="C3111" i="4"/>
  <c r="B3111" i="4"/>
  <c r="A3111" i="4"/>
  <c r="G3110" i="4"/>
  <c r="F3110" i="4"/>
  <c r="E3110" i="4"/>
  <c r="D3110" i="4"/>
  <c r="C3110" i="4"/>
  <c r="B3110" i="4"/>
  <c r="A3110" i="4"/>
  <c r="G3109" i="4"/>
  <c r="F3109" i="4"/>
  <c r="E3109" i="4"/>
  <c r="D3109" i="4"/>
  <c r="C3109" i="4"/>
  <c r="B3109" i="4"/>
  <c r="A3109" i="4"/>
  <c r="G3108" i="4"/>
  <c r="F3108" i="4"/>
  <c r="E3108" i="4"/>
  <c r="D3108" i="4"/>
  <c r="C3108" i="4"/>
  <c r="B3108" i="4"/>
  <c r="A3108" i="4"/>
  <c r="G3107" i="4"/>
  <c r="F3107" i="4"/>
  <c r="E3107" i="4"/>
  <c r="D3107" i="4"/>
  <c r="C3107" i="4"/>
  <c r="B3107" i="4"/>
  <c r="A3107" i="4"/>
  <c r="G3106" i="4"/>
  <c r="F3106" i="4"/>
  <c r="E3106" i="4"/>
  <c r="D3106" i="4"/>
  <c r="C3106" i="4"/>
  <c r="B3106" i="4"/>
  <c r="A3106" i="4"/>
  <c r="G3105" i="4"/>
  <c r="F3105" i="4"/>
  <c r="E3105" i="4"/>
  <c r="D3105" i="4"/>
  <c r="C3105" i="4"/>
  <c r="B3105" i="4"/>
  <c r="A3105" i="4"/>
  <c r="G3104" i="4"/>
  <c r="F3104" i="4"/>
  <c r="E3104" i="4"/>
  <c r="D3104" i="4"/>
  <c r="C3104" i="4"/>
  <c r="B3104" i="4"/>
  <c r="A3104" i="4"/>
  <c r="G3103" i="4"/>
  <c r="F3103" i="4"/>
  <c r="E3103" i="4"/>
  <c r="D3103" i="4"/>
  <c r="C3103" i="4"/>
  <c r="B3103" i="4"/>
  <c r="A3103" i="4"/>
  <c r="G3102" i="4"/>
  <c r="F3102" i="4"/>
  <c r="E3102" i="4"/>
  <c r="D3102" i="4"/>
  <c r="C3102" i="4"/>
  <c r="B3102" i="4"/>
  <c r="A3102" i="4"/>
  <c r="G3101" i="4"/>
  <c r="F3101" i="4"/>
  <c r="E3101" i="4"/>
  <c r="D3101" i="4"/>
  <c r="C3101" i="4"/>
  <c r="B3101" i="4"/>
  <c r="A3101" i="4"/>
  <c r="G3100" i="4"/>
  <c r="F3100" i="4"/>
  <c r="E3100" i="4"/>
  <c r="D3100" i="4"/>
  <c r="C3100" i="4"/>
  <c r="B3100" i="4"/>
  <c r="A3100" i="4"/>
  <c r="G3099" i="4"/>
  <c r="F3099" i="4"/>
  <c r="E3099" i="4"/>
  <c r="D3099" i="4"/>
  <c r="C3099" i="4"/>
  <c r="B3099" i="4"/>
  <c r="A3099" i="4"/>
  <c r="G3098" i="4"/>
  <c r="F3098" i="4"/>
  <c r="E3098" i="4"/>
  <c r="D3098" i="4"/>
  <c r="C3098" i="4"/>
  <c r="B3098" i="4"/>
  <c r="A3098" i="4"/>
  <c r="G3097" i="4"/>
  <c r="F3097" i="4"/>
  <c r="E3097" i="4"/>
  <c r="D3097" i="4"/>
  <c r="C3097" i="4"/>
  <c r="B3097" i="4"/>
  <c r="A3097" i="4"/>
  <c r="G3096" i="4"/>
  <c r="F3096" i="4"/>
  <c r="E3096" i="4"/>
  <c r="D3096" i="4"/>
  <c r="C3096" i="4"/>
  <c r="B3096" i="4"/>
  <c r="A3096" i="4"/>
  <c r="G3095" i="4"/>
  <c r="F3095" i="4"/>
  <c r="E3095" i="4"/>
  <c r="D3095" i="4"/>
  <c r="C3095" i="4"/>
  <c r="B3095" i="4"/>
  <c r="A3095" i="4"/>
  <c r="G3094" i="4"/>
  <c r="F3094" i="4"/>
  <c r="E3094" i="4"/>
  <c r="D3094" i="4"/>
  <c r="C3094" i="4"/>
  <c r="B3094" i="4"/>
  <c r="A3094" i="4"/>
  <c r="G3093" i="4"/>
  <c r="F3093" i="4"/>
  <c r="E3093" i="4"/>
  <c r="D3093" i="4"/>
  <c r="C3093" i="4"/>
  <c r="B3093" i="4"/>
  <c r="A3093" i="4"/>
  <c r="G3092" i="4"/>
  <c r="F3092" i="4"/>
  <c r="E3092" i="4"/>
  <c r="D3092" i="4"/>
  <c r="C3092" i="4"/>
  <c r="B3092" i="4"/>
  <c r="A3092" i="4"/>
  <c r="G3091" i="4"/>
  <c r="F3091" i="4"/>
  <c r="E3091" i="4"/>
  <c r="D3091" i="4"/>
  <c r="C3091" i="4"/>
  <c r="B3091" i="4"/>
  <c r="A3091" i="4"/>
  <c r="G3090" i="4"/>
  <c r="F3090" i="4"/>
  <c r="E3090" i="4"/>
  <c r="D3090" i="4"/>
  <c r="C3090" i="4"/>
  <c r="B3090" i="4"/>
  <c r="A3090" i="4"/>
  <c r="G3089" i="4"/>
  <c r="F3089" i="4"/>
  <c r="E3089" i="4"/>
  <c r="D3089" i="4"/>
  <c r="C3089" i="4"/>
  <c r="B3089" i="4"/>
  <c r="A3089" i="4"/>
  <c r="G3088" i="4"/>
  <c r="F3088" i="4"/>
  <c r="E3088" i="4"/>
  <c r="D3088" i="4"/>
  <c r="C3088" i="4"/>
  <c r="B3088" i="4"/>
  <c r="A3088" i="4"/>
  <c r="G3087" i="4"/>
  <c r="F3087" i="4"/>
  <c r="E3087" i="4"/>
  <c r="D3087" i="4"/>
  <c r="C3087" i="4"/>
  <c r="B3087" i="4"/>
  <c r="A3087" i="4"/>
  <c r="G3086" i="4"/>
  <c r="F3086" i="4"/>
  <c r="E3086" i="4"/>
  <c r="D3086" i="4"/>
  <c r="C3086" i="4"/>
  <c r="B3086" i="4"/>
  <c r="A3086" i="4"/>
  <c r="G3085" i="4"/>
  <c r="F3085" i="4"/>
  <c r="E3085" i="4"/>
  <c r="D3085" i="4"/>
  <c r="C3085" i="4"/>
  <c r="B3085" i="4"/>
  <c r="A3085" i="4"/>
  <c r="G3084" i="4"/>
  <c r="F3084" i="4"/>
  <c r="E3084" i="4"/>
  <c r="D3084" i="4"/>
  <c r="C3084" i="4"/>
  <c r="B3084" i="4"/>
  <c r="A3084" i="4"/>
  <c r="G3083" i="4"/>
  <c r="F3083" i="4"/>
  <c r="E3083" i="4"/>
  <c r="D3083" i="4"/>
  <c r="C3083" i="4"/>
  <c r="B3083" i="4"/>
  <c r="A3083" i="4"/>
  <c r="G3082" i="4"/>
  <c r="F3082" i="4"/>
  <c r="E3082" i="4"/>
  <c r="D3082" i="4"/>
  <c r="C3082" i="4"/>
  <c r="B3082" i="4"/>
  <c r="A3082" i="4"/>
  <c r="G3081" i="4"/>
  <c r="F3081" i="4"/>
  <c r="E3081" i="4"/>
  <c r="D3081" i="4"/>
  <c r="C3081" i="4"/>
  <c r="B3081" i="4"/>
  <c r="A3081" i="4"/>
  <c r="G3080" i="4"/>
  <c r="F3080" i="4"/>
  <c r="E3080" i="4"/>
  <c r="D3080" i="4"/>
  <c r="C3080" i="4"/>
  <c r="B3080" i="4"/>
  <c r="A3080" i="4"/>
  <c r="G3079" i="4"/>
  <c r="F3079" i="4"/>
  <c r="E3079" i="4"/>
  <c r="D3079" i="4"/>
  <c r="C3079" i="4"/>
  <c r="B3079" i="4"/>
  <c r="A3079" i="4"/>
  <c r="G3078" i="4"/>
  <c r="F3078" i="4"/>
  <c r="E3078" i="4"/>
  <c r="D3078" i="4"/>
  <c r="C3078" i="4"/>
  <c r="B3078" i="4"/>
  <c r="A3078" i="4"/>
  <c r="G3077" i="4"/>
  <c r="F3077" i="4"/>
  <c r="E3077" i="4"/>
  <c r="D3077" i="4"/>
  <c r="C3077" i="4"/>
  <c r="B3077" i="4"/>
  <c r="A3077" i="4"/>
  <c r="G3076" i="4"/>
  <c r="F3076" i="4"/>
  <c r="E3076" i="4"/>
  <c r="D3076" i="4"/>
  <c r="C3076" i="4"/>
  <c r="B3076" i="4"/>
  <c r="A3076" i="4"/>
  <c r="G3075" i="4"/>
  <c r="F3075" i="4"/>
  <c r="E3075" i="4"/>
  <c r="D3075" i="4"/>
  <c r="C3075" i="4"/>
  <c r="B3075" i="4"/>
  <c r="A3075" i="4"/>
  <c r="G3074" i="4"/>
  <c r="F3074" i="4"/>
  <c r="E3074" i="4"/>
  <c r="D3074" i="4"/>
  <c r="C3074" i="4"/>
  <c r="B3074" i="4"/>
  <c r="A3074" i="4"/>
  <c r="G3073" i="4"/>
  <c r="F3073" i="4"/>
  <c r="E3073" i="4"/>
  <c r="D3073" i="4"/>
  <c r="C3073" i="4"/>
  <c r="B3073" i="4"/>
  <c r="A3073" i="4"/>
  <c r="G3072" i="4"/>
  <c r="F3072" i="4"/>
  <c r="E3072" i="4"/>
  <c r="D3072" i="4"/>
  <c r="C3072" i="4"/>
  <c r="B3072" i="4"/>
  <c r="A3072" i="4"/>
  <c r="G3071" i="4"/>
  <c r="F3071" i="4"/>
  <c r="E3071" i="4"/>
  <c r="D3071" i="4"/>
  <c r="C3071" i="4"/>
  <c r="B3071" i="4"/>
  <c r="A3071" i="4"/>
  <c r="G3070" i="4"/>
  <c r="F3070" i="4"/>
  <c r="E3070" i="4"/>
  <c r="D3070" i="4"/>
  <c r="C3070" i="4"/>
  <c r="B3070" i="4"/>
  <c r="A3070" i="4"/>
  <c r="G3069" i="4"/>
  <c r="F3069" i="4"/>
  <c r="E3069" i="4"/>
  <c r="D3069" i="4"/>
  <c r="C3069" i="4"/>
  <c r="B3069" i="4"/>
  <c r="A3069" i="4"/>
  <c r="G3068" i="4"/>
  <c r="F3068" i="4"/>
  <c r="E3068" i="4"/>
  <c r="D3068" i="4"/>
  <c r="C3068" i="4"/>
  <c r="B3068" i="4"/>
  <c r="A3068" i="4"/>
  <c r="G3067" i="4"/>
  <c r="F3067" i="4"/>
  <c r="E3067" i="4"/>
  <c r="D3067" i="4"/>
  <c r="C3067" i="4"/>
  <c r="B3067" i="4"/>
  <c r="A3067" i="4"/>
  <c r="G3066" i="4"/>
  <c r="F3066" i="4"/>
  <c r="E3066" i="4"/>
  <c r="D3066" i="4"/>
  <c r="C3066" i="4"/>
  <c r="B3066" i="4"/>
  <c r="A3066" i="4"/>
  <c r="G3065" i="4"/>
  <c r="F3065" i="4"/>
  <c r="E3065" i="4"/>
  <c r="D3065" i="4"/>
  <c r="C3065" i="4"/>
  <c r="B3065" i="4"/>
  <c r="A3065" i="4"/>
  <c r="G3064" i="4"/>
  <c r="F3064" i="4"/>
  <c r="E3064" i="4"/>
  <c r="D3064" i="4"/>
  <c r="C3064" i="4"/>
  <c r="B3064" i="4"/>
  <c r="A3064" i="4"/>
  <c r="G3063" i="4"/>
  <c r="F3063" i="4"/>
  <c r="E3063" i="4"/>
  <c r="D3063" i="4"/>
  <c r="C3063" i="4"/>
  <c r="B3063" i="4"/>
  <c r="A3063" i="4"/>
  <c r="G3062" i="4"/>
  <c r="F3062" i="4"/>
  <c r="E3062" i="4"/>
  <c r="D3062" i="4"/>
  <c r="C3062" i="4"/>
  <c r="B3062" i="4"/>
  <c r="A3062" i="4"/>
  <c r="G3061" i="4"/>
  <c r="F3061" i="4"/>
  <c r="E3061" i="4"/>
  <c r="D3061" i="4"/>
  <c r="C3061" i="4"/>
  <c r="B3061" i="4"/>
  <c r="A3061" i="4"/>
  <c r="G3060" i="4"/>
  <c r="F3060" i="4"/>
  <c r="E3060" i="4"/>
  <c r="D3060" i="4"/>
  <c r="C3060" i="4"/>
  <c r="B3060" i="4"/>
  <c r="A3060" i="4"/>
  <c r="G3059" i="4"/>
  <c r="F3059" i="4"/>
  <c r="E3059" i="4"/>
  <c r="D3059" i="4"/>
  <c r="C3059" i="4"/>
  <c r="B3059" i="4"/>
  <c r="A3059" i="4"/>
  <c r="G3058" i="4"/>
  <c r="F3058" i="4"/>
  <c r="E3058" i="4"/>
  <c r="D3058" i="4"/>
  <c r="C3058" i="4"/>
  <c r="B3058" i="4"/>
  <c r="A3058" i="4"/>
  <c r="G3057" i="4"/>
  <c r="F3057" i="4"/>
  <c r="E3057" i="4"/>
  <c r="D3057" i="4"/>
  <c r="C3057" i="4"/>
  <c r="B3057" i="4"/>
  <c r="A3057" i="4"/>
  <c r="G3056" i="4"/>
  <c r="F3056" i="4"/>
  <c r="E3056" i="4"/>
  <c r="D3056" i="4"/>
  <c r="C3056" i="4"/>
  <c r="B3056" i="4"/>
  <c r="A3056" i="4"/>
  <c r="G3055" i="4"/>
  <c r="F3055" i="4"/>
  <c r="E3055" i="4"/>
  <c r="D3055" i="4"/>
  <c r="C3055" i="4"/>
  <c r="B3055" i="4"/>
  <c r="A3055" i="4"/>
  <c r="G3054" i="4"/>
  <c r="F3054" i="4"/>
  <c r="E3054" i="4"/>
  <c r="D3054" i="4"/>
  <c r="C3054" i="4"/>
  <c r="B3054" i="4"/>
  <c r="A3054" i="4"/>
  <c r="G3053" i="4"/>
  <c r="F3053" i="4"/>
  <c r="E3053" i="4"/>
  <c r="D3053" i="4"/>
  <c r="C3053" i="4"/>
  <c r="B3053" i="4"/>
  <c r="A3053" i="4"/>
  <c r="G3052" i="4"/>
  <c r="F3052" i="4"/>
  <c r="E3052" i="4"/>
  <c r="D3052" i="4"/>
  <c r="C3052" i="4"/>
  <c r="B3052" i="4"/>
  <c r="A3052" i="4"/>
  <c r="G3051" i="4"/>
  <c r="F3051" i="4"/>
  <c r="E3051" i="4"/>
  <c r="D3051" i="4"/>
  <c r="C3051" i="4"/>
  <c r="B3051" i="4"/>
  <c r="A3051" i="4"/>
  <c r="G3050" i="4"/>
  <c r="F3050" i="4"/>
  <c r="E3050" i="4"/>
  <c r="D3050" i="4"/>
  <c r="C3050" i="4"/>
  <c r="B3050" i="4"/>
  <c r="A3050" i="4"/>
  <c r="G3049" i="4"/>
  <c r="F3049" i="4"/>
  <c r="E3049" i="4"/>
  <c r="D3049" i="4"/>
  <c r="C3049" i="4"/>
  <c r="B3049" i="4"/>
  <c r="A3049" i="4"/>
  <c r="G3048" i="4"/>
  <c r="F3048" i="4"/>
  <c r="E3048" i="4"/>
  <c r="D3048" i="4"/>
  <c r="C3048" i="4"/>
  <c r="B3048" i="4"/>
  <c r="A3048" i="4"/>
  <c r="G3047" i="4"/>
  <c r="F3047" i="4"/>
  <c r="E3047" i="4"/>
  <c r="D3047" i="4"/>
  <c r="C3047" i="4"/>
  <c r="B3047" i="4"/>
  <c r="A3047" i="4"/>
  <c r="G3046" i="4"/>
  <c r="F3046" i="4"/>
  <c r="E3046" i="4"/>
  <c r="D3046" i="4"/>
  <c r="C3046" i="4"/>
  <c r="B3046" i="4"/>
  <c r="A3046" i="4"/>
  <c r="G3045" i="4"/>
  <c r="F3045" i="4"/>
  <c r="E3045" i="4"/>
  <c r="D3045" i="4"/>
  <c r="C3045" i="4"/>
  <c r="B3045" i="4"/>
  <c r="A3045" i="4"/>
  <c r="G3044" i="4"/>
  <c r="F3044" i="4"/>
  <c r="E3044" i="4"/>
  <c r="D3044" i="4"/>
  <c r="C3044" i="4"/>
  <c r="B3044" i="4"/>
  <c r="A3044" i="4"/>
  <c r="G3043" i="4"/>
  <c r="F3043" i="4"/>
  <c r="E3043" i="4"/>
  <c r="D3043" i="4"/>
  <c r="C3043" i="4"/>
  <c r="B3043" i="4"/>
  <c r="A3043" i="4"/>
  <c r="G3042" i="4"/>
  <c r="F3042" i="4"/>
  <c r="E3042" i="4"/>
  <c r="D3042" i="4"/>
  <c r="C3042" i="4"/>
  <c r="B3042" i="4"/>
  <c r="A3042" i="4"/>
  <c r="G3041" i="4"/>
  <c r="F3041" i="4"/>
  <c r="E3041" i="4"/>
  <c r="D3041" i="4"/>
  <c r="C3041" i="4"/>
  <c r="B3041" i="4"/>
  <c r="A3041" i="4"/>
  <c r="G3040" i="4"/>
  <c r="F3040" i="4"/>
  <c r="E3040" i="4"/>
  <c r="D3040" i="4"/>
  <c r="C3040" i="4"/>
  <c r="B3040" i="4"/>
  <c r="A3040" i="4"/>
  <c r="G3039" i="4"/>
  <c r="F3039" i="4"/>
  <c r="E3039" i="4"/>
  <c r="D3039" i="4"/>
  <c r="C3039" i="4"/>
  <c r="B3039" i="4"/>
  <c r="A3039" i="4"/>
  <c r="G3038" i="4"/>
  <c r="F3038" i="4"/>
  <c r="E3038" i="4"/>
  <c r="D3038" i="4"/>
  <c r="C3038" i="4"/>
  <c r="B3038" i="4"/>
  <c r="A3038" i="4"/>
  <c r="G3037" i="4"/>
  <c r="F3037" i="4"/>
  <c r="E3037" i="4"/>
  <c r="D3037" i="4"/>
  <c r="C3037" i="4"/>
  <c r="B3037" i="4"/>
  <c r="A3037" i="4"/>
  <c r="G3036" i="4"/>
  <c r="F3036" i="4"/>
  <c r="E3036" i="4"/>
  <c r="D3036" i="4"/>
  <c r="C3036" i="4"/>
  <c r="B3036" i="4"/>
  <c r="A3036" i="4"/>
  <c r="G3035" i="4"/>
  <c r="F3035" i="4"/>
  <c r="E3035" i="4"/>
  <c r="D3035" i="4"/>
  <c r="C3035" i="4"/>
  <c r="B3035" i="4"/>
  <c r="A3035" i="4"/>
  <c r="G3034" i="4"/>
  <c r="F3034" i="4"/>
  <c r="E3034" i="4"/>
  <c r="D3034" i="4"/>
  <c r="C3034" i="4"/>
  <c r="B3034" i="4"/>
  <c r="A3034" i="4"/>
  <c r="G3033" i="4"/>
  <c r="F3033" i="4"/>
  <c r="E3033" i="4"/>
  <c r="D3033" i="4"/>
  <c r="C3033" i="4"/>
  <c r="B3033" i="4"/>
  <c r="A3033" i="4"/>
  <c r="G3032" i="4"/>
  <c r="F3032" i="4"/>
  <c r="E3032" i="4"/>
  <c r="D3032" i="4"/>
  <c r="C3032" i="4"/>
  <c r="B3032" i="4"/>
  <c r="A3032" i="4"/>
  <c r="G3031" i="4"/>
  <c r="F3031" i="4"/>
  <c r="E3031" i="4"/>
  <c r="D3031" i="4"/>
  <c r="C3031" i="4"/>
  <c r="B3031" i="4"/>
  <c r="A3031" i="4"/>
  <c r="G3030" i="4"/>
  <c r="F3030" i="4"/>
  <c r="E3030" i="4"/>
  <c r="D3030" i="4"/>
  <c r="C3030" i="4"/>
  <c r="B3030" i="4"/>
  <c r="A3030" i="4"/>
  <c r="G3029" i="4"/>
  <c r="F3029" i="4"/>
  <c r="E3029" i="4"/>
  <c r="D3029" i="4"/>
  <c r="C3029" i="4"/>
  <c r="B3029" i="4"/>
  <c r="A3029" i="4"/>
  <c r="G3028" i="4"/>
  <c r="F3028" i="4"/>
  <c r="E3028" i="4"/>
  <c r="D3028" i="4"/>
  <c r="C3028" i="4"/>
  <c r="B3028" i="4"/>
  <c r="A3028" i="4"/>
  <c r="G3027" i="4"/>
  <c r="F3027" i="4"/>
  <c r="E3027" i="4"/>
  <c r="D3027" i="4"/>
  <c r="C3027" i="4"/>
  <c r="B3027" i="4"/>
  <c r="A3027" i="4"/>
  <c r="G3026" i="4"/>
  <c r="F3026" i="4"/>
  <c r="E3026" i="4"/>
  <c r="D3026" i="4"/>
  <c r="C3026" i="4"/>
  <c r="B3026" i="4"/>
  <c r="A3026" i="4"/>
  <c r="G3025" i="4"/>
  <c r="F3025" i="4"/>
  <c r="E3025" i="4"/>
  <c r="D3025" i="4"/>
  <c r="C3025" i="4"/>
  <c r="B3025" i="4"/>
  <c r="A3025" i="4"/>
  <c r="G3024" i="4"/>
  <c r="F3024" i="4"/>
  <c r="E3024" i="4"/>
  <c r="D3024" i="4"/>
  <c r="C3024" i="4"/>
  <c r="B3024" i="4"/>
  <c r="A3024" i="4"/>
  <c r="G3023" i="4"/>
  <c r="F3023" i="4"/>
  <c r="E3023" i="4"/>
  <c r="D3023" i="4"/>
  <c r="C3023" i="4"/>
  <c r="B3023" i="4"/>
  <c r="A3023" i="4"/>
  <c r="G3022" i="4"/>
  <c r="F3022" i="4"/>
  <c r="E3022" i="4"/>
  <c r="D3022" i="4"/>
  <c r="C3022" i="4"/>
  <c r="B3022" i="4"/>
  <c r="A3022" i="4"/>
  <c r="G3021" i="4"/>
  <c r="F3021" i="4"/>
  <c r="E3021" i="4"/>
  <c r="D3021" i="4"/>
  <c r="C3021" i="4"/>
  <c r="B3021" i="4"/>
  <c r="A3021" i="4"/>
  <c r="G3020" i="4"/>
  <c r="F3020" i="4"/>
  <c r="E3020" i="4"/>
  <c r="D3020" i="4"/>
  <c r="C3020" i="4"/>
  <c r="B3020" i="4"/>
  <c r="A3020" i="4"/>
  <c r="G3019" i="4"/>
  <c r="F3019" i="4"/>
  <c r="E3019" i="4"/>
  <c r="D3019" i="4"/>
  <c r="C3019" i="4"/>
  <c r="B3019" i="4"/>
  <c r="A3019" i="4"/>
  <c r="G3018" i="4"/>
  <c r="F3018" i="4"/>
  <c r="E3018" i="4"/>
  <c r="D3018" i="4"/>
  <c r="C3018" i="4"/>
  <c r="B3018" i="4"/>
  <c r="A3018" i="4"/>
  <c r="G3017" i="4"/>
  <c r="F3017" i="4"/>
  <c r="E3017" i="4"/>
  <c r="D3017" i="4"/>
  <c r="C3017" i="4"/>
  <c r="B3017" i="4"/>
  <c r="A3017" i="4"/>
  <c r="G3016" i="4"/>
  <c r="F3016" i="4"/>
  <c r="E3016" i="4"/>
  <c r="D3016" i="4"/>
  <c r="C3016" i="4"/>
  <c r="B3016" i="4"/>
  <c r="A3016" i="4"/>
  <c r="G3015" i="4"/>
  <c r="F3015" i="4"/>
  <c r="E3015" i="4"/>
  <c r="D3015" i="4"/>
  <c r="C3015" i="4"/>
  <c r="B3015" i="4"/>
  <c r="A3015" i="4"/>
  <c r="G3014" i="4"/>
  <c r="F3014" i="4"/>
  <c r="E3014" i="4"/>
  <c r="D3014" i="4"/>
  <c r="C3014" i="4"/>
  <c r="B3014" i="4"/>
  <c r="A3014" i="4"/>
  <c r="G3013" i="4"/>
  <c r="F3013" i="4"/>
  <c r="E3013" i="4"/>
  <c r="D3013" i="4"/>
  <c r="C3013" i="4"/>
  <c r="B3013" i="4"/>
  <c r="A3013" i="4"/>
  <c r="G3012" i="4"/>
  <c r="F3012" i="4"/>
  <c r="E3012" i="4"/>
  <c r="D3012" i="4"/>
  <c r="C3012" i="4"/>
  <c r="B3012" i="4"/>
  <c r="A3012" i="4"/>
  <c r="G3011" i="4"/>
  <c r="F3011" i="4"/>
  <c r="E3011" i="4"/>
  <c r="D3011" i="4"/>
  <c r="C3011" i="4"/>
  <c r="B3011" i="4"/>
  <c r="A3011" i="4"/>
  <c r="G3010" i="4"/>
  <c r="F3010" i="4"/>
  <c r="E3010" i="4"/>
  <c r="D3010" i="4"/>
  <c r="C3010" i="4"/>
  <c r="B3010" i="4"/>
  <c r="A3010" i="4"/>
  <c r="G3009" i="4"/>
  <c r="F3009" i="4"/>
  <c r="E3009" i="4"/>
  <c r="D3009" i="4"/>
  <c r="C3009" i="4"/>
  <c r="B3009" i="4"/>
  <c r="A3009" i="4"/>
  <c r="G3008" i="4"/>
  <c r="F3008" i="4"/>
  <c r="E3008" i="4"/>
  <c r="D3008" i="4"/>
  <c r="C3008" i="4"/>
  <c r="B3008" i="4"/>
  <c r="A3008" i="4"/>
  <c r="G3007" i="4"/>
  <c r="F3007" i="4"/>
  <c r="E3007" i="4"/>
  <c r="D3007" i="4"/>
  <c r="C3007" i="4"/>
  <c r="B3007" i="4"/>
  <c r="A3007" i="4"/>
  <c r="G3006" i="4"/>
  <c r="F3006" i="4"/>
  <c r="E3006" i="4"/>
  <c r="D3006" i="4"/>
  <c r="C3006" i="4"/>
  <c r="B3006" i="4"/>
  <c r="A3006" i="4"/>
  <c r="G3005" i="4"/>
  <c r="F3005" i="4"/>
  <c r="E3005" i="4"/>
  <c r="D3005" i="4"/>
  <c r="C3005" i="4"/>
  <c r="B3005" i="4"/>
  <c r="A3005" i="4"/>
  <c r="G3004" i="4"/>
  <c r="F3004" i="4"/>
  <c r="E3004" i="4"/>
  <c r="D3004" i="4"/>
  <c r="C3004" i="4"/>
  <c r="B3004" i="4"/>
  <c r="A3004" i="4"/>
  <c r="G3003" i="4"/>
  <c r="F3003" i="4"/>
  <c r="E3003" i="4"/>
  <c r="D3003" i="4"/>
  <c r="C3003" i="4"/>
  <c r="B3003" i="4"/>
  <c r="A3003" i="4"/>
  <c r="G3002" i="4"/>
  <c r="F3002" i="4"/>
  <c r="E3002" i="4"/>
  <c r="D3002" i="4"/>
  <c r="C3002" i="4"/>
  <c r="B3002" i="4"/>
  <c r="A3002" i="4"/>
  <c r="G3001" i="4"/>
  <c r="F3001" i="4"/>
  <c r="E3001" i="4"/>
  <c r="D3001" i="4"/>
  <c r="C3001" i="4"/>
  <c r="B3001" i="4"/>
  <c r="A3001" i="4"/>
  <c r="G3000" i="4"/>
  <c r="F3000" i="4"/>
  <c r="E3000" i="4"/>
  <c r="D3000" i="4"/>
  <c r="C3000" i="4"/>
  <c r="B3000" i="4"/>
  <c r="A3000" i="4"/>
  <c r="G2999" i="4"/>
  <c r="F2999" i="4"/>
  <c r="E2999" i="4"/>
  <c r="D2999" i="4"/>
  <c r="C2999" i="4"/>
  <c r="B2999" i="4"/>
  <c r="A2999" i="4"/>
  <c r="G2998" i="4"/>
  <c r="F2998" i="4"/>
  <c r="E2998" i="4"/>
  <c r="D2998" i="4"/>
  <c r="C2998" i="4"/>
  <c r="B2998" i="4"/>
  <c r="A2998" i="4"/>
  <c r="G2997" i="4"/>
  <c r="F2997" i="4"/>
  <c r="E2997" i="4"/>
  <c r="D2997" i="4"/>
  <c r="C2997" i="4"/>
  <c r="B2997" i="4"/>
  <c r="A2997" i="4"/>
  <c r="G2996" i="4"/>
  <c r="F2996" i="4"/>
  <c r="E2996" i="4"/>
  <c r="D2996" i="4"/>
  <c r="C2996" i="4"/>
  <c r="B2996" i="4"/>
  <c r="A2996" i="4"/>
  <c r="G2995" i="4"/>
  <c r="F2995" i="4"/>
  <c r="E2995" i="4"/>
  <c r="D2995" i="4"/>
  <c r="C2995" i="4"/>
  <c r="B2995" i="4"/>
  <c r="A2995" i="4"/>
  <c r="G2994" i="4"/>
  <c r="F2994" i="4"/>
  <c r="E2994" i="4"/>
  <c r="D2994" i="4"/>
  <c r="C2994" i="4"/>
  <c r="B2994" i="4"/>
  <c r="A2994" i="4"/>
  <c r="G2993" i="4"/>
  <c r="F2993" i="4"/>
  <c r="E2993" i="4"/>
  <c r="D2993" i="4"/>
  <c r="C2993" i="4"/>
  <c r="B2993" i="4"/>
  <c r="A2993" i="4"/>
  <c r="G2992" i="4"/>
  <c r="F2992" i="4"/>
  <c r="E2992" i="4"/>
  <c r="D2992" i="4"/>
  <c r="C2992" i="4"/>
  <c r="B2992" i="4"/>
  <c r="A2992" i="4"/>
  <c r="G2991" i="4"/>
  <c r="F2991" i="4"/>
  <c r="E2991" i="4"/>
  <c r="D2991" i="4"/>
  <c r="C2991" i="4"/>
  <c r="B2991" i="4"/>
  <c r="A2991" i="4"/>
  <c r="G2990" i="4"/>
  <c r="F2990" i="4"/>
  <c r="E2990" i="4"/>
  <c r="D2990" i="4"/>
  <c r="C2990" i="4"/>
  <c r="B2990" i="4"/>
  <c r="A2990" i="4"/>
  <c r="G2989" i="4"/>
  <c r="F2989" i="4"/>
  <c r="E2989" i="4"/>
  <c r="D2989" i="4"/>
  <c r="C2989" i="4"/>
  <c r="B2989" i="4"/>
  <c r="A2989" i="4"/>
  <c r="G2988" i="4"/>
  <c r="F2988" i="4"/>
  <c r="E2988" i="4"/>
  <c r="D2988" i="4"/>
  <c r="C2988" i="4"/>
  <c r="B2988" i="4"/>
  <c r="A2988" i="4"/>
  <c r="G2987" i="4"/>
  <c r="F2987" i="4"/>
  <c r="E2987" i="4"/>
  <c r="D2987" i="4"/>
  <c r="C2987" i="4"/>
  <c r="B2987" i="4"/>
  <c r="A2987" i="4"/>
  <c r="G2986" i="4"/>
  <c r="F2986" i="4"/>
  <c r="E2986" i="4"/>
  <c r="D2986" i="4"/>
  <c r="C2986" i="4"/>
  <c r="B2986" i="4"/>
  <c r="A2986" i="4"/>
  <c r="G2985" i="4"/>
  <c r="F2985" i="4"/>
  <c r="E2985" i="4"/>
  <c r="D2985" i="4"/>
  <c r="C2985" i="4"/>
  <c r="B2985" i="4"/>
  <c r="A2985" i="4"/>
  <c r="G2984" i="4"/>
  <c r="F2984" i="4"/>
  <c r="E2984" i="4"/>
  <c r="D2984" i="4"/>
  <c r="C2984" i="4"/>
  <c r="B2984" i="4"/>
  <c r="A2984" i="4"/>
  <c r="G2983" i="4"/>
  <c r="F2983" i="4"/>
  <c r="E2983" i="4"/>
  <c r="D2983" i="4"/>
  <c r="C2983" i="4"/>
  <c r="B2983" i="4"/>
  <c r="A2983" i="4"/>
  <c r="G2982" i="4"/>
  <c r="F2982" i="4"/>
  <c r="E2982" i="4"/>
  <c r="D2982" i="4"/>
  <c r="C2982" i="4"/>
  <c r="B2982" i="4"/>
  <c r="A2982" i="4"/>
  <c r="G2981" i="4"/>
  <c r="F2981" i="4"/>
  <c r="E2981" i="4"/>
  <c r="D2981" i="4"/>
  <c r="C2981" i="4"/>
  <c r="B2981" i="4"/>
  <c r="A2981" i="4"/>
  <c r="G2980" i="4"/>
  <c r="F2980" i="4"/>
  <c r="E2980" i="4"/>
  <c r="D2980" i="4"/>
  <c r="C2980" i="4"/>
  <c r="B2980" i="4"/>
  <c r="A2980" i="4"/>
  <c r="G2979" i="4"/>
  <c r="F2979" i="4"/>
  <c r="E2979" i="4"/>
  <c r="D2979" i="4"/>
  <c r="C2979" i="4"/>
  <c r="B2979" i="4"/>
  <c r="A2979" i="4"/>
  <c r="G2978" i="4"/>
  <c r="F2978" i="4"/>
  <c r="E2978" i="4"/>
  <c r="D2978" i="4"/>
  <c r="C2978" i="4"/>
  <c r="B2978" i="4"/>
  <c r="A2978" i="4"/>
  <c r="G2977" i="4"/>
  <c r="F2977" i="4"/>
  <c r="E2977" i="4"/>
  <c r="D2977" i="4"/>
  <c r="C2977" i="4"/>
  <c r="B2977" i="4"/>
  <c r="A2977" i="4"/>
  <c r="G2976" i="4"/>
  <c r="F2976" i="4"/>
  <c r="E2976" i="4"/>
  <c r="D2976" i="4"/>
  <c r="C2976" i="4"/>
  <c r="B2976" i="4"/>
  <c r="A2976" i="4"/>
  <c r="G2975" i="4"/>
  <c r="F2975" i="4"/>
  <c r="E2975" i="4"/>
  <c r="D2975" i="4"/>
  <c r="C2975" i="4"/>
  <c r="B2975" i="4"/>
  <c r="A2975" i="4"/>
  <c r="G2974" i="4"/>
  <c r="F2974" i="4"/>
  <c r="E2974" i="4"/>
  <c r="D2974" i="4"/>
  <c r="C2974" i="4"/>
  <c r="B2974" i="4"/>
  <c r="A2974" i="4"/>
  <c r="G2973" i="4"/>
  <c r="F2973" i="4"/>
  <c r="E2973" i="4"/>
  <c r="D2973" i="4"/>
  <c r="C2973" i="4"/>
  <c r="B2973" i="4"/>
  <c r="A2973" i="4"/>
  <c r="G2972" i="4"/>
  <c r="F2972" i="4"/>
  <c r="E2972" i="4"/>
  <c r="D2972" i="4"/>
  <c r="C2972" i="4"/>
  <c r="B2972" i="4"/>
  <c r="A2972" i="4"/>
  <c r="G2971" i="4"/>
  <c r="F2971" i="4"/>
  <c r="E2971" i="4"/>
  <c r="D2971" i="4"/>
  <c r="C2971" i="4"/>
  <c r="B2971" i="4"/>
  <c r="A2971" i="4"/>
  <c r="G2970" i="4"/>
  <c r="F2970" i="4"/>
  <c r="E2970" i="4"/>
  <c r="D2970" i="4"/>
  <c r="C2970" i="4"/>
  <c r="B2970" i="4"/>
  <c r="A2970" i="4"/>
  <c r="G2969" i="4"/>
  <c r="F2969" i="4"/>
  <c r="E2969" i="4"/>
  <c r="D2969" i="4"/>
  <c r="C2969" i="4"/>
  <c r="B2969" i="4"/>
  <c r="A2969" i="4"/>
  <c r="G2968" i="4"/>
  <c r="F2968" i="4"/>
  <c r="E2968" i="4"/>
  <c r="D2968" i="4"/>
  <c r="C2968" i="4"/>
  <c r="B2968" i="4"/>
  <c r="A2968" i="4"/>
  <c r="G2967" i="4"/>
  <c r="F2967" i="4"/>
  <c r="E2967" i="4"/>
  <c r="D2967" i="4"/>
  <c r="C2967" i="4"/>
  <c r="B2967" i="4"/>
  <c r="A2967" i="4"/>
  <c r="G2966" i="4"/>
  <c r="F2966" i="4"/>
  <c r="E2966" i="4"/>
  <c r="D2966" i="4"/>
  <c r="C2966" i="4"/>
  <c r="B2966" i="4"/>
  <c r="A2966" i="4"/>
  <c r="G2965" i="4"/>
  <c r="F2965" i="4"/>
  <c r="E2965" i="4"/>
  <c r="D2965" i="4"/>
  <c r="C2965" i="4"/>
  <c r="B2965" i="4"/>
  <c r="A2965" i="4"/>
  <c r="G2964" i="4"/>
  <c r="F2964" i="4"/>
  <c r="E2964" i="4"/>
  <c r="D2964" i="4"/>
  <c r="C2964" i="4"/>
  <c r="B2964" i="4"/>
  <c r="A2964" i="4"/>
  <c r="G2963" i="4"/>
  <c r="F2963" i="4"/>
  <c r="E2963" i="4"/>
  <c r="D2963" i="4"/>
  <c r="C2963" i="4"/>
  <c r="B2963" i="4"/>
  <c r="A2963" i="4"/>
  <c r="G2962" i="4"/>
  <c r="F2962" i="4"/>
  <c r="E2962" i="4"/>
  <c r="D2962" i="4"/>
  <c r="C2962" i="4"/>
  <c r="B2962" i="4"/>
  <c r="A2962" i="4"/>
  <c r="G2961" i="4"/>
  <c r="F2961" i="4"/>
  <c r="E2961" i="4"/>
  <c r="D2961" i="4"/>
  <c r="C2961" i="4"/>
  <c r="B2961" i="4"/>
  <c r="A2961" i="4"/>
  <c r="G2960" i="4"/>
  <c r="F2960" i="4"/>
  <c r="E2960" i="4"/>
  <c r="D2960" i="4"/>
  <c r="C2960" i="4"/>
  <c r="B2960" i="4"/>
  <c r="A2960" i="4"/>
  <c r="G2959" i="4"/>
  <c r="F2959" i="4"/>
  <c r="E2959" i="4"/>
  <c r="D2959" i="4"/>
  <c r="C2959" i="4"/>
  <c r="B2959" i="4"/>
  <c r="A2959" i="4"/>
  <c r="G2958" i="4"/>
  <c r="F2958" i="4"/>
  <c r="E2958" i="4"/>
  <c r="D2958" i="4"/>
  <c r="C2958" i="4"/>
  <c r="B2958" i="4"/>
  <c r="A2958" i="4"/>
  <c r="G2957" i="4"/>
  <c r="F2957" i="4"/>
  <c r="E2957" i="4"/>
  <c r="D2957" i="4"/>
  <c r="C2957" i="4"/>
  <c r="B2957" i="4"/>
  <c r="A2957" i="4"/>
  <c r="G2956" i="4"/>
  <c r="F2956" i="4"/>
  <c r="E2956" i="4"/>
  <c r="D2956" i="4"/>
  <c r="C2956" i="4"/>
  <c r="B2956" i="4"/>
  <c r="A2956" i="4"/>
  <c r="G2955" i="4"/>
  <c r="F2955" i="4"/>
  <c r="E2955" i="4"/>
  <c r="D2955" i="4"/>
  <c r="C2955" i="4"/>
  <c r="B2955" i="4"/>
  <c r="A2955" i="4"/>
  <c r="G2954" i="4"/>
  <c r="F2954" i="4"/>
  <c r="E2954" i="4"/>
  <c r="D2954" i="4"/>
  <c r="C2954" i="4"/>
  <c r="B2954" i="4"/>
  <c r="A2954" i="4"/>
  <c r="G2953" i="4"/>
  <c r="F2953" i="4"/>
  <c r="E2953" i="4"/>
  <c r="D2953" i="4"/>
  <c r="C2953" i="4"/>
  <c r="B2953" i="4"/>
  <c r="A2953" i="4"/>
  <c r="G2952" i="4"/>
  <c r="F2952" i="4"/>
  <c r="E2952" i="4"/>
  <c r="D2952" i="4"/>
  <c r="C2952" i="4"/>
  <c r="B2952" i="4"/>
  <c r="A2952" i="4"/>
  <c r="G2951" i="4"/>
  <c r="F2951" i="4"/>
  <c r="E2951" i="4"/>
  <c r="D2951" i="4"/>
  <c r="C2951" i="4"/>
  <c r="B2951" i="4"/>
  <c r="A2951" i="4"/>
  <c r="G2950" i="4"/>
  <c r="F2950" i="4"/>
  <c r="E2950" i="4"/>
  <c r="D2950" i="4"/>
  <c r="C2950" i="4"/>
  <c r="B2950" i="4"/>
  <c r="A2950" i="4"/>
  <c r="G2949" i="4"/>
  <c r="F2949" i="4"/>
  <c r="E2949" i="4"/>
  <c r="D2949" i="4"/>
  <c r="C2949" i="4"/>
  <c r="B2949" i="4"/>
  <c r="A2949" i="4"/>
  <c r="G2948" i="4"/>
  <c r="F2948" i="4"/>
  <c r="E2948" i="4"/>
  <c r="D2948" i="4"/>
  <c r="C2948" i="4"/>
  <c r="B2948" i="4"/>
  <c r="A2948" i="4"/>
  <c r="G2947" i="4"/>
  <c r="F2947" i="4"/>
  <c r="E2947" i="4"/>
  <c r="D2947" i="4"/>
  <c r="C2947" i="4"/>
  <c r="B2947" i="4"/>
  <c r="A2947" i="4"/>
  <c r="G2946" i="4"/>
  <c r="F2946" i="4"/>
  <c r="E2946" i="4"/>
  <c r="D2946" i="4"/>
  <c r="C2946" i="4"/>
  <c r="B2946" i="4"/>
  <c r="A2946" i="4"/>
  <c r="G2945" i="4"/>
  <c r="F2945" i="4"/>
  <c r="E2945" i="4"/>
  <c r="D2945" i="4"/>
  <c r="C2945" i="4"/>
  <c r="B2945" i="4"/>
  <c r="A2945" i="4"/>
  <c r="G2944" i="4"/>
  <c r="F2944" i="4"/>
  <c r="E2944" i="4"/>
  <c r="D2944" i="4"/>
  <c r="C2944" i="4"/>
  <c r="B2944" i="4"/>
  <c r="A2944" i="4"/>
  <c r="G2943" i="4"/>
  <c r="F2943" i="4"/>
  <c r="E2943" i="4"/>
  <c r="D2943" i="4"/>
  <c r="C2943" i="4"/>
  <c r="B2943" i="4"/>
  <c r="A2943" i="4"/>
  <c r="G2942" i="4"/>
  <c r="F2942" i="4"/>
  <c r="E2942" i="4"/>
  <c r="D2942" i="4"/>
  <c r="C2942" i="4"/>
  <c r="B2942" i="4"/>
  <c r="A2942" i="4"/>
  <c r="G2941" i="4"/>
  <c r="F2941" i="4"/>
  <c r="E2941" i="4"/>
  <c r="D2941" i="4"/>
  <c r="C2941" i="4"/>
  <c r="B2941" i="4"/>
  <c r="A2941" i="4"/>
  <c r="G2940" i="4"/>
  <c r="F2940" i="4"/>
  <c r="E2940" i="4"/>
  <c r="D2940" i="4"/>
  <c r="C2940" i="4"/>
  <c r="B2940" i="4"/>
  <c r="A2940" i="4"/>
  <c r="G2939" i="4"/>
  <c r="F2939" i="4"/>
  <c r="E2939" i="4"/>
  <c r="D2939" i="4"/>
  <c r="C2939" i="4"/>
  <c r="B2939" i="4"/>
  <c r="A2939" i="4"/>
  <c r="G2938" i="4"/>
  <c r="F2938" i="4"/>
  <c r="E2938" i="4"/>
  <c r="D2938" i="4"/>
  <c r="C2938" i="4"/>
  <c r="B2938" i="4"/>
  <c r="A2938" i="4"/>
  <c r="G2937" i="4"/>
  <c r="F2937" i="4"/>
  <c r="E2937" i="4"/>
  <c r="D2937" i="4"/>
  <c r="C2937" i="4"/>
  <c r="B2937" i="4"/>
  <c r="A2937" i="4"/>
  <c r="G2936" i="4"/>
  <c r="F2936" i="4"/>
  <c r="E2936" i="4"/>
  <c r="D2936" i="4"/>
  <c r="C2936" i="4"/>
  <c r="B2936" i="4"/>
  <c r="A2936" i="4"/>
  <c r="G2935" i="4"/>
  <c r="F2935" i="4"/>
  <c r="E2935" i="4"/>
  <c r="D2935" i="4"/>
  <c r="C2935" i="4"/>
  <c r="B2935" i="4"/>
  <c r="A2935" i="4"/>
  <c r="G2934" i="4"/>
  <c r="F2934" i="4"/>
  <c r="E2934" i="4"/>
  <c r="D2934" i="4"/>
  <c r="C2934" i="4"/>
  <c r="B2934" i="4"/>
  <c r="A2934" i="4"/>
  <c r="G2933" i="4"/>
  <c r="F2933" i="4"/>
  <c r="E2933" i="4"/>
  <c r="D2933" i="4"/>
  <c r="C2933" i="4"/>
  <c r="B2933" i="4"/>
  <c r="A2933" i="4"/>
  <c r="G2932" i="4"/>
  <c r="F2932" i="4"/>
  <c r="E2932" i="4"/>
  <c r="D2932" i="4"/>
  <c r="C2932" i="4"/>
  <c r="B2932" i="4"/>
  <c r="A2932" i="4"/>
  <c r="G2931" i="4"/>
  <c r="F2931" i="4"/>
  <c r="E2931" i="4"/>
  <c r="D2931" i="4"/>
  <c r="C2931" i="4"/>
  <c r="B2931" i="4"/>
  <c r="A2931" i="4"/>
  <c r="G2930" i="4"/>
  <c r="F2930" i="4"/>
  <c r="E2930" i="4"/>
  <c r="D2930" i="4"/>
  <c r="C2930" i="4"/>
  <c r="B2930" i="4"/>
  <c r="A2930" i="4"/>
  <c r="G2929" i="4"/>
  <c r="F2929" i="4"/>
  <c r="E2929" i="4"/>
  <c r="D2929" i="4"/>
  <c r="C2929" i="4"/>
  <c r="B2929" i="4"/>
  <c r="A2929" i="4"/>
  <c r="G2928" i="4"/>
  <c r="F2928" i="4"/>
  <c r="E2928" i="4"/>
  <c r="D2928" i="4"/>
  <c r="C2928" i="4"/>
  <c r="B2928" i="4"/>
  <c r="A2928" i="4"/>
  <c r="G2927" i="4"/>
  <c r="F2927" i="4"/>
  <c r="E2927" i="4"/>
  <c r="D2927" i="4"/>
  <c r="C2927" i="4"/>
  <c r="B2927" i="4"/>
  <c r="A2927" i="4"/>
  <c r="G2926" i="4"/>
  <c r="F2926" i="4"/>
  <c r="E2926" i="4"/>
  <c r="D2926" i="4"/>
  <c r="C2926" i="4"/>
  <c r="B2926" i="4"/>
  <c r="A2926" i="4"/>
  <c r="G2925" i="4"/>
  <c r="F2925" i="4"/>
  <c r="E2925" i="4"/>
  <c r="D2925" i="4"/>
  <c r="C2925" i="4"/>
  <c r="B2925" i="4"/>
  <c r="A2925" i="4"/>
  <c r="G2924" i="4"/>
  <c r="F2924" i="4"/>
  <c r="E2924" i="4"/>
  <c r="D2924" i="4"/>
  <c r="C2924" i="4"/>
  <c r="B2924" i="4"/>
  <c r="A2924" i="4"/>
  <c r="G2923" i="4"/>
  <c r="F2923" i="4"/>
  <c r="E2923" i="4"/>
  <c r="D2923" i="4"/>
  <c r="C2923" i="4"/>
  <c r="B2923" i="4"/>
  <c r="A2923" i="4"/>
  <c r="G2922" i="4"/>
  <c r="F2922" i="4"/>
  <c r="E2922" i="4"/>
  <c r="D2922" i="4"/>
  <c r="C2922" i="4"/>
  <c r="B2922" i="4"/>
  <c r="A2922" i="4"/>
  <c r="G2921" i="4"/>
  <c r="F2921" i="4"/>
  <c r="E2921" i="4"/>
  <c r="D2921" i="4"/>
  <c r="C2921" i="4"/>
  <c r="B2921" i="4"/>
  <c r="A2921" i="4"/>
  <c r="G2920" i="4"/>
  <c r="F2920" i="4"/>
  <c r="E2920" i="4"/>
  <c r="D2920" i="4"/>
  <c r="C2920" i="4"/>
  <c r="B2920" i="4"/>
  <c r="A2920" i="4"/>
  <c r="G2919" i="4"/>
  <c r="F2919" i="4"/>
  <c r="E2919" i="4"/>
  <c r="D2919" i="4"/>
  <c r="C2919" i="4"/>
  <c r="B2919" i="4"/>
  <c r="A2919" i="4"/>
  <c r="G2918" i="4"/>
  <c r="F2918" i="4"/>
  <c r="E2918" i="4"/>
  <c r="D2918" i="4"/>
  <c r="C2918" i="4"/>
  <c r="B2918" i="4"/>
  <c r="A2918" i="4"/>
  <c r="G2917" i="4"/>
  <c r="F2917" i="4"/>
  <c r="E2917" i="4"/>
  <c r="D2917" i="4"/>
  <c r="C2917" i="4"/>
  <c r="B2917" i="4"/>
  <c r="A2917" i="4"/>
  <c r="G2916" i="4"/>
  <c r="F2916" i="4"/>
  <c r="E2916" i="4"/>
  <c r="D2916" i="4"/>
  <c r="C2916" i="4"/>
  <c r="B2916" i="4"/>
  <c r="A2916" i="4"/>
  <c r="G2915" i="4"/>
  <c r="F2915" i="4"/>
  <c r="E2915" i="4"/>
  <c r="D2915" i="4"/>
  <c r="C2915" i="4"/>
  <c r="B2915" i="4"/>
  <c r="A2915" i="4"/>
  <c r="G2914" i="4"/>
  <c r="F2914" i="4"/>
  <c r="E2914" i="4"/>
  <c r="D2914" i="4"/>
  <c r="C2914" i="4"/>
  <c r="B2914" i="4"/>
  <c r="A2914" i="4"/>
  <c r="G2913" i="4"/>
  <c r="F2913" i="4"/>
  <c r="E2913" i="4"/>
  <c r="D2913" i="4"/>
  <c r="C2913" i="4"/>
  <c r="B2913" i="4"/>
  <c r="A2913" i="4"/>
  <c r="G2912" i="4"/>
  <c r="F2912" i="4"/>
  <c r="E2912" i="4"/>
  <c r="D2912" i="4"/>
  <c r="C2912" i="4"/>
  <c r="B2912" i="4"/>
  <c r="A2912" i="4"/>
  <c r="G2911" i="4"/>
  <c r="F2911" i="4"/>
  <c r="E2911" i="4"/>
  <c r="D2911" i="4"/>
  <c r="C2911" i="4"/>
  <c r="B2911" i="4"/>
  <c r="A2911" i="4"/>
  <c r="G2910" i="4"/>
  <c r="F2910" i="4"/>
  <c r="E2910" i="4"/>
  <c r="D2910" i="4"/>
  <c r="C2910" i="4"/>
  <c r="B2910" i="4"/>
  <c r="A2910" i="4"/>
  <c r="G2909" i="4"/>
  <c r="F2909" i="4"/>
  <c r="E2909" i="4"/>
  <c r="D2909" i="4"/>
  <c r="C2909" i="4"/>
  <c r="B2909" i="4"/>
  <c r="A2909" i="4"/>
  <c r="G2908" i="4"/>
  <c r="F2908" i="4"/>
  <c r="E2908" i="4"/>
  <c r="D2908" i="4"/>
  <c r="C2908" i="4"/>
  <c r="B2908" i="4"/>
  <c r="A2908" i="4"/>
  <c r="G2907" i="4"/>
  <c r="F2907" i="4"/>
  <c r="E2907" i="4"/>
  <c r="D2907" i="4"/>
  <c r="C2907" i="4"/>
  <c r="B2907" i="4"/>
  <c r="A2907" i="4"/>
  <c r="G2906" i="4"/>
  <c r="F2906" i="4"/>
  <c r="E2906" i="4"/>
  <c r="D2906" i="4"/>
  <c r="C2906" i="4"/>
  <c r="B2906" i="4"/>
  <c r="A2906" i="4"/>
  <c r="G2905" i="4"/>
  <c r="F2905" i="4"/>
  <c r="E2905" i="4"/>
  <c r="D2905" i="4"/>
  <c r="C2905" i="4"/>
  <c r="B2905" i="4"/>
  <c r="A2905" i="4"/>
  <c r="G2904" i="4"/>
  <c r="F2904" i="4"/>
  <c r="E2904" i="4"/>
  <c r="D2904" i="4"/>
  <c r="C2904" i="4"/>
  <c r="B2904" i="4"/>
  <c r="A2904" i="4"/>
  <c r="G2903" i="4"/>
  <c r="F2903" i="4"/>
  <c r="E2903" i="4"/>
  <c r="D2903" i="4"/>
  <c r="C2903" i="4"/>
  <c r="B2903" i="4"/>
  <c r="A2903" i="4"/>
  <c r="G2902" i="4"/>
  <c r="F2902" i="4"/>
  <c r="E2902" i="4"/>
  <c r="D2902" i="4"/>
  <c r="C2902" i="4"/>
  <c r="B2902" i="4"/>
  <c r="A2902" i="4"/>
  <c r="G2901" i="4"/>
  <c r="F2901" i="4"/>
  <c r="E2901" i="4"/>
  <c r="D2901" i="4"/>
  <c r="C2901" i="4"/>
  <c r="B2901" i="4"/>
  <c r="A2901" i="4"/>
  <c r="G2900" i="4"/>
  <c r="F2900" i="4"/>
  <c r="E2900" i="4"/>
  <c r="D2900" i="4"/>
  <c r="C2900" i="4"/>
  <c r="B2900" i="4"/>
  <c r="A2900" i="4"/>
  <c r="G2899" i="4"/>
  <c r="F2899" i="4"/>
  <c r="E2899" i="4"/>
  <c r="D2899" i="4"/>
  <c r="C2899" i="4"/>
  <c r="B2899" i="4"/>
  <c r="A2899" i="4"/>
  <c r="G2898" i="4"/>
  <c r="F2898" i="4"/>
  <c r="E2898" i="4"/>
  <c r="D2898" i="4"/>
  <c r="C2898" i="4"/>
  <c r="B2898" i="4"/>
  <c r="A2898" i="4"/>
  <c r="G2897" i="4"/>
  <c r="F2897" i="4"/>
  <c r="E2897" i="4"/>
  <c r="D2897" i="4"/>
  <c r="C2897" i="4"/>
  <c r="B2897" i="4"/>
  <c r="A2897" i="4"/>
  <c r="G2896" i="4"/>
  <c r="F2896" i="4"/>
  <c r="E2896" i="4"/>
  <c r="D2896" i="4"/>
  <c r="C2896" i="4"/>
  <c r="B2896" i="4"/>
  <c r="A2896" i="4"/>
  <c r="G2895" i="4"/>
  <c r="F2895" i="4"/>
  <c r="E2895" i="4"/>
  <c r="D2895" i="4"/>
  <c r="C2895" i="4"/>
  <c r="B2895" i="4"/>
  <c r="A2895" i="4"/>
  <c r="G2894" i="4"/>
  <c r="F2894" i="4"/>
  <c r="E2894" i="4"/>
  <c r="D2894" i="4"/>
  <c r="C2894" i="4"/>
  <c r="B2894" i="4"/>
  <c r="A2894" i="4"/>
  <c r="G2893" i="4"/>
  <c r="F2893" i="4"/>
  <c r="E2893" i="4"/>
  <c r="D2893" i="4"/>
  <c r="C2893" i="4"/>
  <c r="B2893" i="4"/>
  <c r="A2893" i="4"/>
  <c r="G2892" i="4"/>
  <c r="F2892" i="4"/>
  <c r="E2892" i="4"/>
  <c r="D2892" i="4"/>
  <c r="C2892" i="4"/>
  <c r="B2892" i="4"/>
  <c r="A2892" i="4"/>
  <c r="G2891" i="4"/>
  <c r="F2891" i="4"/>
  <c r="E2891" i="4"/>
  <c r="D2891" i="4"/>
  <c r="C2891" i="4"/>
  <c r="B2891" i="4"/>
  <c r="A2891" i="4"/>
  <c r="G2890" i="4"/>
  <c r="F2890" i="4"/>
  <c r="E2890" i="4"/>
  <c r="D2890" i="4"/>
  <c r="C2890" i="4"/>
  <c r="B2890" i="4"/>
  <c r="A2890" i="4"/>
  <c r="G2889" i="4"/>
  <c r="F2889" i="4"/>
  <c r="E2889" i="4"/>
  <c r="D2889" i="4"/>
  <c r="C2889" i="4"/>
  <c r="B2889" i="4"/>
  <c r="A2889" i="4"/>
  <c r="G2888" i="4"/>
  <c r="F2888" i="4"/>
  <c r="E2888" i="4"/>
  <c r="D2888" i="4"/>
  <c r="C2888" i="4"/>
  <c r="B2888" i="4"/>
  <c r="A2888" i="4"/>
  <c r="G2887" i="4"/>
  <c r="F2887" i="4"/>
  <c r="E2887" i="4"/>
  <c r="D2887" i="4"/>
  <c r="C2887" i="4"/>
  <c r="B2887" i="4"/>
  <c r="A2887" i="4"/>
  <c r="G2886" i="4"/>
  <c r="F2886" i="4"/>
  <c r="E2886" i="4"/>
  <c r="D2886" i="4"/>
  <c r="C2886" i="4"/>
  <c r="B2886" i="4"/>
  <c r="A2886" i="4"/>
  <c r="G2885" i="4"/>
  <c r="F2885" i="4"/>
  <c r="E2885" i="4"/>
  <c r="D2885" i="4"/>
  <c r="C2885" i="4"/>
  <c r="B2885" i="4"/>
  <c r="A2885" i="4"/>
  <c r="G2884" i="4"/>
  <c r="F2884" i="4"/>
  <c r="E2884" i="4"/>
  <c r="D2884" i="4"/>
  <c r="C2884" i="4"/>
  <c r="B2884" i="4"/>
  <c r="A2884" i="4"/>
  <c r="G2883" i="4"/>
  <c r="F2883" i="4"/>
  <c r="E2883" i="4"/>
  <c r="D2883" i="4"/>
  <c r="C2883" i="4"/>
  <c r="B2883" i="4"/>
  <c r="A2883" i="4"/>
  <c r="G2882" i="4"/>
  <c r="F2882" i="4"/>
  <c r="E2882" i="4"/>
  <c r="D2882" i="4"/>
  <c r="C2882" i="4"/>
  <c r="B2882" i="4"/>
  <c r="A2882" i="4"/>
  <c r="G2881" i="4"/>
  <c r="F2881" i="4"/>
  <c r="E2881" i="4"/>
  <c r="D2881" i="4"/>
  <c r="C2881" i="4"/>
  <c r="B2881" i="4"/>
  <c r="A2881" i="4"/>
  <c r="G2880" i="4"/>
  <c r="F2880" i="4"/>
  <c r="E2880" i="4"/>
  <c r="D2880" i="4"/>
  <c r="C2880" i="4"/>
  <c r="B2880" i="4"/>
  <c r="A2880" i="4"/>
  <c r="G2879" i="4"/>
  <c r="F2879" i="4"/>
  <c r="E2879" i="4"/>
  <c r="D2879" i="4"/>
  <c r="C2879" i="4"/>
  <c r="B2879" i="4"/>
  <c r="A2879" i="4"/>
  <c r="G2878" i="4"/>
  <c r="F2878" i="4"/>
  <c r="E2878" i="4"/>
  <c r="D2878" i="4"/>
  <c r="C2878" i="4"/>
  <c r="B2878" i="4"/>
  <c r="A2878" i="4"/>
  <c r="G2877" i="4"/>
  <c r="F2877" i="4"/>
  <c r="E2877" i="4"/>
  <c r="D2877" i="4"/>
  <c r="C2877" i="4"/>
  <c r="B2877" i="4"/>
  <c r="A2877" i="4"/>
  <c r="G2876" i="4"/>
  <c r="F2876" i="4"/>
  <c r="E2876" i="4"/>
  <c r="D2876" i="4"/>
  <c r="C2876" i="4"/>
  <c r="B2876" i="4"/>
  <c r="A2876" i="4"/>
  <c r="G2875" i="4"/>
  <c r="F2875" i="4"/>
  <c r="E2875" i="4"/>
  <c r="D2875" i="4"/>
  <c r="C2875" i="4"/>
  <c r="B2875" i="4"/>
  <c r="A2875" i="4"/>
  <c r="G2874" i="4"/>
  <c r="F2874" i="4"/>
  <c r="E2874" i="4"/>
  <c r="D2874" i="4"/>
  <c r="C2874" i="4"/>
  <c r="B2874" i="4"/>
  <c r="A2874" i="4"/>
  <c r="G2873" i="4"/>
  <c r="F2873" i="4"/>
  <c r="E2873" i="4"/>
  <c r="D2873" i="4"/>
  <c r="C2873" i="4"/>
  <c r="B2873" i="4"/>
  <c r="A2873" i="4"/>
  <c r="G2872" i="4"/>
  <c r="F2872" i="4"/>
  <c r="E2872" i="4"/>
  <c r="D2872" i="4"/>
  <c r="C2872" i="4"/>
  <c r="B2872" i="4"/>
  <c r="A2872" i="4"/>
  <c r="G2871" i="4"/>
  <c r="F2871" i="4"/>
  <c r="E2871" i="4"/>
  <c r="D2871" i="4"/>
  <c r="C2871" i="4"/>
  <c r="B2871" i="4"/>
  <c r="A2871" i="4"/>
  <c r="G2870" i="4"/>
  <c r="F2870" i="4"/>
  <c r="E2870" i="4"/>
  <c r="D2870" i="4"/>
  <c r="C2870" i="4"/>
  <c r="B2870" i="4"/>
  <c r="A2870" i="4"/>
  <c r="G2869" i="4"/>
  <c r="F2869" i="4"/>
  <c r="E2869" i="4"/>
  <c r="D2869" i="4"/>
  <c r="C2869" i="4"/>
  <c r="B2869" i="4"/>
  <c r="A2869" i="4"/>
  <c r="G2868" i="4"/>
  <c r="F2868" i="4"/>
  <c r="E2868" i="4"/>
  <c r="D2868" i="4"/>
  <c r="C2868" i="4"/>
  <c r="B2868" i="4"/>
  <c r="A2868" i="4"/>
  <c r="G2867" i="4"/>
  <c r="F2867" i="4"/>
  <c r="E2867" i="4"/>
  <c r="D2867" i="4"/>
  <c r="C2867" i="4"/>
  <c r="B2867" i="4"/>
  <c r="A2867" i="4"/>
  <c r="G2866" i="4"/>
  <c r="F2866" i="4"/>
  <c r="E2866" i="4"/>
  <c r="D2866" i="4"/>
  <c r="C2866" i="4"/>
  <c r="B2866" i="4"/>
  <c r="A2866" i="4"/>
  <c r="G2865" i="4"/>
  <c r="F2865" i="4"/>
  <c r="E2865" i="4"/>
  <c r="D2865" i="4"/>
  <c r="C2865" i="4"/>
  <c r="B2865" i="4"/>
  <c r="A2865" i="4"/>
  <c r="G2864" i="4"/>
  <c r="F2864" i="4"/>
  <c r="E2864" i="4"/>
  <c r="D2864" i="4"/>
  <c r="C2864" i="4"/>
  <c r="B2864" i="4"/>
  <c r="A2864" i="4"/>
  <c r="G2863" i="4"/>
  <c r="F2863" i="4"/>
  <c r="E2863" i="4"/>
  <c r="D2863" i="4"/>
  <c r="C2863" i="4"/>
  <c r="B2863" i="4"/>
  <c r="A2863" i="4"/>
  <c r="G2862" i="4"/>
  <c r="F2862" i="4"/>
  <c r="E2862" i="4"/>
  <c r="D2862" i="4"/>
  <c r="C2862" i="4"/>
  <c r="B2862" i="4"/>
  <c r="A2862" i="4"/>
  <c r="G2861" i="4"/>
  <c r="F2861" i="4"/>
  <c r="E2861" i="4"/>
  <c r="D2861" i="4"/>
  <c r="C2861" i="4"/>
  <c r="B2861" i="4"/>
  <c r="A2861" i="4"/>
  <c r="G2860" i="4"/>
  <c r="F2860" i="4"/>
  <c r="E2860" i="4"/>
  <c r="D2860" i="4"/>
  <c r="C2860" i="4"/>
  <c r="B2860" i="4"/>
  <c r="A2860" i="4"/>
  <c r="G2859" i="4"/>
  <c r="F2859" i="4"/>
  <c r="E2859" i="4"/>
  <c r="D2859" i="4"/>
  <c r="C2859" i="4"/>
  <c r="B2859" i="4"/>
  <c r="A2859" i="4"/>
  <c r="G2858" i="4"/>
  <c r="F2858" i="4"/>
  <c r="E2858" i="4"/>
  <c r="D2858" i="4"/>
  <c r="C2858" i="4"/>
  <c r="B2858" i="4"/>
  <c r="A2858" i="4"/>
  <c r="G2857" i="4"/>
  <c r="F2857" i="4"/>
  <c r="E2857" i="4"/>
  <c r="D2857" i="4"/>
  <c r="C2857" i="4"/>
  <c r="B2857" i="4"/>
  <c r="A2857" i="4"/>
  <c r="G2856" i="4"/>
  <c r="F2856" i="4"/>
  <c r="E2856" i="4"/>
  <c r="D2856" i="4"/>
  <c r="C2856" i="4"/>
  <c r="B2856" i="4"/>
  <c r="A2856" i="4"/>
  <c r="G2855" i="4"/>
  <c r="F2855" i="4"/>
  <c r="E2855" i="4"/>
  <c r="D2855" i="4"/>
  <c r="C2855" i="4"/>
  <c r="B2855" i="4"/>
  <c r="A2855" i="4"/>
  <c r="G2854" i="4"/>
  <c r="F2854" i="4"/>
  <c r="E2854" i="4"/>
  <c r="D2854" i="4"/>
  <c r="C2854" i="4"/>
  <c r="B2854" i="4"/>
  <c r="A2854" i="4"/>
  <c r="G2853" i="4"/>
  <c r="F2853" i="4"/>
  <c r="E2853" i="4"/>
  <c r="D2853" i="4"/>
  <c r="C2853" i="4"/>
  <c r="B2853" i="4"/>
  <c r="A2853" i="4"/>
  <c r="G2852" i="4"/>
  <c r="F2852" i="4"/>
  <c r="E2852" i="4"/>
  <c r="D2852" i="4"/>
  <c r="C2852" i="4"/>
  <c r="B2852" i="4"/>
  <c r="A2852" i="4"/>
  <c r="G2851" i="4"/>
  <c r="F2851" i="4"/>
  <c r="E2851" i="4"/>
  <c r="D2851" i="4"/>
  <c r="C2851" i="4"/>
  <c r="B2851" i="4"/>
  <c r="A2851" i="4"/>
  <c r="G2850" i="4"/>
  <c r="F2850" i="4"/>
  <c r="E2850" i="4"/>
  <c r="D2850" i="4"/>
  <c r="C2850" i="4"/>
  <c r="B2850" i="4"/>
  <c r="A2850" i="4"/>
  <c r="G2849" i="4"/>
  <c r="F2849" i="4"/>
  <c r="E2849" i="4"/>
  <c r="D2849" i="4"/>
  <c r="C2849" i="4"/>
  <c r="B2849" i="4"/>
  <c r="A2849" i="4"/>
  <c r="G2848" i="4"/>
  <c r="F2848" i="4"/>
  <c r="E2848" i="4"/>
  <c r="D2848" i="4"/>
  <c r="C2848" i="4"/>
  <c r="B2848" i="4"/>
  <c r="A2848" i="4"/>
  <c r="G2847" i="4"/>
  <c r="F2847" i="4"/>
  <c r="E2847" i="4"/>
  <c r="D2847" i="4"/>
  <c r="C2847" i="4"/>
  <c r="B2847" i="4"/>
  <c r="A2847" i="4"/>
  <c r="G2846" i="4"/>
  <c r="F2846" i="4"/>
  <c r="E2846" i="4"/>
  <c r="D2846" i="4"/>
  <c r="C2846" i="4"/>
  <c r="B2846" i="4"/>
  <c r="A2846" i="4"/>
  <c r="G2845" i="4"/>
  <c r="F2845" i="4"/>
  <c r="E2845" i="4"/>
  <c r="D2845" i="4"/>
  <c r="C2845" i="4"/>
  <c r="B2845" i="4"/>
  <c r="A2845" i="4"/>
  <c r="G2844" i="4"/>
  <c r="F2844" i="4"/>
  <c r="E2844" i="4"/>
  <c r="D2844" i="4"/>
  <c r="C2844" i="4"/>
  <c r="B2844" i="4"/>
  <c r="A2844" i="4"/>
  <c r="G2843" i="4"/>
  <c r="F2843" i="4"/>
  <c r="E2843" i="4"/>
  <c r="D2843" i="4"/>
  <c r="C2843" i="4"/>
  <c r="B2843" i="4"/>
  <c r="A2843" i="4"/>
  <c r="G2842" i="4"/>
  <c r="F2842" i="4"/>
  <c r="E2842" i="4"/>
  <c r="D2842" i="4"/>
  <c r="C2842" i="4"/>
  <c r="B2842" i="4"/>
  <c r="A2842" i="4"/>
  <c r="G2841" i="4"/>
  <c r="F2841" i="4"/>
  <c r="E2841" i="4"/>
  <c r="D2841" i="4"/>
  <c r="C2841" i="4"/>
  <c r="B2841" i="4"/>
  <c r="A2841" i="4"/>
  <c r="G2840" i="4"/>
  <c r="F2840" i="4"/>
  <c r="E2840" i="4"/>
  <c r="D2840" i="4"/>
  <c r="C2840" i="4"/>
  <c r="B2840" i="4"/>
  <c r="A2840" i="4"/>
  <c r="G2839" i="4"/>
  <c r="F2839" i="4"/>
  <c r="E2839" i="4"/>
  <c r="D2839" i="4"/>
  <c r="C2839" i="4"/>
  <c r="B2839" i="4"/>
  <c r="A2839" i="4"/>
  <c r="G2838" i="4"/>
  <c r="F2838" i="4"/>
  <c r="E2838" i="4"/>
  <c r="D2838" i="4"/>
  <c r="C2838" i="4"/>
  <c r="B2838" i="4"/>
  <c r="A2838" i="4"/>
  <c r="G2837" i="4"/>
  <c r="F2837" i="4"/>
  <c r="E2837" i="4"/>
  <c r="D2837" i="4"/>
  <c r="C2837" i="4"/>
  <c r="B2837" i="4"/>
  <c r="A2837" i="4"/>
  <c r="G2836" i="4"/>
  <c r="F2836" i="4"/>
  <c r="E2836" i="4"/>
  <c r="D2836" i="4"/>
  <c r="C2836" i="4"/>
  <c r="B2836" i="4"/>
  <c r="A2836" i="4"/>
  <c r="G2835" i="4"/>
  <c r="F2835" i="4"/>
  <c r="E2835" i="4"/>
  <c r="D2835" i="4"/>
  <c r="C2835" i="4"/>
  <c r="B2835" i="4"/>
  <c r="A2835" i="4"/>
  <c r="G2834" i="4"/>
  <c r="F2834" i="4"/>
  <c r="E2834" i="4"/>
  <c r="D2834" i="4"/>
  <c r="C2834" i="4"/>
  <c r="B2834" i="4"/>
  <c r="A2834" i="4"/>
  <c r="G2833" i="4"/>
  <c r="F2833" i="4"/>
  <c r="E2833" i="4"/>
  <c r="D2833" i="4"/>
  <c r="C2833" i="4"/>
  <c r="B2833" i="4"/>
  <c r="A2833" i="4"/>
  <c r="G2832" i="4"/>
  <c r="F2832" i="4"/>
  <c r="E2832" i="4"/>
  <c r="D2832" i="4"/>
  <c r="C2832" i="4"/>
  <c r="B2832" i="4"/>
  <c r="A2832" i="4"/>
  <c r="G2831" i="4"/>
  <c r="F2831" i="4"/>
  <c r="E2831" i="4"/>
  <c r="D2831" i="4"/>
  <c r="C2831" i="4"/>
  <c r="B2831" i="4"/>
  <c r="A2831" i="4"/>
  <c r="G2830" i="4"/>
  <c r="F2830" i="4"/>
  <c r="E2830" i="4"/>
  <c r="D2830" i="4"/>
  <c r="C2830" i="4"/>
  <c r="B2830" i="4"/>
  <c r="A2830" i="4"/>
  <c r="G2829" i="4"/>
  <c r="F2829" i="4"/>
  <c r="E2829" i="4"/>
  <c r="D2829" i="4"/>
  <c r="C2829" i="4"/>
  <c r="B2829" i="4"/>
  <c r="A2829" i="4"/>
  <c r="G2828" i="4"/>
  <c r="F2828" i="4"/>
  <c r="E2828" i="4"/>
  <c r="D2828" i="4"/>
  <c r="C2828" i="4"/>
  <c r="B2828" i="4"/>
  <c r="A2828" i="4"/>
  <c r="G2827" i="4"/>
  <c r="F2827" i="4"/>
  <c r="E2827" i="4"/>
  <c r="D2827" i="4"/>
  <c r="C2827" i="4"/>
  <c r="B2827" i="4"/>
  <c r="A2827" i="4"/>
  <c r="G2826" i="4"/>
  <c r="F2826" i="4"/>
  <c r="E2826" i="4"/>
  <c r="D2826" i="4"/>
  <c r="C2826" i="4"/>
  <c r="B2826" i="4"/>
  <c r="A2826" i="4"/>
  <c r="G2825" i="4"/>
  <c r="F2825" i="4"/>
  <c r="E2825" i="4"/>
  <c r="D2825" i="4"/>
  <c r="C2825" i="4"/>
  <c r="B2825" i="4"/>
  <c r="A2825" i="4"/>
  <c r="G2824" i="4"/>
  <c r="F2824" i="4"/>
  <c r="E2824" i="4"/>
  <c r="D2824" i="4"/>
  <c r="C2824" i="4"/>
  <c r="B2824" i="4"/>
  <c r="A2824" i="4"/>
  <c r="G2823" i="4"/>
  <c r="F2823" i="4"/>
  <c r="E2823" i="4"/>
  <c r="D2823" i="4"/>
  <c r="C2823" i="4"/>
  <c r="B2823" i="4"/>
  <c r="A2823" i="4"/>
  <c r="G2822" i="4"/>
  <c r="F2822" i="4"/>
  <c r="E2822" i="4"/>
  <c r="D2822" i="4"/>
  <c r="C2822" i="4"/>
  <c r="B2822" i="4"/>
  <c r="A2822" i="4"/>
  <c r="G2821" i="4"/>
  <c r="F2821" i="4"/>
  <c r="E2821" i="4"/>
  <c r="D2821" i="4"/>
  <c r="C2821" i="4"/>
  <c r="B2821" i="4"/>
  <c r="A2821" i="4"/>
  <c r="G2820" i="4"/>
  <c r="F2820" i="4"/>
  <c r="E2820" i="4"/>
  <c r="D2820" i="4"/>
  <c r="C2820" i="4"/>
  <c r="B2820" i="4"/>
  <c r="A2820" i="4"/>
  <c r="G2819" i="4"/>
  <c r="F2819" i="4"/>
  <c r="E2819" i="4"/>
  <c r="D2819" i="4"/>
  <c r="C2819" i="4"/>
  <c r="B2819" i="4"/>
  <c r="A2819" i="4"/>
  <c r="G2818" i="4"/>
  <c r="F2818" i="4"/>
  <c r="E2818" i="4"/>
  <c r="D2818" i="4"/>
  <c r="C2818" i="4"/>
  <c r="B2818" i="4"/>
  <c r="A2818" i="4"/>
  <c r="G2817" i="4"/>
  <c r="F2817" i="4"/>
  <c r="E2817" i="4"/>
  <c r="D2817" i="4"/>
  <c r="C2817" i="4"/>
  <c r="B2817" i="4"/>
  <c r="A2817" i="4"/>
  <c r="G2816" i="4"/>
  <c r="F2816" i="4"/>
  <c r="E2816" i="4"/>
  <c r="D2816" i="4"/>
  <c r="C2816" i="4"/>
  <c r="B2816" i="4"/>
  <c r="A2816" i="4"/>
  <c r="G2815" i="4"/>
  <c r="F2815" i="4"/>
  <c r="E2815" i="4"/>
  <c r="D2815" i="4"/>
  <c r="C2815" i="4"/>
  <c r="B2815" i="4"/>
  <c r="A2815" i="4"/>
  <c r="G2814" i="4"/>
  <c r="F2814" i="4"/>
  <c r="E2814" i="4"/>
  <c r="D2814" i="4"/>
  <c r="C2814" i="4"/>
  <c r="B2814" i="4"/>
  <c r="A2814" i="4"/>
  <c r="G2813" i="4"/>
  <c r="F2813" i="4"/>
  <c r="E2813" i="4"/>
  <c r="D2813" i="4"/>
  <c r="C2813" i="4"/>
  <c r="B2813" i="4"/>
  <c r="A2813" i="4"/>
  <c r="G2812" i="4"/>
  <c r="F2812" i="4"/>
  <c r="E2812" i="4"/>
  <c r="D2812" i="4"/>
  <c r="C2812" i="4"/>
  <c r="B2812" i="4"/>
  <c r="A2812" i="4"/>
  <c r="G2811" i="4"/>
  <c r="F2811" i="4"/>
  <c r="E2811" i="4"/>
  <c r="D2811" i="4"/>
  <c r="C2811" i="4"/>
  <c r="B2811" i="4"/>
  <c r="A2811" i="4"/>
  <c r="G2810" i="4"/>
  <c r="F2810" i="4"/>
  <c r="E2810" i="4"/>
  <c r="D2810" i="4"/>
  <c r="C2810" i="4"/>
  <c r="B2810" i="4"/>
  <c r="A2810" i="4"/>
  <c r="G2809" i="4"/>
  <c r="F2809" i="4"/>
  <c r="E2809" i="4"/>
  <c r="D2809" i="4"/>
  <c r="C2809" i="4"/>
  <c r="B2809" i="4"/>
  <c r="A2809" i="4"/>
  <c r="G2808" i="4"/>
  <c r="F2808" i="4"/>
  <c r="E2808" i="4"/>
  <c r="D2808" i="4"/>
  <c r="C2808" i="4"/>
  <c r="B2808" i="4"/>
  <c r="A2808" i="4"/>
  <c r="G2807" i="4"/>
  <c r="F2807" i="4"/>
  <c r="E2807" i="4"/>
  <c r="D2807" i="4"/>
  <c r="C2807" i="4"/>
  <c r="B2807" i="4"/>
  <c r="A2807" i="4"/>
  <c r="G2806" i="4"/>
  <c r="F2806" i="4"/>
  <c r="E2806" i="4"/>
  <c r="D2806" i="4"/>
  <c r="C2806" i="4"/>
  <c r="B2806" i="4"/>
  <c r="A2806" i="4"/>
  <c r="G2805" i="4"/>
  <c r="F2805" i="4"/>
  <c r="E2805" i="4"/>
  <c r="D2805" i="4"/>
  <c r="C2805" i="4"/>
  <c r="B2805" i="4"/>
  <c r="A2805" i="4"/>
  <c r="G2804" i="4"/>
  <c r="F2804" i="4"/>
  <c r="E2804" i="4"/>
  <c r="D2804" i="4"/>
  <c r="C2804" i="4"/>
  <c r="B2804" i="4"/>
  <c r="A2804" i="4"/>
  <c r="G2803" i="4"/>
  <c r="F2803" i="4"/>
  <c r="E2803" i="4"/>
  <c r="D2803" i="4"/>
  <c r="C2803" i="4"/>
  <c r="B2803" i="4"/>
  <c r="A2803" i="4"/>
  <c r="G2802" i="4"/>
  <c r="F2802" i="4"/>
  <c r="E2802" i="4"/>
  <c r="D2802" i="4"/>
  <c r="C2802" i="4"/>
  <c r="B2802" i="4"/>
  <c r="A2802" i="4"/>
  <c r="G2801" i="4"/>
  <c r="F2801" i="4"/>
  <c r="E2801" i="4"/>
  <c r="D2801" i="4"/>
  <c r="C2801" i="4"/>
  <c r="B2801" i="4"/>
  <c r="A2801" i="4"/>
  <c r="G2800" i="4"/>
  <c r="F2800" i="4"/>
  <c r="E2800" i="4"/>
  <c r="D2800" i="4"/>
  <c r="C2800" i="4"/>
  <c r="B2800" i="4"/>
  <c r="A2800" i="4"/>
  <c r="G2799" i="4"/>
  <c r="F2799" i="4"/>
  <c r="E2799" i="4"/>
  <c r="D2799" i="4"/>
  <c r="C2799" i="4"/>
  <c r="B2799" i="4"/>
  <c r="A2799" i="4"/>
  <c r="G2798" i="4"/>
  <c r="F2798" i="4"/>
  <c r="E2798" i="4"/>
  <c r="D2798" i="4"/>
  <c r="C2798" i="4"/>
  <c r="B2798" i="4"/>
  <c r="A2798" i="4"/>
  <c r="G2797" i="4"/>
  <c r="F2797" i="4"/>
  <c r="E2797" i="4"/>
  <c r="D2797" i="4"/>
  <c r="C2797" i="4"/>
  <c r="B2797" i="4"/>
  <c r="A2797" i="4"/>
  <c r="G2796" i="4"/>
  <c r="F2796" i="4"/>
  <c r="E2796" i="4"/>
  <c r="D2796" i="4"/>
  <c r="C2796" i="4"/>
  <c r="B2796" i="4"/>
  <c r="A2796" i="4"/>
  <c r="G2795" i="4"/>
  <c r="F2795" i="4"/>
  <c r="E2795" i="4"/>
  <c r="D2795" i="4"/>
  <c r="C2795" i="4"/>
  <c r="B2795" i="4"/>
  <c r="A2795" i="4"/>
  <c r="G2794" i="4"/>
  <c r="F2794" i="4"/>
  <c r="E2794" i="4"/>
  <c r="D2794" i="4"/>
  <c r="C2794" i="4"/>
  <c r="B2794" i="4"/>
  <c r="A2794" i="4"/>
  <c r="G2793" i="4"/>
  <c r="F2793" i="4"/>
  <c r="E2793" i="4"/>
  <c r="D2793" i="4"/>
  <c r="C2793" i="4"/>
  <c r="B2793" i="4"/>
  <c r="A2793" i="4"/>
  <c r="G2792" i="4"/>
  <c r="F2792" i="4"/>
  <c r="E2792" i="4"/>
  <c r="D2792" i="4"/>
  <c r="C2792" i="4"/>
  <c r="B2792" i="4"/>
  <c r="A2792" i="4"/>
  <c r="G2791" i="4"/>
  <c r="F2791" i="4"/>
  <c r="E2791" i="4"/>
  <c r="D2791" i="4"/>
  <c r="C2791" i="4"/>
  <c r="B2791" i="4"/>
  <c r="A2791" i="4"/>
  <c r="G2790" i="4"/>
  <c r="F2790" i="4"/>
  <c r="E2790" i="4"/>
  <c r="D2790" i="4"/>
  <c r="C2790" i="4"/>
  <c r="B2790" i="4"/>
  <c r="A2790" i="4"/>
  <c r="G2789" i="4"/>
  <c r="F2789" i="4"/>
  <c r="E2789" i="4"/>
  <c r="D2789" i="4"/>
  <c r="C2789" i="4"/>
  <c r="B2789" i="4"/>
  <c r="A2789" i="4"/>
  <c r="G2788" i="4"/>
  <c r="F2788" i="4"/>
  <c r="E2788" i="4"/>
  <c r="D2788" i="4"/>
  <c r="C2788" i="4"/>
  <c r="B2788" i="4"/>
  <c r="A2788" i="4"/>
  <c r="G2787" i="4"/>
  <c r="F2787" i="4"/>
  <c r="E2787" i="4"/>
  <c r="D2787" i="4"/>
  <c r="C2787" i="4"/>
  <c r="B2787" i="4"/>
  <c r="A2787" i="4"/>
  <c r="G2786" i="4"/>
  <c r="F2786" i="4"/>
  <c r="E2786" i="4"/>
  <c r="D2786" i="4"/>
  <c r="C2786" i="4"/>
  <c r="B2786" i="4"/>
  <c r="A2786" i="4"/>
  <c r="G2785" i="4"/>
  <c r="F2785" i="4"/>
  <c r="E2785" i="4"/>
  <c r="D2785" i="4"/>
  <c r="C2785" i="4"/>
  <c r="B2785" i="4"/>
  <c r="A2785" i="4"/>
  <c r="G2784" i="4"/>
  <c r="F2784" i="4"/>
  <c r="E2784" i="4"/>
  <c r="D2784" i="4"/>
  <c r="C2784" i="4"/>
  <c r="B2784" i="4"/>
  <c r="A2784" i="4"/>
  <c r="G2783" i="4"/>
  <c r="F2783" i="4"/>
  <c r="E2783" i="4"/>
  <c r="D2783" i="4"/>
  <c r="C2783" i="4"/>
  <c r="B2783" i="4"/>
  <c r="A2783" i="4"/>
  <c r="G2782" i="4"/>
  <c r="F2782" i="4"/>
  <c r="E2782" i="4"/>
  <c r="D2782" i="4"/>
  <c r="C2782" i="4"/>
  <c r="B2782" i="4"/>
  <c r="A2782" i="4"/>
  <c r="G2781" i="4"/>
  <c r="F2781" i="4"/>
  <c r="E2781" i="4"/>
  <c r="D2781" i="4"/>
  <c r="C2781" i="4"/>
  <c r="B2781" i="4"/>
  <c r="A2781" i="4"/>
  <c r="G2780" i="4"/>
  <c r="F2780" i="4"/>
  <c r="E2780" i="4"/>
  <c r="D2780" i="4"/>
  <c r="C2780" i="4"/>
  <c r="B2780" i="4"/>
  <c r="A2780" i="4"/>
  <c r="G2779" i="4"/>
  <c r="F2779" i="4"/>
  <c r="E2779" i="4"/>
  <c r="D2779" i="4"/>
  <c r="C2779" i="4"/>
  <c r="B2779" i="4"/>
  <c r="A2779" i="4"/>
  <c r="G2778" i="4"/>
  <c r="F2778" i="4"/>
  <c r="E2778" i="4"/>
  <c r="D2778" i="4"/>
  <c r="C2778" i="4"/>
  <c r="B2778" i="4"/>
  <c r="A2778" i="4"/>
  <c r="G2777" i="4"/>
  <c r="F2777" i="4"/>
  <c r="E2777" i="4"/>
  <c r="D2777" i="4"/>
  <c r="C2777" i="4"/>
  <c r="B2777" i="4"/>
  <c r="A2777" i="4"/>
  <c r="G2776" i="4"/>
  <c r="F2776" i="4"/>
  <c r="E2776" i="4"/>
  <c r="D2776" i="4"/>
  <c r="C2776" i="4"/>
  <c r="B2776" i="4"/>
  <c r="A2776" i="4"/>
  <c r="G2775" i="4"/>
  <c r="F2775" i="4"/>
  <c r="E2775" i="4"/>
  <c r="D2775" i="4"/>
  <c r="C2775" i="4"/>
  <c r="B2775" i="4"/>
  <c r="A2775" i="4"/>
  <c r="G2774" i="4"/>
  <c r="F2774" i="4"/>
  <c r="E2774" i="4"/>
  <c r="D2774" i="4"/>
  <c r="C2774" i="4"/>
  <c r="B2774" i="4"/>
  <c r="A2774" i="4"/>
  <c r="G2773" i="4"/>
  <c r="F2773" i="4"/>
  <c r="E2773" i="4"/>
  <c r="D2773" i="4"/>
  <c r="C2773" i="4"/>
  <c r="B2773" i="4"/>
  <c r="A2773" i="4"/>
  <c r="G2772" i="4"/>
  <c r="F2772" i="4"/>
  <c r="E2772" i="4"/>
  <c r="D2772" i="4"/>
  <c r="C2772" i="4"/>
  <c r="B2772" i="4"/>
  <c r="A2772" i="4"/>
  <c r="G2771" i="4"/>
  <c r="F2771" i="4"/>
  <c r="E2771" i="4"/>
  <c r="D2771" i="4"/>
  <c r="C2771" i="4"/>
  <c r="B2771" i="4"/>
  <c r="A2771" i="4"/>
  <c r="G2770" i="4"/>
  <c r="F2770" i="4"/>
  <c r="E2770" i="4"/>
  <c r="D2770" i="4"/>
  <c r="C2770" i="4"/>
  <c r="B2770" i="4"/>
  <c r="A2770" i="4"/>
  <c r="G2769" i="4"/>
  <c r="F2769" i="4"/>
  <c r="E2769" i="4"/>
  <c r="D2769" i="4"/>
  <c r="C2769" i="4"/>
  <c r="B2769" i="4"/>
  <c r="A2769" i="4"/>
  <c r="G2768" i="4"/>
  <c r="F2768" i="4"/>
  <c r="E2768" i="4"/>
  <c r="D2768" i="4"/>
  <c r="C2768" i="4"/>
  <c r="B2768" i="4"/>
  <c r="A2768" i="4"/>
  <c r="G2767" i="4"/>
  <c r="F2767" i="4"/>
  <c r="E2767" i="4"/>
  <c r="D2767" i="4"/>
  <c r="C2767" i="4"/>
  <c r="B2767" i="4"/>
  <c r="A2767" i="4"/>
  <c r="G2766" i="4"/>
  <c r="F2766" i="4"/>
  <c r="E2766" i="4"/>
  <c r="D2766" i="4"/>
  <c r="C2766" i="4"/>
  <c r="B2766" i="4"/>
  <c r="A2766" i="4"/>
  <c r="G2765" i="4"/>
  <c r="F2765" i="4"/>
  <c r="E2765" i="4"/>
  <c r="D2765" i="4"/>
  <c r="C2765" i="4"/>
  <c r="B2765" i="4"/>
  <c r="A2765" i="4"/>
  <c r="G2764" i="4"/>
  <c r="F2764" i="4"/>
  <c r="E2764" i="4"/>
  <c r="D2764" i="4"/>
  <c r="C2764" i="4"/>
  <c r="B2764" i="4"/>
  <c r="A2764" i="4"/>
  <c r="G2763" i="4"/>
  <c r="F2763" i="4"/>
  <c r="E2763" i="4"/>
  <c r="D2763" i="4"/>
  <c r="C2763" i="4"/>
  <c r="B2763" i="4"/>
  <c r="A2763" i="4"/>
  <c r="G2762" i="4"/>
  <c r="F2762" i="4"/>
  <c r="E2762" i="4"/>
  <c r="D2762" i="4"/>
  <c r="C2762" i="4"/>
  <c r="B2762" i="4"/>
  <c r="A2762" i="4"/>
  <c r="G2761" i="4"/>
  <c r="F2761" i="4"/>
  <c r="E2761" i="4"/>
  <c r="D2761" i="4"/>
  <c r="C2761" i="4"/>
  <c r="B2761" i="4"/>
  <c r="A2761" i="4"/>
  <c r="G2760" i="4"/>
  <c r="F2760" i="4"/>
  <c r="E2760" i="4"/>
  <c r="D2760" i="4"/>
  <c r="C2760" i="4"/>
  <c r="B2760" i="4"/>
  <c r="A2760" i="4"/>
  <c r="G2759" i="4"/>
  <c r="F2759" i="4"/>
  <c r="E2759" i="4"/>
  <c r="D2759" i="4"/>
  <c r="C2759" i="4"/>
  <c r="B2759" i="4"/>
  <c r="A2759" i="4"/>
  <c r="G2758" i="4"/>
  <c r="F2758" i="4"/>
  <c r="E2758" i="4"/>
  <c r="D2758" i="4"/>
  <c r="C2758" i="4"/>
  <c r="B2758" i="4"/>
  <c r="A2758" i="4"/>
  <c r="G2757" i="4"/>
  <c r="F2757" i="4"/>
  <c r="E2757" i="4"/>
  <c r="D2757" i="4"/>
  <c r="C2757" i="4"/>
  <c r="B2757" i="4"/>
  <c r="A2757" i="4"/>
  <c r="G2756" i="4"/>
  <c r="F2756" i="4"/>
  <c r="E2756" i="4"/>
  <c r="D2756" i="4"/>
  <c r="C2756" i="4"/>
  <c r="B2756" i="4"/>
  <c r="A2756" i="4"/>
  <c r="G2755" i="4"/>
  <c r="F2755" i="4"/>
  <c r="E2755" i="4"/>
  <c r="D2755" i="4"/>
  <c r="C2755" i="4"/>
  <c r="B2755" i="4"/>
  <c r="A2755" i="4"/>
  <c r="G2754" i="4"/>
  <c r="F2754" i="4"/>
  <c r="E2754" i="4"/>
  <c r="D2754" i="4"/>
  <c r="C2754" i="4"/>
  <c r="B2754" i="4"/>
  <c r="A2754" i="4"/>
  <c r="G2753" i="4"/>
  <c r="F2753" i="4"/>
  <c r="E2753" i="4"/>
  <c r="D2753" i="4"/>
  <c r="C2753" i="4"/>
  <c r="B2753" i="4"/>
  <c r="A2753" i="4"/>
  <c r="G2752" i="4"/>
  <c r="F2752" i="4"/>
  <c r="E2752" i="4"/>
  <c r="D2752" i="4"/>
  <c r="C2752" i="4"/>
  <c r="B2752" i="4"/>
  <c r="A2752" i="4"/>
  <c r="G2751" i="4"/>
  <c r="F2751" i="4"/>
  <c r="E2751" i="4"/>
  <c r="D2751" i="4"/>
  <c r="C2751" i="4"/>
  <c r="B2751" i="4"/>
  <c r="A2751" i="4"/>
  <c r="G2750" i="4"/>
  <c r="F2750" i="4"/>
  <c r="E2750" i="4"/>
  <c r="D2750" i="4"/>
  <c r="C2750" i="4"/>
  <c r="B2750" i="4"/>
  <c r="A2750" i="4"/>
  <c r="G2749" i="4"/>
  <c r="F2749" i="4"/>
  <c r="E2749" i="4"/>
  <c r="D2749" i="4"/>
  <c r="C2749" i="4"/>
  <c r="B2749" i="4"/>
  <c r="A2749" i="4"/>
  <c r="G2748" i="4"/>
  <c r="F2748" i="4"/>
  <c r="E2748" i="4"/>
  <c r="D2748" i="4"/>
  <c r="C2748" i="4"/>
  <c r="B2748" i="4"/>
  <c r="A2748" i="4"/>
  <c r="G2747" i="4"/>
  <c r="F2747" i="4"/>
  <c r="E2747" i="4"/>
  <c r="D2747" i="4"/>
  <c r="C2747" i="4"/>
  <c r="B2747" i="4"/>
  <c r="A2747" i="4"/>
  <c r="G2746" i="4"/>
  <c r="F2746" i="4"/>
  <c r="E2746" i="4"/>
  <c r="D2746" i="4"/>
  <c r="C2746" i="4"/>
  <c r="B2746" i="4"/>
  <c r="A2746" i="4"/>
  <c r="G2745" i="4"/>
  <c r="F2745" i="4"/>
  <c r="E2745" i="4"/>
  <c r="D2745" i="4"/>
  <c r="C2745" i="4"/>
  <c r="B2745" i="4"/>
  <c r="A2745" i="4"/>
  <c r="G2744" i="4"/>
  <c r="F2744" i="4"/>
  <c r="E2744" i="4"/>
  <c r="D2744" i="4"/>
  <c r="C2744" i="4"/>
  <c r="B2744" i="4"/>
  <c r="A2744" i="4"/>
  <c r="G2743" i="4"/>
  <c r="F2743" i="4"/>
  <c r="E2743" i="4"/>
  <c r="D2743" i="4"/>
  <c r="C2743" i="4"/>
  <c r="B2743" i="4"/>
  <c r="A2743" i="4"/>
  <c r="G2742" i="4"/>
  <c r="F2742" i="4"/>
  <c r="E2742" i="4"/>
  <c r="D2742" i="4"/>
  <c r="C2742" i="4"/>
  <c r="B2742" i="4"/>
  <c r="A2742" i="4"/>
  <c r="G2741" i="4"/>
  <c r="F2741" i="4"/>
  <c r="E2741" i="4"/>
  <c r="D2741" i="4"/>
  <c r="C2741" i="4"/>
  <c r="B2741" i="4"/>
  <c r="A2741" i="4"/>
  <c r="G2740" i="4"/>
  <c r="F2740" i="4"/>
  <c r="E2740" i="4"/>
  <c r="D2740" i="4"/>
  <c r="C2740" i="4"/>
  <c r="B2740" i="4"/>
  <c r="A2740" i="4"/>
  <c r="G2739" i="4"/>
  <c r="F2739" i="4"/>
  <c r="E2739" i="4"/>
  <c r="D2739" i="4"/>
  <c r="C2739" i="4"/>
  <c r="B2739" i="4"/>
  <c r="A2739" i="4"/>
  <c r="G2738" i="4"/>
  <c r="F2738" i="4"/>
  <c r="E2738" i="4"/>
  <c r="D2738" i="4"/>
  <c r="C2738" i="4"/>
  <c r="B2738" i="4"/>
  <c r="A2738" i="4"/>
  <c r="G2737" i="4"/>
  <c r="F2737" i="4"/>
  <c r="E2737" i="4"/>
  <c r="D2737" i="4"/>
  <c r="C2737" i="4"/>
  <c r="B2737" i="4"/>
  <c r="A2737" i="4"/>
  <c r="G2736" i="4"/>
  <c r="F2736" i="4"/>
  <c r="E2736" i="4"/>
  <c r="D2736" i="4"/>
  <c r="C2736" i="4"/>
  <c r="B2736" i="4"/>
  <c r="A2736" i="4"/>
  <c r="G2735" i="4"/>
  <c r="F2735" i="4"/>
  <c r="E2735" i="4"/>
  <c r="D2735" i="4"/>
  <c r="C2735" i="4"/>
  <c r="B2735" i="4"/>
  <c r="A2735" i="4"/>
  <c r="G2734" i="4"/>
  <c r="F2734" i="4"/>
  <c r="E2734" i="4"/>
  <c r="D2734" i="4"/>
  <c r="C2734" i="4"/>
  <c r="B2734" i="4"/>
  <c r="A2734" i="4"/>
  <c r="G2733" i="4"/>
  <c r="F2733" i="4"/>
  <c r="E2733" i="4"/>
  <c r="D2733" i="4"/>
  <c r="C2733" i="4"/>
  <c r="B2733" i="4"/>
  <c r="A2733" i="4"/>
  <c r="G2732" i="4"/>
  <c r="F2732" i="4"/>
  <c r="E2732" i="4"/>
  <c r="D2732" i="4"/>
  <c r="C2732" i="4"/>
  <c r="B2732" i="4"/>
  <c r="A2732" i="4"/>
  <c r="G2731" i="4"/>
  <c r="F2731" i="4"/>
  <c r="E2731" i="4"/>
  <c r="D2731" i="4"/>
  <c r="C2731" i="4"/>
  <c r="B2731" i="4"/>
  <c r="A2731" i="4"/>
  <c r="G2730" i="4"/>
  <c r="F2730" i="4"/>
  <c r="E2730" i="4"/>
  <c r="D2730" i="4"/>
  <c r="C2730" i="4"/>
  <c r="B2730" i="4"/>
  <c r="A2730" i="4"/>
  <c r="G2729" i="4"/>
  <c r="F2729" i="4"/>
  <c r="E2729" i="4"/>
  <c r="D2729" i="4"/>
  <c r="C2729" i="4"/>
  <c r="B2729" i="4"/>
  <c r="A2729" i="4"/>
  <c r="G2728" i="4"/>
  <c r="F2728" i="4"/>
  <c r="E2728" i="4"/>
  <c r="D2728" i="4"/>
  <c r="C2728" i="4"/>
  <c r="B2728" i="4"/>
  <c r="A2728" i="4"/>
  <c r="G2727" i="4"/>
  <c r="F2727" i="4"/>
  <c r="E2727" i="4"/>
  <c r="D2727" i="4"/>
  <c r="C2727" i="4"/>
  <c r="B2727" i="4"/>
  <c r="A2727" i="4"/>
  <c r="G2726" i="4"/>
  <c r="F2726" i="4"/>
  <c r="E2726" i="4"/>
  <c r="D2726" i="4"/>
  <c r="C2726" i="4"/>
  <c r="B2726" i="4"/>
  <c r="A2726" i="4"/>
  <c r="G2725" i="4"/>
  <c r="F2725" i="4"/>
  <c r="E2725" i="4"/>
  <c r="D2725" i="4"/>
  <c r="C2725" i="4"/>
  <c r="B2725" i="4"/>
  <c r="A2725" i="4"/>
  <c r="G2724" i="4"/>
  <c r="F2724" i="4"/>
  <c r="E2724" i="4"/>
  <c r="D2724" i="4"/>
  <c r="C2724" i="4"/>
  <c r="B2724" i="4"/>
  <c r="A2724" i="4"/>
  <c r="G2723" i="4"/>
  <c r="F2723" i="4"/>
  <c r="E2723" i="4"/>
  <c r="D2723" i="4"/>
  <c r="C2723" i="4"/>
  <c r="B2723" i="4"/>
  <c r="A2723" i="4"/>
  <c r="G2722" i="4"/>
  <c r="F2722" i="4"/>
  <c r="E2722" i="4"/>
  <c r="D2722" i="4"/>
  <c r="C2722" i="4"/>
  <c r="B2722" i="4"/>
  <c r="A2722" i="4"/>
  <c r="G2721" i="4"/>
  <c r="F2721" i="4"/>
  <c r="E2721" i="4"/>
  <c r="D2721" i="4"/>
  <c r="C2721" i="4"/>
  <c r="B2721" i="4"/>
  <c r="A2721" i="4"/>
  <c r="G2720" i="4"/>
  <c r="F2720" i="4"/>
  <c r="E2720" i="4"/>
  <c r="D2720" i="4"/>
  <c r="C2720" i="4"/>
  <c r="B2720" i="4"/>
  <c r="A2720" i="4"/>
  <c r="G2719" i="4"/>
  <c r="F2719" i="4"/>
  <c r="E2719" i="4"/>
  <c r="D2719" i="4"/>
  <c r="C2719" i="4"/>
  <c r="B2719" i="4"/>
  <c r="A2719" i="4"/>
  <c r="G2718" i="4"/>
  <c r="F2718" i="4"/>
  <c r="E2718" i="4"/>
  <c r="D2718" i="4"/>
  <c r="C2718" i="4"/>
  <c r="B2718" i="4"/>
  <c r="A2718" i="4"/>
  <c r="G2717" i="4"/>
  <c r="F2717" i="4"/>
  <c r="E2717" i="4"/>
  <c r="D2717" i="4"/>
  <c r="C2717" i="4"/>
  <c r="B2717" i="4"/>
  <c r="A2717" i="4"/>
  <c r="G2716" i="4"/>
  <c r="F2716" i="4"/>
  <c r="E2716" i="4"/>
  <c r="D2716" i="4"/>
  <c r="C2716" i="4"/>
  <c r="B2716" i="4"/>
  <c r="A2716" i="4"/>
  <c r="G2715" i="4"/>
  <c r="F2715" i="4"/>
  <c r="E2715" i="4"/>
  <c r="D2715" i="4"/>
  <c r="C2715" i="4"/>
  <c r="B2715" i="4"/>
  <c r="A2715" i="4"/>
  <c r="G2714" i="4"/>
  <c r="F2714" i="4"/>
  <c r="E2714" i="4"/>
  <c r="D2714" i="4"/>
  <c r="C2714" i="4"/>
  <c r="B2714" i="4"/>
  <c r="A2714" i="4"/>
  <c r="G2713" i="4"/>
  <c r="F2713" i="4"/>
  <c r="E2713" i="4"/>
  <c r="D2713" i="4"/>
  <c r="C2713" i="4"/>
  <c r="B2713" i="4"/>
  <c r="A2713" i="4"/>
  <c r="G2712" i="4"/>
  <c r="F2712" i="4"/>
  <c r="E2712" i="4"/>
  <c r="D2712" i="4"/>
  <c r="C2712" i="4"/>
  <c r="B2712" i="4"/>
  <c r="A2712" i="4"/>
  <c r="G2711" i="4"/>
  <c r="F2711" i="4"/>
  <c r="E2711" i="4"/>
  <c r="D2711" i="4"/>
  <c r="C2711" i="4"/>
  <c r="B2711" i="4"/>
  <c r="A2711" i="4"/>
  <c r="G2710" i="4"/>
  <c r="F2710" i="4"/>
  <c r="E2710" i="4"/>
  <c r="D2710" i="4"/>
  <c r="C2710" i="4"/>
  <c r="B2710" i="4"/>
  <c r="A2710" i="4"/>
  <c r="G2709" i="4"/>
  <c r="F2709" i="4"/>
  <c r="E2709" i="4"/>
  <c r="D2709" i="4"/>
  <c r="C2709" i="4"/>
  <c r="B2709" i="4"/>
  <c r="A2709" i="4"/>
  <c r="G2708" i="4"/>
  <c r="F2708" i="4"/>
  <c r="E2708" i="4"/>
  <c r="D2708" i="4"/>
  <c r="C2708" i="4"/>
  <c r="B2708" i="4"/>
  <c r="A2708" i="4"/>
  <c r="G2707" i="4"/>
  <c r="F2707" i="4"/>
  <c r="E2707" i="4"/>
  <c r="D2707" i="4"/>
  <c r="C2707" i="4"/>
  <c r="B2707" i="4"/>
  <c r="A2707" i="4"/>
  <c r="G2706" i="4"/>
  <c r="F2706" i="4"/>
  <c r="E2706" i="4"/>
  <c r="D2706" i="4"/>
  <c r="C2706" i="4"/>
  <c r="B2706" i="4"/>
  <c r="A2706" i="4"/>
  <c r="G2705" i="4"/>
  <c r="F2705" i="4"/>
  <c r="E2705" i="4"/>
  <c r="D2705" i="4"/>
  <c r="C2705" i="4"/>
  <c r="B2705" i="4"/>
  <c r="A2705" i="4"/>
  <c r="G2704" i="4"/>
  <c r="F2704" i="4"/>
  <c r="E2704" i="4"/>
  <c r="D2704" i="4"/>
  <c r="C2704" i="4"/>
  <c r="B2704" i="4"/>
  <c r="A2704" i="4"/>
  <c r="G2703" i="4"/>
  <c r="F2703" i="4"/>
  <c r="E2703" i="4"/>
  <c r="D2703" i="4"/>
  <c r="C2703" i="4"/>
  <c r="B2703" i="4"/>
  <c r="A2703" i="4"/>
  <c r="G2702" i="4"/>
  <c r="F2702" i="4"/>
  <c r="E2702" i="4"/>
  <c r="D2702" i="4"/>
  <c r="C2702" i="4"/>
  <c r="B2702" i="4"/>
  <c r="A2702" i="4"/>
  <c r="G2701" i="4"/>
  <c r="F2701" i="4"/>
  <c r="E2701" i="4"/>
  <c r="D2701" i="4"/>
  <c r="C2701" i="4"/>
  <c r="B2701" i="4"/>
  <c r="A2701" i="4"/>
  <c r="G2700" i="4"/>
  <c r="F2700" i="4"/>
  <c r="E2700" i="4"/>
  <c r="D2700" i="4"/>
  <c r="C2700" i="4"/>
  <c r="B2700" i="4"/>
  <c r="A2700" i="4"/>
  <c r="G2699" i="4"/>
  <c r="F2699" i="4"/>
  <c r="E2699" i="4"/>
  <c r="D2699" i="4"/>
  <c r="C2699" i="4"/>
  <c r="B2699" i="4"/>
  <c r="A2699" i="4"/>
  <c r="G2698" i="4"/>
  <c r="F2698" i="4"/>
  <c r="E2698" i="4"/>
  <c r="D2698" i="4"/>
  <c r="C2698" i="4"/>
  <c r="B2698" i="4"/>
  <c r="A2698" i="4"/>
  <c r="G2697" i="4"/>
  <c r="F2697" i="4"/>
  <c r="E2697" i="4"/>
  <c r="D2697" i="4"/>
  <c r="C2697" i="4"/>
  <c r="B2697" i="4"/>
  <c r="A2697" i="4"/>
  <c r="G2696" i="4"/>
  <c r="F2696" i="4"/>
  <c r="E2696" i="4"/>
  <c r="D2696" i="4"/>
  <c r="C2696" i="4"/>
  <c r="B2696" i="4"/>
  <c r="A2696" i="4"/>
  <c r="G2695" i="4"/>
  <c r="F2695" i="4"/>
  <c r="E2695" i="4"/>
  <c r="D2695" i="4"/>
  <c r="C2695" i="4"/>
  <c r="B2695" i="4"/>
  <c r="A2695" i="4"/>
  <c r="G2694" i="4"/>
  <c r="F2694" i="4"/>
  <c r="E2694" i="4"/>
  <c r="D2694" i="4"/>
  <c r="C2694" i="4"/>
  <c r="B2694" i="4"/>
  <c r="A2694" i="4"/>
  <c r="G2693" i="4"/>
  <c r="F2693" i="4"/>
  <c r="E2693" i="4"/>
  <c r="D2693" i="4"/>
  <c r="C2693" i="4"/>
  <c r="B2693" i="4"/>
  <c r="A2693" i="4"/>
  <c r="G2692" i="4"/>
  <c r="F2692" i="4"/>
  <c r="E2692" i="4"/>
  <c r="D2692" i="4"/>
  <c r="C2692" i="4"/>
  <c r="B2692" i="4"/>
  <c r="A2692" i="4"/>
  <c r="G2691" i="4"/>
  <c r="F2691" i="4"/>
  <c r="E2691" i="4"/>
  <c r="D2691" i="4"/>
  <c r="C2691" i="4"/>
  <c r="B2691" i="4"/>
  <c r="A2691" i="4"/>
  <c r="G2690" i="4"/>
  <c r="F2690" i="4"/>
  <c r="E2690" i="4"/>
  <c r="D2690" i="4"/>
  <c r="C2690" i="4"/>
  <c r="B2690" i="4"/>
  <c r="A2690" i="4"/>
  <c r="G2689" i="4"/>
  <c r="F2689" i="4"/>
  <c r="E2689" i="4"/>
  <c r="D2689" i="4"/>
  <c r="C2689" i="4"/>
  <c r="B2689" i="4"/>
  <c r="A2689" i="4"/>
  <c r="G2688" i="4"/>
  <c r="F2688" i="4"/>
  <c r="E2688" i="4"/>
  <c r="D2688" i="4"/>
  <c r="C2688" i="4"/>
  <c r="B2688" i="4"/>
  <c r="A2688" i="4"/>
  <c r="G2687" i="4"/>
  <c r="F2687" i="4"/>
  <c r="E2687" i="4"/>
  <c r="D2687" i="4"/>
  <c r="C2687" i="4"/>
  <c r="B2687" i="4"/>
  <c r="A2687" i="4"/>
  <c r="G2686" i="4"/>
  <c r="F2686" i="4"/>
  <c r="E2686" i="4"/>
  <c r="D2686" i="4"/>
  <c r="C2686" i="4"/>
  <c r="B2686" i="4"/>
  <c r="A2686" i="4"/>
  <c r="G2685" i="4"/>
  <c r="F2685" i="4"/>
  <c r="E2685" i="4"/>
  <c r="D2685" i="4"/>
  <c r="C2685" i="4"/>
  <c r="B2685" i="4"/>
  <c r="A2685" i="4"/>
  <c r="G2684" i="4"/>
  <c r="F2684" i="4"/>
  <c r="E2684" i="4"/>
  <c r="D2684" i="4"/>
  <c r="C2684" i="4"/>
  <c r="B2684" i="4"/>
  <c r="A2684" i="4"/>
  <c r="G2683" i="4"/>
  <c r="F2683" i="4"/>
  <c r="E2683" i="4"/>
  <c r="D2683" i="4"/>
  <c r="C2683" i="4"/>
  <c r="B2683" i="4"/>
  <c r="A2683" i="4"/>
  <c r="G2682" i="4"/>
  <c r="F2682" i="4"/>
  <c r="E2682" i="4"/>
  <c r="D2682" i="4"/>
  <c r="C2682" i="4"/>
  <c r="B2682" i="4"/>
  <c r="A2682" i="4"/>
  <c r="G2681" i="4"/>
  <c r="F2681" i="4"/>
  <c r="E2681" i="4"/>
  <c r="D2681" i="4"/>
  <c r="C2681" i="4"/>
  <c r="B2681" i="4"/>
  <c r="A2681" i="4"/>
  <c r="G2680" i="4"/>
  <c r="F2680" i="4"/>
  <c r="E2680" i="4"/>
  <c r="D2680" i="4"/>
  <c r="C2680" i="4"/>
  <c r="B2680" i="4"/>
  <c r="A2680" i="4"/>
  <c r="G2679" i="4"/>
  <c r="F2679" i="4"/>
  <c r="E2679" i="4"/>
  <c r="D2679" i="4"/>
  <c r="C2679" i="4"/>
  <c r="B2679" i="4"/>
  <c r="A2679" i="4"/>
  <c r="G2678" i="4"/>
  <c r="F2678" i="4"/>
  <c r="E2678" i="4"/>
  <c r="D2678" i="4"/>
  <c r="C2678" i="4"/>
  <c r="B2678" i="4"/>
  <c r="A2678" i="4"/>
  <c r="G2677" i="4"/>
  <c r="F2677" i="4"/>
  <c r="E2677" i="4"/>
  <c r="D2677" i="4"/>
  <c r="C2677" i="4"/>
  <c r="B2677" i="4"/>
  <c r="A2677" i="4"/>
  <c r="G2676" i="4"/>
  <c r="F2676" i="4"/>
  <c r="E2676" i="4"/>
  <c r="D2676" i="4"/>
  <c r="C2676" i="4"/>
  <c r="B2676" i="4"/>
  <c r="A2676" i="4"/>
  <c r="G2675" i="4"/>
  <c r="F2675" i="4"/>
  <c r="E2675" i="4"/>
  <c r="D2675" i="4"/>
  <c r="C2675" i="4"/>
  <c r="B2675" i="4"/>
  <c r="A2675" i="4"/>
  <c r="G2674" i="4"/>
  <c r="F2674" i="4"/>
  <c r="E2674" i="4"/>
  <c r="D2674" i="4"/>
  <c r="C2674" i="4"/>
  <c r="B2674" i="4"/>
  <c r="A2674" i="4"/>
  <c r="G2673" i="4"/>
  <c r="F2673" i="4"/>
  <c r="E2673" i="4"/>
  <c r="D2673" i="4"/>
  <c r="C2673" i="4"/>
  <c r="B2673" i="4"/>
  <c r="A2673" i="4"/>
  <c r="G2672" i="4"/>
  <c r="F2672" i="4"/>
  <c r="E2672" i="4"/>
  <c r="D2672" i="4"/>
  <c r="C2672" i="4"/>
  <c r="B2672" i="4"/>
  <c r="A2672" i="4"/>
  <c r="G2671" i="4"/>
  <c r="F2671" i="4"/>
  <c r="E2671" i="4"/>
  <c r="D2671" i="4"/>
  <c r="C2671" i="4"/>
  <c r="B2671" i="4"/>
  <c r="A2671" i="4"/>
  <c r="G2670" i="4"/>
  <c r="F2670" i="4"/>
  <c r="E2670" i="4"/>
  <c r="D2670" i="4"/>
  <c r="C2670" i="4"/>
  <c r="B2670" i="4"/>
  <c r="A2670" i="4"/>
  <c r="G2669" i="4"/>
  <c r="F2669" i="4"/>
  <c r="E2669" i="4"/>
  <c r="D2669" i="4"/>
  <c r="C2669" i="4"/>
  <c r="B2669" i="4"/>
  <c r="A2669" i="4"/>
  <c r="G2668" i="4"/>
  <c r="F2668" i="4"/>
  <c r="E2668" i="4"/>
  <c r="D2668" i="4"/>
  <c r="C2668" i="4"/>
  <c r="B2668" i="4"/>
  <c r="A2668" i="4"/>
  <c r="G2667" i="4"/>
  <c r="F2667" i="4"/>
  <c r="E2667" i="4"/>
  <c r="D2667" i="4"/>
  <c r="C2667" i="4"/>
  <c r="B2667" i="4"/>
  <c r="A2667" i="4"/>
  <c r="G2666" i="4"/>
  <c r="F2666" i="4"/>
  <c r="E2666" i="4"/>
  <c r="D2666" i="4"/>
  <c r="C2666" i="4"/>
  <c r="B2666" i="4"/>
  <c r="A2666" i="4"/>
  <c r="G2665" i="4"/>
  <c r="F2665" i="4"/>
  <c r="E2665" i="4"/>
  <c r="D2665" i="4"/>
  <c r="C2665" i="4"/>
  <c r="B2665" i="4"/>
  <c r="A2665" i="4"/>
  <c r="G2664" i="4"/>
  <c r="F2664" i="4"/>
  <c r="E2664" i="4"/>
  <c r="D2664" i="4"/>
  <c r="C2664" i="4"/>
  <c r="B2664" i="4"/>
  <c r="A2664" i="4"/>
  <c r="G2663" i="4"/>
  <c r="F2663" i="4"/>
  <c r="E2663" i="4"/>
  <c r="D2663" i="4"/>
  <c r="C2663" i="4"/>
  <c r="B2663" i="4"/>
  <c r="A2663" i="4"/>
  <c r="G2662" i="4"/>
  <c r="F2662" i="4"/>
  <c r="E2662" i="4"/>
  <c r="D2662" i="4"/>
  <c r="C2662" i="4"/>
  <c r="B2662" i="4"/>
  <c r="A2662" i="4"/>
  <c r="G2661" i="4"/>
  <c r="F2661" i="4"/>
  <c r="E2661" i="4"/>
  <c r="D2661" i="4"/>
  <c r="C2661" i="4"/>
  <c r="B2661" i="4"/>
  <c r="A2661" i="4"/>
  <c r="G2660" i="4"/>
  <c r="F2660" i="4"/>
  <c r="E2660" i="4"/>
  <c r="D2660" i="4"/>
  <c r="C2660" i="4"/>
  <c r="B2660" i="4"/>
  <c r="A2660" i="4"/>
  <c r="G2659" i="4"/>
  <c r="F2659" i="4"/>
  <c r="E2659" i="4"/>
  <c r="D2659" i="4"/>
  <c r="C2659" i="4"/>
  <c r="B2659" i="4"/>
  <c r="A2659" i="4"/>
  <c r="G2658" i="4"/>
  <c r="F2658" i="4"/>
  <c r="E2658" i="4"/>
  <c r="D2658" i="4"/>
  <c r="C2658" i="4"/>
  <c r="B2658" i="4"/>
  <c r="A2658" i="4"/>
  <c r="G2657" i="4"/>
  <c r="F2657" i="4"/>
  <c r="E2657" i="4"/>
  <c r="D2657" i="4"/>
  <c r="C2657" i="4"/>
  <c r="B2657" i="4"/>
  <c r="A2657" i="4"/>
  <c r="G2656" i="4"/>
  <c r="F2656" i="4"/>
  <c r="E2656" i="4"/>
  <c r="D2656" i="4"/>
  <c r="C2656" i="4"/>
  <c r="B2656" i="4"/>
  <c r="A2656" i="4"/>
  <c r="G2655" i="4"/>
  <c r="F2655" i="4"/>
  <c r="E2655" i="4"/>
  <c r="D2655" i="4"/>
  <c r="C2655" i="4"/>
  <c r="B2655" i="4"/>
  <c r="A2655" i="4"/>
  <c r="G2654" i="4"/>
  <c r="F2654" i="4"/>
  <c r="E2654" i="4"/>
  <c r="D2654" i="4"/>
  <c r="C2654" i="4"/>
  <c r="B2654" i="4"/>
  <c r="A2654" i="4"/>
  <c r="G2653" i="4"/>
  <c r="F2653" i="4"/>
  <c r="E2653" i="4"/>
  <c r="D2653" i="4"/>
  <c r="C2653" i="4"/>
  <c r="B2653" i="4"/>
  <c r="A2653" i="4"/>
  <c r="G2652" i="4"/>
  <c r="F2652" i="4"/>
  <c r="E2652" i="4"/>
  <c r="D2652" i="4"/>
  <c r="C2652" i="4"/>
  <c r="B2652" i="4"/>
  <c r="A2652" i="4"/>
  <c r="G2651" i="4"/>
  <c r="F2651" i="4"/>
  <c r="E2651" i="4"/>
  <c r="D2651" i="4"/>
  <c r="C2651" i="4"/>
  <c r="B2651" i="4"/>
  <c r="A2651" i="4"/>
  <c r="G2650" i="4"/>
  <c r="F2650" i="4"/>
  <c r="E2650" i="4"/>
  <c r="D2650" i="4"/>
  <c r="C2650" i="4"/>
  <c r="B2650" i="4"/>
  <c r="A2650" i="4"/>
  <c r="G2649" i="4"/>
  <c r="F2649" i="4"/>
  <c r="E2649" i="4"/>
  <c r="D2649" i="4"/>
  <c r="C2649" i="4"/>
  <c r="B2649" i="4"/>
  <c r="A2649" i="4"/>
  <c r="G2648" i="4"/>
  <c r="F2648" i="4"/>
  <c r="E2648" i="4"/>
  <c r="D2648" i="4"/>
  <c r="C2648" i="4"/>
  <c r="B2648" i="4"/>
  <c r="A2648" i="4"/>
  <c r="G2647" i="4"/>
  <c r="F2647" i="4"/>
  <c r="E2647" i="4"/>
  <c r="D2647" i="4"/>
  <c r="C2647" i="4"/>
  <c r="B2647" i="4"/>
  <c r="A2647" i="4"/>
  <c r="G2646" i="4"/>
  <c r="F2646" i="4"/>
  <c r="E2646" i="4"/>
  <c r="D2646" i="4"/>
  <c r="C2646" i="4"/>
  <c r="B2646" i="4"/>
  <c r="A2646" i="4"/>
  <c r="G2645" i="4"/>
  <c r="F2645" i="4"/>
  <c r="E2645" i="4"/>
  <c r="D2645" i="4"/>
  <c r="C2645" i="4"/>
  <c r="B2645" i="4"/>
  <c r="A2645" i="4"/>
  <c r="G2644" i="4"/>
  <c r="F2644" i="4"/>
  <c r="E2644" i="4"/>
  <c r="D2644" i="4"/>
  <c r="C2644" i="4"/>
  <c r="B2644" i="4"/>
  <c r="A2644" i="4"/>
  <c r="G2643" i="4"/>
  <c r="F2643" i="4"/>
  <c r="E2643" i="4"/>
  <c r="D2643" i="4"/>
  <c r="C2643" i="4"/>
  <c r="B2643" i="4"/>
  <c r="A2643" i="4"/>
  <c r="G2642" i="4"/>
  <c r="F2642" i="4"/>
  <c r="E2642" i="4"/>
  <c r="D2642" i="4"/>
  <c r="C2642" i="4"/>
  <c r="B2642" i="4"/>
  <c r="A2642" i="4"/>
  <c r="G2641" i="4"/>
  <c r="F2641" i="4"/>
  <c r="E2641" i="4"/>
  <c r="D2641" i="4"/>
  <c r="C2641" i="4"/>
  <c r="B2641" i="4"/>
  <c r="A2641" i="4"/>
  <c r="G2640" i="4"/>
  <c r="F2640" i="4"/>
  <c r="E2640" i="4"/>
  <c r="D2640" i="4"/>
  <c r="C2640" i="4"/>
  <c r="B2640" i="4"/>
  <c r="A2640" i="4"/>
  <c r="G2639" i="4"/>
  <c r="F2639" i="4"/>
  <c r="E2639" i="4"/>
  <c r="D2639" i="4"/>
  <c r="C2639" i="4"/>
  <c r="B2639" i="4"/>
  <c r="A2639" i="4"/>
  <c r="G2638" i="4"/>
  <c r="F2638" i="4"/>
  <c r="E2638" i="4"/>
  <c r="D2638" i="4"/>
  <c r="C2638" i="4"/>
  <c r="B2638" i="4"/>
  <c r="A2638" i="4"/>
  <c r="G2637" i="4"/>
  <c r="F2637" i="4"/>
  <c r="E2637" i="4"/>
  <c r="D2637" i="4"/>
  <c r="C2637" i="4"/>
  <c r="B2637" i="4"/>
  <c r="A2637" i="4"/>
  <c r="G2636" i="4"/>
  <c r="F2636" i="4"/>
  <c r="E2636" i="4"/>
  <c r="D2636" i="4"/>
  <c r="C2636" i="4"/>
  <c r="B2636" i="4"/>
  <c r="A2636" i="4"/>
  <c r="G2635" i="4"/>
  <c r="F2635" i="4"/>
  <c r="E2635" i="4"/>
  <c r="D2635" i="4"/>
  <c r="C2635" i="4"/>
  <c r="B2635" i="4"/>
  <c r="A2635" i="4"/>
  <c r="G2634" i="4"/>
  <c r="F2634" i="4"/>
  <c r="E2634" i="4"/>
  <c r="D2634" i="4"/>
  <c r="C2634" i="4"/>
  <c r="B2634" i="4"/>
  <c r="A2634" i="4"/>
  <c r="G2633" i="4"/>
  <c r="F2633" i="4"/>
  <c r="E2633" i="4"/>
  <c r="D2633" i="4"/>
  <c r="C2633" i="4"/>
  <c r="B2633" i="4"/>
  <c r="A2633" i="4"/>
  <c r="G2632" i="4"/>
  <c r="F2632" i="4"/>
  <c r="E2632" i="4"/>
  <c r="D2632" i="4"/>
  <c r="C2632" i="4"/>
  <c r="B2632" i="4"/>
  <c r="A2632" i="4"/>
  <c r="G2631" i="4"/>
  <c r="F2631" i="4"/>
  <c r="E2631" i="4"/>
  <c r="D2631" i="4"/>
  <c r="C2631" i="4"/>
  <c r="B2631" i="4"/>
  <c r="A2631" i="4"/>
  <c r="G2630" i="4"/>
  <c r="F2630" i="4"/>
  <c r="E2630" i="4"/>
  <c r="D2630" i="4"/>
  <c r="C2630" i="4"/>
  <c r="B2630" i="4"/>
  <c r="A2630" i="4"/>
  <c r="G2629" i="4"/>
  <c r="F2629" i="4"/>
  <c r="E2629" i="4"/>
  <c r="D2629" i="4"/>
  <c r="C2629" i="4"/>
  <c r="B2629" i="4"/>
  <c r="A2629" i="4"/>
  <c r="G2628" i="4"/>
  <c r="F2628" i="4"/>
  <c r="E2628" i="4"/>
  <c r="D2628" i="4"/>
  <c r="C2628" i="4"/>
  <c r="B2628" i="4"/>
  <c r="A2628" i="4"/>
  <c r="G2627" i="4"/>
  <c r="F2627" i="4"/>
  <c r="E2627" i="4"/>
  <c r="D2627" i="4"/>
  <c r="C2627" i="4"/>
  <c r="B2627" i="4"/>
  <c r="A2627" i="4"/>
  <c r="G2626" i="4"/>
  <c r="F2626" i="4"/>
  <c r="E2626" i="4"/>
  <c r="D2626" i="4"/>
  <c r="C2626" i="4"/>
  <c r="B2626" i="4"/>
  <c r="A2626" i="4"/>
  <c r="G2625" i="4"/>
  <c r="F2625" i="4"/>
  <c r="E2625" i="4"/>
  <c r="D2625" i="4"/>
  <c r="C2625" i="4"/>
  <c r="B2625" i="4"/>
  <c r="A2625" i="4"/>
  <c r="G2624" i="4"/>
  <c r="F2624" i="4"/>
  <c r="E2624" i="4"/>
  <c r="D2624" i="4"/>
  <c r="C2624" i="4"/>
  <c r="B2624" i="4"/>
  <c r="A2624" i="4"/>
  <c r="G2623" i="4"/>
  <c r="F2623" i="4"/>
  <c r="E2623" i="4"/>
  <c r="D2623" i="4"/>
  <c r="C2623" i="4"/>
  <c r="B2623" i="4"/>
  <c r="A2623" i="4"/>
  <c r="G2622" i="4"/>
  <c r="F2622" i="4"/>
  <c r="E2622" i="4"/>
  <c r="D2622" i="4"/>
  <c r="C2622" i="4"/>
  <c r="B2622" i="4"/>
  <c r="A2622" i="4"/>
  <c r="G2621" i="4"/>
  <c r="F2621" i="4"/>
  <c r="E2621" i="4"/>
  <c r="D2621" i="4"/>
  <c r="C2621" i="4"/>
  <c r="B2621" i="4"/>
  <c r="A2621" i="4"/>
  <c r="G2620" i="4"/>
  <c r="F2620" i="4"/>
  <c r="E2620" i="4"/>
  <c r="D2620" i="4"/>
  <c r="C2620" i="4"/>
  <c r="B2620" i="4"/>
  <c r="A2620" i="4"/>
  <c r="G2619" i="4"/>
  <c r="F2619" i="4"/>
  <c r="E2619" i="4"/>
  <c r="D2619" i="4"/>
  <c r="C2619" i="4"/>
  <c r="B2619" i="4"/>
  <c r="A2619" i="4"/>
  <c r="G2618" i="4"/>
  <c r="F2618" i="4"/>
  <c r="E2618" i="4"/>
  <c r="D2618" i="4"/>
  <c r="C2618" i="4"/>
  <c r="B2618" i="4"/>
  <c r="A2618" i="4"/>
  <c r="G2617" i="4"/>
  <c r="F2617" i="4"/>
  <c r="E2617" i="4"/>
  <c r="D2617" i="4"/>
  <c r="C2617" i="4"/>
  <c r="B2617" i="4"/>
  <c r="A2617" i="4"/>
  <c r="G2616" i="4"/>
  <c r="F2616" i="4"/>
  <c r="E2616" i="4"/>
  <c r="D2616" i="4"/>
  <c r="C2616" i="4"/>
  <c r="B2616" i="4"/>
  <c r="A2616" i="4"/>
  <c r="G2615" i="4"/>
  <c r="F2615" i="4"/>
  <c r="E2615" i="4"/>
  <c r="D2615" i="4"/>
  <c r="C2615" i="4"/>
  <c r="B2615" i="4"/>
  <c r="A2615" i="4"/>
  <c r="G2614" i="4"/>
  <c r="F2614" i="4"/>
  <c r="E2614" i="4"/>
  <c r="D2614" i="4"/>
  <c r="C2614" i="4"/>
  <c r="B2614" i="4"/>
  <c r="A2614" i="4"/>
  <c r="G2613" i="4"/>
  <c r="F2613" i="4"/>
  <c r="E2613" i="4"/>
  <c r="D2613" i="4"/>
  <c r="C2613" i="4"/>
  <c r="B2613" i="4"/>
  <c r="A2613" i="4"/>
  <c r="G2612" i="4"/>
  <c r="F2612" i="4"/>
  <c r="E2612" i="4"/>
  <c r="D2612" i="4"/>
  <c r="C2612" i="4"/>
  <c r="B2612" i="4"/>
  <c r="A2612" i="4"/>
  <c r="G2611" i="4"/>
  <c r="F2611" i="4"/>
  <c r="E2611" i="4"/>
  <c r="D2611" i="4"/>
  <c r="C2611" i="4"/>
  <c r="B2611" i="4"/>
  <c r="A2611" i="4"/>
  <c r="G2610" i="4"/>
  <c r="F2610" i="4"/>
  <c r="E2610" i="4"/>
  <c r="D2610" i="4"/>
  <c r="C2610" i="4"/>
  <c r="B2610" i="4"/>
  <c r="A2610" i="4"/>
  <c r="G2609" i="4"/>
  <c r="F2609" i="4"/>
  <c r="E2609" i="4"/>
  <c r="D2609" i="4"/>
  <c r="C2609" i="4"/>
  <c r="B2609" i="4"/>
  <c r="A2609" i="4"/>
  <c r="G2608" i="4"/>
  <c r="F2608" i="4"/>
  <c r="E2608" i="4"/>
  <c r="D2608" i="4"/>
  <c r="C2608" i="4"/>
  <c r="B2608" i="4"/>
  <c r="A2608" i="4"/>
  <c r="G2607" i="4"/>
  <c r="F2607" i="4"/>
  <c r="E2607" i="4"/>
  <c r="D2607" i="4"/>
  <c r="C2607" i="4"/>
  <c r="B2607" i="4"/>
  <c r="A2607" i="4"/>
  <c r="G2606" i="4"/>
  <c r="F2606" i="4"/>
  <c r="E2606" i="4"/>
  <c r="D2606" i="4"/>
  <c r="C2606" i="4"/>
  <c r="B2606" i="4"/>
  <c r="A2606" i="4"/>
  <c r="G2605" i="4"/>
  <c r="F2605" i="4"/>
  <c r="E2605" i="4"/>
  <c r="D2605" i="4"/>
  <c r="C2605" i="4"/>
  <c r="B2605" i="4"/>
  <c r="A2605" i="4"/>
  <c r="G2604" i="4"/>
  <c r="F2604" i="4"/>
  <c r="E2604" i="4"/>
  <c r="D2604" i="4"/>
  <c r="C2604" i="4"/>
  <c r="B2604" i="4"/>
  <c r="A2604" i="4"/>
  <c r="G2603" i="4"/>
  <c r="F2603" i="4"/>
  <c r="E2603" i="4"/>
  <c r="D2603" i="4"/>
  <c r="C2603" i="4"/>
  <c r="B2603" i="4"/>
  <c r="A2603" i="4"/>
  <c r="G2602" i="4"/>
  <c r="F2602" i="4"/>
  <c r="E2602" i="4"/>
  <c r="D2602" i="4"/>
  <c r="C2602" i="4"/>
  <c r="B2602" i="4"/>
  <c r="A2602" i="4"/>
  <c r="G2601" i="4"/>
  <c r="F2601" i="4"/>
  <c r="E2601" i="4"/>
  <c r="D2601" i="4"/>
  <c r="C2601" i="4"/>
  <c r="B2601" i="4"/>
  <c r="A2601" i="4"/>
  <c r="G2600" i="4"/>
  <c r="F2600" i="4"/>
  <c r="E2600" i="4"/>
  <c r="D2600" i="4"/>
  <c r="C2600" i="4"/>
  <c r="B2600" i="4"/>
  <c r="A2600" i="4"/>
  <c r="G2599" i="4"/>
  <c r="F2599" i="4"/>
  <c r="E2599" i="4"/>
  <c r="D2599" i="4"/>
  <c r="C2599" i="4"/>
  <c r="B2599" i="4"/>
  <c r="A2599" i="4"/>
  <c r="G2598" i="4"/>
  <c r="F2598" i="4"/>
  <c r="E2598" i="4"/>
  <c r="D2598" i="4"/>
  <c r="C2598" i="4"/>
  <c r="B2598" i="4"/>
  <c r="A2598" i="4"/>
  <c r="G2597" i="4"/>
  <c r="F2597" i="4"/>
  <c r="E2597" i="4"/>
  <c r="D2597" i="4"/>
  <c r="C2597" i="4"/>
  <c r="B2597" i="4"/>
  <c r="A2597" i="4"/>
  <c r="G2596" i="4"/>
  <c r="F2596" i="4"/>
  <c r="E2596" i="4"/>
  <c r="D2596" i="4"/>
  <c r="C2596" i="4"/>
  <c r="B2596" i="4"/>
  <c r="A2596" i="4"/>
  <c r="G2595" i="4"/>
  <c r="F2595" i="4"/>
  <c r="E2595" i="4"/>
  <c r="D2595" i="4"/>
  <c r="C2595" i="4"/>
  <c r="B2595" i="4"/>
  <c r="A2595" i="4"/>
  <c r="G2594" i="4"/>
  <c r="F2594" i="4"/>
  <c r="E2594" i="4"/>
  <c r="D2594" i="4"/>
  <c r="C2594" i="4"/>
  <c r="B2594" i="4"/>
  <c r="A2594" i="4"/>
  <c r="G2593" i="4"/>
  <c r="F2593" i="4"/>
  <c r="E2593" i="4"/>
  <c r="D2593" i="4"/>
  <c r="C2593" i="4"/>
  <c r="B2593" i="4"/>
  <c r="A2593" i="4"/>
  <c r="G2592" i="4"/>
  <c r="F2592" i="4"/>
  <c r="E2592" i="4"/>
  <c r="D2592" i="4"/>
  <c r="C2592" i="4"/>
  <c r="B2592" i="4"/>
  <c r="A2592" i="4"/>
  <c r="G2591" i="4"/>
  <c r="F2591" i="4"/>
  <c r="E2591" i="4"/>
  <c r="D2591" i="4"/>
  <c r="C2591" i="4"/>
  <c r="B2591" i="4"/>
  <c r="A2591" i="4"/>
  <c r="G2590" i="4"/>
  <c r="F2590" i="4"/>
  <c r="E2590" i="4"/>
  <c r="D2590" i="4"/>
  <c r="C2590" i="4"/>
  <c r="B2590" i="4"/>
  <c r="A2590" i="4"/>
  <c r="G2589" i="4"/>
  <c r="F2589" i="4"/>
  <c r="E2589" i="4"/>
  <c r="D2589" i="4"/>
  <c r="C2589" i="4"/>
  <c r="B2589" i="4"/>
  <c r="A2589" i="4"/>
  <c r="G2588" i="4"/>
  <c r="F2588" i="4"/>
  <c r="E2588" i="4"/>
  <c r="D2588" i="4"/>
  <c r="C2588" i="4"/>
  <c r="B2588" i="4"/>
  <c r="A2588" i="4"/>
  <c r="G2587" i="4"/>
  <c r="F2587" i="4"/>
  <c r="E2587" i="4"/>
  <c r="D2587" i="4"/>
  <c r="C2587" i="4"/>
  <c r="B2587" i="4"/>
  <c r="A2587" i="4"/>
  <c r="G2586" i="4"/>
  <c r="F2586" i="4"/>
  <c r="E2586" i="4"/>
  <c r="D2586" i="4"/>
  <c r="C2586" i="4"/>
  <c r="B2586" i="4"/>
  <c r="A2586" i="4"/>
  <c r="G2585" i="4"/>
  <c r="F2585" i="4"/>
  <c r="E2585" i="4"/>
  <c r="D2585" i="4"/>
  <c r="C2585" i="4"/>
  <c r="B2585" i="4"/>
  <c r="A2585" i="4"/>
  <c r="G2584" i="4"/>
  <c r="F2584" i="4"/>
  <c r="E2584" i="4"/>
  <c r="D2584" i="4"/>
  <c r="C2584" i="4"/>
  <c r="B2584" i="4"/>
  <c r="A2584" i="4"/>
  <c r="G2583" i="4"/>
  <c r="F2583" i="4"/>
  <c r="E2583" i="4"/>
  <c r="D2583" i="4"/>
  <c r="C2583" i="4"/>
  <c r="B2583" i="4"/>
  <c r="A2583" i="4"/>
  <c r="G2582" i="4"/>
  <c r="F2582" i="4"/>
  <c r="E2582" i="4"/>
  <c r="D2582" i="4"/>
  <c r="C2582" i="4"/>
  <c r="B2582" i="4"/>
  <c r="A2582" i="4"/>
  <c r="G2581" i="4"/>
  <c r="F2581" i="4"/>
  <c r="E2581" i="4"/>
  <c r="D2581" i="4"/>
  <c r="C2581" i="4"/>
  <c r="B2581" i="4"/>
  <c r="A2581" i="4"/>
  <c r="G2580" i="4"/>
  <c r="F2580" i="4"/>
  <c r="E2580" i="4"/>
  <c r="D2580" i="4"/>
  <c r="C2580" i="4"/>
  <c r="B2580" i="4"/>
  <c r="A2580" i="4"/>
  <c r="G2579" i="4"/>
  <c r="F2579" i="4"/>
  <c r="E2579" i="4"/>
  <c r="D2579" i="4"/>
  <c r="C2579" i="4"/>
  <c r="B2579" i="4"/>
  <c r="A2579" i="4"/>
  <c r="G2578" i="4"/>
  <c r="F2578" i="4"/>
  <c r="E2578" i="4"/>
  <c r="D2578" i="4"/>
  <c r="C2578" i="4"/>
  <c r="B2578" i="4"/>
  <c r="A2578" i="4"/>
  <c r="G2577" i="4"/>
  <c r="F2577" i="4"/>
  <c r="E2577" i="4"/>
  <c r="D2577" i="4"/>
  <c r="C2577" i="4"/>
  <c r="B2577" i="4"/>
  <c r="A2577" i="4"/>
  <c r="G2576" i="4"/>
  <c r="F2576" i="4"/>
  <c r="E2576" i="4"/>
  <c r="D2576" i="4"/>
  <c r="C2576" i="4"/>
  <c r="B2576" i="4"/>
  <c r="A2576" i="4"/>
  <c r="G2575" i="4"/>
  <c r="F2575" i="4"/>
  <c r="E2575" i="4"/>
  <c r="D2575" i="4"/>
  <c r="C2575" i="4"/>
  <c r="B2575" i="4"/>
  <c r="A2575" i="4"/>
  <c r="G2574" i="4"/>
  <c r="F2574" i="4"/>
  <c r="E2574" i="4"/>
  <c r="D2574" i="4"/>
  <c r="C2574" i="4"/>
  <c r="B2574" i="4"/>
  <c r="A2574" i="4"/>
  <c r="G2573" i="4"/>
  <c r="F2573" i="4"/>
  <c r="E2573" i="4"/>
  <c r="D2573" i="4"/>
  <c r="C2573" i="4"/>
  <c r="B2573" i="4"/>
  <c r="A2573" i="4"/>
  <c r="G2572" i="4"/>
  <c r="F2572" i="4"/>
  <c r="E2572" i="4"/>
  <c r="D2572" i="4"/>
  <c r="C2572" i="4"/>
  <c r="B2572" i="4"/>
  <c r="A2572" i="4"/>
  <c r="G2571" i="4"/>
  <c r="F2571" i="4"/>
  <c r="E2571" i="4"/>
  <c r="D2571" i="4"/>
  <c r="C2571" i="4"/>
  <c r="B2571" i="4"/>
  <c r="A2571" i="4"/>
  <c r="G2570" i="4"/>
  <c r="F2570" i="4"/>
  <c r="E2570" i="4"/>
  <c r="D2570" i="4"/>
  <c r="C2570" i="4"/>
  <c r="B2570" i="4"/>
  <c r="A2570" i="4"/>
  <c r="G2569" i="4"/>
  <c r="F2569" i="4"/>
  <c r="E2569" i="4"/>
  <c r="D2569" i="4"/>
  <c r="C2569" i="4"/>
  <c r="B2569" i="4"/>
  <c r="A2569" i="4"/>
  <c r="G2568" i="4"/>
  <c r="F2568" i="4"/>
  <c r="E2568" i="4"/>
  <c r="D2568" i="4"/>
  <c r="C2568" i="4"/>
  <c r="B2568" i="4"/>
  <c r="A2568" i="4"/>
  <c r="G2567" i="4"/>
  <c r="F2567" i="4"/>
  <c r="E2567" i="4"/>
  <c r="D2567" i="4"/>
  <c r="C2567" i="4"/>
  <c r="B2567" i="4"/>
  <c r="A2567" i="4"/>
  <c r="G2566" i="4"/>
  <c r="F2566" i="4"/>
  <c r="E2566" i="4"/>
  <c r="D2566" i="4"/>
  <c r="C2566" i="4"/>
  <c r="B2566" i="4"/>
  <c r="A2566" i="4"/>
  <c r="G2565" i="4"/>
  <c r="F2565" i="4"/>
  <c r="E2565" i="4"/>
  <c r="D2565" i="4"/>
  <c r="C2565" i="4"/>
  <c r="B2565" i="4"/>
  <c r="A2565" i="4"/>
  <c r="G2564" i="4"/>
  <c r="F2564" i="4"/>
  <c r="E2564" i="4"/>
  <c r="D2564" i="4"/>
  <c r="C2564" i="4"/>
  <c r="B2564" i="4"/>
  <c r="A2564" i="4"/>
  <c r="G2563" i="4"/>
  <c r="F2563" i="4"/>
  <c r="E2563" i="4"/>
  <c r="D2563" i="4"/>
  <c r="C2563" i="4"/>
  <c r="B2563" i="4"/>
  <c r="A2563" i="4"/>
  <c r="G2562" i="4"/>
  <c r="F2562" i="4"/>
  <c r="E2562" i="4"/>
  <c r="D2562" i="4"/>
  <c r="C2562" i="4"/>
  <c r="B2562" i="4"/>
  <c r="A2562" i="4"/>
  <c r="G2561" i="4"/>
  <c r="F2561" i="4"/>
  <c r="E2561" i="4"/>
  <c r="D2561" i="4"/>
  <c r="C2561" i="4"/>
  <c r="B2561" i="4"/>
  <c r="A2561" i="4"/>
  <c r="G2560" i="4"/>
  <c r="F2560" i="4"/>
  <c r="E2560" i="4"/>
  <c r="D2560" i="4"/>
  <c r="C2560" i="4"/>
  <c r="B2560" i="4"/>
  <c r="A2560" i="4"/>
  <c r="G2559" i="4"/>
  <c r="F2559" i="4"/>
  <c r="E2559" i="4"/>
  <c r="D2559" i="4"/>
  <c r="C2559" i="4"/>
  <c r="B2559" i="4"/>
  <c r="A2559" i="4"/>
  <c r="G2558" i="4"/>
  <c r="F2558" i="4"/>
  <c r="E2558" i="4"/>
  <c r="D2558" i="4"/>
  <c r="C2558" i="4"/>
  <c r="B2558" i="4"/>
  <c r="A2558" i="4"/>
  <c r="G2557" i="4"/>
  <c r="F2557" i="4"/>
  <c r="E2557" i="4"/>
  <c r="D2557" i="4"/>
  <c r="C2557" i="4"/>
  <c r="B2557" i="4"/>
  <c r="A2557" i="4"/>
  <c r="G2556" i="4"/>
  <c r="F2556" i="4"/>
  <c r="E2556" i="4"/>
  <c r="D2556" i="4"/>
  <c r="C2556" i="4"/>
  <c r="B2556" i="4"/>
  <c r="A2556" i="4"/>
  <c r="G2555" i="4"/>
  <c r="F2555" i="4"/>
  <c r="E2555" i="4"/>
  <c r="D2555" i="4"/>
  <c r="C2555" i="4"/>
  <c r="B2555" i="4"/>
  <c r="A2555" i="4"/>
  <c r="G2554" i="4"/>
  <c r="F2554" i="4"/>
  <c r="E2554" i="4"/>
  <c r="D2554" i="4"/>
  <c r="C2554" i="4"/>
  <c r="B2554" i="4"/>
  <c r="A2554" i="4"/>
  <c r="G2553" i="4"/>
  <c r="F2553" i="4"/>
  <c r="E2553" i="4"/>
  <c r="D2553" i="4"/>
  <c r="C2553" i="4"/>
  <c r="B2553" i="4"/>
  <c r="A2553" i="4"/>
  <c r="G2552" i="4"/>
  <c r="F2552" i="4"/>
  <c r="E2552" i="4"/>
  <c r="D2552" i="4"/>
  <c r="C2552" i="4"/>
  <c r="B2552" i="4"/>
  <c r="A2552" i="4"/>
  <c r="G2551" i="4"/>
  <c r="F2551" i="4"/>
  <c r="E2551" i="4"/>
  <c r="D2551" i="4"/>
  <c r="C2551" i="4"/>
  <c r="B2551" i="4"/>
  <c r="A2551" i="4"/>
  <c r="G2550" i="4"/>
  <c r="F2550" i="4"/>
  <c r="E2550" i="4"/>
  <c r="D2550" i="4"/>
  <c r="C2550" i="4"/>
  <c r="B2550" i="4"/>
  <c r="A2550" i="4"/>
  <c r="G2549" i="4"/>
  <c r="F2549" i="4"/>
  <c r="E2549" i="4"/>
  <c r="D2549" i="4"/>
  <c r="C2549" i="4"/>
  <c r="B2549" i="4"/>
  <c r="A2549" i="4"/>
  <c r="G2548" i="4"/>
  <c r="F2548" i="4"/>
  <c r="E2548" i="4"/>
  <c r="D2548" i="4"/>
  <c r="C2548" i="4"/>
  <c r="B2548" i="4"/>
  <c r="A2548" i="4"/>
  <c r="G2547" i="4"/>
  <c r="F2547" i="4"/>
  <c r="E2547" i="4"/>
  <c r="D2547" i="4"/>
  <c r="C2547" i="4"/>
  <c r="B2547" i="4"/>
  <c r="A2547" i="4"/>
  <c r="G2546" i="4"/>
  <c r="F2546" i="4"/>
  <c r="E2546" i="4"/>
  <c r="D2546" i="4"/>
  <c r="C2546" i="4"/>
  <c r="B2546" i="4"/>
  <c r="A2546" i="4"/>
  <c r="G2545" i="4"/>
  <c r="F2545" i="4"/>
  <c r="E2545" i="4"/>
  <c r="D2545" i="4"/>
  <c r="C2545" i="4"/>
  <c r="B2545" i="4"/>
  <c r="A2545" i="4"/>
  <c r="G2544" i="4"/>
  <c r="F2544" i="4"/>
  <c r="E2544" i="4"/>
  <c r="D2544" i="4"/>
  <c r="C2544" i="4"/>
  <c r="B2544" i="4"/>
  <c r="A2544" i="4"/>
  <c r="G2543" i="4"/>
  <c r="F2543" i="4"/>
  <c r="E2543" i="4"/>
  <c r="D2543" i="4"/>
  <c r="C2543" i="4"/>
  <c r="B2543" i="4"/>
  <c r="A2543" i="4"/>
  <c r="G2542" i="4"/>
  <c r="F2542" i="4"/>
  <c r="E2542" i="4"/>
  <c r="D2542" i="4"/>
  <c r="C2542" i="4"/>
  <c r="B2542" i="4"/>
  <c r="A2542" i="4"/>
  <c r="G2541" i="4"/>
  <c r="F2541" i="4"/>
  <c r="E2541" i="4"/>
  <c r="D2541" i="4"/>
  <c r="C2541" i="4"/>
  <c r="B2541" i="4"/>
  <c r="A2541" i="4"/>
  <c r="G2540" i="4"/>
  <c r="F2540" i="4"/>
  <c r="E2540" i="4"/>
  <c r="D2540" i="4"/>
  <c r="C2540" i="4"/>
  <c r="B2540" i="4"/>
  <c r="A2540" i="4"/>
  <c r="G2539" i="4"/>
  <c r="F2539" i="4"/>
  <c r="E2539" i="4"/>
  <c r="D2539" i="4"/>
  <c r="C2539" i="4"/>
  <c r="B2539" i="4"/>
  <c r="A2539" i="4"/>
  <c r="G2538" i="4"/>
  <c r="F2538" i="4"/>
  <c r="E2538" i="4"/>
  <c r="D2538" i="4"/>
  <c r="C2538" i="4"/>
  <c r="B2538" i="4"/>
  <c r="A2538" i="4"/>
  <c r="G2537" i="4"/>
  <c r="F2537" i="4"/>
  <c r="E2537" i="4"/>
  <c r="D2537" i="4"/>
  <c r="C2537" i="4"/>
  <c r="B2537" i="4"/>
  <c r="A2537" i="4"/>
  <c r="G2536" i="4"/>
  <c r="F2536" i="4"/>
  <c r="E2536" i="4"/>
  <c r="D2536" i="4"/>
  <c r="C2536" i="4"/>
  <c r="B2536" i="4"/>
  <c r="A2536" i="4"/>
  <c r="G2535" i="4"/>
  <c r="F2535" i="4"/>
  <c r="E2535" i="4"/>
  <c r="D2535" i="4"/>
  <c r="C2535" i="4"/>
  <c r="B2535" i="4"/>
  <c r="A2535" i="4"/>
  <c r="G2534" i="4"/>
  <c r="F2534" i="4"/>
  <c r="E2534" i="4"/>
  <c r="D2534" i="4"/>
  <c r="C2534" i="4"/>
  <c r="B2534" i="4"/>
  <c r="A2534" i="4"/>
  <c r="G2533" i="4"/>
  <c r="F2533" i="4"/>
  <c r="E2533" i="4"/>
  <c r="D2533" i="4"/>
  <c r="C2533" i="4"/>
  <c r="B2533" i="4"/>
  <c r="A2533" i="4"/>
  <c r="G2532" i="4"/>
  <c r="F2532" i="4"/>
  <c r="E2532" i="4"/>
  <c r="D2532" i="4"/>
  <c r="C2532" i="4"/>
  <c r="B2532" i="4"/>
  <c r="A2532" i="4"/>
  <c r="G2531" i="4"/>
  <c r="F2531" i="4"/>
  <c r="E2531" i="4"/>
  <c r="D2531" i="4"/>
  <c r="C2531" i="4"/>
  <c r="B2531" i="4"/>
  <c r="A2531" i="4"/>
  <c r="G2530" i="4"/>
  <c r="F2530" i="4"/>
  <c r="E2530" i="4"/>
  <c r="D2530" i="4"/>
  <c r="C2530" i="4"/>
  <c r="B2530" i="4"/>
  <c r="A2530" i="4"/>
  <c r="G2529" i="4"/>
  <c r="F2529" i="4"/>
  <c r="E2529" i="4"/>
  <c r="D2529" i="4"/>
  <c r="C2529" i="4"/>
  <c r="B2529" i="4"/>
  <c r="A2529" i="4"/>
  <c r="G2528" i="4"/>
  <c r="F2528" i="4"/>
  <c r="E2528" i="4"/>
  <c r="D2528" i="4"/>
  <c r="C2528" i="4"/>
  <c r="B2528" i="4"/>
  <c r="A2528" i="4"/>
  <c r="G2527" i="4"/>
  <c r="F2527" i="4"/>
  <c r="E2527" i="4"/>
  <c r="D2527" i="4"/>
  <c r="C2527" i="4"/>
  <c r="B2527" i="4"/>
  <c r="A2527" i="4"/>
  <c r="G2526" i="4"/>
  <c r="F2526" i="4"/>
  <c r="E2526" i="4"/>
  <c r="D2526" i="4"/>
  <c r="C2526" i="4"/>
  <c r="B2526" i="4"/>
  <c r="A2526" i="4"/>
  <c r="G2525" i="4"/>
  <c r="F2525" i="4"/>
  <c r="E2525" i="4"/>
  <c r="D2525" i="4"/>
  <c r="C2525" i="4"/>
  <c r="B2525" i="4"/>
  <c r="A2525" i="4"/>
  <c r="G2524" i="4"/>
  <c r="F2524" i="4"/>
  <c r="E2524" i="4"/>
  <c r="D2524" i="4"/>
  <c r="C2524" i="4"/>
  <c r="B2524" i="4"/>
  <c r="A2524" i="4"/>
  <c r="G2523" i="4"/>
  <c r="F2523" i="4"/>
  <c r="E2523" i="4"/>
  <c r="D2523" i="4"/>
  <c r="C2523" i="4"/>
  <c r="B2523" i="4"/>
  <c r="A2523" i="4"/>
  <c r="G2522" i="4"/>
  <c r="F2522" i="4"/>
  <c r="E2522" i="4"/>
  <c r="D2522" i="4"/>
  <c r="C2522" i="4"/>
  <c r="B2522" i="4"/>
  <c r="A2522" i="4"/>
  <c r="G2521" i="4"/>
  <c r="F2521" i="4"/>
  <c r="E2521" i="4"/>
  <c r="D2521" i="4"/>
  <c r="C2521" i="4"/>
  <c r="B2521" i="4"/>
  <c r="A2521" i="4"/>
  <c r="G2520" i="4"/>
  <c r="F2520" i="4"/>
  <c r="E2520" i="4"/>
  <c r="D2520" i="4"/>
  <c r="C2520" i="4"/>
  <c r="B2520" i="4"/>
  <c r="A2520" i="4"/>
  <c r="G2519" i="4"/>
  <c r="F2519" i="4"/>
  <c r="E2519" i="4"/>
  <c r="D2519" i="4"/>
  <c r="C2519" i="4"/>
  <c r="B2519" i="4"/>
  <c r="A2519" i="4"/>
  <c r="G2518" i="4"/>
  <c r="F2518" i="4"/>
  <c r="E2518" i="4"/>
  <c r="D2518" i="4"/>
  <c r="C2518" i="4"/>
  <c r="B2518" i="4"/>
  <c r="A2518" i="4"/>
  <c r="G2517" i="4"/>
  <c r="F2517" i="4"/>
  <c r="E2517" i="4"/>
  <c r="D2517" i="4"/>
  <c r="C2517" i="4"/>
  <c r="B2517" i="4"/>
  <c r="A2517" i="4"/>
  <c r="G2516" i="4"/>
  <c r="F2516" i="4"/>
  <c r="E2516" i="4"/>
  <c r="D2516" i="4"/>
  <c r="C2516" i="4"/>
  <c r="B2516" i="4"/>
  <c r="A2516" i="4"/>
  <c r="G2515" i="4"/>
  <c r="F2515" i="4"/>
  <c r="E2515" i="4"/>
  <c r="D2515" i="4"/>
  <c r="C2515" i="4"/>
  <c r="B2515" i="4"/>
  <c r="A2515" i="4"/>
  <c r="G2514" i="4"/>
  <c r="F2514" i="4"/>
  <c r="E2514" i="4"/>
  <c r="D2514" i="4"/>
  <c r="C2514" i="4"/>
  <c r="B2514" i="4"/>
  <c r="A2514" i="4"/>
  <c r="G2513" i="4"/>
  <c r="F2513" i="4"/>
  <c r="E2513" i="4"/>
  <c r="D2513" i="4"/>
  <c r="C2513" i="4"/>
  <c r="B2513" i="4"/>
  <c r="A2513" i="4"/>
  <c r="G2512" i="4"/>
  <c r="F2512" i="4"/>
  <c r="E2512" i="4"/>
  <c r="D2512" i="4"/>
  <c r="C2512" i="4"/>
  <c r="B2512" i="4"/>
  <c r="A2512" i="4"/>
  <c r="G2511" i="4"/>
  <c r="F2511" i="4"/>
  <c r="E2511" i="4"/>
  <c r="D2511" i="4"/>
  <c r="C2511" i="4"/>
  <c r="B2511" i="4"/>
  <c r="A2511" i="4"/>
  <c r="G2510" i="4"/>
  <c r="F2510" i="4"/>
  <c r="E2510" i="4"/>
  <c r="D2510" i="4"/>
  <c r="C2510" i="4"/>
  <c r="B2510" i="4"/>
  <c r="A2510" i="4"/>
  <c r="G2509" i="4"/>
  <c r="F2509" i="4"/>
  <c r="E2509" i="4"/>
  <c r="D2509" i="4"/>
  <c r="C2509" i="4"/>
  <c r="B2509" i="4"/>
  <c r="A2509" i="4"/>
  <c r="G2508" i="4"/>
  <c r="F2508" i="4"/>
  <c r="E2508" i="4"/>
  <c r="D2508" i="4"/>
  <c r="C2508" i="4"/>
  <c r="B2508" i="4"/>
  <c r="A2508" i="4"/>
  <c r="G2507" i="4"/>
  <c r="F2507" i="4"/>
  <c r="E2507" i="4"/>
  <c r="D2507" i="4"/>
  <c r="C2507" i="4"/>
  <c r="B2507" i="4"/>
  <c r="A2507" i="4"/>
  <c r="G2506" i="4"/>
  <c r="F2506" i="4"/>
  <c r="E2506" i="4"/>
  <c r="D2506" i="4"/>
  <c r="C2506" i="4"/>
  <c r="B2506" i="4"/>
  <c r="A2506" i="4"/>
  <c r="G2505" i="4"/>
  <c r="F2505" i="4"/>
  <c r="E2505" i="4"/>
  <c r="D2505" i="4"/>
  <c r="C2505" i="4"/>
  <c r="B2505" i="4"/>
  <c r="A2505" i="4"/>
  <c r="G2504" i="4"/>
  <c r="F2504" i="4"/>
  <c r="E2504" i="4"/>
  <c r="D2504" i="4"/>
  <c r="C2504" i="4"/>
  <c r="B2504" i="4"/>
  <c r="A2504" i="4"/>
  <c r="G2503" i="4"/>
  <c r="F2503" i="4"/>
  <c r="E2503" i="4"/>
  <c r="D2503" i="4"/>
  <c r="C2503" i="4"/>
  <c r="B2503" i="4"/>
  <c r="A2503" i="4"/>
  <c r="G2502" i="4"/>
  <c r="F2502" i="4"/>
  <c r="E2502" i="4"/>
  <c r="D2502" i="4"/>
  <c r="C2502" i="4"/>
  <c r="B2502" i="4"/>
  <c r="A2502" i="4"/>
  <c r="G2501" i="4"/>
  <c r="F2501" i="4"/>
  <c r="E2501" i="4"/>
  <c r="D2501" i="4"/>
  <c r="C2501" i="4"/>
  <c r="B2501" i="4"/>
  <c r="A2501" i="4"/>
  <c r="G2500" i="4"/>
  <c r="F2500" i="4"/>
  <c r="E2500" i="4"/>
  <c r="D2500" i="4"/>
  <c r="C2500" i="4"/>
  <c r="B2500" i="4"/>
  <c r="A2500" i="4"/>
  <c r="G2499" i="4"/>
  <c r="F2499" i="4"/>
  <c r="E2499" i="4"/>
  <c r="D2499" i="4"/>
  <c r="C2499" i="4"/>
  <c r="B2499" i="4"/>
  <c r="A2499" i="4"/>
  <c r="G2498" i="4"/>
  <c r="F2498" i="4"/>
  <c r="E2498" i="4"/>
  <c r="D2498" i="4"/>
  <c r="C2498" i="4"/>
  <c r="B2498" i="4"/>
  <c r="A2498" i="4"/>
  <c r="G2497" i="4"/>
  <c r="F2497" i="4"/>
  <c r="E2497" i="4"/>
  <c r="D2497" i="4"/>
  <c r="C2497" i="4"/>
  <c r="B2497" i="4"/>
  <c r="A2497" i="4"/>
  <c r="G2496" i="4"/>
  <c r="F2496" i="4"/>
  <c r="E2496" i="4"/>
  <c r="D2496" i="4"/>
  <c r="C2496" i="4"/>
  <c r="B2496" i="4"/>
  <c r="A2496" i="4"/>
  <c r="G2495" i="4"/>
  <c r="F2495" i="4"/>
  <c r="E2495" i="4"/>
  <c r="D2495" i="4"/>
  <c r="C2495" i="4"/>
  <c r="B2495" i="4"/>
  <c r="A2495" i="4"/>
  <c r="G2494" i="4"/>
  <c r="F2494" i="4"/>
  <c r="E2494" i="4"/>
  <c r="D2494" i="4"/>
  <c r="C2494" i="4"/>
  <c r="B2494" i="4"/>
  <c r="A2494" i="4"/>
  <c r="G2493" i="4"/>
  <c r="F2493" i="4"/>
  <c r="E2493" i="4"/>
  <c r="D2493" i="4"/>
  <c r="C2493" i="4"/>
  <c r="B2493" i="4"/>
  <c r="A2493" i="4"/>
  <c r="G2492" i="4"/>
  <c r="F2492" i="4"/>
  <c r="E2492" i="4"/>
  <c r="D2492" i="4"/>
  <c r="C2492" i="4"/>
  <c r="B2492" i="4"/>
  <c r="A2492" i="4"/>
  <c r="G2491" i="4"/>
  <c r="F2491" i="4"/>
  <c r="E2491" i="4"/>
  <c r="D2491" i="4"/>
  <c r="C2491" i="4"/>
  <c r="B2491" i="4"/>
  <c r="A2491" i="4"/>
  <c r="G2490" i="4"/>
  <c r="F2490" i="4"/>
  <c r="E2490" i="4"/>
  <c r="D2490" i="4"/>
  <c r="C2490" i="4"/>
  <c r="B2490" i="4"/>
  <c r="A2490" i="4"/>
  <c r="G2489" i="4"/>
  <c r="F2489" i="4"/>
  <c r="E2489" i="4"/>
  <c r="D2489" i="4"/>
  <c r="C2489" i="4"/>
  <c r="B2489" i="4"/>
  <c r="A2489" i="4"/>
  <c r="G2488" i="4"/>
  <c r="F2488" i="4"/>
  <c r="E2488" i="4"/>
  <c r="D2488" i="4"/>
  <c r="C2488" i="4"/>
  <c r="B2488" i="4"/>
  <c r="A2488" i="4"/>
  <c r="G2487" i="4"/>
  <c r="F2487" i="4"/>
  <c r="E2487" i="4"/>
  <c r="D2487" i="4"/>
  <c r="C2487" i="4"/>
  <c r="B2487" i="4"/>
  <c r="A2487" i="4"/>
  <c r="G2486" i="4"/>
  <c r="F2486" i="4"/>
  <c r="E2486" i="4"/>
  <c r="D2486" i="4"/>
  <c r="C2486" i="4"/>
  <c r="B2486" i="4"/>
  <c r="A2486" i="4"/>
  <c r="G2485" i="4"/>
  <c r="F2485" i="4"/>
  <c r="E2485" i="4"/>
  <c r="D2485" i="4"/>
  <c r="C2485" i="4"/>
  <c r="B2485" i="4"/>
  <c r="A2485" i="4"/>
  <c r="G2484" i="4"/>
  <c r="F2484" i="4"/>
  <c r="E2484" i="4"/>
  <c r="D2484" i="4"/>
  <c r="C2484" i="4"/>
  <c r="B2484" i="4"/>
  <c r="A2484" i="4"/>
  <c r="G2483" i="4"/>
  <c r="F2483" i="4"/>
  <c r="E2483" i="4"/>
  <c r="D2483" i="4"/>
  <c r="C2483" i="4"/>
  <c r="B2483" i="4"/>
  <c r="A2483" i="4"/>
  <c r="G2482" i="4"/>
  <c r="F2482" i="4"/>
  <c r="E2482" i="4"/>
  <c r="D2482" i="4"/>
  <c r="C2482" i="4"/>
  <c r="B2482" i="4"/>
  <c r="A2482" i="4"/>
  <c r="G2481" i="4"/>
  <c r="F2481" i="4"/>
  <c r="E2481" i="4"/>
  <c r="D2481" i="4"/>
  <c r="C2481" i="4"/>
  <c r="B2481" i="4"/>
  <c r="A2481" i="4"/>
  <c r="G2480" i="4"/>
  <c r="F2480" i="4"/>
  <c r="E2480" i="4"/>
  <c r="D2480" i="4"/>
  <c r="C2480" i="4"/>
  <c r="B2480" i="4"/>
  <c r="A2480" i="4"/>
  <c r="G2479" i="4"/>
  <c r="F2479" i="4"/>
  <c r="E2479" i="4"/>
  <c r="D2479" i="4"/>
  <c r="C2479" i="4"/>
  <c r="B2479" i="4"/>
  <c r="A2479" i="4"/>
  <c r="G2478" i="4"/>
  <c r="F2478" i="4"/>
  <c r="E2478" i="4"/>
  <c r="D2478" i="4"/>
  <c r="C2478" i="4"/>
  <c r="B2478" i="4"/>
  <c r="A2478" i="4"/>
  <c r="G2477" i="4"/>
  <c r="F2477" i="4"/>
  <c r="E2477" i="4"/>
  <c r="D2477" i="4"/>
  <c r="C2477" i="4"/>
  <c r="B2477" i="4"/>
  <c r="A2477" i="4"/>
  <c r="G2476" i="4"/>
  <c r="F2476" i="4"/>
  <c r="E2476" i="4"/>
  <c r="D2476" i="4"/>
  <c r="C2476" i="4"/>
  <c r="B2476" i="4"/>
  <c r="A2476" i="4"/>
  <c r="G2475" i="4"/>
  <c r="F2475" i="4"/>
  <c r="E2475" i="4"/>
  <c r="D2475" i="4"/>
  <c r="C2475" i="4"/>
  <c r="B2475" i="4"/>
  <c r="A2475" i="4"/>
  <c r="G2474" i="4"/>
  <c r="F2474" i="4"/>
  <c r="E2474" i="4"/>
  <c r="D2474" i="4"/>
  <c r="C2474" i="4"/>
  <c r="B2474" i="4"/>
  <c r="A2474" i="4"/>
  <c r="G2473" i="4"/>
  <c r="F2473" i="4"/>
  <c r="E2473" i="4"/>
  <c r="D2473" i="4"/>
  <c r="C2473" i="4"/>
  <c r="B2473" i="4"/>
  <c r="A2473" i="4"/>
  <c r="G2472" i="4"/>
  <c r="F2472" i="4"/>
  <c r="E2472" i="4"/>
  <c r="D2472" i="4"/>
  <c r="C2472" i="4"/>
  <c r="B2472" i="4"/>
  <c r="A2472" i="4"/>
  <c r="G2471" i="4"/>
  <c r="F2471" i="4"/>
  <c r="E2471" i="4"/>
  <c r="D2471" i="4"/>
  <c r="C2471" i="4"/>
  <c r="B2471" i="4"/>
  <c r="A2471" i="4"/>
  <c r="G2470" i="4"/>
  <c r="F2470" i="4"/>
  <c r="E2470" i="4"/>
  <c r="D2470" i="4"/>
  <c r="C2470" i="4"/>
  <c r="B2470" i="4"/>
  <c r="A2470" i="4"/>
  <c r="G2469" i="4"/>
  <c r="F2469" i="4"/>
  <c r="E2469" i="4"/>
  <c r="D2469" i="4"/>
  <c r="C2469" i="4"/>
  <c r="B2469" i="4"/>
  <c r="A2469" i="4"/>
  <c r="G2468" i="4"/>
  <c r="F2468" i="4"/>
  <c r="E2468" i="4"/>
  <c r="D2468" i="4"/>
  <c r="C2468" i="4"/>
  <c r="B2468" i="4"/>
  <c r="A2468" i="4"/>
  <c r="G2467" i="4"/>
  <c r="F2467" i="4"/>
  <c r="E2467" i="4"/>
  <c r="D2467" i="4"/>
  <c r="C2467" i="4"/>
  <c r="B2467" i="4"/>
  <c r="A2467" i="4"/>
  <c r="G2466" i="4"/>
  <c r="F2466" i="4"/>
  <c r="E2466" i="4"/>
  <c r="D2466" i="4"/>
  <c r="C2466" i="4"/>
  <c r="B2466" i="4"/>
  <c r="A2466" i="4"/>
  <c r="G2465" i="4"/>
  <c r="F2465" i="4"/>
  <c r="E2465" i="4"/>
  <c r="D2465" i="4"/>
  <c r="C2465" i="4"/>
  <c r="B2465" i="4"/>
  <c r="A2465" i="4"/>
  <c r="G2464" i="4"/>
  <c r="F2464" i="4"/>
  <c r="E2464" i="4"/>
  <c r="D2464" i="4"/>
  <c r="C2464" i="4"/>
  <c r="B2464" i="4"/>
  <c r="A2464" i="4"/>
  <c r="G2463" i="4"/>
  <c r="F2463" i="4"/>
  <c r="E2463" i="4"/>
  <c r="D2463" i="4"/>
  <c r="C2463" i="4"/>
  <c r="B2463" i="4"/>
  <c r="A2463" i="4"/>
  <c r="G2462" i="4"/>
  <c r="F2462" i="4"/>
  <c r="E2462" i="4"/>
  <c r="D2462" i="4"/>
  <c r="C2462" i="4"/>
  <c r="B2462" i="4"/>
  <c r="A2462" i="4"/>
  <c r="G2461" i="4"/>
  <c r="F2461" i="4"/>
  <c r="E2461" i="4"/>
  <c r="D2461" i="4"/>
  <c r="C2461" i="4"/>
  <c r="B2461" i="4"/>
  <c r="A2461" i="4"/>
  <c r="G2460" i="4"/>
  <c r="F2460" i="4"/>
  <c r="E2460" i="4"/>
  <c r="D2460" i="4"/>
  <c r="C2460" i="4"/>
  <c r="B2460" i="4"/>
  <c r="A2460" i="4"/>
  <c r="G2459" i="4"/>
  <c r="F2459" i="4"/>
  <c r="E2459" i="4"/>
  <c r="D2459" i="4"/>
  <c r="C2459" i="4"/>
  <c r="B2459" i="4"/>
  <c r="A2459" i="4"/>
  <c r="G2458" i="4"/>
  <c r="F2458" i="4"/>
  <c r="E2458" i="4"/>
  <c r="D2458" i="4"/>
  <c r="C2458" i="4"/>
  <c r="B2458" i="4"/>
  <c r="A2458" i="4"/>
  <c r="G2457" i="4"/>
  <c r="F2457" i="4"/>
  <c r="E2457" i="4"/>
  <c r="D2457" i="4"/>
  <c r="C2457" i="4"/>
  <c r="B2457" i="4"/>
  <c r="A2457" i="4"/>
  <c r="G2456" i="4"/>
  <c r="F2456" i="4"/>
  <c r="E2456" i="4"/>
  <c r="D2456" i="4"/>
  <c r="C2456" i="4"/>
  <c r="B2456" i="4"/>
  <c r="A2456" i="4"/>
  <c r="G2455" i="4"/>
  <c r="F2455" i="4"/>
  <c r="E2455" i="4"/>
  <c r="D2455" i="4"/>
  <c r="C2455" i="4"/>
  <c r="B2455" i="4"/>
  <c r="A2455" i="4"/>
  <c r="G2454" i="4"/>
  <c r="F2454" i="4"/>
  <c r="E2454" i="4"/>
  <c r="D2454" i="4"/>
  <c r="C2454" i="4"/>
  <c r="B2454" i="4"/>
  <c r="A2454" i="4"/>
  <c r="G2453" i="4"/>
  <c r="F2453" i="4"/>
  <c r="E2453" i="4"/>
  <c r="D2453" i="4"/>
  <c r="C2453" i="4"/>
  <c r="B2453" i="4"/>
  <c r="A2453" i="4"/>
  <c r="G2452" i="4"/>
  <c r="F2452" i="4"/>
  <c r="E2452" i="4"/>
  <c r="D2452" i="4"/>
  <c r="C2452" i="4"/>
  <c r="B2452" i="4"/>
  <c r="A2452" i="4"/>
  <c r="G2451" i="4"/>
  <c r="F2451" i="4"/>
  <c r="E2451" i="4"/>
  <c r="D2451" i="4"/>
  <c r="C2451" i="4"/>
  <c r="B2451" i="4"/>
  <c r="A2451" i="4"/>
  <c r="G2450" i="4"/>
  <c r="F2450" i="4"/>
  <c r="E2450" i="4"/>
  <c r="D2450" i="4"/>
  <c r="C2450" i="4"/>
  <c r="B2450" i="4"/>
  <c r="A2450" i="4"/>
  <c r="G2449" i="4"/>
  <c r="F2449" i="4"/>
  <c r="E2449" i="4"/>
  <c r="D2449" i="4"/>
  <c r="C2449" i="4"/>
  <c r="B2449" i="4"/>
  <c r="A2449" i="4"/>
  <c r="G2448" i="4"/>
  <c r="F2448" i="4"/>
  <c r="E2448" i="4"/>
  <c r="D2448" i="4"/>
  <c r="C2448" i="4"/>
  <c r="B2448" i="4"/>
  <c r="A2448" i="4"/>
  <c r="G2447" i="4"/>
  <c r="F2447" i="4"/>
  <c r="E2447" i="4"/>
  <c r="D2447" i="4"/>
  <c r="C2447" i="4"/>
  <c r="B2447" i="4"/>
  <c r="A2447" i="4"/>
  <c r="G2446" i="4"/>
  <c r="F2446" i="4"/>
  <c r="E2446" i="4"/>
  <c r="D2446" i="4"/>
  <c r="C2446" i="4"/>
  <c r="B2446" i="4"/>
  <c r="A2446" i="4"/>
  <c r="G2445" i="4"/>
  <c r="F2445" i="4"/>
  <c r="E2445" i="4"/>
  <c r="D2445" i="4"/>
  <c r="C2445" i="4"/>
  <c r="B2445" i="4"/>
  <c r="A2445" i="4"/>
  <c r="G2444" i="4"/>
  <c r="F2444" i="4"/>
  <c r="E2444" i="4"/>
  <c r="D2444" i="4"/>
  <c r="C2444" i="4"/>
  <c r="B2444" i="4"/>
  <c r="A2444" i="4"/>
  <c r="G2443" i="4"/>
  <c r="F2443" i="4"/>
  <c r="E2443" i="4"/>
  <c r="D2443" i="4"/>
  <c r="C2443" i="4"/>
  <c r="B2443" i="4"/>
  <c r="A2443" i="4"/>
  <c r="G2442" i="4"/>
  <c r="F2442" i="4"/>
  <c r="E2442" i="4"/>
  <c r="D2442" i="4"/>
  <c r="C2442" i="4"/>
  <c r="B2442" i="4"/>
  <c r="A2442" i="4"/>
  <c r="G2441" i="4"/>
  <c r="F2441" i="4"/>
  <c r="E2441" i="4"/>
  <c r="D2441" i="4"/>
  <c r="C2441" i="4"/>
  <c r="B2441" i="4"/>
  <c r="A2441" i="4"/>
  <c r="G2440" i="4"/>
  <c r="F2440" i="4"/>
  <c r="E2440" i="4"/>
  <c r="D2440" i="4"/>
  <c r="C2440" i="4"/>
  <c r="B2440" i="4"/>
  <c r="A2440" i="4"/>
  <c r="G2439" i="4"/>
  <c r="F2439" i="4"/>
  <c r="E2439" i="4"/>
  <c r="D2439" i="4"/>
  <c r="C2439" i="4"/>
  <c r="B2439" i="4"/>
  <c r="A2439" i="4"/>
  <c r="G2438" i="4"/>
  <c r="F2438" i="4"/>
  <c r="E2438" i="4"/>
  <c r="D2438" i="4"/>
  <c r="C2438" i="4"/>
  <c r="B2438" i="4"/>
  <c r="A2438" i="4"/>
  <c r="G2437" i="4"/>
  <c r="F2437" i="4"/>
  <c r="E2437" i="4"/>
  <c r="D2437" i="4"/>
  <c r="C2437" i="4"/>
  <c r="B2437" i="4"/>
  <c r="A2437" i="4"/>
  <c r="G2436" i="4"/>
  <c r="F2436" i="4"/>
  <c r="E2436" i="4"/>
  <c r="D2436" i="4"/>
  <c r="C2436" i="4"/>
  <c r="B2436" i="4"/>
  <c r="A2436" i="4"/>
  <c r="G2435" i="4"/>
  <c r="F2435" i="4"/>
  <c r="E2435" i="4"/>
  <c r="D2435" i="4"/>
  <c r="C2435" i="4"/>
  <c r="B2435" i="4"/>
  <c r="A2435" i="4"/>
  <c r="G2434" i="4"/>
  <c r="F2434" i="4"/>
  <c r="E2434" i="4"/>
  <c r="D2434" i="4"/>
  <c r="C2434" i="4"/>
  <c r="B2434" i="4"/>
  <c r="A2434" i="4"/>
  <c r="G2433" i="4"/>
  <c r="F2433" i="4"/>
  <c r="E2433" i="4"/>
  <c r="D2433" i="4"/>
  <c r="C2433" i="4"/>
  <c r="B2433" i="4"/>
  <c r="A2433" i="4"/>
  <c r="G2432" i="4"/>
  <c r="F2432" i="4"/>
  <c r="E2432" i="4"/>
  <c r="D2432" i="4"/>
  <c r="C2432" i="4"/>
  <c r="B2432" i="4"/>
  <c r="A2432" i="4"/>
  <c r="G2431" i="4"/>
  <c r="F2431" i="4"/>
  <c r="E2431" i="4"/>
  <c r="D2431" i="4"/>
  <c r="C2431" i="4"/>
  <c r="B2431" i="4"/>
  <c r="A2431" i="4"/>
  <c r="G2430" i="4"/>
  <c r="F2430" i="4"/>
  <c r="E2430" i="4"/>
  <c r="D2430" i="4"/>
  <c r="C2430" i="4"/>
  <c r="B2430" i="4"/>
  <c r="A2430" i="4"/>
  <c r="G2429" i="4"/>
  <c r="F2429" i="4"/>
  <c r="E2429" i="4"/>
  <c r="D2429" i="4"/>
  <c r="C2429" i="4"/>
  <c r="B2429" i="4"/>
  <c r="A2429" i="4"/>
  <c r="G2428" i="4"/>
  <c r="F2428" i="4"/>
  <c r="E2428" i="4"/>
  <c r="D2428" i="4"/>
  <c r="C2428" i="4"/>
  <c r="B2428" i="4"/>
  <c r="A2428" i="4"/>
  <c r="G2427" i="4"/>
  <c r="F2427" i="4"/>
  <c r="E2427" i="4"/>
  <c r="D2427" i="4"/>
  <c r="C2427" i="4"/>
  <c r="B2427" i="4"/>
  <c r="A2427" i="4"/>
  <c r="G2426" i="4"/>
  <c r="F2426" i="4"/>
  <c r="E2426" i="4"/>
  <c r="D2426" i="4"/>
  <c r="C2426" i="4"/>
  <c r="B2426" i="4"/>
  <c r="A2426" i="4"/>
  <c r="G2425" i="4"/>
  <c r="F2425" i="4"/>
  <c r="E2425" i="4"/>
  <c r="D2425" i="4"/>
  <c r="C2425" i="4"/>
  <c r="B2425" i="4"/>
  <c r="A2425" i="4"/>
  <c r="G2424" i="4"/>
  <c r="F2424" i="4"/>
  <c r="E2424" i="4"/>
  <c r="D2424" i="4"/>
  <c r="C2424" i="4"/>
  <c r="B2424" i="4"/>
  <c r="A2424" i="4"/>
  <c r="G2423" i="4"/>
  <c r="F2423" i="4"/>
  <c r="E2423" i="4"/>
  <c r="D2423" i="4"/>
  <c r="C2423" i="4"/>
  <c r="B2423" i="4"/>
  <c r="A2423" i="4"/>
  <c r="G2422" i="4"/>
  <c r="F2422" i="4"/>
  <c r="E2422" i="4"/>
  <c r="D2422" i="4"/>
  <c r="C2422" i="4"/>
  <c r="B2422" i="4"/>
  <c r="A2422" i="4"/>
  <c r="G2421" i="4"/>
  <c r="F2421" i="4"/>
  <c r="E2421" i="4"/>
  <c r="D2421" i="4"/>
  <c r="C2421" i="4"/>
  <c r="B2421" i="4"/>
  <c r="A2421" i="4"/>
  <c r="G2420" i="4"/>
  <c r="F2420" i="4"/>
  <c r="E2420" i="4"/>
  <c r="D2420" i="4"/>
  <c r="C2420" i="4"/>
  <c r="B2420" i="4"/>
  <c r="A2420" i="4"/>
  <c r="G2419" i="4"/>
  <c r="F2419" i="4"/>
  <c r="E2419" i="4"/>
  <c r="D2419" i="4"/>
  <c r="C2419" i="4"/>
  <c r="B2419" i="4"/>
  <c r="A2419" i="4"/>
  <c r="G2418" i="4"/>
  <c r="F2418" i="4"/>
  <c r="E2418" i="4"/>
  <c r="D2418" i="4"/>
  <c r="C2418" i="4"/>
  <c r="B2418" i="4"/>
  <c r="A2418" i="4"/>
  <c r="G2417" i="4"/>
  <c r="F2417" i="4"/>
  <c r="E2417" i="4"/>
  <c r="D2417" i="4"/>
  <c r="C2417" i="4"/>
  <c r="B2417" i="4"/>
  <c r="A2417" i="4"/>
  <c r="G2416" i="4"/>
  <c r="F2416" i="4"/>
  <c r="E2416" i="4"/>
  <c r="D2416" i="4"/>
  <c r="C2416" i="4"/>
  <c r="B2416" i="4"/>
  <c r="A2416" i="4"/>
  <c r="G2415" i="4"/>
  <c r="F2415" i="4"/>
  <c r="E2415" i="4"/>
  <c r="D2415" i="4"/>
  <c r="C2415" i="4"/>
  <c r="B2415" i="4"/>
  <c r="A2415" i="4"/>
  <c r="G2414" i="4"/>
  <c r="F2414" i="4"/>
  <c r="E2414" i="4"/>
  <c r="D2414" i="4"/>
  <c r="C2414" i="4"/>
  <c r="B2414" i="4"/>
  <c r="A2414" i="4"/>
  <c r="G2413" i="4"/>
  <c r="F2413" i="4"/>
  <c r="E2413" i="4"/>
  <c r="D2413" i="4"/>
  <c r="C2413" i="4"/>
  <c r="B2413" i="4"/>
  <c r="A2413" i="4"/>
  <c r="G2412" i="4"/>
  <c r="F2412" i="4"/>
  <c r="E2412" i="4"/>
  <c r="D2412" i="4"/>
  <c r="C2412" i="4"/>
  <c r="B2412" i="4"/>
  <c r="A2412" i="4"/>
  <c r="G2411" i="4"/>
  <c r="F2411" i="4"/>
  <c r="E2411" i="4"/>
  <c r="D2411" i="4"/>
  <c r="C2411" i="4"/>
  <c r="B2411" i="4"/>
  <c r="A2411" i="4"/>
  <c r="G2410" i="4"/>
  <c r="F2410" i="4"/>
  <c r="E2410" i="4"/>
  <c r="D2410" i="4"/>
  <c r="C2410" i="4"/>
  <c r="B2410" i="4"/>
  <c r="A2410" i="4"/>
  <c r="G2409" i="4"/>
  <c r="F2409" i="4"/>
  <c r="E2409" i="4"/>
  <c r="D2409" i="4"/>
  <c r="C2409" i="4"/>
  <c r="B2409" i="4"/>
  <c r="A2409" i="4"/>
  <c r="G2408" i="4"/>
  <c r="F2408" i="4"/>
  <c r="E2408" i="4"/>
  <c r="D2408" i="4"/>
  <c r="C2408" i="4"/>
  <c r="B2408" i="4"/>
  <c r="A2408" i="4"/>
  <c r="G2407" i="4"/>
  <c r="F2407" i="4"/>
  <c r="E2407" i="4"/>
  <c r="D2407" i="4"/>
  <c r="C2407" i="4"/>
  <c r="B2407" i="4"/>
  <c r="A2407" i="4"/>
  <c r="G2406" i="4"/>
  <c r="F2406" i="4"/>
  <c r="E2406" i="4"/>
  <c r="D2406" i="4"/>
  <c r="C2406" i="4"/>
  <c r="B2406" i="4"/>
  <c r="A2406" i="4"/>
  <c r="G2405" i="4"/>
  <c r="F2405" i="4"/>
  <c r="E2405" i="4"/>
  <c r="D2405" i="4"/>
  <c r="C2405" i="4"/>
  <c r="B2405" i="4"/>
  <c r="A2405" i="4"/>
  <c r="G2404" i="4"/>
  <c r="F2404" i="4"/>
  <c r="E2404" i="4"/>
  <c r="D2404" i="4"/>
  <c r="C2404" i="4"/>
  <c r="B2404" i="4"/>
  <c r="A2404" i="4"/>
  <c r="G2403" i="4"/>
  <c r="F2403" i="4"/>
  <c r="E2403" i="4"/>
  <c r="D2403" i="4"/>
  <c r="C2403" i="4"/>
  <c r="B2403" i="4"/>
  <c r="A2403" i="4"/>
  <c r="G2402" i="4"/>
  <c r="F2402" i="4"/>
  <c r="E2402" i="4"/>
  <c r="D2402" i="4"/>
  <c r="C2402" i="4"/>
  <c r="B2402" i="4"/>
  <c r="A2402" i="4"/>
  <c r="G2401" i="4"/>
  <c r="F2401" i="4"/>
  <c r="E2401" i="4"/>
  <c r="D2401" i="4"/>
  <c r="C2401" i="4"/>
  <c r="B2401" i="4"/>
  <c r="A2401" i="4"/>
  <c r="G2400" i="4"/>
  <c r="F2400" i="4"/>
  <c r="E2400" i="4"/>
  <c r="D2400" i="4"/>
  <c r="C2400" i="4"/>
  <c r="B2400" i="4"/>
  <c r="A2400" i="4"/>
  <c r="G2399" i="4"/>
  <c r="F2399" i="4"/>
  <c r="E2399" i="4"/>
  <c r="D2399" i="4"/>
  <c r="C2399" i="4"/>
  <c r="B2399" i="4"/>
  <c r="A2399" i="4"/>
  <c r="G2398" i="4"/>
  <c r="F2398" i="4"/>
  <c r="E2398" i="4"/>
  <c r="D2398" i="4"/>
  <c r="C2398" i="4"/>
  <c r="B2398" i="4"/>
  <c r="A2398" i="4"/>
  <c r="G2397" i="4"/>
  <c r="F2397" i="4"/>
  <c r="E2397" i="4"/>
  <c r="D2397" i="4"/>
  <c r="C2397" i="4"/>
  <c r="B2397" i="4"/>
  <c r="A2397" i="4"/>
  <c r="G2396" i="4"/>
  <c r="F2396" i="4"/>
  <c r="E2396" i="4"/>
  <c r="D2396" i="4"/>
  <c r="C2396" i="4"/>
  <c r="B2396" i="4"/>
  <c r="A2396" i="4"/>
  <c r="G2395" i="4"/>
  <c r="F2395" i="4"/>
  <c r="E2395" i="4"/>
  <c r="D2395" i="4"/>
  <c r="C2395" i="4"/>
  <c r="B2395" i="4"/>
  <c r="A2395" i="4"/>
  <c r="G2394" i="4"/>
  <c r="F2394" i="4"/>
  <c r="E2394" i="4"/>
  <c r="D2394" i="4"/>
  <c r="C2394" i="4"/>
  <c r="B2394" i="4"/>
  <c r="A2394" i="4"/>
  <c r="G2393" i="4"/>
  <c r="F2393" i="4"/>
  <c r="E2393" i="4"/>
  <c r="D2393" i="4"/>
  <c r="C2393" i="4"/>
  <c r="B2393" i="4"/>
  <c r="A2393" i="4"/>
  <c r="G2392" i="4"/>
  <c r="F2392" i="4"/>
  <c r="E2392" i="4"/>
  <c r="D2392" i="4"/>
  <c r="C2392" i="4"/>
  <c r="B2392" i="4"/>
  <c r="A2392" i="4"/>
  <c r="G2391" i="4"/>
  <c r="F2391" i="4"/>
  <c r="E2391" i="4"/>
  <c r="D2391" i="4"/>
  <c r="C2391" i="4"/>
  <c r="B2391" i="4"/>
  <c r="A2391" i="4"/>
  <c r="G2390" i="4"/>
  <c r="F2390" i="4"/>
  <c r="E2390" i="4"/>
  <c r="D2390" i="4"/>
  <c r="C2390" i="4"/>
  <c r="B2390" i="4"/>
  <c r="A2390" i="4"/>
  <c r="G2389" i="4"/>
  <c r="F2389" i="4"/>
  <c r="E2389" i="4"/>
  <c r="D2389" i="4"/>
  <c r="C2389" i="4"/>
  <c r="B2389" i="4"/>
  <c r="A2389" i="4"/>
  <c r="G2388" i="4"/>
  <c r="F2388" i="4"/>
  <c r="E2388" i="4"/>
  <c r="D2388" i="4"/>
  <c r="C2388" i="4"/>
  <c r="B2388" i="4"/>
  <c r="A2388" i="4"/>
  <c r="G2387" i="4"/>
  <c r="F2387" i="4"/>
  <c r="E2387" i="4"/>
  <c r="D2387" i="4"/>
  <c r="C2387" i="4"/>
  <c r="B2387" i="4"/>
  <c r="A2387" i="4"/>
  <c r="G2386" i="4"/>
  <c r="F2386" i="4"/>
  <c r="E2386" i="4"/>
  <c r="D2386" i="4"/>
  <c r="C2386" i="4"/>
  <c r="B2386" i="4"/>
  <c r="A2386" i="4"/>
  <c r="G2385" i="4"/>
  <c r="F2385" i="4"/>
  <c r="E2385" i="4"/>
  <c r="D2385" i="4"/>
  <c r="C2385" i="4"/>
  <c r="B2385" i="4"/>
  <c r="A2385" i="4"/>
  <c r="G2384" i="4"/>
  <c r="F2384" i="4"/>
  <c r="E2384" i="4"/>
  <c r="D2384" i="4"/>
  <c r="C2384" i="4"/>
  <c r="B2384" i="4"/>
  <c r="A2384" i="4"/>
  <c r="G2383" i="4"/>
  <c r="F2383" i="4"/>
  <c r="E2383" i="4"/>
  <c r="D2383" i="4"/>
  <c r="C2383" i="4"/>
  <c r="B2383" i="4"/>
  <c r="A2383" i="4"/>
  <c r="G2382" i="4"/>
  <c r="F2382" i="4"/>
  <c r="E2382" i="4"/>
  <c r="D2382" i="4"/>
  <c r="C2382" i="4"/>
  <c r="B2382" i="4"/>
  <c r="A2382" i="4"/>
  <c r="G2381" i="4"/>
  <c r="F2381" i="4"/>
  <c r="E2381" i="4"/>
  <c r="D2381" i="4"/>
  <c r="C2381" i="4"/>
  <c r="B2381" i="4"/>
  <c r="A2381" i="4"/>
  <c r="G2380" i="4"/>
  <c r="F2380" i="4"/>
  <c r="E2380" i="4"/>
  <c r="D2380" i="4"/>
  <c r="C2380" i="4"/>
  <c r="B2380" i="4"/>
  <c r="A2380" i="4"/>
  <c r="G2379" i="4"/>
  <c r="F2379" i="4"/>
  <c r="E2379" i="4"/>
  <c r="D2379" i="4"/>
  <c r="C2379" i="4"/>
  <c r="B2379" i="4"/>
  <c r="A2379" i="4"/>
  <c r="G2378" i="4"/>
  <c r="F2378" i="4"/>
  <c r="E2378" i="4"/>
  <c r="D2378" i="4"/>
  <c r="C2378" i="4"/>
  <c r="B2378" i="4"/>
  <c r="A2378" i="4"/>
  <c r="G2377" i="4"/>
  <c r="F2377" i="4"/>
  <c r="E2377" i="4"/>
  <c r="D2377" i="4"/>
  <c r="C2377" i="4"/>
  <c r="B2377" i="4"/>
  <c r="A2377" i="4"/>
  <c r="G2376" i="4"/>
  <c r="F2376" i="4"/>
  <c r="E2376" i="4"/>
  <c r="D2376" i="4"/>
  <c r="C2376" i="4"/>
  <c r="B2376" i="4"/>
  <c r="A2376" i="4"/>
  <c r="G2375" i="4"/>
  <c r="F2375" i="4"/>
  <c r="E2375" i="4"/>
  <c r="D2375" i="4"/>
  <c r="C2375" i="4"/>
  <c r="B2375" i="4"/>
  <c r="A2375" i="4"/>
  <c r="G2374" i="4"/>
  <c r="F2374" i="4"/>
  <c r="E2374" i="4"/>
  <c r="D2374" i="4"/>
  <c r="C2374" i="4"/>
  <c r="B2374" i="4"/>
  <c r="A2374" i="4"/>
  <c r="G2373" i="4"/>
  <c r="F2373" i="4"/>
  <c r="E2373" i="4"/>
  <c r="D2373" i="4"/>
  <c r="C2373" i="4"/>
  <c r="B2373" i="4"/>
  <c r="A2373" i="4"/>
  <c r="G2372" i="4"/>
  <c r="F2372" i="4"/>
  <c r="E2372" i="4"/>
  <c r="D2372" i="4"/>
  <c r="C2372" i="4"/>
  <c r="B2372" i="4"/>
  <c r="A2372" i="4"/>
  <c r="G2371" i="4"/>
  <c r="F2371" i="4"/>
  <c r="E2371" i="4"/>
  <c r="D2371" i="4"/>
  <c r="C2371" i="4"/>
  <c r="B2371" i="4"/>
  <c r="A2371" i="4"/>
  <c r="G2370" i="4"/>
  <c r="F2370" i="4"/>
  <c r="E2370" i="4"/>
  <c r="D2370" i="4"/>
  <c r="C2370" i="4"/>
  <c r="B2370" i="4"/>
  <c r="A2370" i="4"/>
  <c r="G2369" i="4"/>
  <c r="F2369" i="4"/>
  <c r="E2369" i="4"/>
  <c r="D2369" i="4"/>
  <c r="C2369" i="4"/>
  <c r="B2369" i="4"/>
  <c r="A2369" i="4"/>
  <c r="G2368" i="4"/>
  <c r="F2368" i="4"/>
  <c r="E2368" i="4"/>
  <c r="D2368" i="4"/>
  <c r="C2368" i="4"/>
  <c r="B2368" i="4"/>
  <c r="A2368" i="4"/>
  <c r="G2367" i="4"/>
  <c r="F2367" i="4"/>
  <c r="E2367" i="4"/>
  <c r="D2367" i="4"/>
  <c r="C2367" i="4"/>
  <c r="B2367" i="4"/>
  <c r="A2367" i="4"/>
  <c r="G2366" i="4"/>
  <c r="F2366" i="4"/>
  <c r="E2366" i="4"/>
  <c r="D2366" i="4"/>
  <c r="C2366" i="4"/>
  <c r="B2366" i="4"/>
  <c r="A2366" i="4"/>
  <c r="G2365" i="4"/>
  <c r="F2365" i="4"/>
  <c r="E2365" i="4"/>
  <c r="D2365" i="4"/>
  <c r="C2365" i="4"/>
  <c r="B2365" i="4"/>
  <c r="A2365" i="4"/>
  <c r="G2364" i="4"/>
  <c r="F2364" i="4"/>
  <c r="E2364" i="4"/>
  <c r="D2364" i="4"/>
  <c r="C2364" i="4"/>
  <c r="B2364" i="4"/>
  <c r="A2364" i="4"/>
  <c r="G2363" i="4"/>
  <c r="F2363" i="4"/>
  <c r="E2363" i="4"/>
  <c r="D2363" i="4"/>
  <c r="C2363" i="4"/>
  <c r="B2363" i="4"/>
  <c r="A2363" i="4"/>
  <c r="G2362" i="4"/>
  <c r="F2362" i="4"/>
  <c r="E2362" i="4"/>
  <c r="D2362" i="4"/>
  <c r="C2362" i="4"/>
  <c r="B2362" i="4"/>
  <c r="A2362" i="4"/>
  <c r="G2361" i="4"/>
  <c r="F2361" i="4"/>
  <c r="E2361" i="4"/>
  <c r="D2361" i="4"/>
  <c r="C2361" i="4"/>
  <c r="B2361" i="4"/>
  <c r="A2361" i="4"/>
  <c r="G2360" i="4"/>
  <c r="F2360" i="4"/>
  <c r="E2360" i="4"/>
  <c r="D2360" i="4"/>
  <c r="C2360" i="4"/>
  <c r="B2360" i="4"/>
  <c r="A2360" i="4"/>
  <c r="G2359" i="4"/>
  <c r="F2359" i="4"/>
  <c r="E2359" i="4"/>
  <c r="D2359" i="4"/>
  <c r="C2359" i="4"/>
  <c r="B2359" i="4"/>
  <c r="A2359" i="4"/>
  <c r="G2358" i="4"/>
  <c r="F2358" i="4"/>
  <c r="E2358" i="4"/>
  <c r="D2358" i="4"/>
  <c r="C2358" i="4"/>
  <c r="B2358" i="4"/>
  <c r="A2358" i="4"/>
  <c r="G2357" i="4"/>
  <c r="F2357" i="4"/>
  <c r="E2357" i="4"/>
  <c r="D2357" i="4"/>
  <c r="C2357" i="4"/>
  <c r="B2357" i="4"/>
  <c r="A2357" i="4"/>
  <c r="G2356" i="4"/>
  <c r="F2356" i="4"/>
  <c r="E2356" i="4"/>
  <c r="D2356" i="4"/>
  <c r="C2356" i="4"/>
  <c r="B2356" i="4"/>
  <c r="A2356" i="4"/>
  <c r="G2355" i="4"/>
  <c r="F2355" i="4"/>
  <c r="E2355" i="4"/>
  <c r="D2355" i="4"/>
  <c r="C2355" i="4"/>
  <c r="B2355" i="4"/>
  <c r="A2355" i="4"/>
  <c r="G2354" i="4"/>
  <c r="F2354" i="4"/>
  <c r="E2354" i="4"/>
  <c r="D2354" i="4"/>
  <c r="C2354" i="4"/>
  <c r="B2354" i="4"/>
  <c r="A2354" i="4"/>
  <c r="G2353" i="4"/>
  <c r="F2353" i="4"/>
  <c r="E2353" i="4"/>
  <c r="D2353" i="4"/>
  <c r="C2353" i="4"/>
  <c r="B2353" i="4"/>
  <c r="A2353" i="4"/>
  <c r="G2352" i="4"/>
  <c r="F2352" i="4"/>
  <c r="E2352" i="4"/>
  <c r="D2352" i="4"/>
  <c r="C2352" i="4"/>
  <c r="B2352" i="4"/>
  <c r="A2352" i="4"/>
  <c r="G2351" i="4"/>
  <c r="F2351" i="4"/>
  <c r="E2351" i="4"/>
  <c r="D2351" i="4"/>
  <c r="C2351" i="4"/>
  <c r="B2351" i="4"/>
  <c r="A2351" i="4"/>
  <c r="G2350" i="4"/>
  <c r="F2350" i="4"/>
  <c r="E2350" i="4"/>
  <c r="D2350" i="4"/>
  <c r="C2350" i="4"/>
  <c r="B2350" i="4"/>
  <c r="A2350" i="4"/>
  <c r="G2349" i="4"/>
  <c r="F2349" i="4"/>
  <c r="E2349" i="4"/>
  <c r="D2349" i="4"/>
  <c r="C2349" i="4"/>
  <c r="B2349" i="4"/>
  <c r="A2349" i="4"/>
  <c r="G2348" i="4"/>
  <c r="F2348" i="4"/>
  <c r="E2348" i="4"/>
  <c r="D2348" i="4"/>
  <c r="C2348" i="4"/>
  <c r="B2348" i="4"/>
  <c r="A2348" i="4"/>
  <c r="G2347" i="4"/>
  <c r="F2347" i="4"/>
  <c r="E2347" i="4"/>
  <c r="D2347" i="4"/>
  <c r="C2347" i="4"/>
  <c r="B2347" i="4"/>
  <c r="A2347" i="4"/>
  <c r="G2346" i="4"/>
  <c r="F2346" i="4"/>
  <c r="E2346" i="4"/>
  <c r="D2346" i="4"/>
  <c r="C2346" i="4"/>
  <c r="B2346" i="4"/>
  <c r="A2346" i="4"/>
  <c r="G2345" i="4"/>
  <c r="F2345" i="4"/>
  <c r="E2345" i="4"/>
  <c r="D2345" i="4"/>
  <c r="C2345" i="4"/>
  <c r="B2345" i="4"/>
  <c r="A2345" i="4"/>
  <c r="G2344" i="4"/>
  <c r="F2344" i="4"/>
  <c r="E2344" i="4"/>
  <c r="D2344" i="4"/>
  <c r="C2344" i="4"/>
  <c r="B2344" i="4"/>
  <c r="A2344" i="4"/>
  <c r="G2343" i="4"/>
  <c r="F2343" i="4"/>
  <c r="E2343" i="4"/>
  <c r="D2343" i="4"/>
  <c r="C2343" i="4"/>
  <c r="B2343" i="4"/>
  <c r="A2343" i="4"/>
  <c r="G2342" i="4"/>
  <c r="F2342" i="4"/>
  <c r="E2342" i="4"/>
  <c r="D2342" i="4"/>
  <c r="C2342" i="4"/>
  <c r="B2342" i="4"/>
  <c r="A2342" i="4"/>
  <c r="G2341" i="4"/>
  <c r="F2341" i="4"/>
  <c r="E2341" i="4"/>
  <c r="D2341" i="4"/>
  <c r="C2341" i="4"/>
  <c r="B2341" i="4"/>
  <c r="A2341" i="4"/>
  <c r="G2340" i="4"/>
  <c r="F2340" i="4"/>
  <c r="E2340" i="4"/>
  <c r="D2340" i="4"/>
  <c r="C2340" i="4"/>
  <c r="B2340" i="4"/>
  <c r="A2340" i="4"/>
  <c r="G2339" i="4"/>
  <c r="F2339" i="4"/>
  <c r="E2339" i="4"/>
  <c r="D2339" i="4"/>
  <c r="C2339" i="4"/>
  <c r="B2339" i="4"/>
  <c r="A2339" i="4"/>
  <c r="G2338" i="4"/>
  <c r="F2338" i="4"/>
  <c r="E2338" i="4"/>
  <c r="D2338" i="4"/>
  <c r="C2338" i="4"/>
  <c r="B2338" i="4"/>
  <c r="A2338" i="4"/>
  <c r="G2337" i="4"/>
  <c r="F2337" i="4"/>
  <c r="E2337" i="4"/>
  <c r="D2337" i="4"/>
  <c r="C2337" i="4"/>
  <c r="B2337" i="4"/>
  <c r="A2337" i="4"/>
  <c r="G2336" i="4"/>
  <c r="F2336" i="4"/>
  <c r="E2336" i="4"/>
  <c r="D2336" i="4"/>
  <c r="C2336" i="4"/>
  <c r="B2336" i="4"/>
  <c r="A2336" i="4"/>
  <c r="G2335" i="4"/>
  <c r="F2335" i="4"/>
  <c r="E2335" i="4"/>
  <c r="D2335" i="4"/>
  <c r="C2335" i="4"/>
  <c r="B2335" i="4"/>
  <c r="A2335" i="4"/>
  <c r="G2334" i="4"/>
  <c r="F2334" i="4"/>
  <c r="E2334" i="4"/>
  <c r="D2334" i="4"/>
  <c r="C2334" i="4"/>
  <c r="B2334" i="4"/>
  <c r="A2334" i="4"/>
  <c r="G2333" i="4"/>
  <c r="F2333" i="4"/>
  <c r="E2333" i="4"/>
  <c r="D2333" i="4"/>
  <c r="C2333" i="4"/>
  <c r="B2333" i="4"/>
  <c r="A2333" i="4"/>
  <c r="G2332" i="4"/>
  <c r="F2332" i="4"/>
  <c r="E2332" i="4"/>
  <c r="D2332" i="4"/>
  <c r="C2332" i="4"/>
  <c r="B2332" i="4"/>
  <c r="A2332" i="4"/>
  <c r="G2331" i="4"/>
  <c r="F2331" i="4"/>
  <c r="E2331" i="4"/>
  <c r="D2331" i="4"/>
  <c r="C2331" i="4"/>
  <c r="B2331" i="4"/>
  <c r="A2331" i="4"/>
  <c r="G2330" i="4"/>
  <c r="F2330" i="4"/>
  <c r="E2330" i="4"/>
  <c r="D2330" i="4"/>
  <c r="C2330" i="4"/>
  <c r="B2330" i="4"/>
  <c r="A2330" i="4"/>
  <c r="G2329" i="4"/>
  <c r="F2329" i="4"/>
  <c r="E2329" i="4"/>
  <c r="D2329" i="4"/>
  <c r="C2329" i="4"/>
  <c r="B2329" i="4"/>
  <c r="A2329" i="4"/>
  <c r="G2328" i="4"/>
  <c r="F2328" i="4"/>
  <c r="E2328" i="4"/>
  <c r="D2328" i="4"/>
  <c r="C2328" i="4"/>
  <c r="B2328" i="4"/>
  <c r="A2328" i="4"/>
  <c r="G2327" i="4"/>
  <c r="F2327" i="4"/>
  <c r="E2327" i="4"/>
  <c r="D2327" i="4"/>
  <c r="C2327" i="4"/>
  <c r="B2327" i="4"/>
  <c r="A2327" i="4"/>
  <c r="G2326" i="4"/>
  <c r="F2326" i="4"/>
  <c r="E2326" i="4"/>
  <c r="D2326" i="4"/>
  <c r="C2326" i="4"/>
  <c r="B2326" i="4"/>
  <c r="A2326" i="4"/>
  <c r="G2325" i="4"/>
  <c r="F2325" i="4"/>
  <c r="E2325" i="4"/>
  <c r="D2325" i="4"/>
  <c r="C2325" i="4"/>
  <c r="B2325" i="4"/>
  <c r="A2325" i="4"/>
  <c r="G2324" i="4"/>
  <c r="F2324" i="4"/>
  <c r="E2324" i="4"/>
  <c r="D2324" i="4"/>
  <c r="C2324" i="4"/>
  <c r="B2324" i="4"/>
  <c r="A2324" i="4"/>
  <c r="G2323" i="4"/>
  <c r="F2323" i="4"/>
  <c r="E2323" i="4"/>
  <c r="D2323" i="4"/>
  <c r="C2323" i="4"/>
  <c r="B2323" i="4"/>
  <c r="A2323" i="4"/>
  <c r="G2322" i="4"/>
  <c r="F2322" i="4"/>
  <c r="E2322" i="4"/>
  <c r="D2322" i="4"/>
  <c r="C2322" i="4"/>
  <c r="B2322" i="4"/>
  <c r="A2322" i="4"/>
  <c r="G2321" i="4"/>
  <c r="F2321" i="4"/>
  <c r="E2321" i="4"/>
  <c r="D2321" i="4"/>
  <c r="C2321" i="4"/>
  <c r="B2321" i="4"/>
  <c r="A2321" i="4"/>
  <c r="G2320" i="4"/>
  <c r="F2320" i="4"/>
  <c r="E2320" i="4"/>
  <c r="D2320" i="4"/>
  <c r="C2320" i="4"/>
  <c r="B2320" i="4"/>
  <c r="A2320" i="4"/>
  <c r="G2319" i="4"/>
  <c r="F2319" i="4"/>
  <c r="E2319" i="4"/>
  <c r="D2319" i="4"/>
  <c r="C2319" i="4"/>
  <c r="B2319" i="4"/>
  <c r="A2319" i="4"/>
  <c r="G2318" i="4"/>
  <c r="F2318" i="4"/>
  <c r="E2318" i="4"/>
  <c r="D2318" i="4"/>
  <c r="C2318" i="4"/>
  <c r="B2318" i="4"/>
  <c r="A2318" i="4"/>
  <c r="G2317" i="4"/>
  <c r="F2317" i="4"/>
  <c r="E2317" i="4"/>
  <c r="D2317" i="4"/>
  <c r="C2317" i="4"/>
  <c r="B2317" i="4"/>
  <c r="A2317" i="4"/>
  <c r="G2316" i="4"/>
  <c r="F2316" i="4"/>
  <c r="E2316" i="4"/>
  <c r="D2316" i="4"/>
  <c r="C2316" i="4"/>
  <c r="B2316" i="4"/>
  <c r="A2316" i="4"/>
  <c r="G2315" i="4"/>
  <c r="F2315" i="4"/>
  <c r="E2315" i="4"/>
  <c r="D2315" i="4"/>
  <c r="C2315" i="4"/>
  <c r="B2315" i="4"/>
  <c r="A2315" i="4"/>
  <c r="G2314" i="4"/>
  <c r="F2314" i="4"/>
  <c r="E2314" i="4"/>
  <c r="D2314" i="4"/>
  <c r="C2314" i="4"/>
  <c r="B2314" i="4"/>
  <c r="A2314" i="4"/>
  <c r="G2313" i="4"/>
  <c r="F2313" i="4"/>
  <c r="E2313" i="4"/>
  <c r="D2313" i="4"/>
  <c r="C2313" i="4"/>
  <c r="B2313" i="4"/>
  <c r="A2313" i="4"/>
  <c r="G2312" i="4"/>
  <c r="F2312" i="4"/>
  <c r="E2312" i="4"/>
  <c r="D2312" i="4"/>
  <c r="C2312" i="4"/>
  <c r="B2312" i="4"/>
  <c r="A2312" i="4"/>
  <c r="G2311" i="4"/>
  <c r="F2311" i="4"/>
  <c r="E2311" i="4"/>
  <c r="D2311" i="4"/>
  <c r="C2311" i="4"/>
  <c r="B2311" i="4"/>
  <c r="A2311" i="4"/>
  <c r="G2310" i="4"/>
  <c r="F2310" i="4"/>
  <c r="E2310" i="4"/>
  <c r="D2310" i="4"/>
  <c r="C2310" i="4"/>
  <c r="B2310" i="4"/>
  <c r="A2310" i="4"/>
  <c r="G2309" i="4"/>
  <c r="F2309" i="4"/>
  <c r="E2309" i="4"/>
  <c r="D2309" i="4"/>
  <c r="C2309" i="4"/>
  <c r="B2309" i="4"/>
  <c r="A2309" i="4"/>
  <c r="G2308" i="4"/>
  <c r="F2308" i="4"/>
  <c r="E2308" i="4"/>
  <c r="D2308" i="4"/>
  <c r="C2308" i="4"/>
  <c r="B2308" i="4"/>
  <c r="A2308" i="4"/>
  <c r="G2307" i="4"/>
  <c r="F2307" i="4"/>
  <c r="E2307" i="4"/>
  <c r="D2307" i="4"/>
  <c r="C2307" i="4"/>
  <c r="B2307" i="4"/>
  <c r="A2307" i="4"/>
  <c r="G2306" i="4"/>
  <c r="F2306" i="4"/>
  <c r="E2306" i="4"/>
  <c r="D2306" i="4"/>
  <c r="C2306" i="4"/>
  <c r="B2306" i="4"/>
  <c r="A2306" i="4"/>
  <c r="G2305" i="4"/>
  <c r="F2305" i="4"/>
  <c r="E2305" i="4"/>
  <c r="D2305" i="4"/>
  <c r="C2305" i="4"/>
  <c r="B2305" i="4"/>
  <c r="A2305" i="4"/>
  <c r="G2304" i="4"/>
  <c r="F2304" i="4"/>
  <c r="E2304" i="4"/>
  <c r="D2304" i="4"/>
  <c r="C2304" i="4"/>
  <c r="B2304" i="4"/>
  <c r="A2304" i="4"/>
  <c r="G2303" i="4"/>
  <c r="F2303" i="4"/>
  <c r="E2303" i="4"/>
  <c r="D2303" i="4"/>
  <c r="C2303" i="4"/>
  <c r="B2303" i="4"/>
  <c r="A2303" i="4"/>
  <c r="G2302" i="4"/>
  <c r="F2302" i="4"/>
  <c r="E2302" i="4"/>
  <c r="D2302" i="4"/>
  <c r="C2302" i="4"/>
  <c r="B2302" i="4"/>
  <c r="A2302" i="4"/>
  <c r="G2301" i="4"/>
  <c r="F2301" i="4"/>
  <c r="E2301" i="4"/>
  <c r="D2301" i="4"/>
  <c r="C2301" i="4"/>
  <c r="B2301" i="4"/>
  <c r="A2301" i="4"/>
  <c r="G2300" i="4"/>
  <c r="F2300" i="4"/>
  <c r="E2300" i="4"/>
  <c r="D2300" i="4"/>
  <c r="C2300" i="4"/>
  <c r="B2300" i="4"/>
  <c r="A2300" i="4"/>
  <c r="G2299" i="4"/>
  <c r="F2299" i="4"/>
  <c r="E2299" i="4"/>
  <c r="D2299" i="4"/>
  <c r="C2299" i="4"/>
  <c r="B2299" i="4"/>
  <c r="A2299" i="4"/>
  <c r="G2298" i="4"/>
  <c r="F2298" i="4"/>
  <c r="E2298" i="4"/>
  <c r="D2298" i="4"/>
  <c r="C2298" i="4"/>
  <c r="B2298" i="4"/>
  <c r="A2298" i="4"/>
  <c r="G2297" i="4"/>
  <c r="F2297" i="4"/>
  <c r="E2297" i="4"/>
  <c r="D2297" i="4"/>
  <c r="C2297" i="4"/>
  <c r="B2297" i="4"/>
  <c r="A2297" i="4"/>
  <c r="G2296" i="4"/>
  <c r="F2296" i="4"/>
  <c r="E2296" i="4"/>
  <c r="D2296" i="4"/>
  <c r="C2296" i="4"/>
  <c r="B2296" i="4"/>
  <c r="A2296" i="4"/>
  <c r="G2295" i="4"/>
  <c r="F2295" i="4"/>
  <c r="E2295" i="4"/>
  <c r="D2295" i="4"/>
  <c r="C2295" i="4"/>
  <c r="B2295" i="4"/>
  <c r="A2295" i="4"/>
  <c r="G2294" i="4"/>
  <c r="F2294" i="4"/>
  <c r="E2294" i="4"/>
  <c r="D2294" i="4"/>
  <c r="C2294" i="4"/>
  <c r="B2294" i="4"/>
  <c r="A2294" i="4"/>
  <c r="G2293" i="4"/>
  <c r="F2293" i="4"/>
  <c r="E2293" i="4"/>
  <c r="D2293" i="4"/>
  <c r="C2293" i="4"/>
  <c r="B2293" i="4"/>
  <c r="A2293" i="4"/>
  <c r="G2292" i="4"/>
  <c r="F2292" i="4"/>
  <c r="E2292" i="4"/>
  <c r="D2292" i="4"/>
  <c r="C2292" i="4"/>
  <c r="B2292" i="4"/>
  <c r="A2292" i="4"/>
  <c r="G2291" i="4"/>
  <c r="F2291" i="4"/>
  <c r="E2291" i="4"/>
  <c r="D2291" i="4"/>
  <c r="C2291" i="4"/>
  <c r="B2291" i="4"/>
  <c r="A2291" i="4"/>
  <c r="G2290" i="4"/>
  <c r="F2290" i="4"/>
  <c r="E2290" i="4"/>
  <c r="D2290" i="4"/>
  <c r="C2290" i="4"/>
  <c r="B2290" i="4"/>
  <c r="A2290" i="4"/>
  <c r="G2289" i="4"/>
  <c r="F2289" i="4"/>
  <c r="E2289" i="4"/>
  <c r="D2289" i="4"/>
  <c r="C2289" i="4"/>
  <c r="B2289" i="4"/>
  <c r="A2289" i="4"/>
  <c r="G2288" i="4"/>
  <c r="F2288" i="4"/>
  <c r="E2288" i="4"/>
  <c r="D2288" i="4"/>
  <c r="C2288" i="4"/>
  <c r="B2288" i="4"/>
  <c r="A2288" i="4"/>
  <c r="G2287" i="4"/>
  <c r="F2287" i="4"/>
  <c r="E2287" i="4"/>
  <c r="D2287" i="4"/>
  <c r="C2287" i="4"/>
  <c r="B2287" i="4"/>
  <c r="A2287" i="4"/>
  <c r="G2286" i="4"/>
  <c r="F2286" i="4"/>
  <c r="E2286" i="4"/>
  <c r="D2286" i="4"/>
  <c r="C2286" i="4"/>
  <c r="B2286" i="4"/>
  <c r="A2286" i="4"/>
  <c r="G2285" i="4"/>
  <c r="F2285" i="4"/>
  <c r="E2285" i="4"/>
  <c r="D2285" i="4"/>
  <c r="C2285" i="4"/>
  <c r="B2285" i="4"/>
  <c r="A2285" i="4"/>
  <c r="G2284" i="4"/>
  <c r="F2284" i="4"/>
  <c r="E2284" i="4"/>
  <c r="D2284" i="4"/>
  <c r="C2284" i="4"/>
  <c r="B2284" i="4"/>
  <c r="A2284" i="4"/>
  <c r="G2283" i="4"/>
  <c r="F2283" i="4"/>
  <c r="E2283" i="4"/>
  <c r="D2283" i="4"/>
  <c r="C2283" i="4"/>
  <c r="B2283" i="4"/>
  <c r="A2283" i="4"/>
  <c r="G2282" i="4"/>
  <c r="F2282" i="4"/>
  <c r="E2282" i="4"/>
  <c r="D2282" i="4"/>
  <c r="C2282" i="4"/>
  <c r="B2282" i="4"/>
  <c r="A2282" i="4"/>
  <c r="G2281" i="4"/>
  <c r="F2281" i="4"/>
  <c r="E2281" i="4"/>
  <c r="D2281" i="4"/>
  <c r="C2281" i="4"/>
  <c r="B2281" i="4"/>
  <c r="A2281" i="4"/>
  <c r="G2280" i="4"/>
  <c r="F2280" i="4"/>
  <c r="E2280" i="4"/>
  <c r="D2280" i="4"/>
  <c r="C2280" i="4"/>
  <c r="B2280" i="4"/>
  <c r="A2280" i="4"/>
  <c r="G2279" i="4"/>
  <c r="F2279" i="4"/>
  <c r="E2279" i="4"/>
  <c r="D2279" i="4"/>
  <c r="C2279" i="4"/>
  <c r="B2279" i="4"/>
  <c r="A2279" i="4"/>
  <c r="G2278" i="4"/>
  <c r="F2278" i="4"/>
  <c r="E2278" i="4"/>
  <c r="D2278" i="4"/>
  <c r="C2278" i="4"/>
  <c r="B2278" i="4"/>
  <c r="A2278" i="4"/>
  <c r="G2277" i="4"/>
  <c r="F2277" i="4"/>
  <c r="E2277" i="4"/>
  <c r="D2277" i="4"/>
  <c r="C2277" i="4"/>
  <c r="B2277" i="4"/>
  <c r="A2277" i="4"/>
  <c r="G2276" i="4"/>
  <c r="F2276" i="4"/>
  <c r="E2276" i="4"/>
  <c r="D2276" i="4"/>
  <c r="C2276" i="4"/>
  <c r="B2276" i="4"/>
  <c r="A2276" i="4"/>
  <c r="G2275" i="4"/>
  <c r="F2275" i="4"/>
  <c r="E2275" i="4"/>
  <c r="D2275" i="4"/>
  <c r="C2275" i="4"/>
  <c r="B2275" i="4"/>
  <c r="A2275" i="4"/>
  <c r="G2274" i="4"/>
  <c r="F2274" i="4"/>
  <c r="E2274" i="4"/>
  <c r="D2274" i="4"/>
  <c r="C2274" i="4"/>
  <c r="B2274" i="4"/>
  <c r="A2274" i="4"/>
  <c r="G2273" i="4"/>
  <c r="F2273" i="4"/>
  <c r="E2273" i="4"/>
  <c r="D2273" i="4"/>
  <c r="C2273" i="4"/>
  <c r="B2273" i="4"/>
  <c r="A2273" i="4"/>
  <c r="G2272" i="4"/>
  <c r="F2272" i="4"/>
  <c r="E2272" i="4"/>
  <c r="D2272" i="4"/>
  <c r="C2272" i="4"/>
  <c r="B2272" i="4"/>
  <c r="A2272" i="4"/>
  <c r="G2271" i="4"/>
  <c r="F2271" i="4"/>
  <c r="E2271" i="4"/>
  <c r="D2271" i="4"/>
  <c r="C2271" i="4"/>
  <c r="B2271" i="4"/>
  <c r="A2271" i="4"/>
  <c r="G2270" i="4"/>
  <c r="F2270" i="4"/>
  <c r="E2270" i="4"/>
  <c r="D2270" i="4"/>
  <c r="C2270" i="4"/>
  <c r="B2270" i="4"/>
  <c r="A2270" i="4"/>
  <c r="G2269" i="4"/>
  <c r="F2269" i="4"/>
  <c r="E2269" i="4"/>
  <c r="D2269" i="4"/>
  <c r="C2269" i="4"/>
  <c r="B2269" i="4"/>
  <c r="A2269" i="4"/>
  <c r="G2268" i="4"/>
  <c r="F2268" i="4"/>
  <c r="E2268" i="4"/>
  <c r="D2268" i="4"/>
  <c r="C2268" i="4"/>
  <c r="B2268" i="4"/>
  <c r="A2268" i="4"/>
  <c r="G2267" i="4"/>
  <c r="F2267" i="4"/>
  <c r="E2267" i="4"/>
  <c r="D2267" i="4"/>
  <c r="C2267" i="4"/>
  <c r="B2267" i="4"/>
  <c r="A2267" i="4"/>
  <c r="G2266" i="4"/>
  <c r="F2266" i="4"/>
  <c r="E2266" i="4"/>
  <c r="D2266" i="4"/>
  <c r="C2266" i="4"/>
  <c r="B2266" i="4"/>
  <c r="A2266" i="4"/>
  <c r="G2265" i="4"/>
  <c r="F2265" i="4"/>
  <c r="E2265" i="4"/>
  <c r="D2265" i="4"/>
  <c r="C2265" i="4"/>
  <c r="B2265" i="4"/>
  <c r="A2265" i="4"/>
  <c r="G2264" i="4"/>
  <c r="F2264" i="4"/>
  <c r="E2264" i="4"/>
  <c r="D2264" i="4"/>
  <c r="C2264" i="4"/>
  <c r="B2264" i="4"/>
  <c r="A2264" i="4"/>
  <c r="G2263" i="4"/>
  <c r="F2263" i="4"/>
  <c r="E2263" i="4"/>
  <c r="D2263" i="4"/>
  <c r="C2263" i="4"/>
  <c r="B2263" i="4"/>
  <c r="A2263" i="4"/>
  <c r="G2262" i="4"/>
  <c r="F2262" i="4"/>
  <c r="E2262" i="4"/>
  <c r="D2262" i="4"/>
  <c r="C2262" i="4"/>
  <c r="B2262" i="4"/>
  <c r="A2262" i="4"/>
  <c r="G2261" i="4"/>
  <c r="F2261" i="4"/>
  <c r="E2261" i="4"/>
  <c r="D2261" i="4"/>
  <c r="C2261" i="4"/>
  <c r="B2261" i="4"/>
  <c r="A2261" i="4"/>
  <c r="G2260" i="4"/>
  <c r="F2260" i="4"/>
  <c r="E2260" i="4"/>
  <c r="D2260" i="4"/>
  <c r="C2260" i="4"/>
  <c r="B2260" i="4"/>
  <c r="A2260" i="4"/>
  <c r="G2259" i="4"/>
  <c r="F2259" i="4"/>
  <c r="E2259" i="4"/>
  <c r="D2259" i="4"/>
  <c r="C2259" i="4"/>
  <c r="B2259" i="4"/>
  <c r="A2259" i="4"/>
  <c r="G2258" i="4"/>
  <c r="F2258" i="4"/>
  <c r="E2258" i="4"/>
  <c r="D2258" i="4"/>
  <c r="C2258" i="4"/>
  <c r="B2258" i="4"/>
  <c r="A2258" i="4"/>
  <c r="G2257" i="4"/>
  <c r="F2257" i="4"/>
  <c r="E2257" i="4"/>
  <c r="D2257" i="4"/>
  <c r="C2257" i="4"/>
  <c r="B2257" i="4"/>
  <c r="A2257" i="4"/>
  <c r="G2256" i="4"/>
  <c r="F2256" i="4"/>
  <c r="E2256" i="4"/>
  <c r="D2256" i="4"/>
  <c r="C2256" i="4"/>
  <c r="B2256" i="4"/>
  <c r="A2256" i="4"/>
  <c r="G2255" i="4"/>
  <c r="F2255" i="4"/>
  <c r="E2255" i="4"/>
  <c r="D2255" i="4"/>
  <c r="C2255" i="4"/>
  <c r="B2255" i="4"/>
  <c r="A2255" i="4"/>
  <c r="G2254" i="4"/>
  <c r="F2254" i="4"/>
  <c r="E2254" i="4"/>
  <c r="D2254" i="4"/>
  <c r="C2254" i="4"/>
  <c r="B2254" i="4"/>
  <c r="A2254" i="4"/>
  <c r="G2253" i="4"/>
  <c r="F2253" i="4"/>
  <c r="E2253" i="4"/>
  <c r="D2253" i="4"/>
  <c r="C2253" i="4"/>
  <c r="B2253" i="4"/>
  <c r="A2253" i="4"/>
  <c r="G2252" i="4"/>
  <c r="F2252" i="4"/>
  <c r="E2252" i="4"/>
  <c r="D2252" i="4"/>
  <c r="C2252" i="4"/>
  <c r="B2252" i="4"/>
  <c r="A2252" i="4"/>
  <c r="G2251" i="4"/>
  <c r="F2251" i="4"/>
  <c r="E2251" i="4"/>
  <c r="D2251" i="4"/>
  <c r="C2251" i="4"/>
  <c r="B2251" i="4"/>
  <c r="A2251" i="4"/>
  <c r="G2250" i="4"/>
  <c r="F2250" i="4"/>
  <c r="E2250" i="4"/>
  <c r="D2250" i="4"/>
  <c r="C2250" i="4"/>
  <c r="B2250" i="4"/>
  <c r="A2250" i="4"/>
  <c r="G2249" i="4"/>
  <c r="F2249" i="4"/>
  <c r="E2249" i="4"/>
  <c r="D2249" i="4"/>
  <c r="C2249" i="4"/>
  <c r="B2249" i="4"/>
  <c r="A2249" i="4"/>
  <c r="G2248" i="4"/>
  <c r="F2248" i="4"/>
  <c r="E2248" i="4"/>
  <c r="D2248" i="4"/>
  <c r="C2248" i="4"/>
  <c r="B2248" i="4"/>
  <c r="A2248" i="4"/>
  <c r="G2247" i="4"/>
  <c r="F2247" i="4"/>
  <c r="E2247" i="4"/>
  <c r="D2247" i="4"/>
  <c r="C2247" i="4"/>
  <c r="B2247" i="4"/>
  <c r="A2247" i="4"/>
  <c r="G2246" i="4"/>
  <c r="F2246" i="4"/>
  <c r="E2246" i="4"/>
  <c r="D2246" i="4"/>
  <c r="C2246" i="4"/>
  <c r="B2246" i="4"/>
  <c r="A2246" i="4"/>
  <c r="G2245" i="4"/>
  <c r="F2245" i="4"/>
  <c r="E2245" i="4"/>
  <c r="D2245" i="4"/>
  <c r="C2245" i="4"/>
  <c r="B2245" i="4"/>
  <c r="A2245" i="4"/>
  <c r="G2244" i="4"/>
  <c r="F2244" i="4"/>
  <c r="E2244" i="4"/>
  <c r="D2244" i="4"/>
  <c r="C2244" i="4"/>
  <c r="B2244" i="4"/>
  <c r="A2244" i="4"/>
  <c r="G2243" i="4"/>
  <c r="F2243" i="4"/>
  <c r="E2243" i="4"/>
  <c r="D2243" i="4"/>
  <c r="C2243" i="4"/>
  <c r="B2243" i="4"/>
  <c r="A2243" i="4"/>
  <c r="G2242" i="4"/>
  <c r="F2242" i="4"/>
  <c r="E2242" i="4"/>
  <c r="D2242" i="4"/>
  <c r="C2242" i="4"/>
  <c r="B2242" i="4"/>
  <c r="A2242" i="4"/>
  <c r="G2241" i="4"/>
  <c r="F2241" i="4"/>
  <c r="E2241" i="4"/>
  <c r="D2241" i="4"/>
  <c r="C2241" i="4"/>
  <c r="B2241" i="4"/>
  <c r="A2241" i="4"/>
  <c r="G2240" i="4"/>
  <c r="F2240" i="4"/>
  <c r="E2240" i="4"/>
  <c r="D2240" i="4"/>
  <c r="C2240" i="4"/>
  <c r="B2240" i="4"/>
  <c r="A2240" i="4"/>
  <c r="G2239" i="4"/>
  <c r="F2239" i="4"/>
  <c r="E2239" i="4"/>
  <c r="D2239" i="4"/>
  <c r="C2239" i="4"/>
  <c r="B2239" i="4"/>
  <c r="A2239" i="4"/>
  <c r="G2238" i="4"/>
  <c r="F2238" i="4"/>
  <c r="E2238" i="4"/>
  <c r="D2238" i="4"/>
  <c r="C2238" i="4"/>
  <c r="B2238" i="4"/>
  <c r="A2238" i="4"/>
  <c r="G2237" i="4"/>
  <c r="F2237" i="4"/>
  <c r="E2237" i="4"/>
  <c r="D2237" i="4"/>
  <c r="C2237" i="4"/>
  <c r="B2237" i="4"/>
  <c r="A2237" i="4"/>
  <c r="G2236" i="4"/>
  <c r="F2236" i="4"/>
  <c r="E2236" i="4"/>
  <c r="D2236" i="4"/>
  <c r="C2236" i="4"/>
  <c r="B2236" i="4"/>
  <c r="A2236" i="4"/>
  <c r="G2235" i="4"/>
  <c r="F2235" i="4"/>
  <c r="E2235" i="4"/>
  <c r="D2235" i="4"/>
  <c r="C2235" i="4"/>
  <c r="B2235" i="4"/>
  <c r="A2235" i="4"/>
  <c r="G2234" i="4"/>
  <c r="F2234" i="4"/>
  <c r="E2234" i="4"/>
  <c r="D2234" i="4"/>
  <c r="C2234" i="4"/>
  <c r="B2234" i="4"/>
  <c r="A2234" i="4"/>
  <c r="G2233" i="4"/>
  <c r="F2233" i="4"/>
  <c r="E2233" i="4"/>
  <c r="D2233" i="4"/>
  <c r="C2233" i="4"/>
  <c r="B2233" i="4"/>
  <c r="A2233" i="4"/>
  <c r="G2232" i="4"/>
  <c r="F2232" i="4"/>
  <c r="E2232" i="4"/>
  <c r="D2232" i="4"/>
  <c r="C2232" i="4"/>
  <c r="B2232" i="4"/>
  <c r="A2232" i="4"/>
  <c r="G2231" i="4"/>
  <c r="F2231" i="4"/>
  <c r="E2231" i="4"/>
  <c r="D2231" i="4"/>
  <c r="C2231" i="4"/>
  <c r="B2231" i="4"/>
  <c r="A2231" i="4"/>
  <c r="G2230" i="4"/>
  <c r="F2230" i="4"/>
  <c r="E2230" i="4"/>
  <c r="D2230" i="4"/>
  <c r="C2230" i="4"/>
  <c r="B2230" i="4"/>
  <c r="A2230" i="4"/>
  <c r="G2229" i="4"/>
  <c r="F2229" i="4"/>
  <c r="E2229" i="4"/>
  <c r="D2229" i="4"/>
  <c r="C2229" i="4"/>
  <c r="B2229" i="4"/>
  <c r="A2229" i="4"/>
  <c r="G2228" i="4"/>
  <c r="F2228" i="4"/>
  <c r="E2228" i="4"/>
  <c r="D2228" i="4"/>
  <c r="C2228" i="4"/>
  <c r="B2228" i="4"/>
  <c r="A2228" i="4"/>
  <c r="G2227" i="4"/>
  <c r="F2227" i="4"/>
  <c r="E2227" i="4"/>
  <c r="D2227" i="4"/>
  <c r="C2227" i="4"/>
  <c r="B2227" i="4"/>
  <c r="A2227" i="4"/>
  <c r="G2226" i="4"/>
  <c r="F2226" i="4"/>
  <c r="E2226" i="4"/>
  <c r="D2226" i="4"/>
  <c r="C2226" i="4"/>
  <c r="B2226" i="4"/>
  <c r="A2226" i="4"/>
  <c r="G2225" i="4"/>
  <c r="F2225" i="4"/>
  <c r="E2225" i="4"/>
  <c r="D2225" i="4"/>
  <c r="C2225" i="4"/>
  <c r="B2225" i="4"/>
  <c r="A2225" i="4"/>
  <c r="G2224" i="4"/>
  <c r="F2224" i="4"/>
  <c r="E2224" i="4"/>
  <c r="D2224" i="4"/>
  <c r="C2224" i="4"/>
  <c r="B2224" i="4"/>
  <c r="A2224" i="4"/>
  <c r="G2223" i="4"/>
  <c r="F2223" i="4"/>
  <c r="E2223" i="4"/>
  <c r="D2223" i="4"/>
  <c r="C2223" i="4"/>
  <c r="B2223" i="4"/>
  <c r="A2223" i="4"/>
  <c r="G2222" i="4"/>
  <c r="F2222" i="4"/>
  <c r="E2222" i="4"/>
  <c r="D2222" i="4"/>
  <c r="C2222" i="4"/>
  <c r="B2222" i="4"/>
  <c r="A2222" i="4"/>
  <c r="G2221" i="4"/>
  <c r="F2221" i="4"/>
  <c r="E2221" i="4"/>
  <c r="D2221" i="4"/>
  <c r="C2221" i="4"/>
  <c r="B2221" i="4"/>
  <c r="A2221" i="4"/>
  <c r="G2220" i="4"/>
  <c r="F2220" i="4"/>
  <c r="E2220" i="4"/>
  <c r="D2220" i="4"/>
  <c r="C2220" i="4"/>
  <c r="B2220" i="4"/>
  <c r="A2220" i="4"/>
  <c r="G2219" i="4"/>
  <c r="F2219" i="4"/>
  <c r="E2219" i="4"/>
  <c r="D2219" i="4"/>
  <c r="C2219" i="4"/>
  <c r="B2219" i="4"/>
  <c r="A2219" i="4"/>
  <c r="G2218" i="4"/>
  <c r="F2218" i="4"/>
  <c r="E2218" i="4"/>
  <c r="D2218" i="4"/>
  <c r="C2218" i="4"/>
  <c r="B2218" i="4"/>
  <c r="A2218" i="4"/>
  <c r="G2217" i="4"/>
  <c r="F2217" i="4"/>
  <c r="E2217" i="4"/>
  <c r="D2217" i="4"/>
  <c r="C2217" i="4"/>
  <c r="B2217" i="4"/>
  <c r="A2217" i="4"/>
  <c r="G2216" i="4"/>
  <c r="F2216" i="4"/>
  <c r="E2216" i="4"/>
  <c r="D2216" i="4"/>
  <c r="C2216" i="4"/>
  <c r="B2216" i="4"/>
  <c r="A2216" i="4"/>
  <c r="G2215" i="4"/>
  <c r="F2215" i="4"/>
  <c r="E2215" i="4"/>
  <c r="D2215" i="4"/>
  <c r="C2215" i="4"/>
  <c r="B2215" i="4"/>
  <c r="A2215" i="4"/>
  <c r="G2214" i="4"/>
  <c r="F2214" i="4"/>
  <c r="E2214" i="4"/>
  <c r="D2214" i="4"/>
  <c r="C2214" i="4"/>
  <c r="B2214" i="4"/>
  <c r="A2214" i="4"/>
  <c r="G2213" i="4"/>
  <c r="F2213" i="4"/>
  <c r="E2213" i="4"/>
  <c r="D2213" i="4"/>
  <c r="C2213" i="4"/>
  <c r="B2213" i="4"/>
  <c r="A2213" i="4"/>
  <c r="G2212" i="4"/>
  <c r="F2212" i="4"/>
  <c r="E2212" i="4"/>
  <c r="D2212" i="4"/>
  <c r="C2212" i="4"/>
  <c r="B2212" i="4"/>
  <c r="A2212" i="4"/>
  <c r="G2211" i="4"/>
  <c r="F2211" i="4"/>
  <c r="E2211" i="4"/>
  <c r="D2211" i="4"/>
  <c r="C2211" i="4"/>
  <c r="B2211" i="4"/>
  <c r="A2211" i="4"/>
  <c r="G2210" i="4"/>
  <c r="F2210" i="4"/>
  <c r="E2210" i="4"/>
  <c r="D2210" i="4"/>
  <c r="C2210" i="4"/>
  <c r="B2210" i="4"/>
  <c r="A2210" i="4"/>
  <c r="G2209" i="4"/>
  <c r="F2209" i="4"/>
  <c r="E2209" i="4"/>
  <c r="D2209" i="4"/>
  <c r="C2209" i="4"/>
  <c r="B2209" i="4"/>
  <c r="A2209" i="4"/>
  <c r="G2208" i="4"/>
  <c r="F2208" i="4"/>
  <c r="E2208" i="4"/>
  <c r="D2208" i="4"/>
  <c r="C2208" i="4"/>
  <c r="B2208" i="4"/>
  <c r="A2208" i="4"/>
  <c r="G2207" i="4"/>
  <c r="F2207" i="4"/>
  <c r="E2207" i="4"/>
  <c r="D2207" i="4"/>
  <c r="C2207" i="4"/>
  <c r="B2207" i="4"/>
  <c r="A2207" i="4"/>
  <c r="G2206" i="4"/>
  <c r="F2206" i="4"/>
  <c r="E2206" i="4"/>
  <c r="D2206" i="4"/>
  <c r="C2206" i="4"/>
  <c r="B2206" i="4"/>
  <c r="A2206" i="4"/>
  <c r="G2205" i="4"/>
  <c r="F2205" i="4"/>
  <c r="E2205" i="4"/>
  <c r="D2205" i="4"/>
  <c r="C2205" i="4"/>
  <c r="B2205" i="4"/>
  <c r="A2205" i="4"/>
  <c r="G2204" i="4"/>
  <c r="F2204" i="4"/>
  <c r="E2204" i="4"/>
  <c r="D2204" i="4"/>
  <c r="C2204" i="4"/>
  <c r="B2204" i="4"/>
  <c r="A2204" i="4"/>
  <c r="G2203" i="4"/>
  <c r="F2203" i="4"/>
  <c r="E2203" i="4"/>
  <c r="D2203" i="4"/>
  <c r="C2203" i="4"/>
  <c r="B2203" i="4"/>
  <c r="A2203" i="4"/>
  <c r="G2202" i="4"/>
  <c r="F2202" i="4"/>
  <c r="E2202" i="4"/>
  <c r="D2202" i="4"/>
  <c r="C2202" i="4"/>
  <c r="B2202" i="4"/>
  <c r="A2202" i="4"/>
  <c r="G2201" i="4"/>
  <c r="F2201" i="4"/>
  <c r="E2201" i="4"/>
  <c r="D2201" i="4"/>
  <c r="C2201" i="4"/>
  <c r="B2201" i="4"/>
  <c r="A2201" i="4"/>
  <c r="G2200" i="4"/>
  <c r="F2200" i="4"/>
  <c r="E2200" i="4"/>
  <c r="D2200" i="4"/>
  <c r="C2200" i="4"/>
  <c r="B2200" i="4"/>
  <c r="A2200" i="4"/>
  <c r="G2199" i="4"/>
  <c r="F2199" i="4"/>
  <c r="E2199" i="4"/>
  <c r="D2199" i="4"/>
  <c r="C2199" i="4"/>
  <c r="B2199" i="4"/>
  <c r="A2199" i="4"/>
  <c r="G2198" i="4"/>
  <c r="F2198" i="4"/>
  <c r="E2198" i="4"/>
  <c r="D2198" i="4"/>
  <c r="C2198" i="4"/>
  <c r="B2198" i="4"/>
  <c r="A2198" i="4"/>
  <c r="G2197" i="4"/>
  <c r="F2197" i="4"/>
  <c r="E2197" i="4"/>
  <c r="D2197" i="4"/>
  <c r="C2197" i="4"/>
  <c r="B2197" i="4"/>
  <c r="A2197" i="4"/>
  <c r="G2196" i="4"/>
  <c r="F2196" i="4"/>
  <c r="E2196" i="4"/>
  <c r="D2196" i="4"/>
  <c r="C2196" i="4"/>
  <c r="B2196" i="4"/>
  <c r="A2196" i="4"/>
  <c r="G2195" i="4"/>
  <c r="F2195" i="4"/>
  <c r="E2195" i="4"/>
  <c r="D2195" i="4"/>
  <c r="C2195" i="4"/>
  <c r="B2195" i="4"/>
  <c r="A2195" i="4"/>
  <c r="G2194" i="4"/>
  <c r="F2194" i="4"/>
  <c r="E2194" i="4"/>
  <c r="D2194" i="4"/>
  <c r="C2194" i="4"/>
  <c r="B2194" i="4"/>
  <c r="A2194" i="4"/>
  <c r="G2193" i="4"/>
  <c r="F2193" i="4"/>
  <c r="E2193" i="4"/>
  <c r="D2193" i="4"/>
  <c r="C2193" i="4"/>
  <c r="B2193" i="4"/>
  <c r="A2193" i="4"/>
  <c r="G2192" i="4"/>
  <c r="F2192" i="4"/>
  <c r="E2192" i="4"/>
  <c r="D2192" i="4"/>
  <c r="C2192" i="4"/>
  <c r="B2192" i="4"/>
  <c r="A2192" i="4"/>
  <c r="G2191" i="4"/>
  <c r="F2191" i="4"/>
  <c r="E2191" i="4"/>
  <c r="D2191" i="4"/>
  <c r="C2191" i="4"/>
  <c r="B2191" i="4"/>
  <c r="A2191" i="4"/>
  <c r="G2190" i="4"/>
  <c r="F2190" i="4"/>
  <c r="E2190" i="4"/>
  <c r="D2190" i="4"/>
  <c r="C2190" i="4"/>
  <c r="B2190" i="4"/>
  <c r="A2190" i="4"/>
  <c r="G2189" i="4"/>
  <c r="F2189" i="4"/>
  <c r="E2189" i="4"/>
  <c r="D2189" i="4"/>
  <c r="C2189" i="4"/>
  <c r="B2189" i="4"/>
  <c r="A2189" i="4"/>
  <c r="G2188" i="4"/>
  <c r="F2188" i="4"/>
  <c r="E2188" i="4"/>
  <c r="D2188" i="4"/>
  <c r="C2188" i="4"/>
  <c r="B2188" i="4"/>
  <c r="A2188" i="4"/>
  <c r="G2187" i="4"/>
  <c r="F2187" i="4"/>
  <c r="E2187" i="4"/>
  <c r="D2187" i="4"/>
  <c r="C2187" i="4"/>
  <c r="B2187" i="4"/>
  <c r="A2187" i="4"/>
  <c r="G2186" i="4"/>
  <c r="F2186" i="4"/>
  <c r="E2186" i="4"/>
  <c r="D2186" i="4"/>
  <c r="C2186" i="4"/>
  <c r="B2186" i="4"/>
  <c r="A2186" i="4"/>
  <c r="G2185" i="4"/>
  <c r="F2185" i="4"/>
  <c r="E2185" i="4"/>
  <c r="D2185" i="4"/>
  <c r="C2185" i="4"/>
  <c r="B2185" i="4"/>
  <c r="A2185" i="4"/>
  <c r="G2184" i="4"/>
  <c r="F2184" i="4"/>
  <c r="E2184" i="4"/>
  <c r="D2184" i="4"/>
  <c r="C2184" i="4"/>
  <c r="B2184" i="4"/>
  <c r="A2184" i="4"/>
  <c r="G2183" i="4"/>
  <c r="F2183" i="4"/>
  <c r="E2183" i="4"/>
  <c r="D2183" i="4"/>
  <c r="C2183" i="4"/>
  <c r="B2183" i="4"/>
  <c r="A2183" i="4"/>
  <c r="G2182" i="4"/>
  <c r="F2182" i="4"/>
  <c r="E2182" i="4"/>
  <c r="D2182" i="4"/>
  <c r="C2182" i="4"/>
  <c r="B2182" i="4"/>
  <c r="A2182" i="4"/>
  <c r="G2181" i="4"/>
  <c r="F2181" i="4"/>
  <c r="E2181" i="4"/>
  <c r="D2181" i="4"/>
  <c r="C2181" i="4"/>
  <c r="B2181" i="4"/>
  <c r="A2181" i="4"/>
  <c r="G2180" i="4"/>
  <c r="F2180" i="4"/>
  <c r="E2180" i="4"/>
  <c r="D2180" i="4"/>
  <c r="C2180" i="4"/>
  <c r="B2180" i="4"/>
  <c r="A2180" i="4"/>
  <c r="G2179" i="4"/>
  <c r="F2179" i="4"/>
  <c r="E2179" i="4"/>
  <c r="D2179" i="4"/>
  <c r="C2179" i="4"/>
  <c r="B2179" i="4"/>
  <c r="A2179" i="4"/>
  <c r="G2178" i="4"/>
  <c r="F2178" i="4"/>
  <c r="E2178" i="4"/>
  <c r="D2178" i="4"/>
  <c r="C2178" i="4"/>
  <c r="B2178" i="4"/>
  <c r="A2178" i="4"/>
  <c r="G2177" i="4"/>
  <c r="F2177" i="4"/>
  <c r="E2177" i="4"/>
  <c r="D2177" i="4"/>
  <c r="C2177" i="4"/>
  <c r="B2177" i="4"/>
  <c r="A2177" i="4"/>
  <c r="G2176" i="4"/>
  <c r="F2176" i="4"/>
  <c r="E2176" i="4"/>
  <c r="D2176" i="4"/>
  <c r="C2176" i="4"/>
  <c r="B2176" i="4"/>
  <c r="A2176" i="4"/>
  <c r="G2175" i="4"/>
  <c r="F2175" i="4"/>
  <c r="E2175" i="4"/>
  <c r="D2175" i="4"/>
  <c r="C2175" i="4"/>
  <c r="B2175" i="4"/>
  <c r="A2175" i="4"/>
  <c r="G2174" i="4"/>
  <c r="F2174" i="4"/>
  <c r="E2174" i="4"/>
  <c r="D2174" i="4"/>
  <c r="C2174" i="4"/>
  <c r="B2174" i="4"/>
  <c r="A2174" i="4"/>
  <c r="G2173" i="4"/>
  <c r="F2173" i="4"/>
  <c r="E2173" i="4"/>
  <c r="D2173" i="4"/>
  <c r="C2173" i="4"/>
  <c r="B2173" i="4"/>
  <c r="A2173" i="4"/>
  <c r="G2172" i="4"/>
  <c r="F2172" i="4"/>
  <c r="E2172" i="4"/>
  <c r="D2172" i="4"/>
  <c r="C2172" i="4"/>
  <c r="B2172" i="4"/>
  <c r="A2172" i="4"/>
  <c r="G2171" i="4"/>
  <c r="F2171" i="4"/>
  <c r="E2171" i="4"/>
  <c r="D2171" i="4"/>
  <c r="C2171" i="4"/>
  <c r="B2171" i="4"/>
  <c r="A2171" i="4"/>
  <c r="G2170" i="4"/>
  <c r="F2170" i="4"/>
  <c r="E2170" i="4"/>
  <c r="D2170" i="4"/>
  <c r="C2170" i="4"/>
  <c r="B2170" i="4"/>
  <c r="A2170" i="4"/>
  <c r="G2169" i="4"/>
  <c r="F2169" i="4"/>
  <c r="E2169" i="4"/>
  <c r="D2169" i="4"/>
  <c r="C2169" i="4"/>
  <c r="B2169" i="4"/>
  <c r="A2169" i="4"/>
  <c r="G2168" i="4"/>
  <c r="F2168" i="4"/>
  <c r="E2168" i="4"/>
  <c r="D2168" i="4"/>
  <c r="C2168" i="4"/>
  <c r="B2168" i="4"/>
  <c r="A2168" i="4"/>
  <c r="G2167" i="4"/>
  <c r="F2167" i="4"/>
  <c r="E2167" i="4"/>
  <c r="D2167" i="4"/>
  <c r="C2167" i="4"/>
  <c r="B2167" i="4"/>
  <c r="A2167" i="4"/>
  <c r="G2166" i="4"/>
  <c r="F2166" i="4"/>
  <c r="E2166" i="4"/>
  <c r="D2166" i="4"/>
  <c r="C2166" i="4"/>
  <c r="B2166" i="4"/>
  <c r="A2166" i="4"/>
  <c r="G2165" i="4"/>
  <c r="F2165" i="4"/>
  <c r="E2165" i="4"/>
  <c r="D2165" i="4"/>
  <c r="C2165" i="4"/>
  <c r="B2165" i="4"/>
  <c r="A2165" i="4"/>
  <c r="G2164" i="4"/>
  <c r="F2164" i="4"/>
  <c r="E2164" i="4"/>
  <c r="D2164" i="4"/>
  <c r="C2164" i="4"/>
  <c r="B2164" i="4"/>
  <c r="A2164" i="4"/>
  <c r="G2163" i="4"/>
  <c r="F2163" i="4"/>
  <c r="E2163" i="4"/>
  <c r="D2163" i="4"/>
  <c r="C2163" i="4"/>
  <c r="B2163" i="4"/>
  <c r="A2163" i="4"/>
  <c r="G2162" i="4"/>
  <c r="F2162" i="4"/>
  <c r="E2162" i="4"/>
  <c r="D2162" i="4"/>
  <c r="C2162" i="4"/>
  <c r="B2162" i="4"/>
  <c r="A2162" i="4"/>
  <c r="G2161" i="4"/>
  <c r="F2161" i="4"/>
  <c r="E2161" i="4"/>
  <c r="D2161" i="4"/>
  <c r="C2161" i="4"/>
  <c r="B2161" i="4"/>
  <c r="A2161" i="4"/>
  <c r="G2160" i="4"/>
  <c r="F2160" i="4"/>
  <c r="E2160" i="4"/>
  <c r="D2160" i="4"/>
  <c r="C2160" i="4"/>
  <c r="B2160" i="4"/>
  <c r="A2160" i="4"/>
  <c r="G2159" i="4"/>
  <c r="F2159" i="4"/>
  <c r="E2159" i="4"/>
  <c r="D2159" i="4"/>
  <c r="C2159" i="4"/>
  <c r="B2159" i="4"/>
  <c r="A2159" i="4"/>
  <c r="G2158" i="4"/>
  <c r="F2158" i="4"/>
  <c r="E2158" i="4"/>
  <c r="D2158" i="4"/>
  <c r="C2158" i="4"/>
  <c r="B2158" i="4"/>
  <c r="A2158" i="4"/>
  <c r="G2157" i="4"/>
  <c r="F2157" i="4"/>
  <c r="E2157" i="4"/>
  <c r="D2157" i="4"/>
  <c r="C2157" i="4"/>
  <c r="B2157" i="4"/>
  <c r="A2157" i="4"/>
  <c r="G2156" i="4"/>
  <c r="F2156" i="4"/>
  <c r="E2156" i="4"/>
  <c r="D2156" i="4"/>
  <c r="C2156" i="4"/>
  <c r="B2156" i="4"/>
  <c r="A2156" i="4"/>
  <c r="G2155" i="4"/>
  <c r="F2155" i="4"/>
  <c r="E2155" i="4"/>
  <c r="D2155" i="4"/>
  <c r="C2155" i="4"/>
  <c r="B2155" i="4"/>
  <c r="A2155" i="4"/>
  <c r="G2154" i="4"/>
  <c r="F2154" i="4"/>
  <c r="E2154" i="4"/>
  <c r="D2154" i="4"/>
  <c r="C2154" i="4"/>
  <c r="B2154" i="4"/>
  <c r="A2154" i="4"/>
  <c r="G2153" i="4"/>
  <c r="F2153" i="4"/>
  <c r="E2153" i="4"/>
  <c r="D2153" i="4"/>
  <c r="C2153" i="4"/>
  <c r="B2153" i="4"/>
  <c r="A2153" i="4"/>
  <c r="G2152" i="4"/>
  <c r="F2152" i="4"/>
  <c r="E2152" i="4"/>
  <c r="D2152" i="4"/>
  <c r="C2152" i="4"/>
  <c r="B2152" i="4"/>
  <c r="A2152" i="4"/>
  <c r="G2151" i="4"/>
  <c r="F2151" i="4"/>
  <c r="E2151" i="4"/>
  <c r="D2151" i="4"/>
  <c r="C2151" i="4"/>
  <c r="B2151" i="4"/>
  <c r="A2151" i="4"/>
  <c r="G2150" i="4"/>
  <c r="F2150" i="4"/>
  <c r="E2150" i="4"/>
  <c r="D2150" i="4"/>
  <c r="C2150" i="4"/>
  <c r="B2150" i="4"/>
  <c r="A2150" i="4"/>
  <c r="G2149" i="4"/>
  <c r="F2149" i="4"/>
  <c r="E2149" i="4"/>
  <c r="D2149" i="4"/>
  <c r="C2149" i="4"/>
  <c r="B2149" i="4"/>
  <c r="A2149" i="4"/>
  <c r="G2148" i="4"/>
  <c r="F2148" i="4"/>
  <c r="E2148" i="4"/>
  <c r="D2148" i="4"/>
  <c r="C2148" i="4"/>
  <c r="B2148" i="4"/>
  <c r="A2148" i="4"/>
  <c r="G2147" i="4"/>
  <c r="F2147" i="4"/>
  <c r="E2147" i="4"/>
  <c r="D2147" i="4"/>
  <c r="C2147" i="4"/>
  <c r="B2147" i="4"/>
  <c r="A2147" i="4"/>
  <c r="G2146" i="4"/>
  <c r="F2146" i="4"/>
  <c r="E2146" i="4"/>
  <c r="D2146" i="4"/>
  <c r="C2146" i="4"/>
  <c r="B2146" i="4"/>
  <c r="A2146" i="4"/>
  <c r="G2145" i="4"/>
  <c r="F2145" i="4"/>
  <c r="E2145" i="4"/>
  <c r="D2145" i="4"/>
  <c r="C2145" i="4"/>
  <c r="B2145" i="4"/>
  <c r="A2145" i="4"/>
  <c r="G2144" i="4"/>
  <c r="F2144" i="4"/>
  <c r="E2144" i="4"/>
  <c r="D2144" i="4"/>
  <c r="C2144" i="4"/>
  <c r="B2144" i="4"/>
  <c r="A2144" i="4"/>
  <c r="G2143" i="4"/>
  <c r="F2143" i="4"/>
  <c r="E2143" i="4"/>
  <c r="D2143" i="4"/>
  <c r="C2143" i="4"/>
  <c r="B2143" i="4"/>
  <c r="A2143" i="4"/>
  <c r="G2142" i="4"/>
  <c r="F2142" i="4"/>
  <c r="E2142" i="4"/>
  <c r="D2142" i="4"/>
  <c r="C2142" i="4"/>
  <c r="B2142" i="4"/>
  <c r="A2142" i="4"/>
  <c r="G2141" i="4"/>
  <c r="F2141" i="4"/>
  <c r="E2141" i="4"/>
  <c r="D2141" i="4"/>
  <c r="C2141" i="4"/>
  <c r="B2141" i="4"/>
  <c r="A2141" i="4"/>
  <c r="G2140" i="4"/>
  <c r="F2140" i="4"/>
  <c r="E2140" i="4"/>
  <c r="D2140" i="4"/>
  <c r="C2140" i="4"/>
  <c r="B2140" i="4"/>
  <c r="A2140" i="4"/>
  <c r="G2139" i="4"/>
  <c r="F2139" i="4"/>
  <c r="E2139" i="4"/>
  <c r="D2139" i="4"/>
  <c r="C2139" i="4"/>
  <c r="B2139" i="4"/>
  <c r="A2139" i="4"/>
  <c r="G2138" i="4"/>
  <c r="F2138" i="4"/>
  <c r="E2138" i="4"/>
  <c r="D2138" i="4"/>
  <c r="C2138" i="4"/>
  <c r="B2138" i="4"/>
  <c r="A2138" i="4"/>
  <c r="G2137" i="4"/>
  <c r="F2137" i="4"/>
  <c r="E2137" i="4"/>
  <c r="D2137" i="4"/>
  <c r="C2137" i="4"/>
  <c r="B2137" i="4"/>
  <c r="A2137" i="4"/>
  <c r="G2136" i="4"/>
  <c r="F2136" i="4"/>
  <c r="E2136" i="4"/>
  <c r="D2136" i="4"/>
  <c r="C2136" i="4"/>
  <c r="B2136" i="4"/>
  <c r="A2136" i="4"/>
  <c r="G2135" i="4"/>
  <c r="F2135" i="4"/>
  <c r="E2135" i="4"/>
  <c r="D2135" i="4"/>
  <c r="C2135" i="4"/>
  <c r="B2135" i="4"/>
  <c r="A2135" i="4"/>
  <c r="G2134" i="4"/>
  <c r="F2134" i="4"/>
  <c r="E2134" i="4"/>
  <c r="D2134" i="4"/>
  <c r="C2134" i="4"/>
  <c r="B2134" i="4"/>
  <c r="A2134" i="4"/>
  <c r="G2133" i="4"/>
  <c r="F2133" i="4"/>
  <c r="E2133" i="4"/>
  <c r="D2133" i="4"/>
  <c r="C2133" i="4"/>
  <c r="B2133" i="4"/>
  <c r="A2133" i="4"/>
  <c r="G2132" i="4"/>
  <c r="F2132" i="4"/>
  <c r="E2132" i="4"/>
  <c r="D2132" i="4"/>
  <c r="C2132" i="4"/>
  <c r="B2132" i="4"/>
  <c r="A2132" i="4"/>
  <c r="G2131" i="4"/>
  <c r="F2131" i="4"/>
  <c r="E2131" i="4"/>
  <c r="D2131" i="4"/>
  <c r="C2131" i="4"/>
  <c r="B2131" i="4"/>
  <c r="A2131" i="4"/>
  <c r="G2130" i="4"/>
  <c r="F2130" i="4"/>
  <c r="E2130" i="4"/>
  <c r="D2130" i="4"/>
  <c r="C2130" i="4"/>
  <c r="B2130" i="4"/>
  <c r="A2130" i="4"/>
  <c r="G2129" i="4"/>
  <c r="F2129" i="4"/>
  <c r="E2129" i="4"/>
  <c r="D2129" i="4"/>
  <c r="C2129" i="4"/>
  <c r="B2129" i="4"/>
  <c r="A2129" i="4"/>
  <c r="G2128" i="4"/>
  <c r="F2128" i="4"/>
  <c r="E2128" i="4"/>
  <c r="D2128" i="4"/>
  <c r="C2128" i="4"/>
  <c r="B2128" i="4"/>
  <c r="A2128" i="4"/>
  <c r="G2127" i="4"/>
  <c r="F2127" i="4"/>
  <c r="E2127" i="4"/>
  <c r="D2127" i="4"/>
  <c r="C2127" i="4"/>
  <c r="B2127" i="4"/>
  <c r="A2127" i="4"/>
  <c r="G2126" i="4"/>
  <c r="F2126" i="4"/>
  <c r="E2126" i="4"/>
  <c r="D2126" i="4"/>
  <c r="C2126" i="4"/>
  <c r="B2126" i="4"/>
  <c r="A2126" i="4"/>
  <c r="G2125" i="4"/>
  <c r="F2125" i="4"/>
  <c r="E2125" i="4"/>
  <c r="D2125" i="4"/>
  <c r="C2125" i="4"/>
  <c r="B2125" i="4"/>
  <c r="A2125" i="4"/>
  <c r="G2124" i="4"/>
  <c r="F2124" i="4"/>
  <c r="E2124" i="4"/>
  <c r="D2124" i="4"/>
  <c r="C2124" i="4"/>
  <c r="B2124" i="4"/>
  <c r="A2124" i="4"/>
  <c r="G2123" i="4"/>
  <c r="F2123" i="4"/>
  <c r="E2123" i="4"/>
  <c r="D2123" i="4"/>
  <c r="C2123" i="4"/>
  <c r="B2123" i="4"/>
  <c r="A2123" i="4"/>
  <c r="G2122" i="4"/>
  <c r="F2122" i="4"/>
  <c r="E2122" i="4"/>
  <c r="D2122" i="4"/>
  <c r="C2122" i="4"/>
  <c r="B2122" i="4"/>
  <c r="A2122" i="4"/>
  <c r="G2121" i="4"/>
  <c r="F2121" i="4"/>
  <c r="E2121" i="4"/>
  <c r="D2121" i="4"/>
  <c r="C2121" i="4"/>
  <c r="B2121" i="4"/>
  <c r="A2121" i="4"/>
  <c r="G2120" i="4"/>
  <c r="F2120" i="4"/>
  <c r="E2120" i="4"/>
  <c r="D2120" i="4"/>
  <c r="C2120" i="4"/>
  <c r="B2120" i="4"/>
  <c r="A2120" i="4"/>
  <c r="G2119" i="4"/>
  <c r="F2119" i="4"/>
  <c r="E2119" i="4"/>
  <c r="D2119" i="4"/>
  <c r="C2119" i="4"/>
  <c r="B2119" i="4"/>
  <c r="A2119" i="4"/>
  <c r="G2118" i="4"/>
  <c r="F2118" i="4"/>
  <c r="E2118" i="4"/>
  <c r="D2118" i="4"/>
  <c r="C2118" i="4"/>
  <c r="B2118" i="4"/>
  <c r="A2118" i="4"/>
  <c r="G2117" i="4"/>
  <c r="F2117" i="4"/>
  <c r="E2117" i="4"/>
  <c r="D2117" i="4"/>
  <c r="C2117" i="4"/>
  <c r="B2117" i="4"/>
  <c r="A2117" i="4"/>
  <c r="G2116" i="4"/>
  <c r="F2116" i="4"/>
  <c r="E2116" i="4"/>
  <c r="D2116" i="4"/>
  <c r="C2116" i="4"/>
  <c r="B2116" i="4"/>
  <c r="A2116" i="4"/>
  <c r="G2115" i="4"/>
  <c r="F2115" i="4"/>
  <c r="E2115" i="4"/>
  <c r="D2115" i="4"/>
  <c r="C2115" i="4"/>
  <c r="B2115" i="4"/>
  <c r="A2115" i="4"/>
  <c r="G2114" i="4"/>
  <c r="F2114" i="4"/>
  <c r="E2114" i="4"/>
  <c r="D2114" i="4"/>
  <c r="C2114" i="4"/>
  <c r="B2114" i="4"/>
  <c r="A2114" i="4"/>
  <c r="G2113" i="4"/>
  <c r="F2113" i="4"/>
  <c r="E2113" i="4"/>
  <c r="D2113" i="4"/>
  <c r="C2113" i="4"/>
  <c r="B2113" i="4"/>
  <c r="A2113" i="4"/>
  <c r="G2112" i="4"/>
  <c r="F2112" i="4"/>
  <c r="E2112" i="4"/>
  <c r="D2112" i="4"/>
  <c r="C2112" i="4"/>
  <c r="B2112" i="4"/>
  <c r="A2112" i="4"/>
  <c r="G2111" i="4"/>
  <c r="F2111" i="4"/>
  <c r="E2111" i="4"/>
  <c r="D2111" i="4"/>
  <c r="C2111" i="4"/>
  <c r="B2111" i="4"/>
  <c r="A2111" i="4"/>
  <c r="G2110" i="4"/>
  <c r="F2110" i="4"/>
  <c r="E2110" i="4"/>
  <c r="D2110" i="4"/>
  <c r="C2110" i="4"/>
  <c r="B2110" i="4"/>
  <c r="A2110" i="4"/>
  <c r="G2109" i="4"/>
  <c r="F2109" i="4"/>
  <c r="E2109" i="4"/>
  <c r="D2109" i="4"/>
  <c r="C2109" i="4"/>
  <c r="B2109" i="4"/>
  <c r="A2109" i="4"/>
  <c r="G2108" i="4"/>
  <c r="F2108" i="4"/>
  <c r="E2108" i="4"/>
  <c r="D2108" i="4"/>
  <c r="C2108" i="4"/>
  <c r="B2108" i="4"/>
  <c r="A2108" i="4"/>
  <c r="G2107" i="4"/>
  <c r="F2107" i="4"/>
  <c r="E2107" i="4"/>
  <c r="D2107" i="4"/>
  <c r="C2107" i="4"/>
  <c r="B2107" i="4"/>
  <c r="A2107" i="4"/>
  <c r="G2106" i="4"/>
  <c r="F2106" i="4"/>
  <c r="E2106" i="4"/>
  <c r="D2106" i="4"/>
  <c r="C2106" i="4"/>
  <c r="B2106" i="4"/>
  <c r="A2106" i="4"/>
  <c r="G2105" i="4"/>
  <c r="F2105" i="4"/>
  <c r="E2105" i="4"/>
  <c r="D2105" i="4"/>
  <c r="C2105" i="4"/>
  <c r="B2105" i="4"/>
  <c r="A2105" i="4"/>
  <c r="G2104" i="4"/>
  <c r="F2104" i="4"/>
  <c r="E2104" i="4"/>
  <c r="D2104" i="4"/>
  <c r="C2104" i="4"/>
  <c r="B2104" i="4"/>
  <c r="A2104" i="4"/>
  <c r="G2103" i="4"/>
  <c r="F2103" i="4"/>
  <c r="E2103" i="4"/>
  <c r="D2103" i="4"/>
  <c r="C2103" i="4"/>
  <c r="B2103" i="4"/>
  <c r="A2103" i="4"/>
  <c r="G2102" i="4"/>
  <c r="F2102" i="4"/>
  <c r="E2102" i="4"/>
  <c r="D2102" i="4"/>
  <c r="C2102" i="4"/>
  <c r="B2102" i="4"/>
  <c r="A2102" i="4"/>
  <c r="G2101" i="4"/>
  <c r="F2101" i="4"/>
  <c r="E2101" i="4"/>
  <c r="D2101" i="4"/>
  <c r="C2101" i="4"/>
  <c r="B2101" i="4"/>
  <c r="A2101" i="4"/>
  <c r="G2100" i="4"/>
  <c r="F2100" i="4"/>
  <c r="E2100" i="4"/>
  <c r="D2100" i="4"/>
  <c r="C2100" i="4"/>
  <c r="B2100" i="4"/>
  <c r="A2100" i="4"/>
  <c r="G2099" i="4"/>
  <c r="F2099" i="4"/>
  <c r="E2099" i="4"/>
  <c r="D2099" i="4"/>
  <c r="C2099" i="4"/>
  <c r="B2099" i="4"/>
  <c r="A2099" i="4"/>
  <c r="G2098" i="4"/>
  <c r="F2098" i="4"/>
  <c r="E2098" i="4"/>
  <c r="D2098" i="4"/>
  <c r="C2098" i="4"/>
  <c r="B2098" i="4"/>
  <c r="A2098" i="4"/>
  <c r="G2097" i="4"/>
  <c r="F2097" i="4"/>
  <c r="E2097" i="4"/>
  <c r="D2097" i="4"/>
  <c r="C2097" i="4"/>
  <c r="B2097" i="4"/>
  <c r="A2097" i="4"/>
  <c r="G2096" i="4"/>
  <c r="F2096" i="4"/>
  <c r="E2096" i="4"/>
  <c r="D2096" i="4"/>
  <c r="C2096" i="4"/>
  <c r="B2096" i="4"/>
  <c r="A2096" i="4"/>
  <c r="G2095" i="4"/>
  <c r="F2095" i="4"/>
  <c r="E2095" i="4"/>
  <c r="D2095" i="4"/>
  <c r="C2095" i="4"/>
  <c r="B2095" i="4"/>
  <c r="A2095" i="4"/>
  <c r="G2094" i="4"/>
  <c r="F2094" i="4"/>
  <c r="E2094" i="4"/>
  <c r="D2094" i="4"/>
  <c r="C2094" i="4"/>
  <c r="B2094" i="4"/>
  <c r="A2094" i="4"/>
  <c r="G2093" i="4"/>
  <c r="F2093" i="4"/>
  <c r="E2093" i="4"/>
  <c r="D2093" i="4"/>
  <c r="C2093" i="4"/>
  <c r="B2093" i="4"/>
  <c r="A2093" i="4"/>
  <c r="G2092" i="4"/>
  <c r="F2092" i="4"/>
  <c r="E2092" i="4"/>
  <c r="D2092" i="4"/>
  <c r="C2092" i="4"/>
  <c r="B2092" i="4"/>
  <c r="A2092" i="4"/>
  <c r="G2091" i="4"/>
  <c r="F2091" i="4"/>
  <c r="E2091" i="4"/>
  <c r="D2091" i="4"/>
  <c r="C2091" i="4"/>
  <c r="B2091" i="4"/>
  <c r="A2091" i="4"/>
  <c r="G2090" i="4"/>
  <c r="F2090" i="4"/>
  <c r="E2090" i="4"/>
  <c r="D2090" i="4"/>
  <c r="C2090" i="4"/>
  <c r="B2090" i="4"/>
  <c r="A2090" i="4"/>
  <c r="G2089" i="4"/>
  <c r="F2089" i="4"/>
  <c r="E2089" i="4"/>
  <c r="D2089" i="4"/>
  <c r="C2089" i="4"/>
  <c r="B2089" i="4"/>
  <c r="A2089" i="4"/>
  <c r="G2088" i="4"/>
  <c r="F2088" i="4"/>
  <c r="E2088" i="4"/>
  <c r="D2088" i="4"/>
  <c r="C2088" i="4"/>
  <c r="B2088" i="4"/>
  <c r="A2088" i="4"/>
  <c r="G2087" i="4"/>
  <c r="F2087" i="4"/>
  <c r="E2087" i="4"/>
  <c r="D2087" i="4"/>
  <c r="C2087" i="4"/>
  <c r="B2087" i="4"/>
  <c r="A2087" i="4"/>
  <c r="G2086" i="4"/>
  <c r="F2086" i="4"/>
  <c r="E2086" i="4"/>
  <c r="D2086" i="4"/>
  <c r="C2086" i="4"/>
  <c r="B2086" i="4"/>
  <c r="A2086" i="4"/>
  <c r="G2085" i="4"/>
  <c r="F2085" i="4"/>
  <c r="E2085" i="4"/>
  <c r="D2085" i="4"/>
  <c r="C2085" i="4"/>
  <c r="B2085" i="4"/>
  <c r="A2085" i="4"/>
  <c r="G2084" i="4"/>
  <c r="F2084" i="4"/>
  <c r="E2084" i="4"/>
  <c r="D2084" i="4"/>
  <c r="C2084" i="4"/>
  <c r="B2084" i="4"/>
  <c r="A2084" i="4"/>
  <c r="G2083" i="4"/>
  <c r="F2083" i="4"/>
  <c r="E2083" i="4"/>
  <c r="D2083" i="4"/>
  <c r="C2083" i="4"/>
  <c r="B2083" i="4"/>
  <c r="A2083" i="4"/>
  <c r="G2082" i="4"/>
  <c r="F2082" i="4"/>
  <c r="E2082" i="4"/>
  <c r="D2082" i="4"/>
  <c r="C2082" i="4"/>
  <c r="B2082" i="4"/>
  <c r="A2082" i="4"/>
  <c r="G2081" i="4"/>
  <c r="F2081" i="4"/>
  <c r="E2081" i="4"/>
  <c r="D2081" i="4"/>
  <c r="C2081" i="4"/>
  <c r="B2081" i="4"/>
  <c r="A2081" i="4"/>
  <c r="G2080" i="4"/>
  <c r="F2080" i="4"/>
  <c r="E2080" i="4"/>
  <c r="D2080" i="4"/>
  <c r="C2080" i="4"/>
  <c r="B2080" i="4"/>
  <c r="A2080" i="4"/>
  <c r="G2079" i="4"/>
  <c r="F2079" i="4"/>
  <c r="E2079" i="4"/>
  <c r="D2079" i="4"/>
  <c r="C2079" i="4"/>
  <c r="B2079" i="4"/>
  <c r="A2079" i="4"/>
  <c r="G2078" i="4"/>
  <c r="F2078" i="4"/>
  <c r="E2078" i="4"/>
  <c r="D2078" i="4"/>
  <c r="C2078" i="4"/>
  <c r="B2078" i="4"/>
  <c r="A2078" i="4"/>
  <c r="G2077" i="4"/>
  <c r="F2077" i="4"/>
  <c r="E2077" i="4"/>
  <c r="D2077" i="4"/>
  <c r="C2077" i="4"/>
  <c r="B2077" i="4"/>
  <c r="A2077" i="4"/>
  <c r="G2076" i="4"/>
  <c r="F2076" i="4"/>
  <c r="E2076" i="4"/>
  <c r="D2076" i="4"/>
  <c r="C2076" i="4"/>
  <c r="B2076" i="4"/>
  <c r="A2076" i="4"/>
  <c r="G2075" i="4"/>
  <c r="F2075" i="4"/>
  <c r="E2075" i="4"/>
  <c r="D2075" i="4"/>
  <c r="C2075" i="4"/>
  <c r="B2075" i="4"/>
  <c r="A2075" i="4"/>
  <c r="G2074" i="4"/>
  <c r="F2074" i="4"/>
  <c r="E2074" i="4"/>
  <c r="D2074" i="4"/>
  <c r="C2074" i="4"/>
  <c r="B2074" i="4"/>
  <c r="A2074" i="4"/>
  <c r="G2073" i="4"/>
  <c r="F2073" i="4"/>
  <c r="E2073" i="4"/>
  <c r="D2073" i="4"/>
  <c r="C2073" i="4"/>
  <c r="B2073" i="4"/>
  <c r="A2073" i="4"/>
  <c r="G2072" i="4"/>
  <c r="F2072" i="4"/>
  <c r="E2072" i="4"/>
  <c r="D2072" i="4"/>
  <c r="C2072" i="4"/>
  <c r="B2072" i="4"/>
  <c r="A2072" i="4"/>
  <c r="G2071" i="4"/>
  <c r="F2071" i="4"/>
  <c r="E2071" i="4"/>
  <c r="D2071" i="4"/>
  <c r="C2071" i="4"/>
  <c r="B2071" i="4"/>
  <c r="A2071" i="4"/>
  <c r="G2070" i="4"/>
  <c r="F2070" i="4"/>
  <c r="E2070" i="4"/>
  <c r="D2070" i="4"/>
  <c r="C2070" i="4"/>
  <c r="B2070" i="4"/>
  <c r="A2070" i="4"/>
  <c r="G2069" i="4"/>
  <c r="F2069" i="4"/>
  <c r="E2069" i="4"/>
  <c r="D2069" i="4"/>
  <c r="C2069" i="4"/>
  <c r="B2069" i="4"/>
  <c r="A2069" i="4"/>
  <c r="G2068" i="4"/>
  <c r="F2068" i="4"/>
  <c r="E2068" i="4"/>
  <c r="D2068" i="4"/>
  <c r="C2068" i="4"/>
  <c r="B2068" i="4"/>
  <c r="A2068" i="4"/>
  <c r="G2067" i="4"/>
  <c r="F2067" i="4"/>
  <c r="E2067" i="4"/>
  <c r="D2067" i="4"/>
  <c r="C2067" i="4"/>
  <c r="B2067" i="4"/>
  <c r="A2067" i="4"/>
  <c r="G2066" i="4"/>
  <c r="F2066" i="4"/>
  <c r="E2066" i="4"/>
  <c r="D2066" i="4"/>
  <c r="C2066" i="4"/>
  <c r="B2066" i="4"/>
  <c r="A2066" i="4"/>
  <c r="G2065" i="4"/>
  <c r="F2065" i="4"/>
  <c r="E2065" i="4"/>
  <c r="D2065" i="4"/>
  <c r="C2065" i="4"/>
  <c r="B2065" i="4"/>
  <c r="A2065" i="4"/>
  <c r="G2064" i="4"/>
  <c r="F2064" i="4"/>
  <c r="E2064" i="4"/>
  <c r="D2064" i="4"/>
  <c r="C2064" i="4"/>
  <c r="B2064" i="4"/>
  <c r="A2064" i="4"/>
  <c r="G2063" i="4"/>
  <c r="F2063" i="4"/>
  <c r="E2063" i="4"/>
  <c r="D2063" i="4"/>
  <c r="C2063" i="4"/>
  <c r="B2063" i="4"/>
  <c r="A2063" i="4"/>
  <c r="G2062" i="4"/>
  <c r="F2062" i="4"/>
  <c r="E2062" i="4"/>
  <c r="D2062" i="4"/>
  <c r="C2062" i="4"/>
  <c r="B2062" i="4"/>
  <c r="A2062" i="4"/>
  <c r="G2061" i="4"/>
  <c r="F2061" i="4"/>
  <c r="E2061" i="4"/>
  <c r="D2061" i="4"/>
  <c r="C2061" i="4"/>
  <c r="B2061" i="4"/>
  <c r="A2061" i="4"/>
  <c r="G2060" i="4"/>
  <c r="F2060" i="4"/>
  <c r="E2060" i="4"/>
  <c r="D2060" i="4"/>
  <c r="C2060" i="4"/>
  <c r="B2060" i="4"/>
  <c r="A2060" i="4"/>
  <c r="G2059" i="4"/>
  <c r="F2059" i="4"/>
  <c r="E2059" i="4"/>
  <c r="D2059" i="4"/>
  <c r="C2059" i="4"/>
  <c r="B2059" i="4"/>
  <c r="A2059" i="4"/>
  <c r="G2058" i="4"/>
  <c r="F2058" i="4"/>
  <c r="E2058" i="4"/>
  <c r="D2058" i="4"/>
  <c r="C2058" i="4"/>
  <c r="B2058" i="4"/>
  <c r="A2058" i="4"/>
  <c r="G2057" i="4"/>
  <c r="F2057" i="4"/>
  <c r="E2057" i="4"/>
  <c r="D2057" i="4"/>
  <c r="C2057" i="4"/>
  <c r="B2057" i="4"/>
  <c r="A2057" i="4"/>
  <c r="G2056" i="4"/>
  <c r="F2056" i="4"/>
  <c r="E2056" i="4"/>
  <c r="D2056" i="4"/>
  <c r="C2056" i="4"/>
  <c r="B2056" i="4"/>
  <c r="A2056" i="4"/>
  <c r="G2055" i="4"/>
  <c r="F2055" i="4"/>
  <c r="E2055" i="4"/>
  <c r="D2055" i="4"/>
  <c r="C2055" i="4"/>
  <c r="B2055" i="4"/>
  <c r="A2055" i="4"/>
  <c r="G2054" i="4"/>
  <c r="F2054" i="4"/>
  <c r="E2054" i="4"/>
  <c r="D2054" i="4"/>
  <c r="C2054" i="4"/>
  <c r="B2054" i="4"/>
  <c r="A2054" i="4"/>
  <c r="G2053" i="4"/>
  <c r="F2053" i="4"/>
  <c r="E2053" i="4"/>
  <c r="D2053" i="4"/>
  <c r="C2053" i="4"/>
  <c r="B2053" i="4"/>
  <c r="A2053" i="4"/>
  <c r="G2052" i="4"/>
  <c r="F2052" i="4"/>
  <c r="E2052" i="4"/>
  <c r="D2052" i="4"/>
  <c r="C2052" i="4"/>
  <c r="B2052" i="4"/>
  <c r="A2052" i="4"/>
  <c r="G2051" i="4"/>
  <c r="F2051" i="4"/>
  <c r="E2051" i="4"/>
  <c r="D2051" i="4"/>
  <c r="C2051" i="4"/>
  <c r="B2051" i="4"/>
  <c r="A2051" i="4"/>
  <c r="G2050" i="4"/>
  <c r="F2050" i="4"/>
  <c r="E2050" i="4"/>
  <c r="D2050" i="4"/>
  <c r="C2050" i="4"/>
  <c r="B2050" i="4"/>
  <c r="A2050" i="4"/>
  <c r="G2049" i="4"/>
  <c r="F2049" i="4"/>
  <c r="E2049" i="4"/>
  <c r="D2049" i="4"/>
  <c r="C2049" i="4"/>
  <c r="B2049" i="4"/>
  <c r="A2049" i="4"/>
  <c r="G2048" i="4"/>
  <c r="F2048" i="4"/>
  <c r="E2048" i="4"/>
  <c r="D2048" i="4"/>
  <c r="C2048" i="4"/>
  <c r="B2048" i="4"/>
  <c r="A2048" i="4"/>
  <c r="G2047" i="4"/>
  <c r="F2047" i="4"/>
  <c r="E2047" i="4"/>
  <c r="D2047" i="4"/>
  <c r="C2047" i="4"/>
  <c r="B2047" i="4"/>
  <c r="A2047" i="4"/>
  <c r="G2046" i="4"/>
  <c r="F2046" i="4"/>
  <c r="E2046" i="4"/>
  <c r="D2046" i="4"/>
  <c r="C2046" i="4"/>
  <c r="B2046" i="4"/>
  <c r="A2046" i="4"/>
  <c r="G2045" i="4"/>
  <c r="F2045" i="4"/>
  <c r="E2045" i="4"/>
  <c r="D2045" i="4"/>
  <c r="C2045" i="4"/>
  <c r="B2045" i="4"/>
  <c r="A2045" i="4"/>
  <c r="G2044" i="4"/>
  <c r="F2044" i="4"/>
  <c r="E2044" i="4"/>
  <c r="D2044" i="4"/>
  <c r="C2044" i="4"/>
  <c r="B2044" i="4"/>
  <c r="A2044" i="4"/>
  <c r="G2043" i="4"/>
  <c r="F2043" i="4"/>
  <c r="E2043" i="4"/>
  <c r="D2043" i="4"/>
  <c r="C2043" i="4"/>
  <c r="B2043" i="4"/>
  <c r="A2043" i="4"/>
  <c r="G2042" i="4"/>
  <c r="F2042" i="4"/>
  <c r="E2042" i="4"/>
  <c r="D2042" i="4"/>
  <c r="C2042" i="4"/>
  <c r="B2042" i="4"/>
  <c r="A2042" i="4"/>
  <c r="G2041" i="4"/>
  <c r="F2041" i="4"/>
  <c r="E2041" i="4"/>
  <c r="D2041" i="4"/>
  <c r="C2041" i="4"/>
  <c r="B2041" i="4"/>
  <c r="A2041" i="4"/>
  <c r="G2040" i="4"/>
  <c r="F2040" i="4"/>
  <c r="E2040" i="4"/>
  <c r="D2040" i="4"/>
  <c r="C2040" i="4"/>
  <c r="B2040" i="4"/>
  <c r="A2040" i="4"/>
  <c r="G2039" i="4"/>
  <c r="F2039" i="4"/>
  <c r="E2039" i="4"/>
  <c r="D2039" i="4"/>
  <c r="C2039" i="4"/>
  <c r="B2039" i="4"/>
  <c r="A2039" i="4"/>
  <c r="G2038" i="4"/>
  <c r="F2038" i="4"/>
  <c r="E2038" i="4"/>
  <c r="D2038" i="4"/>
  <c r="C2038" i="4"/>
  <c r="B2038" i="4"/>
  <c r="A2038" i="4"/>
  <c r="G2037" i="4"/>
  <c r="F2037" i="4"/>
  <c r="E2037" i="4"/>
  <c r="D2037" i="4"/>
  <c r="C2037" i="4"/>
  <c r="B2037" i="4"/>
  <c r="A2037" i="4"/>
  <c r="G2036" i="4"/>
  <c r="F2036" i="4"/>
  <c r="E2036" i="4"/>
  <c r="D2036" i="4"/>
  <c r="C2036" i="4"/>
  <c r="B2036" i="4"/>
  <c r="A2036" i="4"/>
  <c r="G2035" i="4"/>
  <c r="F2035" i="4"/>
  <c r="E2035" i="4"/>
  <c r="D2035" i="4"/>
  <c r="C2035" i="4"/>
  <c r="B2035" i="4"/>
  <c r="A2035" i="4"/>
  <c r="G2034" i="4"/>
  <c r="F2034" i="4"/>
  <c r="E2034" i="4"/>
  <c r="D2034" i="4"/>
  <c r="C2034" i="4"/>
  <c r="B2034" i="4"/>
  <c r="A2034" i="4"/>
  <c r="G2033" i="4"/>
  <c r="F2033" i="4"/>
  <c r="E2033" i="4"/>
  <c r="D2033" i="4"/>
  <c r="C2033" i="4"/>
  <c r="B2033" i="4"/>
  <c r="A2033" i="4"/>
  <c r="G2032" i="4"/>
  <c r="F2032" i="4"/>
  <c r="E2032" i="4"/>
  <c r="D2032" i="4"/>
  <c r="C2032" i="4"/>
  <c r="B2032" i="4"/>
  <c r="A2032" i="4"/>
  <c r="G2031" i="4"/>
  <c r="F2031" i="4"/>
  <c r="E2031" i="4"/>
  <c r="D2031" i="4"/>
  <c r="C2031" i="4"/>
  <c r="B2031" i="4"/>
  <c r="A2031" i="4"/>
  <c r="G2030" i="4"/>
  <c r="F2030" i="4"/>
  <c r="E2030" i="4"/>
  <c r="D2030" i="4"/>
  <c r="C2030" i="4"/>
  <c r="B2030" i="4"/>
  <c r="A2030" i="4"/>
  <c r="G2029" i="4"/>
  <c r="F2029" i="4"/>
  <c r="E2029" i="4"/>
  <c r="D2029" i="4"/>
  <c r="C2029" i="4"/>
  <c r="B2029" i="4"/>
  <c r="A2029" i="4"/>
  <c r="G2028" i="4"/>
  <c r="F2028" i="4"/>
  <c r="E2028" i="4"/>
  <c r="D2028" i="4"/>
  <c r="C2028" i="4"/>
  <c r="B2028" i="4"/>
  <c r="A2028" i="4"/>
  <c r="G2027" i="4"/>
  <c r="F2027" i="4"/>
  <c r="E2027" i="4"/>
  <c r="D2027" i="4"/>
  <c r="C2027" i="4"/>
  <c r="B2027" i="4"/>
  <c r="A2027" i="4"/>
  <c r="G2026" i="4"/>
  <c r="F2026" i="4"/>
  <c r="E2026" i="4"/>
  <c r="D2026" i="4"/>
  <c r="C2026" i="4"/>
  <c r="B2026" i="4"/>
  <c r="A2026" i="4"/>
  <c r="G2025" i="4"/>
  <c r="F2025" i="4"/>
  <c r="E2025" i="4"/>
  <c r="D2025" i="4"/>
  <c r="C2025" i="4"/>
  <c r="B2025" i="4"/>
  <c r="A2025" i="4"/>
  <c r="G2024" i="4"/>
  <c r="F2024" i="4"/>
  <c r="E2024" i="4"/>
  <c r="D2024" i="4"/>
  <c r="C2024" i="4"/>
  <c r="B2024" i="4"/>
  <c r="A2024" i="4"/>
  <c r="G2023" i="4"/>
  <c r="F2023" i="4"/>
  <c r="E2023" i="4"/>
  <c r="D2023" i="4"/>
  <c r="C2023" i="4"/>
  <c r="B2023" i="4"/>
  <c r="A2023" i="4"/>
  <c r="G2022" i="4"/>
  <c r="F2022" i="4"/>
  <c r="E2022" i="4"/>
  <c r="D2022" i="4"/>
  <c r="C2022" i="4"/>
  <c r="B2022" i="4"/>
  <c r="A2022" i="4"/>
  <c r="G2021" i="4"/>
  <c r="F2021" i="4"/>
  <c r="E2021" i="4"/>
  <c r="D2021" i="4"/>
  <c r="C2021" i="4"/>
  <c r="B2021" i="4"/>
  <c r="A2021" i="4"/>
  <c r="G2020" i="4"/>
  <c r="F2020" i="4"/>
  <c r="E2020" i="4"/>
  <c r="D2020" i="4"/>
  <c r="C2020" i="4"/>
  <c r="B2020" i="4"/>
  <c r="A2020" i="4"/>
  <c r="G2019" i="4"/>
  <c r="F2019" i="4"/>
  <c r="E2019" i="4"/>
  <c r="D2019" i="4"/>
  <c r="C2019" i="4"/>
  <c r="B2019" i="4"/>
  <c r="A2019" i="4"/>
  <c r="G2018" i="4"/>
  <c r="F2018" i="4"/>
  <c r="E2018" i="4"/>
  <c r="D2018" i="4"/>
  <c r="C2018" i="4"/>
  <c r="B2018" i="4"/>
  <c r="A2018" i="4"/>
  <c r="G2017" i="4"/>
  <c r="F2017" i="4"/>
  <c r="E2017" i="4"/>
  <c r="D2017" i="4"/>
  <c r="C2017" i="4"/>
  <c r="B2017" i="4"/>
  <c r="A2017" i="4"/>
  <c r="G2016" i="4"/>
  <c r="F2016" i="4"/>
  <c r="E2016" i="4"/>
  <c r="D2016" i="4"/>
  <c r="C2016" i="4"/>
  <c r="B2016" i="4"/>
  <c r="A2016" i="4"/>
  <c r="G2015" i="4"/>
  <c r="F2015" i="4"/>
  <c r="E2015" i="4"/>
  <c r="D2015" i="4"/>
  <c r="C2015" i="4"/>
  <c r="B2015" i="4"/>
  <c r="A2015" i="4"/>
  <c r="G2014" i="4"/>
  <c r="F2014" i="4"/>
  <c r="E2014" i="4"/>
  <c r="D2014" i="4"/>
  <c r="C2014" i="4"/>
  <c r="B2014" i="4"/>
  <c r="A2014" i="4"/>
  <c r="G2013" i="4"/>
  <c r="F2013" i="4"/>
  <c r="E2013" i="4"/>
  <c r="D2013" i="4"/>
  <c r="C2013" i="4"/>
  <c r="B2013" i="4"/>
  <c r="A2013" i="4"/>
  <c r="G2012" i="4"/>
  <c r="F2012" i="4"/>
  <c r="E2012" i="4"/>
  <c r="D2012" i="4"/>
  <c r="C2012" i="4"/>
  <c r="B2012" i="4"/>
  <c r="A2012" i="4"/>
  <c r="G2011" i="4"/>
  <c r="F2011" i="4"/>
  <c r="E2011" i="4"/>
  <c r="D2011" i="4"/>
  <c r="C2011" i="4"/>
  <c r="B2011" i="4"/>
  <c r="A2011" i="4"/>
  <c r="G2010" i="4"/>
  <c r="F2010" i="4"/>
  <c r="E2010" i="4"/>
  <c r="D2010" i="4"/>
  <c r="C2010" i="4"/>
  <c r="B2010" i="4"/>
  <c r="A2010" i="4"/>
  <c r="G2009" i="4"/>
  <c r="F2009" i="4"/>
  <c r="E2009" i="4"/>
  <c r="D2009" i="4"/>
  <c r="C2009" i="4"/>
  <c r="B2009" i="4"/>
  <c r="A2009" i="4"/>
  <c r="G2008" i="4"/>
  <c r="F2008" i="4"/>
  <c r="E2008" i="4"/>
  <c r="D2008" i="4"/>
  <c r="C2008" i="4"/>
  <c r="B2008" i="4"/>
  <c r="A2008" i="4"/>
  <c r="G2007" i="4"/>
  <c r="F2007" i="4"/>
  <c r="E2007" i="4"/>
  <c r="D2007" i="4"/>
  <c r="C2007" i="4"/>
  <c r="B2007" i="4"/>
  <c r="A2007" i="4"/>
  <c r="G2006" i="4"/>
  <c r="F2006" i="4"/>
  <c r="E2006" i="4"/>
  <c r="D2006" i="4"/>
  <c r="C2006" i="4"/>
  <c r="B2006" i="4"/>
  <c r="A2006" i="4"/>
  <c r="G2005" i="4"/>
  <c r="F2005" i="4"/>
  <c r="E2005" i="4"/>
  <c r="D2005" i="4"/>
  <c r="C2005" i="4"/>
  <c r="B2005" i="4"/>
  <c r="A2005" i="4"/>
  <c r="G2004" i="4"/>
  <c r="F2004" i="4"/>
  <c r="E2004" i="4"/>
  <c r="D2004" i="4"/>
  <c r="C2004" i="4"/>
  <c r="B2004" i="4"/>
  <c r="A2004" i="4"/>
  <c r="G2003" i="4"/>
  <c r="F2003" i="4"/>
  <c r="E2003" i="4"/>
  <c r="D2003" i="4"/>
  <c r="C2003" i="4"/>
  <c r="B2003" i="4"/>
  <c r="A2003" i="4"/>
  <c r="G2002" i="4"/>
  <c r="F2002" i="4"/>
  <c r="E2002" i="4"/>
  <c r="D2002" i="4"/>
  <c r="C2002" i="4"/>
  <c r="B2002" i="4"/>
  <c r="A2002" i="4"/>
  <c r="G2001" i="4"/>
  <c r="F2001" i="4"/>
  <c r="E2001" i="4"/>
  <c r="D2001" i="4"/>
  <c r="C2001" i="4"/>
  <c r="B2001" i="4"/>
  <c r="A2001" i="4"/>
  <c r="G2000" i="4"/>
  <c r="F2000" i="4"/>
  <c r="E2000" i="4"/>
  <c r="D2000" i="4"/>
  <c r="C2000" i="4"/>
  <c r="B2000" i="4"/>
  <c r="A2000" i="4"/>
  <c r="G1999" i="4"/>
  <c r="F1999" i="4"/>
  <c r="E1999" i="4"/>
  <c r="D1999" i="4"/>
  <c r="C1999" i="4"/>
  <c r="B1999" i="4"/>
  <c r="A1999" i="4"/>
  <c r="G1998" i="4"/>
  <c r="F1998" i="4"/>
  <c r="E1998" i="4"/>
  <c r="D1998" i="4"/>
  <c r="C1998" i="4"/>
  <c r="B1998" i="4"/>
  <c r="A1998" i="4"/>
  <c r="G1997" i="4"/>
  <c r="F1997" i="4"/>
  <c r="E1997" i="4"/>
  <c r="D1997" i="4"/>
  <c r="C1997" i="4"/>
  <c r="B1997" i="4"/>
  <c r="A1997" i="4"/>
  <c r="G1996" i="4"/>
  <c r="F1996" i="4"/>
  <c r="E1996" i="4"/>
  <c r="D1996" i="4"/>
  <c r="C1996" i="4"/>
  <c r="B1996" i="4"/>
  <c r="A1996" i="4"/>
  <c r="G1995" i="4"/>
  <c r="F1995" i="4"/>
  <c r="E1995" i="4"/>
  <c r="D1995" i="4"/>
  <c r="C1995" i="4"/>
  <c r="B1995" i="4"/>
  <c r="A1995" i="4"/>
  <c r="G1994" i="4"/>
  <c r="F1994" i="4"/>
  <c r="E1994" i="4"/>
  <c r="D1994" i="4"/>
  <c r="C1994" i="4"/>
  <c r="B1994" i="4"/>
  <c r="A1994" i="4"/>
  <c r="G1993" i="4"/>
  <c r="F1993" i="4"/>
  <c r="E1993" i="4"/>
  <c r="D1993" i="4"/>
  <c r="C1993" i="4"/>
  <c r="B1993" i="4"/>
  <c r="A1993" i="4"/>
  <c r="G1992" i="4"/>
  <c r="F1992" i="4"/>
  <c r="E1992" i="4"/>
  <c r="D1992" i="4"/>
  <c r="C1992" i="4"/>
  <c r="B1992" i="4"/>
  <c r="A1992" i="4"/>
  <c r="G1991" i="4"/>
  <c r="F1991" i="4"/>
  <c r="E1991" i="4"/>
  <c r="D1991" i="4"/>
  <c r="C1991" i="4"/>
  <c r="B1991" i="4"/>
  <c r="A1991" i="4"/>
  <c r="G1990" i="4"/>
  <c r="F1990" i="4"/>
  <c r="E1990" i="4"/>
  <c r="D1990" i="4"/>
  <c r="C1990" i="4"/>
  <c r="B1990" i="4"/>
  <c r="A1990" i="4"/>
  <c r="G1989" i="4"/>
  <c r="F1989" i="4"/>
  <c r="E1989" i="4"/>
  <c r="D1989" i="4"/>
  <c r="C1989" i="4"/>
  <c r="B1989" i="4"/>
  <c r="A1989" i="4"/>
  <c r="G1988" i="4"/>
  <c r="F1988" i="4"/>
  <c r="E1988" i="4"/>
  <c r="D1988" i="4"/>
  <c r="C1988" i="4"/>
  <c r="B1988" i="4"/>
  <c r="A1988" i="4"/>
  <c r="G1987" i="4"/>
  <c r="F1987" i="4"/>
  <c r="E1987" i="4"/>
  <c r="D1987" i="4"/>
  <c r="C1987" i="4"/>
  <c r="B1987" i="4"/>
  <c r="A1987" i="4"/>
  <c r="G1986" i="4"/>
  <c r="F1986" i="4"/>
  <c r="E1986" i="4"/>
  <c r="D1986" i="4"/>
  <c r="C1986" i="4"/>
  <c r="B1986" i="4"/>
  <c r="A1986" i="4"/>
  <c r="G1985" i="4"/>
  <c r="F1985" i="4"/>
  <c r="E1985" i="4"/>
  <c r="D1985" i="4"/>
  <c r="C1985" i="4"/>
  <c r="B1985" i="4"/>
  <c r="A1985" i="4"/>
  <c r="G1984" i="4"/>
  <c r="F1984" i="4"/>
  <c r="E1984" i="4"/>
  <c r="D1984" i="4"/>
  <c r="C1984" i="4"/>
  <c r="B1984" i="4"/>
  <c r="A1984" i="4"/>
  <c r="G1983" i="4"/>
  <c r="F1983" i="4"/>
  <c r="E1983" i="4"/>
  <c r="D1983" i="4"/>
  <c r="C1983" i="4"/>
  <c r="B1983" i="4"/>
  <c r="A1983" i="4"/>
  <c r="G1982" i="4"/>
  <c r="F1982" i="4"/>
  <c r="E1982" i="4"/>
  <c r="D1982" i="4"/>
  <c r="C1982" i="4"/>
  <c r="B1982" i="4"/>
  <c r="A1982" i="4"/>
  <c r="G1981" i="4"/>
  <c r="F1981" i="4"/>
  <c r="E1981" i="4"/>
  <c r="D1981" i="4"/>
  <c r="C1981" i="4"/>
  <c r="B1981" i="4"/>
  <c r="A1981" i="4"/>
  <c r="G1980" i="4"/>
  <c r="F1980" i="4"/>
  <c r="E1980" i="4"/>
  <c r="D1980" i="4"/>
  <c r="C1980" i="4"/>
  <c r="B1980" i="4"/>
  <c r="A1980" i="4"/>
  <c r="G1979" i="4"/>
  <c r="F1979" i="4"/>
  <c r="E1979" i="4"/>
  <c r="D1979" i="4"/>
  <c r="C1979" i="4"/>
  <c r="B1979" i="4"/>
  <c r="A1979" i="4"/>
  <c r="G1978" i="4"/>
  <c r="F1978" i="4"/>
  <c r="E1978" i="4"/>
  <c r="D1978" i="4"/>
  <c r="C1978" i="4"/>
  <c r="B1978" i="4"/>
  <c r="A1978" i="4"/>
  <c r="G1977" i="4"/>
  <c r="F1977" i="4"/>
  <c r="E1977" i="4"/>
  <c r="D1977" i="4"/>
  <c r="C1977" i="4"/>
  <c r="B1977" i="4"/>
  <c r="A1977" i="4"/>
  <c r="G1976" i="4"/>
  <c r="F1976" i="4"/>
  <c r="E1976" i="4"/>
  <c r="D1976" i="4"/>
  <c r="C1976" i="4"/>
  <c r="B1976" i="4"/>
  <c r="A1976" i="4"/>
  <c r="G1975" i="4"/>
  <c r="F1975" i="4"/>
  <c r="E1975" i="4"/>
  <c r="D1975" i="4"/>
  <c r="C1975" i="4"/>
  <c r="B1975" i="4"/>
  <c r="A1975" i="4"/>
  <c r="G1974" i="4"/>
  <c r="F1974" i="4"/>
  <c r="E1974" i="4"/>
  <c r="D1974" i="4"/>
  <c r="C1974" i="4"/>
  <c r="B1974" i="4"/>
  <c r="A1974" i="4"/>
  <c r="G1973" i="4"/>
  <c r="F1973" i="4"/>
  <c r="E1973" i="4"/>
  <c r="D1973" i="4"/>
  <c r="C1973" i="4"/>
  <c r="B1973" i="4"/>
  <c r="A1973" i="4"/>
  <c r="G1972" i="4"/>
  <c r="F1972" i="4"/>
  <c r="E1972" i="4"/>
  <c r="D1972" i="4"/>
  <c r="C1972" i="4"/>
  <c r="B1972" i="4"/>
  <c r="A1972" i="4"/>
  <c r="G1971" i="4"/>
  <c r="F1971" i="4"/>
  <c r="E1971" i="4"/>
  <c r="D1971" i="4"/>
  <c r="C1971" i="4"/>
  <c r="B1971" i="4"/>
  <c r="A1971" i="4"/>
  <c r="G1970" i="4"/>
  <c r="F1970" i="4"/>
  <c r="E1970" i="4"/>
  <c r="D1970" i="4"/>
  <c r="C1970" i="4"/>
  <c r="B1970" i="4"/>
  <c r="A1970" i="4"/>
  <c r="G1969" i="4"/>
  <c r="F1969" i="4"/>
  <c r="E1969" i="4"/>
  <c r="D1969" i="4"/>
  <c r="C1969" i="4"/>
  <c r="B1969" i="4"/>
  <c r="A1969" i="4"/>
  <c r="G1968" i="4"/>
  <c r="F1968" i="4"/>
  <c r="E1968" i="4"/>
  <c r="D1968" i="4"/>
  <c r="C1968" i="4"/>
  <c r="B1968" i="4"/>
  <c r="A1968" i="4"/>
  <c r="G1967" i="4"/>
  <c r="F1967" i="4"/>
  <c r="E1967" i="4"/>
  <c r="D1967" i="4"/>
  <c r="C1967" i="4"/>
  <c r="B1967" i="4"/>
  <c r="A1967" i="4"/>
  <c r="G1966" i="4"/>
  <c r="F1966" i="4"/>
  <c r="E1966" i="4"/>
  <c r="D1966" i="4"/>
  <c r="C1966" i="4"/>
  <c r="B1966" i="4"/>
  <c r="A1966" i="4"/>
  <c r="G1965" i="4"/>
  <c r="F1965" i="4"/>
  <c r="E1965" i="4"/>
  <c r="D1965" i="4"/>
  <c r="C1965" i="4"/>
  <c r="B1965" i="4"/>
  <c r="A1965" i="4"/>
  <c r="G1964" i="4"/>
  <c r="F1964" i="4"/>
  <c r="E1964" i="4"/>
  <c r="D1964" i="4"/>
  <c r="C1964" i="4"/>
  <c r="B1964" i="4"/>
  <c r="A1964" i="4"/>
  <c r="G1963" i="4"/>
  <c r="F1963" i="4"/>
  <c r="E1963" i="4"/>
  <c r="D1963" i="4"/>
  <c r="C1963" i="4"/>
  <c r="B1963" i="4"/>
  <c r="A1963" i="4"/>
  <c r="G1962" i="4"/>
  <c r="F1962" i="4"/>
  <c r="E1962" i="4"/>
  <c r="D1962" i="4"/>
  <c r="C1962" i="4"/>
  <c r="B1962" i="4"/>
  <c r="A1962" i="4"/>
  <c r="G1961" i="4"/>
  <c r="F1961" i="4"/>
  <c r="E1961" i="4"/>
  <c r="D1961" i="4"/>
  <c r="C1961" i="4"/>
  <c r="B1961" i="4"/>
  <c r="A1961" i="4"/>
  <c r="G1960" i="4"/>
  <c r="F1960" i="4"/>
  <c r="E1960" i="4"/>
  <c r="D1960" i="4"/>
  <c r="C1960" i="4"/>
  <c r="B1960" i="4"/>
  <c r="A1960" i="4"/>
  <c r="G1959" i="4"/>
  <c r="F1959" i="4"/>
  <c r="E1959" i="4"/>
  <c r="D1959" i="4"/>
  <c r="C1959" i="4"/>
  <c r="B1959" i="4"/>
  <c r="A1959" i="4"/>
  <c r="G1958" i="4"/>
  <c r="F1958" i="4"/>
  <c r="E1958" i="4"/>
  <c r="D1958" i="4"/>
  <c r="C1958" i="4"/>
  <c r="B1958" i="4"/>
  <c r="A1958" i="4"/>
  <c r="G1957" i="4"/>
  <c r="F1957" i="4"/>
  <c r="E1957" i="4"/>
  <c r="D1957" i="4"/>
  <c r="C1957" i="4"/>
  <c r="B1957" i="4"/>
  <c r="A1957" i="4"/>
  <c r="G1956" i="4"/>
  <c r="F1956" i="4"/>
  <c r="E1956" i="4"/>
  <c r="D1956" i="4"/>
  <c r="C1956" i="4"/>
  <c r="B1956" i="4"/>
  <c r="A1956" i="4"/>
  <c r="G1955" i="4"/>
  <c r="F1955" i="4"/>
  <c r="E1955" i="4"/>
  <c r="D1955" i="4"/>
  <c r="C1955" i="4"/>
  <c r="B1955" i="4"/>
  <c r="A1955" i="4"/>
  <c r="G1954" i="4"/>
  <c r="F1954" i="4"/>
  <c r="E1954" i="4"/>
  <c r="D1954" i="4"/>
  <c r="C1954" i="4"/>
  <c r="B1954" i="4"/>
  <c r="A1954" i="4"/>
  <c r="G1953" i="4"/>
  <c r="F1953" i="4"/>
  <c r="E1953" i="4"/>
  <c r="D1953" i="4"/>
  <c r="C1953" i="4"/>
  <c r="B1953" i="4"/>
  <c r="A1953" i="4"/>
  <c r="G1952" i="4"/>
  <c r="F1952" i="4"/>
  <c r="E1952" i="4"/>
  <c r="D1952" i="4"/>
  <c r="C1952" i="4"/>
  <c r="B1952" i="4"/>
  <c r="A1952" i="4"/>
  <c r="G1951" i="4"/>
  <c r="F1951" i="4"/>
  <c r="E1951" i="4"/>
  <c r="D1951" i="4"/>
  <c r="C1951" i="4"/>
  <c r="B1951" i="4"/>
  <c r="A1951" i="4"/>
  <c r="G1950" i="4"/>
  <c r="F1950" i="4"/>
  <c r="E1950" i="4"/>
  <c r="D1950" i="4"/>
  <c r="C1950" i="4"/>
  <c r="B1950" i="4"/>
  <c r="A1950" i="4"/>
  <c r="G1949" i="4"/>
  <c r="F1949" i="4"/>
  <c r="E1949" i="4"/>
  <c r="D1949" i="4"/>
  <c r="C1949" i="4"/>
  <c r="B1949" i="4"/>
  <c r="A1949" i="4"/>
  <c r="G1948" i="4"/>
  <c r="F1948" i="4"/>
  <c r="E1948" i="4"/>
  <c r="D1948" i="4"/>
  <c r="C1948" i="4"/>
  <c r="B1948" i="4"/>
  <c r="A1948" i="4"/>
  <c r="G1947" i="4"/>
  <c r="F1947" i="4"/>
  <c r="E1947" i="4"/>
  <c r="D1947" i="4"/>
  <c r="C1947" i="4"/>
  <c r="B1947" i="4"/>
  <c r="A1947" i="4"/>
  <c r="G1946" i="4"/>
  <c r="F1946" i="4"/>
  <c r="E1946" i="4"/>
  <c r="D1946" i="4"/>
  <c r="C1946" i="4"/>
  <c r="B1946" i="4"/>
  <c r="A1946" i="4"/>
  <c r="G1945" i="4"/>
  <c r="F1945" i="4"/>
  <c r="E1945" i="4"/>
  <c r="D1945" i="4"/>
  <c r="C1945" i="4"/>
  <c r="B1945" i="4"/>
  <c r="A1945" i="4"/>
  <c r="G1944" i="4"/>
  <c r="F1944" i="4"/>
  <c r="E1944" i="4"/>
  <c r="D1944" i="4"/>
  <c r="C1944" i="4"/>
  <c r="B1944" i="4"/>
  <c r="A1944" i="4"/>
  <c r="G1943" i="4"/>
  <c r="F1943" i="4"/>
  <c r="E1943" i="4"/>
  <c r="D1943" i="4"/>
  <c r="C1943" i="4"/>
  <c r="B1943" i="4"/>
  <c r="A1943" i="4"/>
  <c r="G1942" i="4"/>
  <c r="F1942" i="4"/>
  <c r="E1942" i="4"/>
  <c r="D1942" i="4"/>
  <c r="C1942" i="4"/>
  <c r="B1942" i="4"/>
  <c r="A1942" i="4"/>
  <c r="G1941" i="4"/>
  <c r="F1941" i="4"/>
  <c r="E1941" i="4"/>
  <c r="D1941" i="4"/>
  <c r="C1941" i="4"/>
  <c r="B1941" i="4"/>
  <c r="A1941" i="4"/>
  <c r="G1940" i="4"/>
  <c r="F1940" i="4"/>
  <c r="E1940" i="4"/>
  <c r="D1940" i="4"/>
  <c r="C1940" i="4"/>
  <c r="B1940" i="4"/>
  <c r="A1940" i="4"/>
  <c r="G1939" i="4"/>
  <c r="F1939" i="4"/>
  <c r="E1939" i="4"/>
  <c r="D1939" i="4"/>
  <c r="C1939" i="4"/>
  <c r="B1939" i="4"/>
  <c r="A1939" i="4"/>
  <c r="G1938" i="4"/>
  <c r="F1938" i="4"/>
  <c r="E1938" i="4"/>
  <c r="D1938" i="4"/>
  <c r="C1938" i="4"/>
  <c r="B1938" i="4"/>
  <c r="A1938" i="4"/>
  <c r="G1937" i="4"/>
  <c r="F1937" i="4"/>
  <c r="E1937" i="4"/>
  <c r="D1937" i="4"/>
  <c r="C1937" i="4"/>
  <c r="B1937" i="4"/>
  <c r="A1937" i="4"/>
  <c r="G1936" i="4"/>
  <c r="F1936" i="4"/>
  <c r="E1936" i="4"/>
  <c r="D1936" i="4"/>
  <c r="C1936" i="4"/>
  <c r="B1936" i="4"/>
  <c r="A1936" i="4"/>
  <c r="G1935" i="4"/>
  <c r="F1935" i="4"/>
  <c r="E1935" i="4"/>
  <c r="D1935" i="4"/>
  <c r="C1935" i="4"/>
  <c r="B1935" i="4"/>
  <c r="A1935" i="4"/>
  <c r="G1934" i="4"/>
  <c r="F1934" i="4"/>
  <c r="E1934" i="4"/>
  <c r="D1934" i="4"/>
  <c r="C1934" i="4"/>
  <c r="B1934" i="4"/>
  <c r="A1934" i="4"/>
  <c r="G1933" i="4"/>
  <c r="F1933" i="4"/>
  <c r="E1933" i="4"/>
  <c r="D1933" i="4"/>
  <c r="C1933" i="4"/>
  <c r="B1933" i="4"/>
  <c r="A1933" i="4"/>
  <c r="G1932" i="4"/>
  <c r="F1932" i="4"/>
  <c r="E1932" i="4"/>
  <c r="D1932" i="4"/>
  <c r="C1932" i="4"/>
  <c r="B1932" i="4"/>
  <c r="A1932" i="4"/>
  <c r="G1931" i="4"/>
  <c r="F1931" i="4"/>
  <c r="E1931" i="4"/>
  <c r="D1931" i="4"/>
  <c r="C1931" i="4"/>
  <c r="B1931" i="4"/>
  <c r="A1931" i="4"/>
  <c r="G1930" i="4"/>
  <c r="F1930" i="4"/>
  <c r="E1930" i="4"/>
  <c r="D1930" i="4"/>
  <c r="C1930" i="4"/>
  <c r="B1930" i="4"/>
  <c r="A1930" i="4"/>
  <c r="G1929" i="4"/>
  <c r="F1929" i="4"/>
  <c r="E1929" i="4"/>
  <c r="D1929" i="4"/>
  <c r="C1929" i="4"/>
  <c r="B1929" i="4"/>
  <c r="A1929" i="4"/>
  <c r="G1928" i="4"/>
  <c r="F1928" i="4"/>
  <c r="E1928" i="4"/>
  <c r="D1928" i="4"/>
  <c r="C1928" i="4"/>
  <c r="B1928" i="4"/>
  <c r="A1928" i="4"/>
  <c r="G1927" i="4"/>
  <c r="F1927" i="4"/>
  <c r="E1927" i="4"/>
  <c r="D1927" i="4"/>
  <c r="C1927" i="4"/>
  <c r="B1927" i="4"/>
  <c r="A1927" i="4"/>
  <c r="G1926" i="4"/>
  <c r="F1926" i="4"/>
  <c r="E1926" i="4"/>
  <c r="D1926" i="4"/>
  <c r="C1926" i="4"/>
  <c r="B1926" i="4"/>
  <c r="A1926" i="4"/>
  <c r="G1925" i="4"/>
  <c r="F1925" i="4"/>
  <c r="E1925" i="4"/>
  <c r="D1925" i="4"/>
  <c r="C1925" i="4"/>
  <c r="B1925" i="4"/>
  <c r="A1925" i="4"/>
  <c r="G1924" i="4"/>
  <c r="F1924" i="4"/>
  <c r="E1924" i="4"/>
  <c r="D1924" i="4"/>
  <c r="C1924" i="4"/>
  <c r="B1924" i="4"/>
  <c r="A1924" i="4"/>
  <c r="G1923" i="4"/>
  <c r="F1923" i="4"/>
  <c r="E1923" i="4"/>
  <c r="D1923" i="4"/>
  <c r="C1923" i="4"/>
  <c r="B1923" i="4"/>
  <c r="A1923" i="4"/>
  <c r="G1922" i="4"/>
  <c r="F1922" i="4"/>
  <c r="E1922" i="4"/>
  <c r="D1922" i="4"/>
  <c r="C1922" i="4"/>
  <c r="B1922" i="4"/>
  <c r="A1922" i="4"/>
  <c r="G1921" i="4"/>
  <c r="F1921" i="4"/>
  <c r="E1921" i="4"/>
  <c r="D1921" i="4"/>
  <c r="C1921" i="4"/>
  <c r="B1921" i="4"/>
  <c r="A1921" i="4"/>
  <c r="G1920" i="4"/>
  <c r="F1920" i="4"/>
  <c r="E1920" i="4"/>
  <c r="D1920" i="4"/>
  <c r="C1920" i="4"/>
  <c r="B1920" i="4"/>
  <c r="A1920" i="4"/>
  <c r="G1919" i="4"/>
  <c r="F1919" i="4"/>
  <c r="E1919" i="4"/>
  <c r="D1919" i="4"/>
  <c r="C1919" i="4"/>
  <c r="B1919" i="4"/>
  <c r="A1919" i="4"/>
  <c r="G1918" i="4"/>
  <c r="F1918" i="4"/>
  <c r="E1918" i="4"/>
  <c r="D1918" i="4"/>
  <c r="C1918" i="4"/>
  <c r="B1918" i="4"/>
  <c r="A1918" i="4"/>
  <c r="G1917" i="4"/>
  <c r="F1917" i="4"/>
  <c r="E1917" i="4"/>
  <c r="D1917" i="4"/>
  <c r="C1917" i="4"/>
  <c r="B1917" i="4"/>
  <c r="A1917" i="4"/>
  <c r="G1916" i="4"/>
  <c r="F1916" i="4"/>
  <c r="E1916" i="4"/>
  <c r="D1916" i="4"/>
  <c r="C1916" i="4"/>
  <c r="B1916" i="4"/>
  <c r="A1916" i="4"/>
  <c r="G1915" i="4"/>
  <c r="F1915" i="4"/>
  <c r="E1915" i="4"/>
  <c r="D1915" i="4"/>
  <c r="C1915" i="4"/>
  <c r="B1915" i="4"/>
  <c r="A1915" i="4"/>
  <c r="G1914" i="4"/>
  <c r="F1914" i="4"/>
  <c r="E1914" i="4"/>
  <c r="D1914" i="4"/>
  <c r="C1914" i="4"/>
  <c r="B1914" i="4"/>
  <c r="A1914" i="4"/>
  <c r="G1913" i="4"/>
  <c r="F1913" i="4"/>
  <c r="E1913" i="4"/>
  <c r="D1913" i="4"/>
  <c r="C1913" i="4"/>
  <c r="B1913" i="4"/>
  <c r="A1913" i="4"/>
  <c r="G1912" i="4"/>
  <c r="F1912" i="4"/>
  <c r="E1912" i="4"/>
  <c r="D1912" i="4"/>
  <c r="C1912" i="4"/>
  <c r="B1912" i="4"/>
  <c r="A1912" i="4"/>
  <c r="G1911" i="4"/>
  <c r="F1911" i="4"/>
  <c r="E1911" i="4"/>
  <c r="D1911" i="4"/>
  <c r="C1911" i="4"/>
  <c r="B1911" i="4"/>
  <c r="A1911" i="4"/>
  <c r="G1910" i="4"/>
  <c r="F1910" i="4"/>
  <c r="E1910" i="4"/>
  <c r="D1910" i="4"/>
  <c r="C1910" i="4"/>
  <c r="B1910" i="4"/>
  <c r="A1910" i="4"/>
  <c r="G1909" i="4"/>
  <c r="F1909" i="4"/>
  <c r="E1909" i="4"/>
  <c r="D1909" i="4"/>
  <c r="C1909" i="4"/>
  <c r="B1909" i="4"/>
  <c r="A1909" i="4"/>
  <c r="G1908" i="4"/>
  <c r="F1908" i="4"/>
  <c r="E1908" i="4"/>
  <c r="D1908" i="4"/>
  <c r="C1908" i="4"/>
  <c r="B1908" i="4"/>
  <c r="A1908" i="4"/>
  <c r="G1907" i="4"/>
  <c r="F1907" i="4"/>
  <c r="E1907" i="4"/>
  <c r="D1907" i="4"/>
  <c r="C1907" i="4"/>
  <c r="B1907" i="4"/>
  <c r="A1907" i="4"/>
  <c r="G1906" i="4"/>
  <c r="F1906" i="4"/>
  <c r="E1906" i="4"/>
  <c r="D1906" i="4"/>
  <c r="C1906" i="4"/>
  <c r="B1906" i="4"/>
  <c r="A1906" i="4"/>
  <c r="G1905" i="4"/>
  <c r="F1905" i="4"/>
  <c r="E1905" i="4"/>
  <c r="D1905" i="4"/>
  <c r="C1905" i="4"/>
  <c r="B1905" i="4"/>
  <c r="A1905" i="4"/>
  <c r="G1904" i="4"/>
  <c r="F1904" i="4"/>
  <c r="E1904" i="4"/>
  <c r="D1904" i="4"/>
  <c r="C1904" i="4"/>
  <c r="B1904" i="4"/>
  <c r="A1904" i="4"/>
  <c r="G1903" i="4"/>
  <c r="F1903" i="4"/>
  <c r="E1903" i="4"/>
  <c r="D1903" i="4"/>
  <c r="C1903" i="4"/>
  <c r="B1903" i="4"/>
  <c r="A1903" i="4"/>
  <c r="G1902" i="4"/>
  <c r="F1902" i="4"/>
  <c r="E1902" i="4"/>
  <c r="D1902" i="4"/>
  <c r="C1902" i="4"/>
  <c r="B1902" i="4"/>
  <c r="A1902" i="4"/>
  <c r="G1901" i="4"/>
  <c r="F1901" i="4"/>
  <c r="E1901" i="4"/>
  <c r="D1901" i="4"/>
  <c r="C1901" i="4"/>
  <c r="B1901" i="4"/>
  <c r="A1901" i="4"/>
  <c r="G1900" i="4"/>
  <c r="F1900" i="4"/>
  <c r="E1900" i="4"/>
  <c r="D1900" i="4"/>
  <c r="C1900" i="4"/>
  <c r="B1900" i="4"/>
  <c r="A1900" i="4"/>
  <c r="G1899" i="4"/>
  <c r="F1899" i="4"/>
  <c r="E1899" i="4"/>
  <c r="D1899" i="4"/>
  <c r="C1899" i="4"/>
  <c r="B1899" i="4"/>
  <c r="A1899" i="4"/>
  <c r="G1898" i="4"/>
  <c r="F1898" i="4"/>
  <c r="E1898" i="4"/>
  <c r="D1898" i="4"/>
  <c r="C1898" i="4"/>
  <c r="B1898" i="4"/>
  <c r="A1898" i="4"/>
  <c r="G1897" i="4"/>
  <c r="F1897" i="4"/>
  <c r="E1897" i="4"/>
  <c r="D1897" i="4"/>
  <c r="C1897" i="4"/>
  <c r="B1897" i="4"/>
  <c r="A1897" i="4"/>
  <c r="G1896" i="4"/>
  <c r="F1896" i="4"/>
  <c r="E1896" i="4"/>
  <c r="D1896" i="4"/>
  <c r="C1896" i="4"/>
  <c r="B1896" i="4"/>
  <c r="A1896" i="4"/>
  <c r="G1895" i="4"/>
  <c r="F1895" i="4"/>
  <c r="E1895" i="4"/>
  <c r="D1895" i="4"/>
  <c r="C1895" i="4"/>
  <c r="B1895" i="4"/>
  <c r="A1895" i="4"/>
  <c r="G1894" i="4"/>
  <c r="F1894" i="4"/>
  <c r="E1894" i="4"/>
  <c r="D1894" i="4"/>
  <c r="C1894" i="4"/>
  <c r="B1894" i="4"/>
  <c r="A1894" i="4"/>
  <c r="G1893" i="4"/>
  <c r="F1893" i="4"/>
  <c r="E1893" i="4"/>
  <c r="D1893" i="4"/>
  <c r="C1893" i="4"/>
  <c r="B1893" i="4"/>
  <c r="A1893" i="4"/>
  <c r="G1892" i="4"/>
  <c r="F1892" i="4"/>
  <c r="E1892" i="4"/>
  <c r="D1892" i="4"/>
  <c r="C1892" i="4"/>
  <c r="B1892" i="4"/>
  <c r="A1892" i="4"/>
  <c r="G1891" i="4"/>
  <c r="F1891" i="4"/>
  <c r="E1891" i="4"/>
  <c r="D1891" i="4"/>
  <c r="C1891" i="4"/>
  <c r="B1891" i="4"/>
  <c r="A1891" i="4"/>
  <c r="G1890" i="4"/>
  <c r="F1890" i="4"/>
  <c r="E1890" i="4"/>
  <c r="D1890" i="4"/>
  <c r="C1890" i="4"/>
  <c r="B1890" i="4"/>
  <c r="A1890" i="4"/>
  <c r="G1889" i="4"/>
  <c r="F1889" i="4"/>
  <c r="E1889" i="4"/>
  <c r="D1889" i="4"/>
  <c r="C1889" i="4"/>
  <c r="B1889" i="4"/>
  <c r="A1889" i="4"/>
  <c r="G1888" i="4"/>
  <c r="F1888" i="4"/>
  <c r="E1888" i="4"/>
  <c r="D1888" i="4"/>
  <c r="C1888" i="4"/>
  <c r="B1888" i="4"/>
  <c r="A1888" i="4"/>
  <c r="G1887" i="4"/>
  <c r="F1887" i="4"/>
  <c r="E1887" i="4"/>
  <c r="D1887" i="4"/>
  <c r="C1887" i="4"/>
  <c r="B1887" i="4"/>
  <c r="A1887" i="4"/>
  <c r="G1886" i="4"/>
  <c r="F1886" i="4"/>
  <c r="E1886" i="4"/>
  <c r="D1886" i="4"/>
  <c r="C1886" i="4"/>
  <c r="B1886" i="4"/>
  <c r="A1886" i="4"/>
  <c r="G1885" i="4"/>
  <c r="F1885" i="4"/>
  <c r="E1885" i="4"/>
  <c r="D1885" i="4"/>
  <c r="C1885" i="4"/>
  <c r="B1885" i="4"/>
  <c r="A1885" i="4"/>
  <c r="G1884" i="4"/>
  <c r="F1884" i="4"/>
  <c r="E1884" i="4"/>
  <c r="D1884" i="4"/>
  <c r="C1884" i="4"/>
  <c r="B1884" i="4"/>
  <c r="A1884" i="4"/>
  <c r="G1883" i="4"/>
  <c r="F1883" i="4"/>
  <c r="E1883" i="4"/>
  <c r="D1883" i="4"/>
  <c r="C1883" i="4"/>
  <c r="B1883" i="4"/>
  <c r="A1883" i="4"/>
  <c r="G1882" i="4"/>
  <c r="F1882" i="4"/>
  <c r="E1882" i="4"/>
  <c r="D1882" i="4"/>
  <c r="C1882" i="4"/>
  <c r="B1882" i="4"/>
  <c r="A1882" i="4"/>
  <c r="G1881" i="4"/>
  <c r="F1881" i="4"/>
  <c r="E1881" i="4"/>
  <c r="D1881" i="4"/>
  <c r="C1881" i="4"/>
  <c r="B1881" i="4"/>
  <c r="A1881" i="4"/>
  <c r="G1880" i="4"/>
  <c r="F1880" i="4"/>
  <c r="E1880" i="4"/>
  <c r="D1880" i="4"/>
  <c r="C1880" i="4"/>
  <c r="B1880" i="4"/>
  <c r="A1880" i="4"/>
  <c r="G1879" i="4"/>
  <c r="F1879" i="4"/>
  <c r="E1879" i="4"/>
  <c r="D1879" i="4"/>
  <c r="C1879" i="4"/>
  <c r="B1879" i="4"/>
  <c r="A1879" i="4"/>
  <c r="G1878" i="4"/>
  <c r="F1878" i="4"/>
  <c r="E1878" i="4"/>
  <c r="D1878" i="4"/>
  <c r="C1878" i="4"/>
  <c r="B1878" i="4"/>
  <c r="A1878" i="4"/>
  <c r="G1877" i="4"/>
  <c r="F1877" i="4"/>
  <c r="E1877" i="4"/>
  <c r="D1877" i="4"/>
  <c r="C1877" i="4"/>
  <c r="B1877" i="4"/>
  <c r="A1877" i="4"/>
  <c r="G1876" i="4"/>
  <c r="F1876" i="4"/>
  <c r="E1876" i="4"/>
  <c r="D1876" i="4"/>
  <c r="C1876" i="4"/>
  <c r="B1876" i="4"/>
  <c r="A1876" i="4"/>
  <c r="G1875" i="4"/>
  <c r="F1875" i="4"/>
  <c r="E1875" i="4"/>
  <c r="D1875" i="4"/>
  <c r="C1875" i="4"/>
  <c r="B1875" i="4"/>
  <c r="A1875" i="4"/>
  <c r="G1874" i="4"/>
  <c r="F1874" i="4"/>
  <c r="E1874" i="4"/>
  <c r="D1874" i="4"/>
  <c r="C1874" i="4"/>
  <c r="B1874" i="4"/>
  <c r="A1874" i="4"/>
  <c r="G1873" i="4"/>
  <c r="F1873" i="4"/>
  <c r="E1873" i="4"/>
  <c r="D1873" i="4"/>
  <c r="C1873" i="4"/>
  <c r="B1873" i="4"/>
  <c r="A1873" i="4"/>
  <c r="G1872" i="4"/>
  <c r="F1872" i="4"/>
  <c r="E1872" i="4"/>
  <c r="D1872" i="4"/>
  <c r="C1872" i="4"/>
  <c r="B1872" i="4"/>
  <c r="A1872" i="4"/>
  <c r="G1871" i="4"/>
  <c r="F1871" i="4"/>
  <c r="E1871" i="4"/>
  <c r="D1871" i="4"/>
  <c r="C1871" i="4"/>
  <c r="B1871" i="4"/>
  <c r="A1871" i="4"/>
  <c r="G1870" i="4"/>
  <c r="F1870" i="4"/>
  <c r="E1870" i="4"/>
  <c r="D1870" i="4"/>
  <c r="C1870" i="4"/>
  <c r="B1870" i="4"/>
  <c r="A1870" i="4"/>
  <c r="G1869" i="4"/>
  <c r="F1869" i="4"/>
  <c r="E1869" i="4"/>
  <c r="D1869" i="4"/>
  <c r="C1869" i="4"/>
  <c r="B1869" i="4"/>
  <c r="A1869" i="4"/>
  <c r="G1868" i="4"/>
  <c r="F1868" i="4"/>
  <c r="E1868" i="4"/>
  <c r="D1868" i="4"/>
  <c r="C1868" i="4"/>
  <c r="B1868" i="4"/>
  <c r="A1868" i="4"/>
  <c r="G1867" i="4"/>
  <c r="F1867" i="4"/>
  <c r="E1867" i="4"/>
  <c r="D1867" i="4"/>
  <c r="C1867" i="4"/>
  <c r="B1867" i="4"/>
  <c r="A1867" i="4"/>
  <c r="G1866" i="4"/>
  <c r="F1866" i="4"/>
  <c r="E1866" i="4"/>
  <c r="D1866" i="4"/>
  <c r="C1866" i="4"/>
  <c r="B1866" i="4"/>
  <c r="A1866" i="4"/>
  <c r="G1865" i="4"/>
  <c r="F1865" i="4"/>
  <c r="E1865" i="4"/>
  <c r="D1865" i="4"/>
  <c r="C1865" i="4"/>
  <c r="B1865" i="4"/>
  <c r="A1865" i="4"/>
  <c r="G1864" i="4"/>
  <c r="F1864" i="4"/>
  <c r="E1864" i="4"/>
  <c r="D1864" i="4"/>
  <c r="C1864" i="4"/>
  <c r="B1864" i="4"/>
  <c r="A1864" i="4"/>
  <c r="G1863" i="4"/>
  <c r="F1863" i="4"/>
  <c r="E1863" i="4"/>
  <c r="D1863" i="4"/>
  <c r="C1863" i="4"/>
  <c r="B1863" i="4"/>
  <c r="A1863" i="4"/>
  <c r="G1862" i="4"/>
  <c r="F1862" i="4"/>
  <c r="E1862" i="4"/>
  <c r="D1862" i="4"/>
  <c r="C1862" i="4"/>
  <c r="B1862" i="4"/>
  <c r="A1862" i="4"/>
  <c r="G1861" i="4"/>
  <c r="F1861" i="4"/>
  <c r="E1861" i="4"/>
  <c r="D1861" i="4"/>
  <c r="C1861" i="4"/>
  <c r="B1861" i="4"/>
  <c r="A1861" i="4"/>
  <c r="G1860" i="4"/>
  <c r="F1860" i="4"/>
  <c r="E1860" i="4"/>
  <c r="D1860" i="4"/>
  <c r="C1860" i="4"/>
  <c r="B1860" i="4"/>
  <c r="A1860" i="4"/>
  <c r="G1859" i="4"/>
  <c r="F1859" i="4"/>
  <c r="E1859" i="4"/>
  <c r="D1859" i="4"/>
  <c r="C1859" i="4"/>
  <c r="B1859" i="4"/>
  <c r="A1859" i="4"/>
  <c r="G1858" i="4"/>
  <c r="F1858" i="4"/>
  <c r="E1858" i="4"/>
  <c r="D1858" i="4"/>
  <c r="C1858" i="4"/>
  <c r="B1858" i="4"/>
  <c r="A1858" i="4"/>
  <c r="G1857" i="4"/>
  <c r="F1857" i="4"/>
  <c r="E1857" i="4"/>
  <c r="D1857" i="4"/>
  <c r="C1857" i="4"/>
  <c r="B1857" i="4"/>
  <c r="A1857" i="4"/>
  <c r="G1856" i="4"/>
  <c r="F1856" i="4"/>
  <c r="E1856" i="4"/>
  <c r="D1856" i="4"/>
  <c r="C1856" i="4"/>
  <c r="B1856" i="4"/>
  <c r="A1856" i="4"/>
  <c r="G1855" i="4"/>
  <c r="F1855" i="4"/>
  <c r="E1855" i="4"/>
  <c r="D1855" i="4"/>
  <c r="C1855" i="4"/>
  <c r="B1855" i="4"/>
  <c r="A1855" i="4"/>
  <c r="G1854" i="4"/>
  <c r="F1854" i="4"/>
  <c r="E1854" i="4"/>
  <c r="D1854" i="4"/>
  <c r="C1854" i="4"/>
  <c r="B1854" i="4"/>
  <c r="A1854" i="4"/>
  <c r="G1853" i="4"/>
  <c r="F1853" i="4"/>
  <c r="E1853" i="4"/>
  <c r="D1853" i="4"/>
  <c r="C1853" i="4"/>
  <c r="B1853" i="4"/>
  <c r="A1853" i="4"/>
  <c r="G1852" i="4"/>
  <c r="F1852" i="4"/>
  <c r="E1852" i="4"/>
  <c r="D1852" i="4"/>
  <c r="C1852" i="4"/>
  <c r="B1852" i="4"/>
  <c r="A1852" i="4"/>
  <c r="G1851" i="4"/>
  <c r="F1851" i="4"/>
  <c r="E1851" i="4"/>
  <c r="D1851" i="4"/>
  <c r="C1851" i="4"/>
  <c r="B1851" i="4"/>
  <c r="A1851" i="4"/>
  <c r="G1850" i="4"/>
  <c r="F1850" i="4"/>
  <c r="E1850" i="4"/>
  <c r="D1850" i="4"/>
  <c r="C1850" i="4"/>
  <c r="B1850" i="4"/>
  <c r="A1850" i="4"/>
  <c r="G1849" i="4"/>
  <c r="F1849" i="4"/>
  <c r="E1849" i="4"/>
  <c r="D1849" i="4"/>
  <c r="C1849" i="4"/>
  <c r="B1849" i="4"/>
  <c r="A1849" i="4"/>
  <c r="G1848" i="4"/>
  <c r="F1848" i="4"/>
  <c r="E1848" i="4"/>
  <c r="D1848" i="4"/>
  <c r="C1848" i="4"/>
  <c r="B1848" i="4"/>
  <c r="A1848" i="4"/>
  <c r="G1847" i="4"/>
  <c r="F1847" i="4"/>
  <c r="E1847" i="4"/>
  <c r="D1847" i="4"/>
  <c r="C1847" i="4"/>
  <c r="B1847" i="4"/>
  <c r="A1847" i="4"/>
  <c r="G1846" i="4"/>
  <c r="F1846" i="4"/>
  <c r="E1846" i="4"/>
  <c r="D1846" i="4"/>
  <c r="C1846" i="4"/>
  <c r="B1846" i="4"/>
  <c r="A1846" i="4"/>
  <c r="G1845" i="4"/>
  <c r="F1845" i="4"/>
  <c r="E1845" i="4"/>
  <c r="D1845" i="4"/>
  <c r="C1845" i="4"/>
  <c r="B1845" i="4"/>
  <c r="A1845" i="4"/>
  <c r="G1844" i="4"/>
  <c r="F1844" i="4"/>
  <c r="E1844" i="4"/>
  <c r="D1844" i="4"/>
  <c r="C1844" i="4"/>
  <c r="B1844" i="4"/>
  <c r="A1844" i="4"/>
  <c r="G1843" i="4"/>
  <c r="F1843" i="4"/>
  <c r="E1843" i="4"/>
  <c r="D1843" i="4"/>
  <c r="C1843" i="4"/>
  <c r="B1843" i="4"/>
  <c r="A1843" i="4"/>
  <c r="G1842" i="4"/>
  <c r="F1842" i="4"/>
  <c r="E1842" i="4"/>
  <c r="D1842" i="4"/>
  <c r="C1842" i="4"/>
  <c r="B1842" i="4"/>
  <c r="A1842" i="4"/>
  <c r="G1841" i="4"/>
  <c r="F1841" i="4"/>
  <c r="E1841" i="4"/>
  <c r="D1841" i="4"/>
  <c r="C1841" i="4"/>
  <c r="B1841" i="4"/>
  <c r="A1841" i="4"/>
  <c r="G1840" i="4"/>
  <c r="F1840" i="4"/>
  <c r="E1840" i="4"/>
  <c r="D1840" i="4"/>
  <c r="C1840" i="4"/>
  <c r="B1840" i="4"/>
  <c r="A1840" i="4"/>
  <c r="G1839" i="4"/>
  <c r="F1839" i="4"/>
  <c r="E1839" i="4"/>
  <c r="D1839" i="4"/>
  <c r="C1839" i="4"/>
  <c r="B1839" i="4"/>
  <c r="A1839" i="4"/>
  <c r="G1838" i="4"/>
  <c r="F1838" i="4"/>
  <c r="E1838" i="4"/>
  <c r="D1838" i="4"/>
  <c r="C1838" i="4"/>
  <c r="B1838" i="4"/>
  <c r="A1838" i="4"/>
  <c r="G1837" i="4"/>
  <c r="F1837" i="4"/>
  <c r="E1837" i="4"/>
  <c r="D1837" i="4"/>
  <c r="C1837" i="4"/>
  <c r="B1837" i="4"/>
  <c r="A1837" i="4"/>
  <c r="G1836" i="4"/>
  <c r="F1836" i="4"/>
  <c r="E1836" i="4"/>
  <c r="D1836" i="4"/>
  <c r="C1836" i="4"/>
  <c r="B1836" i="4"/>
  <c r="A1836" i="4"/>
  <c r="G1835" i="4"/>
  <c r="F1835" i="4"/>
  <c r="E1835" i="4"/>
  <c r="D1835" i="4"/>
  <c r="C1835" i="4"/>
  <c r="B1835" i="4"/>
  <c r="A1835" i="4"/>
  <c r="G1834" i="4"/>
  <c r="F1834" i="4"/>
  <c r="E1834" i="4"/>
  <c r="D1834" i="4"/>
  <c r="C1834" i="4"/>
  <c r="B1834" i="4"/>
  <c r="A1834" i="4"/>
  <c r="G1833" i="4"/>
  <c r="F1833" i="4"/>
  <c r="E1833" i="4"/>
  <c r="D1833" i="4"/>
  <c r="C1833" i="4"/>
  <c r="B1833" i="4"/>
  <c r="A1833" i="4"/>
  <c r="G1832" i="4"/>
  <c r="F1832" i="4"/>
  <c r="E1832" i="4"/>
  <c r="D1832" i="4"/>
  <c r="C1832" i="4"/>
  <c r="B1832" i="4"/>
  <c r="A1832" i="4"/>
  <c r="G1831" i="4"/>
  <c r="F1831" i="4"/>
  <c r="E1831" i="4"/>
  <c r="D1831" i="4"/>
  <c r="C1831" i="4"/>
  <c r="B1831" i="4"/>
  <c r="A1831" i="4"/>
  <c r="G1830" i="4"/>
  <c r="F1830" i="4"/>
  <c r="E1830" i="4"/>
  <c r="D1830" i="4"/>
  <c r="C1830" i="4"/>
  <c r="B1830" i="4"/>
  <c r="A1830" i="4"/>
  <c r="G1829" i="4"/>
  <c r="F1829" i="4"/>
  <c r="E1829" i="4"/>
  <c r="D1829" i="4"/>
  <c r="C1829" i="4"/>
  <c r="B1829" i="4"/>
  <c r="A1829" i="4"/>
  <c r="G1828" i="4"/>
  <c r="F1828" i="4"/>
  <c r="E1828" i="4"/>
  <c r="D1828" i="4"/>
  <c r="C1828" i="4"/>
  <c r="B1828" i="4"/>
  <c r="A1828" i="4"/>
  <c r="G1827" i="4"/>
  <c r="F1827" i="4"/>
  <c r="E1827" i="4"/>
  <c r="D1827" i="4"/>
  <c r="C1827" i="4"/>
  <c r="B1827" i="4"/>
  <c r="A1827" i="4"/>
  <c r="G1826" i="4"/>
  <c r="F1826" i="4"/>
  <c r="E1826" i="4"/>
  <c r="D1826" i="4"/>
  <c r="C1826" i="4"/>
  <c r="B1826" i="4"/>
  <c r="A1826" i="4"/>
  <c r="G1825" i="4"/>
  <c r="F1825" i="4"/>
  <c r="E1825" i="4"/>
  <c r="D1825" i="4"/>
  <c r="C1825" i="4"/>
  <c r="B1825" i="4"/>
  <c r="A1825" i="4"/>
  <c r="G1824" i="4"/>
  <c r="F1824" i="4"/>
  <c r="E1824" i="4"/>
  <c r="D1824" i="4"/>
  <c r="C1824" i="4"/>
  <c r="B1824" i="4"/>
  <c r="A1824" i="4"/>
  <c r="G1823" i="4"/>
  <c r="F1823" i="4"/>
  <c r="E1823" i="4"/>
  <c r="D1823" i="4"/>
  <c r="C1823" i="4"/>
  <c r="B1823" i="4"/>
  <c r="A1823" i="4"/>
  <c r="G1822" i="4"/>
  <c r="F1822" i="4"/>
  <c r="E1822" i="4"/>
  <c r="D1822" i="4"/>
  <c r="C1822" i="4"/>
  <c r="B1822" i="4"/>
  <c r="A1822" i="4"/>
  <c r="G1821" i="4"/>
  <c r="F1821" i="4"/>
  <c r="E1821" i="4"/>
  <c r="D1821" i="4"/>
  <c r="C1821" i="4"/>
  <c r="B1821" i="4"/>
  <c r="A1821" i="4"/>
  <c r="G1820" i="4"/>
  <c r="F1820" i="4"/>
  <c r="E1820" i="4"/>
  <c r="D1820" i="4"/>
  <c r="C1820" i="4"/>
  <c r="B1820" i="4"/>
  <c r="A1820" i="4"/>
  <c r="G1819" i="4"/>
  <c r="F1819" i="4"/>
  <c r="E1819" i="4"/>
  <c r="D1819" i="4"/>
  <c r="C1819" i="4"/>
  <c r="B1819" i="4"/>
  <c r="A1819" i="4"/>
  <c r="G1818" i="4"/>
  <c r="F1818" i="4"/>
  <c r="E1818" i="4"/>
  <c r="D1818" i="4"/>
  <c r="C1818" i="4"/>
  <c r="B1818" i="4"/>
  <c r="A1818" i="4"/>
  <c r="G1817" i="4"/>
  <c r="F1817" i="4"/>
  <c r="E1817" i="4"/>
  <c r="D1817" i="4"/>
  <c r="C1817" i="4"/>
  <c r="B1817" i="4"/>
  <c r="A1817" i="4"/>
  <c r="G1816" i="4"/>
  <c r="F1816" i="4"/>
  <c r="E1816" i="4"/>
  <c r="D1816" i="4"/>
  <c r="C1816" i="4"/>
  <c r="B1816" i="4"/>
  <c r="A1816" i="4"/>
  <c r="G1815" i="4"/>
  <c r="F1815" i="4"/>
  <c r="E1815" i="4"/>
  <c r="D1815" i="4"/>
  <c r="C1815" i="4"/>
  <c r="B1815" i="4"/>
  <c r="A1815" i="4"/>
  <c r="G1814" i="4"/>
  <c r="F1814" i="4"/>
  <c r="E1814" i="4"/>
  <c r="D1814" i="4"/>
  <c r="C1814" i="4"/>
  <c r="B1814" i="4"/>
  <c r="A1814" i="4"/>
  <c r="G1813" i="4"/>
  <c r="F1813" i="4"/>
  <c r="E1813" i="4"/>
  <c r="D1813" i="4"/>
  <c r="C1813" i="4"/>
  <c r="B1813" i="4"/>
  <c r="A1813" i="4"/>
  <c r="G1812" i="4"/>
  <c r="F1812" i="4"/>
  <c r="E1812" i="4"/>
  <c r="D1812" i="4"/>
  <c r="C1812" i="4"/>
  <c r="B1812" i="4"/>
  <c r="A1812" i="4"/>
  <c r="G1811" i="4"/>
  <c r="F1811" i="4"/>
  <c r="E1811" i="4"/>
  <c r="D1811" i="4"/>
  <c r="C1811" i="4"/>
  <c r="B1811" i="4"/>
  <c r="A1811" i="4"/>
  <c r="G1810" i="4"/>
  <c r="F1810" i="4"/>
  <c r="E1810" i="4"/>
  <c r="D1810" i="4"/>
  <c r="C1810" i="4"/>
  <c r="B1810" i="4"/>
  <c r="A1810" i="4"/>
  <c r="G1809" i="4"/>
  <c r="F1809" i="4"/>
  <c r="E1809" i="4"/>
  <c r="D1809" i="4"/>
  <c r="C1809" i="4"/>
  <c r="B1809" i="4"/>
  <c r="A1809" i="4"/>
  <c r="G1808" i="4"/>
  <c r="F1808" i="4"/>
  <c r="E1808" i="4"/>
  <c r="D1808" i="4"/>
  <c r="C1808" i="4"/>
  <c r="B1808" i="4"/>
  <c r="A1808" i="4"/>
  <c r="G1807" i="4"/>
  <c r="F1807" i="4"/>
  <c r="E1807" i="4"/>
  <c r="D1807" i="4"/>
  <c r="C1807" i="4"/>
  <c r="B1807" i="4"/>
  <c r="A1807" i="4"/>
  <c r="G1806" i="4"/>
  <c r="F1806" i="4"/>
  <c r="E1806" i="4"/>
  <c r="D1806" i="4"/>
  <c r="C1806" i="4"/>
  <c r="B1806" i="4"/>
  <c r="A1806" i="4"/>
  <c r="G1805" i="4"/>
  <c r="F1805" i="4"/>
  <c r="E1805" i="4"/>
  <c r="D1805" i="4"/>
  <c r="C1805" i="4"/>
  <c r="B1805" i="4"/>
  <c r="A1805" i="4"/>
  <c r="G1804" i="4"/>
  <c r="F1804" i="4"/>
  <c r="E1804" i="4"/>
  <c r="D1804" i="4"/>
  <c r="C1804" i="4"/>
  <c r="B1804" i="4"/>
  <c r="A1804" i="4"/>
  <c r="G1803" i="4"/>
  <c r="F1803" i="4"/>
  <c r="E1803" i="4"/>
  <c r="D1803" i="4"/>
  <c r="C1803" i="4"/>
  <c r="B1803" i="4"/>
  <c r="A1803" i="4"/>
  <c r="G1802" i="4"/>
  <c r="F1802" i="4"/>
  <c r="E1802" i="4"/>
  <c r="D1802" i="4"/>
  <c r="C1802" i="4"/>
  <c r="B1802" i="4"/>
  <c r="A1802" i="4"/>
  <c r="G1801" i="4"/>
  <c r="F1801" i="4"/>
  <c r="E1801" i="4"/>
  <c r="D1801" i="4"/>
  <c r="C1801" i="4"/>
  <c r="B1801" i="4"/>
  <c r="A1801" i="4"/>
  <c r="G1800" i="4"/>
  <c r="F1800" i="4"/>
  <c r="E1800" i="4"/>
  <c r="D1800" i="4"/>
  <c r="C1800" i="4"/>
  <c r="B1800" i="4"/>
  <c r="A1800" i="4"/>
  <c r="G1799" i="4"/>
  <c r="F1799" i="4"/>
  <c r="E1799" i="4"/>
  <c r="D1799" i="4"/>
  <c r="C1799" i="4"/>
  <c r="B1799" i="4"/>
  <c r="A1799" i="4"/>
  <c r="G1798" i="4"/>
  <c r="F1798" i="4"/>
  <c r="E1798" i="4"/>
  <c r="D1798" i="4"/>
  <c r="C1798" i="4"/>
  <c r="B1798" i="4"/>
  <c r="A1798" i="4"/>
  <c r="G1797" i="4"/>
  <c r="F1797" i="4"/>
  <c r="E1797" i="4"/>
  <c r="D1797" i="4"/>
  <c r="C1797" i="4"/>
  <c r="B1797" i="4"/>
  <c r="A1797" i="4"/>
  <c r="G1796" i="4"/>
  <c r="F1796" i="4"/>
  <c r="E1796" i="4"/>
  <c r="D1796" i="4"/>
  <c r="C1796" i="4"/>
  <c r="B1796" i="4"/>
  <c r="A1796" i="4"/>
  <c r="G1795" i="4"/>
  <c r="F1795" i="4"/>
  <c r="E1795" i="4"/>
  <c r="D1795" i="4"/>
  <c r="C1795" i="4"/>
  <c r="B1795" i="4"/>
  <c r="A1795" i="4"/>
  <c r="G1794" i="4"/>
  <c r="F1794" i="4"/>
  <c r="E1794" i="4"/>
  <c r="D1794" i="4"/>
  <c r="C1794" i="4"/>
  <c r="B1794" i="4"/>
  <c r="A1794" i="4"/>
  <c r="G1793" i="4"/>
  <c r="F1793" i="4"/>
  <c r="E1793" i="4"/>
  <c r="D1793" i="4"/>
  <c r="C1793" i="4"/>
  <c r="B1793" i="4"/>
  <c r="A1793" i="4"/>
  <c r="G1792" i="4"/>
  <c r="F1792" i="4"/>
  <c r="E1792" i="4"/>
  <c r="D1792" i="4"/>
  <c r="C1792" i="4"/>
  <c r="B1792" i="4"/>
  <c r="A1792" i="4"/>
  <c r="G1791" i="4"/>
  <c r="F1791" i="4"/>
  <c r="E1791" i="4"/>
  <c r="D1791" i="4"/>
  <c r="C1791" i="4"/>
  <c r="B1791" i="4"/>
  <c r="A1791" i="4"/>
  <c r="G1790" i="4"/>
  <c r="F1790" i="4"/>
  <c r="E1790" i="4"/>
  <c r="D1790" i="4"/>
  <c r="C1790" i="4"/>
  <c r="B1790" i="4"/>
  <c r="A1790" i="4"/>
  <c r="G1789" i="4"/>
  <c r="F1789" i="4"/>
  <c r="E1789" i="4"/>
  <c r="D1789" i="4"/>
  <c r="C1789" i="4"/>
  <c r="B1789" i="4"/>
  <c r="A1789" i="4"/>
  <c r="G1788" i="4"/>
  <c r="F1788" i="4"/>
  <c r="E1788" i="4"/>
  <c r="D1788" i="4"/>
  <c r="C1788" i="4"/>
  <c r="B1788" i="4"/>
  <c r="A1788" i="4"/>
  <c r="G1787" i="4"/>
  <c r="F1787" i="4"/>
  <c r="E1787" i="4"/>
  <c r="D1787" i="4"/>
  <c r="C1787" i="4"/>
  <c r="B1787" i="4"/>
  <c r="A1787" i="4"/>
  <c r="G1786" i="4"/>
  <c r="F1786" i="4"/>
  <c r="E1786" i="4"/>
  <c r="D1786" i="4"/>
  <c r="C1786" i="4"/>
  <c r="B1786" i="4"/>
  <c r="A1786" i="4"/>
  <c r="G1785" i="4"/>
  <c r="F1785" i="4"/>
  <c r="E1785" i="4"/>
  <c r="D1785" i="4"/>
  <c r="C1785" i="4"/>
  <c r="B1785" i="4"/>
  <c r="A1785" i="4"/>
  <c r="G1784" i="4"/>
  <c r="F1784" i="4"/>
  <c r="E1784" i="4"/>
  <c r="D1784" i="4"/>
  <c r="C1784" i="4"/>
  <c r="B1784" i="4"/>
  <c r="A1784" i="4"/>
  <c r="G1783" i="4"/>
  <c r="F1783" i="4"/>
  <c r="E1783" i="4"/>
  <c r="D1783" i="4"/>
  <c r="C1783" i="4"/>
  <c r="B1783" i="4"/>
  <c r="A1783" i="4"/>
  <c r="G1782" i="4"/>
  <c r="F1782" i="4"/>
  <c r="E1782" i="4"/>
  <c r="D1782" i="4"/>
  <c r="C1782" i="4"/>
  <c r="B1782" i="4"/>
  <c r="A1782" i="4"/>
  <c r="G1781" i="4"/>
  <c r="F1781" i="4"/>
  <c r="E1781" i="4"/>
  <c r="D1781" i="4"/>
  <c r="C1781" i="4"/>
  <c r="B1781" i="4"/>
  <c r="A1781" i="4"/>
  <c r="G1780" i="4"/>
  <c r="F1780" i="4"/>
  <c r="E1780" i="4"/>
  <c r="D1780" i="4"/>
  <c r="C1780" i="4"/>
  <c r="B1780" i="4"/>
  <c r="A1780" i="4"/>
  <c r="G1779" i="4"/>
  <c r="F1779" i="4"/>
  <c r="E1779" i="4"/>
  <c r="D1779" i="4"/>
  <c r="C1779" i="4"/>
  <c r="B1779" i="4"/>
  <c r="A1779" i="4"/>
  <c r="G1778" i="4"/>
  <c r="F1778" i="4"/>
  <c r="E1778" i="4"/>
  <c r="D1778" i="4"/>
  <c r="C1778" i="4"/>
  <c r="B1778" i="4"/>
  <c r="A1778" i="4"/>
  <c r="G1777" i="4"/>
  <c r="F1777" i="4"/>
  <c r="E1777" i="4"/>
  <c r="D1777" i="4"/>
  <c r="C1777" i="4"/>
  <c r="B1777" i="4"/>
  <c r="A1777" i="4"/>
  <c r="G1776" i="4"/>
  <c r="F1776" i="4"/>
  <c r="E1776" i="4"/>
  <c r="D1776" i="4"/>
  <c r="C1776" i="4"/>
  <c r="B1776" i="4"/>
  <c r="A1776" i="4"/>
  <c r="G1775" i="4"/>
  <c r="F1775" i="4"/>
  <c r="E1775" i="4"/>
  <c r="D1775" i="4"/>
  <c r="C1775" i="4"/>
  <c r="B1775" i="4"/>
  <c r="A1775" i="4"/>
  <c r="G1774" i="4"/>
  <c r="F1774" i="4"/>
  <c r="E1774" i="4"/>
  <c r="D1774" i="4"/>
  <c r="C1774" i="4"/>
  <c r="B1774" i="4"/>
  <c r="A1774" i="4"/>
  <c r="G1773" i="4"/>
  <c r="F1773" i="4"/>
  <c r="E1773" i="4"/>
  <c r="D1773" i="4"/>
  <c r="C1773" i="4"/>
  <c r="B1773" i="4"/>
  <c r="A1773" i="4"/>
  <c r="G1772" i="4"/>
  <c r="F1772" i="4"/>
  <c r="E1772" i="4"/>
  <c r="D1772" i="4"/>
  <c r="C1772" i="4"/>
  <c r="B1772" i="4"/>
  <c r="A1772" i="4"/>
  <c r="G1771" i="4"/>
  <c r="F1771" i="4"/>
  <c r="E1771" i="4"/>
  <c r="D1771" i="4"/>
  <c r="C1771" i="4"/>
  <c r="B1771" i="4"/>
  <c r="A1771" i="4"/>
  <c r="G1770" i="4"/>
  <c r="F1770" i="4"/>
  <c r="E1770" i="4"/>
  <c r="D1770" i="4"/>
  <c r="C1770" i="4"/>
  <c r="B1770" i="4"/>
  <c r="A1770" i="4"/>
  <c r="G1769" i="4"/>
  <c r="F1769" i="4"/>
  <c r="E1769" i="4"/>
  <c r="D1769" i="4"/>
  <c r="C1769" i="4"/>
  <c r="B1769" i="4"/>
  <c r="A1769" i="4"/>
  <c r="G1768" i="4"/>
  <c r="F1768" i="4"/>
  <c r="E1768" i="4"/>
  <c r="D1768" i="4"/>
  <c r="C1768" i="4"/>
  <c r="B1768" i="4"/>
  <c r="A1768" i="4"/>
  <c r="G1767" i="4"/>
  <c r="F1767" i="4"/>
  <c r="E1767" i="4"/>
  <c r="D1767" i="4"/>
  <c r="C1767" i="4"/>
  <c r="B1767" i="4"/>
  <c r="A1767" i="4"/>
  <c r="G1766" i="4"/>
  <c r="F1766" i="4"/>
  <c r="E1766" i="4"/>
  <c r="D1766" i="4"/>
  <c r="C1766" i="4"/>
  <c r="B1766" i="4"/>
  <c r="A1766" i="4"/>
  <c r="G1765" i="4"/>
  <c r="F1765" i="4"/>
  <c r="E1765" i="4"/>
  <c r="D1765" i="4"/>
  <c r="C1765" i="4"/>
  <c r="B1765" i="4"/>
  <c r="A1765" i="4"/>
  <c r="G1764" i="4"/>
  <c r="F1764" i="4"/>
  <c r="E1764" i="4"/>
  <c r="D1764" i="4"/>
  <c r="C1764" i="4"/>
  <c r="B1764" i="4"/>
  <c r="A1764" i="4"/>
  <c r="G1763" i="4"/>
  <c r="F1763" i="4"/>
  <c r="E1763" i="4"/>
  <c r="D1763" i="4"/>
  <c r="C1763" i="4"/>
  <c r="B1763" i="4"/>
  <c r="A1763" i="4"/>
  <c r="G1762" i="4"/>
  <c r="F1762" i="4"/>
  <c r="E1762" i="4"/>
  <c r="D1762" i="4"/>
  <c r="C1762" i="4"/>
  <c r="B1762" i="4"/>
  <c r="A1762" i="4"/>
  <c r="G1761" i="4"/>
  <c r="F1761" i="4"/>
  <c r="E1761" i="4"/>
  <c r="D1761" i="4"/>
  <c r="C1761" i="4"/>
  <c r="B1761" i="4"/>
  <c r="A1761" i="4"/>
  <c r="G1760" i="4"/>
  <c r="F1760" i="4"/>
  <c r="E1760" i="4"/>
  <c r="D1760" i="4"/>
  <c r="C1760" i="4"/>
  <c r="B1760" i="4"/>
  <c r="A1760" i="4"/>
  <c r="G1759" i="4"/>
  <c r="F1759" i="4"/>
  <c r="E1759" i="4"/>
  <c r="D1759" i="4"/>
  <c r="C1759" i="4"/>
  <c r="B1759" i="4"/>
  <c r="A1759" i="4"/>
  <c r="G1758" i="4"/>
  <c r="F1758" i="4"/>
  <c r="E1758" i="4"/>
  <c r="D1758" i="4"/>
  <c r="C1758" i="4"/>
  <c r="B1758" i="4"/>
  <c r="A1758" i="4"/>
  <c r="G1757" i="4"/>
  <c r="F1757" i="4"/>
  <c r="E1757" i="4"/>
  <c r="D1757" i="4"/>
  <c r="C1757" i="4"/>
  <c r="B1757" i="4"/>
  <c r="A1757" i="4"/>
  <c r="G1756" i="4"/>
  <c r="F1756" i="4"/>
  <c r="E1756" i="4"/>
  <c r="D1756" i="4"/>
  <c r="C1756" i="4"/>
  <c r="B1756" i="4"/>
  <c r="A1756" i="4"/>
  <c r="G1755" i="4"/>
  <c r="F1755" i="4"/>
  <c r="E1755" i="4"/>
  <c r="D1755" i="4"/>
  <c r="C1755" i="4"/>
  <c r="B1755" i="4"/>
  <c r="A1755" i="4"/>
  <c r="G1754" i="4"/>
  <c r="F1754" i="4"/>
  <c r="E1754" i="4"/>
  <c r="D1754" i="4"/>
  <c r="C1754" i="4"/>
  <c r="B1754" i="4"/>
  <c r="A1754" i="4"/>
  <c r="G1753" i="4"/>
  <c r="F1753" i="4"/>
  <c r="E1753" i="4"/>
  <c r="D1753" i="4"/>
  <c r="C1753" i="4"/>
  <c r="B1753" i="4"/>
  <c r="A1753" i="4"/>
  <c r="G1752" i="4"/>
  <c r="F1752" i="4"/>
  <c r="E1752" i="4"/>
  <c r="D1752" i="4"/>
  <c r="C1752" i="4"/>
  <c r="B1752" i="4"/>
  <c r="A1752" i="4"/>
  <c r="G1751" i="4"/>
  <c r="F1751" i="4"/>
  <c r="E1751" i="4"/>
  <c r="D1751" i="4"/>
  <c r="C1751" i="4"/>
  <c r="B1751" i="4"/>
  <c r="A1751" i="4"/>
  <c r="G1750" i="4"/>
  <c r="F1750" i="4"/>
  <c r="E1750" i="4"/>
  <c r="D1750" i="4"/>
  <c r="C1750" i="4"/>
  <c r="B1750" i="4"/>
  <c r="A1750" i="4"/>
  <c r="G1749" i="4"/>
  <c r="F1749" i="4"/>
  <c r="E1749" i="4"/>
  <c r="D1749" i="4"/>
  <c r="C1749" i="4"/>
  <c r="B1749" i="4"/>
  <c r="A1749" i="4"/>
  <c r="G1748" i="4"/>
  <c r="F1748" i="4"/>
  <c r="E1748" i="4"/>
  <c r="D1748" i="4"/>
  <c r="C1748" i="4"/>
  <c r="B1748" i="4"/>
  <c r="A1748" i="4"/>
  <c r="G1747" i="4"/>
  <c r="F1747" i="4"/>
  <c r="E1747" i="4"/>
  <c r="D1747" i="4"/>
  <c r="C1747" i="4"/>
  <c r="B1747" i="4"/>
  <c r="A1747" i="4"/>
  <c r="G1746" i="4"/>
  <c r="F1746" i="4"/>
  <c r="E1746" i="4"/>
  <c r="D1746" i="4"/>
  <c r="C1746" i="4"/>
  <c r="B1746" i="4"/>
  <c r="A1746" i="4"/>
  <c r="G1745" i="4"/>
  <c r="F1745" i="4"/>
  <c r="E1745" i="4"/>
  <c r="D1745" i="4"/>
  <c r="C1745" i="4"/>
  <c r="B1745" i="4"/>
  <c r="A1745" i="4"/>
  <c r="G1744" i="4"/>
  <c r="F1744" i="4"/>
  <c r="E1744" i="4"/>
  <c r="D1744" i="4"/>
  <c r="C1744" i="4"/>
  <c r="B1744" i="4"/>
  <c r="A1744" i="4"/>
  <c r="G1743" i="4"/>
  <c r="F1743" i="4"/>
  <c r="E1743" i="4"/>
  <c r="D1743" i="4"/>
  <c r="C1743" i="4"/>
  <c r="B1743" i="4"/>
  <c r="A1743" i="4"/>
  <c r="G1742" i="4"/>
  <c r="F1742" i="4"/>
  <c r="E1742" i="4"/>
  <c r="D1742" i="4"/>
  <c r="C1742" i="4"/>
  <c r="B1742" i="4"/>
  <c r="A1742" i="4"/>
  <c r="G1741" i="4"/>
  <c r="F1741" i="4"/>
  <c r="E1741" i="4"/>
  <c r="D1741" i="4"/>
  <c r="C1741" i="4"/>
  <c r="B1741" i="4"/>
  <c r="A1741" i="4"/>
  <c r="G1740" i="4"/>
  <c r="F1740" i="4"/>
  <c r="E1740" i="4"/>
  <c r="D1740" i="4"/>
  <c r="C1740" i="4"/>
  <c r="B1740" i="4"/>
  <c r="A1740" i="4"/>
  <c r="G1739" i="4"/>
  <c r="F1739" i="4"/>
  <c r="E1739" i="4"/>
  <c r="D1739" i="4"/>
  <c r="C1739" i="4"/>
  <c r="B1739" i="4"/>
  <c r="A1739" i="4"/>
  <c r="G1738" i="4"/>
  <c r="F1738" i="4"/>
  <c r="E1738" i="4"/>
  <c r="D1738" i="4"/>
  <c r="C1738" i="4"/>
  <c r="B1738" i="4"/>
  <c r="A1738" i="4"/>
  <c r="G1737" i="4"/>
  <c r="F1737" i="4"/>
  <c r="E1737" i="4"/>
  <c r="D1737" i="4"/>
  <c r="C1737" i="4"/>
  <c r="B1737" i="4"/>
  <c r="A1737" i="4"/>
  <c r="G1736" i="4"/>
  <c r="F1736" i="4"/>
  <c r="E1736" i="4"/>
  <c r="D1736" i="4"/>
  <c r="C1736" i="4"/>
  <c r="B1736" i="4"/>
  <c r="A1736" i="4"/>
  <c r="G1735" i="4"/>
  <c r="F1735" i="4"/>
  <c r="E1735" i="4"/>
  <c r="D1735" i="4"/>
  <c r="C1735" i="4"/>
  <c r="B1735" i="4"/>
  <c r="A1735" i="4"/>
  <c r="G1734" i="4"/>
  <c r="F1734" i="4"/>
  <c r="E1734" i="4"/>
  <c r="D1734" i="4"/>
  <c r="C1734" i="4"/>
  <c r="B1734" i="4"/>
  <c r="A1734" i="4"/>
  <c r="G1733" i="4"/>
  <c r="F1733" i="4"/>
  <c r="E1733" i="4"/>
  <c r="D1733" i="4"/>
  <c r="C1733" i="4"/>
  <c r="B1733" i="4"/>
  <c r="A1733" i="4"/>
  <c r="G1732" i="4"/>
  <c r="F1732" i="4"/>
  <c r="E1732" i="4"/>
  <c r="D1732" i="4"/>
  <c r="C1732" i="4"/>
  <c r="B1732" i="4"/>
  <c r="A1732" i="4"/>
  <c r="G1731" i="4"/>
  <c r="F1731" i="4"/>
  <c r="E1731" i="4"/>
  <c r="D1731" i="4"/>
  <c r="C1731" i="4"/>
  <c r="B1731" i="4"/>
  <c r="A1731" i="4"/>
  <c r="G1730" i="4"/>
  <c r="F1730" i="4"/>
  <c r="E1730" i="4"/>
  <c r="D1730" i="4"/>
  <c r="C1730" i="4"/>
  <c r="B1730" i="4"/>
  <c r="A1730" i="4"/>
  <c r="G1729" i="4"/>
  <c r="F1729" i="4"/>
  <c r="E1729" i="4"/>
  <c r="D1729" i="4"/>
  <c r="C1729" i="4"/>
  <c r="B1729" i="4"/>
  <c r="A1729" i="4"/>
  <c r="G1728" i="4"/>
  <c r="F1728" i="4"/>
  <c r="E1728" i="4"/>
  <c r="D1728" i="4"/>
  <c r="C1728" i="4"/>
  <c r="B1728" i="4"/>
  <c r="A1728" i="4"/>
  <c r="G1727" i="4"/>
  <c r="F1727" i="4"/>
  <c r="E1727" i="4"/>
  <c r="D1727" i="4"/>
  <c r="C1727" i="4"/>
  <c r="B1727" i="4"/>
  <c r="A1727" i="4"/>
  <c r="G1726" i="4"/>
  <c r="F1726" i="4"/>
  <c r="E1726" i="4"/>
  <c r="D1726" i="4"/>
  <c r="C1726" i="4"/>
  <c r="B1726" i="4"/>
  <c r="A1726" i="4"/>
  <c r="G1725" i="4"/>
  <c r="F1725" i="4"/>
  <c r="E1725" i="4"/>
  <c r="D1725" i="4"/>
  <c r="C1725" i="4"/>
  <c r="B1725" i="4"/>
  <c r="A1725" i="4"/>
  <c r="G1724" i="4"/>
  <c r="F1724" i="4"/>
  <c r="E1724" i="4"/>
  <c r="D1724" i="4"/>
  <c r="C1724" i="4"/>
  <c r="B1724" i="4"/>
  <c r="A1724" i="4"/>
  <c r="G1723" i="4"/>
  <c r="F1723" i="4"/>
  <c r="E1723" i="4"/>
  <c r="D1723" i="4"/>
  <c r="C1723" i="4"/>
  <c r="B1723" i="4"/>
  <c r="A1723" i="4"/>
  <c r="G1722" i="4"/>
  <c r="F1722" i="4"/>
  <c r="E1722" i="4"/>
  <c r="D1722" i="4"/>
  <c r="C1722" i="4"/>
  <c r="B1722" i="4"/>
  <c r="A1722" i="4"/>
  <c r="G1721" i="4"/>
  <c r="F1721" i="4"/>
  <c r="E1721" i="4"/>
  <c r="D1721" i="4"/>
  <c r="C1721" i="4"/>
  <c r="B1721" i="4"/>
  <c r="A1721" i="4"/>
  <c r="G1720" i="4"/>
  <c r="F1720" i="4"/>
  <c r="E1720" i="4"/>
  <c r="D1720" i="4"/>
  <c r="C1720" i="4"/>
  <c r="B1720" i="4"/>
  <c r="A1720" i="4"/>
  <c r="G1719" i="4"/>
  <c r="F1719" i="4"/>
  <c r="E1719" i="4"/>
  <c r="D1719" i="4"/>
  <c r="C1719" i="4"/>
  <c r="B1719" i="4"/>
  <c r="A1719" i="4"/>
  <c r="G1718" i="4"/>
  <c r="F1718" i="4"/>
  <c r="E1718" i="4"/>
  <c r="D1718" i="4"/>
  <c r="C1718" i="4"/>
  <c r="B1718" i="4"/>
  <c r="A1718" i="4"/>
  <c r="G1717" i="4"/>
  <c r="F1717" i="4"/>
  <c r="E1717" i="4"/>
  <c r="D1717" i="4"/>
  <c r="C1717" i="4"/>
  <c r="B1717" i="4"/>
  <c r="A1717" i="4"/>
  <c r="G1716" i="4"/>
  <c r="F1716" i="4"/>
  <c r="E1716" i="4"/>
  <c r="D1716" i="4"/>
  <c r="C1716" i="4"/>
  <c r="B1716" i="4"/>
  <c r="A1716" i="4"/>
  <c r="G1715" i="4"/>
  <c r="F1715" i="4"/>
  <c r="E1715" i="4"/>
  <c r="D1715" i="4"/>
  <c r="C1715" i="4"/>
  <c r="B1715" i="4"/>
  <c r="A1715" i="4"/>
  <c r="G1714" i="4"/>
  <c r="F1714" i="4"/>
  <c r="E1714" i="4"/>
  <c r="D1714" i="4"/>
  <c r="C1714" i="4"/>
  <c r="B1714" i="4"/>
  <c r="A1714" i="4"/>
  <c r="G1713" i="4"/>
  <c r="F1713" i="4"/>
  <c r="E1713" i="4"/>
  <c r="D1713" i="4"/>
  <c r="C1713" i="4"/>
  <c r="B1713" i="4"/>
  <c r="A1713" i="4"/>
  <c r="G1712" i="4"/>
  <c r="F1712" i="4"/>
  <c r="E1712" i="4"/>
  <c r="D1712" i="4"/>
  <c r="C1712" i="4"/>
  <c r="B1712" i="4"/>
  <c r="A1712" i="4"/>
  <c r="G1711" i="4"/>
  <c r="F1711" i="4"/>
  <c r="E1711" i="4"/>
  <c r="D1711" i="4"/>
  <c r="C1711" i="4"/>
  <c r="B1711" i="4"/>
  <c r="A1711" i="4"/>
  <c r="G1710" i="4"/>
  <c r="F1710" i="4"/>
  <c r="E1710" i="4"/>
  <c r="D1710" i="4"/>
  <c r="C1710" i="4"/>
  <c r="B1710" i="4"/>
  <c r="A1710" i="4"/>
  <c r="G1709" i="4"/>
  <c r="F1709" i="4"/>
  <c r="E1709" i="4"/>
  <c r="D1709" i="4"/>
  <c r="C1709" i="4"/>
  <c r="B1709" i="4"/>
  <c r="A1709" i="4"/>
  <c r="G1708" i="4"/>
  <c r="F1708" i="4"/>
  <c r="E1708" i="4"/>
  <c r="D1708" i="4"/>
  <c r="C1708" i="4"/>
  <c r="B1708" i="4"/>
  <c r="A1708" i="4"/>
  <c r="G1707" i="4"/>
  <c r="F1707" i="4"/>
  <c r="E1707" i="4"/>
  <c r="D1707" i="4"/>
  <c r="C1707" i="4"/>
  <c r="B1707" i="4"/>
  <c r="A1707" i="4"/>
  <c r="G1706" i="4"/>
  <c r="F1706" i="4"/>
  <c r="E1706" i="4"/>
  <c r="D1706" i="4"/>
  <c r="C1706" i="4"/>
  <c r="B1706" i="4"/>
  <c r="A1706" i="4"/>
  <c r="G1705" i="4"/>
  <c r="F1705" i="4"/>
  <c r="E1705" i="4"/>
  <c r="D1705" i="4"/>
  <c r="C1705" i="4"/>
  <c r="B1705" i="4"/>
  <c r="A1705" i="4"/>
  <c r="G1704" i="4"/>
  <c r="F1704" i="4"/>
  <c r="E1704" i="4"/>
  <c r="D1704" i="4"/>
  <c r="C1704" i="4"/>
  <c r="B1704" i="4"/>
  <c r="A1704" i="4"/>
  <c r="G1703" i="4"/>
  <c r="F1703" i="4"/>
  <c r="E1703" i="4"/>
  <c r="D1703" i="4"/>
  <c r="C1703" i="4"/>
  <c r="B1703" i="4"/>
  <c r="A1703" i="4"/>
  <c r="G1702" i="4"/>
  <c r="F1702" i="4"/>
  <c r="E1702" i="4"/>
  <c r="D1702" i="4"/>
  <c r="C1702" i="4"/>
  <c r="B1702" i="4"/>
  <c r="A1702" i="4"/>
  <c r="G1701" i="4"/>
  <c r="F1701" i="4"/>
  <c r="E1701" i="4"/>
  <c r="D1701" i="4"/>
  <c r="C1701" i="4"/>
  <c r="B1701" i="4"/>
  <c r="A1701" i="4"/>
  <c r="G1700" i="4"/>
  <c r="F1700" i="4"/>
  <c r="E1700" i="4"/>
  <c r="D1700" i="4"/>
  <c r="C1700" i="4"/>
  <c r="B1700" i="4"/>
  <c r="A1700" i="4"/>
  <c r="G1699" i="4"/>
  <c r="F1699" i="4"/>
  <c r="E1699" i="4"/>
  <c r="D1699" i="4"/>
  <c r="C1699" i="4"/>
  <c r="B1699" i="4"/>
  <c r="A1699" i="4"/>
  <c r="G1698" i="4"/>
  <c r="F1698" i="4"/>
  <c r="E1698" i="4"/>
  <c r="D1698" i="4"/>
  <c r="C1698" i="4"/>
  <c r="B1698" i="4"/>
  <c r="A1698" i="4"/>
  <c r="G1697" i="4"/>
  <c r="F1697" i="4"/>
  <c r="E1697" i="4"/>
  <c r="D1697" i="4"/>
  <c r="C1697" i="4"/>
  <c r="B1697" i="4"/>
  <c r="A1697" i="4"/>
  <c r="G1696" i="4"/>
  <c r="F1696" i="4"/>
  <c r="E1696" i="4"/>
  <c r="D1696" i="4"/>
  <c r="C1696" i="4"/>
  <c r="B1696" i="4"/>
  <c r="A1696" i="4"/>
  <c r="G1695" i="4"/>
  <c r="F1695" i="4"/>
  <c r="E1695" i="4"/>
  <c r="D1695" i="4"/>
  <c r="C1695" i="4"/>
  <c r="B1695" i="4"/>
  <c r="A1695" i="4"/>
  <c r="G1694" i="4"/>
  <c r="F1694" i="4"/>
  <c r="E1694" i="4"/>
  <c r="D1694" i="4"/>
  <c r="C1694" i="4"/>
  <c r="B1694" i="4"/>
  <c r="A1694" i="4"/>
  <c r="G1693" i="4"/>
  <c r="F1693" i="4"/>
  <c r="E1693" i="4"/>
  <c r="D1693" i="4"/>
  <c r="C1693" i="4"/>
  <c r="B1693" i="4"/>
  <c r="A1693" i="4"/>
  <c r="G1692" i="4"/>
  <c r="F1692" i="4"/>
  <c r="E1692" i="4"/>
  <c r="D1692" i="4"/>
  <c r="C1692" i="4"/>
  <c r="B1692" i="4"/>
  <c r="A1692" i="4"/>
  <c r="G1691" i="4"/>
  <c r="F1691" i="4"/>
  <c r="E1691" i="4"/>
  <c r="D1691" i="4"/>
  <c r="C1691" i="4"/>
  <c r="B1691" i="4"/>
  <c r="A1691" i="4"/>
  <c r="G1690" i="4"/>
  <c r="F1690" i="4"/>
  <c r="E1690" i="4"/>
  <c r="D1690" i="4"/>
  <c r="C1690" i="4"/>
  <c r="B1690" i="4"/>
  <c r="A1690" i="4"/>
  <c r="G1689" i="4"/>
  <c r="F1689" i="4"/>
  <c r="E1689" i="4"/>
  <c r="D1689" i="4"/>
  <c r="C1689" i="4"/>
  <c r="B1689" i="4"/>
  <c r="A1689" i="4"/>
  <c r="G1688" i="4"/>
  <c r="F1688" i="4"/>
  <c r="E1688" i="4"/>
  <c r="D1688" i="4"/>
  <c r="C1688" i="4"/>
  <c r="B1688" i="4"/>
  <c r="A1688" i="4"/>
  <c r="G1687" i="4"/>
  <c r="F1687" i="4"/>
  <c r="E1687" i="4"/>
  <c r="D1687" i="4"/>
  <c r="C1687" i="4"/>
  <c r="B1687" i="4"/>
  <c r="A1687" i="4"/>
  <c r="G1686" i="4"/>
  <c r="F1686" i="4"/>
  <c r="E1686" i="4"/>
  <c r="D1686" i="4"/>
  <c r="C1686" i="4"/>
  <c r="B1686" i="4"/>
  <c r="A1686" i="4"/>
  <c r="G1685" i="4"/>
  <c r="F1685" i="4"/>
  <c r="E1685" i="4"/>
  <c r="D1685" i="4"/>
  <c r="C1685" i="4"/>
  <c r="B1685" i="4"/>
  <c r="A1685" i="4"/>
  <c r="G1684" i="4"/>
  <c r="F1684" i="4"/>
  <c r="E1684" i="4"/>
  <c r="D1684" i="4"/>
  <c r="C1684" i="4"/>
  <c r="B1684" i="4"/>
  <c r="A1684" i="4"/>
  <c r="G1683" i="4"/>
  <c r="F1683" i="4"/>
  <c r="E1683" i="4"/>
  <c r="D1683" i="4"/>
  <c r="C1683" i="4"/>
  <c r="B1683" i="4"/>
  <c r="A1683" i="4"/>
  <c r="G1682" i="4"/>
  <c r="F1682" i="4"/>
  <c r="E1682" i="4"/>
  <c r="D1682" i="4"/>
  <c r="C1682" i="4"/>
  <c r="B1682" i="4"/>
  <c r="A1682" i="4"/>
  <c r="G1681" i="4"/>
  <c r="F1681" i="4"/>
  <c r="E1681" i="4"/>
  <c r="D1681" i="4"/>
  <c r="C1681" i="4"/>
  <c r="B1681" i="4"/>
  <c r="A1681" i="4"/>
  <c r="G1680" i="4"/>
  <c r="F1680" i="4"/>
  <c r="E1680" i="4"/>
  <c r="D1680" i="4"/>
  <c r="C1680" i="4"/>
  <c r="B1680" i="4"/>
  <c r="A1680" i="4"/>
  <c r="G1679" i="4"/>
  <c r="F1679" i="4"/>
  <c r="E1679" i="4"/>
  <c r="D1679" i="4"/>
  <c r="C1679" i="4"/>
  <c r="B1679" i="4"/>
  <c r="A1679" i="4"/>
  <c r="G1678" i="4"/>
  <c r="F1678" i="4"/>
  <c r="E1678" i="4"/>
  <c r="D1678" i="4"/>
  <c r="C1678" i="4"/>
  <c r="B1678" i="4"/>
  <c r="A1678" i="4"/>
  <c r="G1677" i="4"/>
  <c r="F1677" i="4"/>
  <c r="E1677" i="4"/>
  <c r="D1677" i="4"/>
  <c r="C1677" i="4"/>
  <c r="B1677" i="4"/>
  <c r="A1677" i="4"/>
  <c r="G1676" i="4"/>
  <c r="F1676" i="4"/>
  <c r="E1676" i="4"/>
  <c r="D1676" i="4"/>
  <c r="C1676" i="4"/>
  <c r="B1676" i="4"/>
  <c r="A1676" i="4"/>
  <c r="G1675" i="4"/>
  <c r="F1675" i="4"/>
  <c r="E1675" i="4"/>
  <c r="D1675" i="4"/>
  <c r="C1675" i="4"/>
  <c r="B1675" i="4"/>
  <c r="A1675" i="4"/>
  <c r="G1674" i="4"/>
  <c r="F1674" i="4"/>
  <c r="E1674" i="4"/>
  <c r="D1674" i="4"/>
  <c r="C1674" i="4"/>
  <c r="B1674" i="4"/>
  <c r="A1674" i="4"/>
  <c r="G1673" i="4"/>
  <c r="F1673" i="4"/>
  <c r="E1673" i="4"/>
  <c r="D1673" i="4"/>
  <c r="C1673" i="4"/>
  <c r="B1673" i="4"/>
  <c r="A1673" i="4"/>
  <c r="G1672" i="4"/>
  <c r="F1672" i="4"/>
  <c r="E1672" i="4"/>
  <c r="D1672" i="4"/>
  <c r="C1672" i="4"/>
  <c r="B1672" i="4"/>
  <c r="A1672" i="4"/>
  <c r="G1671" i="4"/>
  <c r="F1671" i="4"/>
  <c r="E1671" i="4"/>
  <c r="D1671" i="4"/>
  <c r="C1671" i="4"/>
  <c r="B1671" i="4"/>
  <c r="A1671" i="4"/>
  <c r="G1670" i="4"/>
  <c r="F1670" i="4"/>
  <c r="E1670" i="4"/>
  <c r="D1670" i="4"/>
  <c r="C1670" i="4"/>
  <c r="B1670" i="4"/>
  <c r="A1670" i="4"/>
  <c r="G1669" i="4"/>
  <c r="F1669" i="4"/>
  <c r="E1669" i="4"/>
  <c r="D1669" i="4"/>
  <c r="C1669" i="4"/>
  <c r="B1669" i="4"/>
  <c r="A1669" i="4"/>
  <c r="G1668" i="4"/>
  <c r="F1668" i="4"/>
  <c r="E1668" i="4"/>
  <c r="D1668" i="4"/>
  <c r="C1668" i="4"/>
  <c r="B1668" i="4"/>
  <c r="A1668" i="4"/>
  <c r="G1667" i="4"/>
  <c r="F1667" i="4"/>
  <c r="E1667" i="4"/>
  <c r="D1667" i="4"/>
  <c r="C1667" i="4"/>
  <c r="B1667" i="4"/>
  <c r="A1667" i="4"/>
  <c r="G1666" i="4"/>
  <c r="F1666" i="4"/>
  <c r="E1666" i="4"/>
  <c r="D1666" i="4"/>
  <c r="C1666" i="4"/>
  <c r="B1666" i="4"/>
  <c r="A1666" i="4"/>
  <c r="G1665" i="4"/>
  <c r="F1665" i="4"/>
  <c r="E1665" i="4"/>
  <c r="D1665" i="4"/>
  <c r="C1665" i="4"/>
  <c r="B1665" i="4"/>
  <c r="A1665" i="4"/>
  <c r="G1664" i="4"/>
  <c r="F1664" i="4"/>
  <c r="E1664" i="4"/>
  <c r="D1664" i="4"/>
  <c r="C1664" i="4"/>
  <c r="B1664" i="4"/>
  <c r="A1664" i="4"/>
  <c r="G1663" i="4"/>
  <c r="F1663" i="4"/>
  <c r="E1663" i="4"/>
  <c r="D1663" i="4"/>
  <c r="C1663" i="4"/>
  <c r="B1663" i="4"/>
  <c r="A1663" i="4"/>
  <c r="G1662" i="4"/>
  <c r="F1662" i="4"/>
  <c r="E1662" i="4"/>
  <c r="D1662" i="4"/>
  <c r="C1662" i="4"/>
  <c r="B1662" i="4"/>
  <c r="A1662" i="4"/>
  <c r="G1661" i="4"/>
  <c r="F1661" i="4"/>
  <c r="E1661" i="4"/>
  <c r="D1661" i="4"/>
  <c r="C1661" i="4"/>
  <c r="B1661" i="4"/>
  <c r="A1661" i="4"/>
  <c r="G1660" i="4"/>
  <c r="F1660" i="4"/>
  <c r="E1660" i="4"/>
  <c r="D1660" i="4"/>
  <c r="C1660" i="4"/>
  <c r="B1660" i="4"/>
  <c r="A1660" i="4"/>
  <c r="G1659" i="4"/>
  <c r="F1659" i="4"/>
  <c r="E1659" i="4"/>
  <c r="D1659" i="4"/>
  <c r="C1659" i="4"/>
  <c r="B1659" i="4"/>
  <c r="A1659" i="4"/>
  <c r="G1658" i="4"/>
  <c r="F1658" i="4"/>
  <c r="E1658" i="4"/>
  <c r="D1658" i="4"/>
  <c r="C1658" i="4"/>
  <c r="B1658" i="4"/>
  <c r="A1658" i="4"/>
  <c r="G1657" i="4"/>
  <c r="F1657" i="4"/>
  <c r="E1657" i="4"/>
  <c r="D1657" i="4"/>
  <c r="C1657" i="4"/>
  <c r="B1657" i="4"/>
  <c r="A1657" i="4"/>
  <c r="G1656" i="4"/>
  <c r="F1656" i="4"/>
  <c r="E1656" i="4"/>
  <c r="D1656" i="4"/>
  <c r="C1656" i="4"/>
  <c r="B1656" i="4"/>
  <c r="A1656" i="4"/>
  <c r="G1655" i="4"/>
  <c r="F1655" i="4"/>
  <c r="E1655" i="4"/>
  <c r="D1655" i="4"/>
  <c r="C1655" i="4"/>
  <c r="B1655" i="4"/>
  <c r="A1655" i="4"/>
  <c r="G1654" i="4"/>
  <c r="F1654" i="4"/>
  <c r="E1654" i="4"/>
  <c r="D1654" i="4"/>
  <c r="C1654" i="4"/>
  <c r="B1654" i="4"/>
  <c r="A1654" i="4"/>
  <c r="G1653" i="4"/>
  <c r="F1653" i="4"/>
  <c r="E1653" i="4"/>
  <c r="D1653" i="4"/>
  <c r="C1653" i="4"/>
  <c r="B1653" i="4"/>
  <c r="A1653" i="4"/>
  <c r="G1652" i="4"/>
  <c r="F1652" i="4"/>
  <c r="E1652" i="4"/>
  <c r="D1652" i="4"/>
  <c r="C1652" i="4"/>
  <c r="B1652" i="4"/>
  <c r="A1652" i="4"/>
  <c r="G1651" i="4"/>
  <c r="F1651" i="4"/>
  <c r="E1651" i="4"/>
  <c r="D1651" i="4"/>
  <c r="C1651" i="4"/>
  <c r="B1651" i="4"/>
  <c r="A1651" i="4"/>
  <c r="G1650" i="4"/>
  <c r="F1650" i="4"/>
  <c r="E1650" i="4"/>
  <c r="D1650" i="4"/>
  <c r="C1650" i="4"/>
  <c r="B1650" i="4"/>
  <c r="A1650" i="4"/>
  <c r="G1649" i="4"/>
  <c r="F1649" i="4"/>
  <c r="E1649" i="4"/>
  <c r="D1649" i="4"/>
  <c r="C1649" i="4"/>
  <c r="B1649" i="4"/>
  <c r="A1649" i="4"/>
  <c r="G1648" i="4"/>
  <c r="F1648" i="4"/>
  <c r="E1648" i="4"/>
  <c r="D1648" i="4"/>
  <c r="C1648" i="4"/>
  <c r="B1648" i="4"/>
  <c r="A1648" i="4"/>
  <c r="G1647" i="4"/>
  <c r="F1647" i="4"/>
  <c r="E1647" i="4"/>
  <c r="D1647" i="4"/>
  <c r="C1647" i="4"/>
  <c r="B1647" i="4"/>
  <c r="A1647" i="4"/>
  <c r="G1646" i="4"/>
  <c r="F1646" i="4"/>
  <c r="E1646" i="4"/>
  <c r="D1646" i="4"/>
  <c r="C1646" i="4"/>
  <c r="B1646" i="4"/>
  <c r="A1646" i="4"/>
  <c r="G1645" i="4"/>
  <c r="F1645" i="4"/>
  <c r="E1645" i="4"/>
  <c r="D1645" i="4"/>
  <c r="C1645" i="4"/>
  <c r="B1645" i="4"/>
  <c r="A1645" i="4"/>
  <c r="G1644" i="4"/>
  <c r="F1644" i="4"/>
  <c r="E1644" i="4"/>
  <c r="D1644" i="4"/>
  <c r="C1644" i="4"/>
  <c r="B1644" i="4"/>
  <c r="A1644" i="4"/>
  <c r="G1643" i="4"/>
  <c r="F1643" i="4"/>
  <c r="E1643" i="4"/>
  <c r="D1643" i="4"/>
  <c r="C1643" i="4"/>
  <c r="B1643" i="4"/>
  <c r="A1643" i="4"/>
  <c r="G1642" i="4"/>
  <c r="F1642" i="4"/>
  <c r="E1642" i="4"/>
  <c r="D1642" i="4"/>
  <c r="C1642" i="4"/>
  <c r="B1642" i="4"/>
  <c r="A1642" i="4"/>
  <c r="G1641" i="4"/>
  <c r="F1641" i="4"/>
  <c r="E1641" i="4"/>
  <c r="D1641" i="4"/>
  <c r="C1641" i="4"/>
  <c r="B1641" i="4"/>
  <c r="A1641" i="4"/>
  <c r="G1640" i="4"/>
  <c r="F1640" i="4"/>
  <c r="E1640" i="4"/>
  <c r="D1640" i="4"/>
  <c r="C1640" i="4"/>
  <c r="B1640" i="4"/>
  <c r="A1640" i="4"/>
  <c r="G1639" i="4"/>
  <c r="F1639" i="4"/>
  <c r="E1639" i="4"/>
  <c r="D1639" i="4"/>
  <c r="C1639" i="4"/>
  <c r="B1639" i="4"/>
  <c r="A1639" i="4"/>
  <c r="G1638" i="4"/>
  <c r="F1638" i="4"/>
  <c r="E1638" i="4"/>
  <c r="D1638" i="4"/>
  <c r="C1638" i="4"/>
  <c r="B1638" i="4"/>
  <c r="A1638" i="4"/>
  <c r="G1637" i="4"/>
  <c r="F1637" i="4"/>
  <c r="E1637" i="4"/>
  <c r="D1637" i="4"/>
  <c r="C1637" i="4"/>
  <c r="B1637" i="4"/>
  <c r="A1637" i="4"/>
  <c r="G1636" i="4"/>
  <c r="F1636" i="4"/>
  <c r="E1636" i="4"/>
  <c r="D1636" i="4"/>
  <c r="C1636" i="4"/>
  <c r="B1636" i="4"/>
  <c r="A1636" i="4"/>
  <c r="G1635" i="4"/>
  <c r="F1635" i="4"/>
  <c r="E1635" i="4"/>
  <c r="D1635" i="4"/>
  <c r="C1635" i="4"/>
  <c r="B1635" i="4"/>
  <c r="A1635" i="4"/>
  <c r="G1634" i="4"/>
  <c r="F1634" i="4"/>
  <c r="E1634" i="4"/>
  <c r="D1634" i="4"/>
  <c r="C1634" i="4"/>
  <c r="B1634" i="4"/>
  <c r="A1634" i="4"/>
  <c r="G1633" i="4"/>
  <c r="F1633" i="4"/>
  <c r="E1633" i="4"/>
  <c r="D1633" i="4"/>
  <c r="C1633" i="4"/>
  <c r="B1633" i="4"/>
  <c r="A1633" i="4"/>
  <c r="G1632" i="4"/>
  <c r="F1632" i="4"/>
  <c r="E1632" i="4"/>
  <c r="D1632" i="4"/>
  <c r="C1632" i="4"/>
  <c r="B1632" i="4"/>
  <c r="A1632" i="4"/>
  <c r="G1631" i="4"/>
  <c r="F1631" i="4"/>
  <c r="E1631" i="4"/>
  <c r="D1631" i="4"/>
  <c r="C1631" i="4"/>
  <c r="B1631" i="4"/>
  <c r="A1631" i="4"/>
  <c r="G1630" i="4"/>
  <c r="F1630" i="4"/>
  <c r="E1630" i="4"/>
  <c r="D1630" i="4"/>
  <c r="C1630" i="4"/>
  <c r="B1630" i="4"/>
  <c r="A1630" i="4"/>
  <c r="G1629" i="4"/>
  <c r="F1629" i="4"/>
  <c r="E1629" i="4"/>
  <c r="D1629" i="4"/>
  <c r="C1629" i="4"/>
  <c r="B1629" i="4"/>
  <c r="A1629" i="4"/>
  <c r="G1628" i="4"/>
  <c r="F1628" i="4"/>
  <c r="E1628" i="4"/>
  <c r="D1628" i="4"/>
  <c r="C1628" i="4"/>
  <c r="B1628" i="4"/>
  <c r="A1628" i="4"/>
  <c r="G1627" i="4"/>
  <c r="F1627" i="4"/>
  <c r="E1627" i="4"/>
  <c r="D1627" i="4"/>
  <c r="C1627" i="4"/>
  <c r="B1627" i="4"/>
  <c r="A1627" i="4"/>
  <c r="G1626" i="4"/>
  <c r="F1626" i="4"/>
  <c r="E1626" i="4"/>
  <c r="D1626" i="4"/>
  <c r="C1626" i="4"/>
  <c r="B1626" i="4"/>
  <c r="A1626" i="4"/>
  <c r="G1625" i="4"/>
  <c r="F1625" i="4"/>
  <c r="E1625" i="4"/>
  <c r="D1625" i="4"/>
  <c r="C1625" i="4"/>
  <c r="B1625" i="4"/>
  <c r="A1625" i="4"/>
  <c r="G1624" i="4"/>
  <c r="F1624" i="4"/>
  <c r="E1624" i="4"/>
  <c r="D1624" i="4"/>
  <c r="C1624" i="4"/>
  <c r="B1624" i="4"/>
  <c r="A1624" i="4"/>
  <c r="G1623" i="4"/>
  <c r="F1623" i="4"/>
  <c r="E1623" i="4"/>
  <c r="D1623" i="4"/>
  <c r="C1623" i="4"/>
  <c r="B1623" i="4"/>
  <c r="A1623" i="4"/>
  <c r="G1622" i="4"/>
  <c r="F1622" i="4"/>
  <c r="E1622" i="4"/>
  <c r="D1622" i="4"/>
  <c r="C1622" i="4"/>
  <c r="B1622" i="4"/>
  <c r="A1622" i="4"/>
  <c r="G1621" i="4"/>
  <c r="F1621" i="4"/>
  <c r="E1621" i="4"/>
  <c r="D1621" i="4"/>
  <c r="C1621" i="4"/>
  <c r="B1621" i="4"/>
  <c r="A1621" i="4"/>
  <c r="G1620" i="4"/>
  <c r="F1620" i="4"/>
  <c r="E1620" i="4"/>
  <c r="D1620" i="4"/>
  <c r="C1620" i="4"/>
  <c r="B1620" i="4"/>
  <c r="A1620" i="4"/>
  <c r="G1619" i="4"/>
  <c r="F1619" i="4"/>
  <c r="E1619" i="4"/>
  <c r="D1619" i="4"/>
  <c r="C1619" i="4"/>
  <c r="B1619" i="4"/>
  <c r="A1619" i="4"/>
  <c r="G1618" i="4"/>
  <c r="F1618" i="4"/>
  <c r="E1618" i="4"/>
  <c r="D1618" i="4"/>
  <c r="C1618" i="4"/>
  <c r="B1618" i="4"/>
  <c r="A1618" i="4"/>
  <c r="G1617" i="4"/>
  <c r="F1617" i="4"/>
  <c r="E1617" i="4"/>
  <c r="D1617" i="4"/>
  <c r="C1617" i="4"/>
  <c r="B1617" i="4"/>
  <c r="A1617" i="4"/>
  <c r="G1616" i="4"/>
  <c r="F1616" i="4"/>
  <c r="E1616" i="4"/>
  <c r="D1616" i="4"/>
  <c r="C1616" i="4"/>
  <c r="B1616" i="4"/>
  <c r="A1616" i="4"/>
  <c r="G1615" i="4"/>
  <c r="F1615" i="4"/>
  <c r="E1615" i="4"/>
  <c r="D1615" i="4"/>
  <c r="C1615" i="4"/>
  <c r="B1615" i="4"/>
  <c r="A1615" i="4"/>
  <c r="G1614" i="4"/>
  <c r="F1614" i="4"/>
  <c r="E1614" i="4"/>
  <c r="D1614" i="4"/>
  <c r="C1614" i="4"/>
  <c r="B1614" i="4"/>
  <c r="A1614" i="4"/>
  <c r="G1613" i="4"/>
  <c r="F1613" i="4"/>
  <c r="E1613" i="4"/>
  <c r="D1613" i="4"/>
  <c r="C1613" i="4"/>
  <c r="B1613" i="4"/>
  <c r="A1613" i="4"/>
  <c r="G1612" i="4"/>
  <c r="F1612" i="4"/>
  <c r="E1612" i="4"/>
  <c r="D1612" i="4"/>
  <c r="C1612" i="4"/>
  <c r="B1612" i="4"/>
  <c r="A1612" i="4"/>
  <c r="G1611" i="4"/>
  <c r="F1611" i="4"/>
  <c r="E1611" i="4"/>
  <c r="D1611" i="4"/>
  <c r="C1611" i="4"/>
  <c r="B1611" i="4"/>
  <c r="A1611" i="4"/>
  <c r="G1610" i="4"/>
  <c r="F1610" i="4"/>
  <c r="E1610" i="4"/>
  <c r="D1610" i="4"/>
  <c r="C1610" i="4"/>
  <c r="B1610" i="4"/>
  <c r="A1610" i="4"/>
  <c r="G1609" i="4"/>
  <c r="F1609" i="4"/>
  <c r="E1609" i="4"/>
  <c r="D1609" i="4"/>
  <c r="C1609" i="4"/>
  <c r="B1609" i="4"/>
  <c r="A1609" i="4"/>
  <c r="G1608" i="4"/>
  <c r="F1608" i="4"/>
  <c r="E1608" i="4"/>
  <c r="D1608" i="4"/>
  <c r="C1608" i="4"/>
  <c r="B1608" i="4"/>
  <c r="A1608" i="4"/>
  <c r="G1607" i="4"/>
  <c r="F1607" i="4"/>
  <c r="E1607" i="4"/>
  <c r="D1607" i="4"/>
  <c r="C1607" i="4"/>
  <c r="B1607" i="4"/>
  <c r="A1607" i="4"/>
  <c r="G1606" i="4"/>
  <c r="F1606" i="4"/>
  <c r="E1606" i="4"/>
  <c r="D1606" i="4"/>
  <c r="C1606" i="4"/>
  <c r="B1606" i="4"/>
  <c r="A1606" i="4"/>
  <c r="G1605" i="4"/>
  <c r="F1605" i="4"/>
  <c r="E1605" i="4"/>
  <c r="D1605" i="4"/>
  <c r="C1605" i="4"/>
  <c r="B1605" i="4"/>
  <c r="A1605" i="4"/>
  <c r="G1604" i="4"/>
  <c r="F1604" i="4"/>
  <c r="E1604" i="4"/>
  <c r="D1604" i="4"/>
  <c r="C1604" i="4"/>
  <c r="B1604" i="4"/>
  <c r="A1604" i="4"/>
  <c r="G1603" i="4"/>
  <c r="F1603" i="4"/>
  <c r="E1603" i="4"/>
  <c r="D1603" i="4"/>
  <c r="C1603" i="4"/>
  <c r="B1603" i="4"/>
  <c r="A1603" i="4"/>
  <c r="G1602" i="4"/>
  <c r="F1602" i="4"/>
  <c r="E1602" i="4"/>
  <c r="D1602" i="4"/>
  <c r="C1602" i="4"/>
  <c r="B1602" i="4"/>
  <c r="A1602" i="4"/>
  <c r="G1601" i="4"/>
  <c r="F1601" i="4"/>
  <c r="E1601" i="4"/>
  <c r="D1601" i="4"/>
  <c r="C1601" i="4"/>
  <c r="B1601" i="4"/>
  <c r="A1601" i="4"/>
  <c r="G1600" i="4"/>
  <c r="F1600" i="4"/>
  <c r="E1600" i="4"/>
  <c r="D1600" i="4"/>
  <c r="C1600" i="4"/>
  <c r="B1600" i="4"/>
  <c r="A1600" i="4"/>
  <c r="G1599" i="4"/>
  <c r="F1599" i="4"/>
  <c r="E1599" i="4"/>
  <c r="D1599" i="4"/>
  <c r="C1599" i="4"/>
  <c r="B1599" i="4"/>
  <c r="A1599" i="4"/>
  <c r="G1598" i="4"/>
  <c r="F1598" i="4"/>
  <c r="E1598" i="4"/>
  <c r="D1598" i="4"/>
  <c r="C1598" i="4"/>
  <c r="B1598" i="4"/>
  <c r="A1598" i="4"/>
  <c r="G1597" i="4"/>
  <c r="F1597" i="4"/>
  <c r="E1597" i="4"/>
  <c r="D1597" i="4"/>
  <c r="C1597" i="4"/>
  <c r="B1597" i="4"/>
  <c r="A1597" i="4"/>
  <c r="G1596" i="4"/>
  <c r="F1596" i="4"/>
  <c r="E1596" i="4"/>
  <c r="D1596" i="4"/>
  <c r="C1596" i="4"/>
  <c r="B1596" i="4"/>
  <c r="A1596" i="4"/>
  <c r="G1595" i="4"/>
  <c r="F1595" i="4"/>
  <c r="E1595" i="4"/>
  <c r="D1595" i="4"/>
  <c r="C1595" i="4"/>
  <c r="B1595" i="4"/>
  <c r="A1595" i="4"/>
  <c r="G1594" i="4"/>
  <c r="F1594" i="4"/>
  <c r="E1594" i="4"/>
  <c r="D1594" i="4"/>
  <c r="C1594" i="4"/>
  <c r="B1594" i="4"/>
  <c r="A1594" i="4"/>
  <c r="G1593" i="4"/>
  <c r="F1593" i="4"/>
  <c r="E1593" i="4"/>
  <c r="D1593" i="4"/>
  <c r="C1593" i="4"/>
  <c r="B1593" i="4"/>
  <c r="A1593" i="4"/>
  <c r="G1592" i="4"/>
  <c r="F1592" i="4"/>
  <c r="E1592" i="4"/>
  <c r="D1592" i="4"/>
  <c r="C1592" i="4"/>
  <c r="B1592" i="4"/>
  <c r="A1592" i="4"/>
  <c r="G1591" i="4"/>
  <c r="F1591" i="4"/>
  <c r="E1591" i="4"/>
  <c r="D1591" i="4"/>
  <c r="C1591" i="4"/>
  <c r="B1591" i="4"/>
  <c r="A1591" i="4"/>
  <c r="G1590" i="4"/>
  <c r="F1590" i="4"/>
  <c r="E1590" i="4"/>
  <c r="D1590" i="4"/>
  <c r="C1590" i="4"/>
  <c r="B1590" i="4"/>
  <c r="A1590" i="4"/>
  <c r="G1589" i="4"/>
  <c r="F1589" i="4"/>
  <c r="E1589" i="4"/>
  <c r="D1589" i="4"/>
  <c r="C1589" i="4"/>
  <c r="B1589" i="4"/>
  <c r="A1589" i="4"/>
  <c r="G1588" i="4"/>
  <c r="F1588" i="4"/>
  <c r="E1588" i="4"/>
  <c r="D1588" i="4"/>
  <c r="C1588" i="4"/>
  <c r="B1588" i="4"/>
  <c r="A1588" i="4"/>
  <c r="G1587" i="4"/>
  <c r="F1587" i="4"/>
  <c r="E1587" i="4"/>
  <c r="D1587" i="4"/>
  <c r="C1587" i="4"/>
  <c r="B1587" i="4"/>
  <c r="A1587" i="4"/>
  <c r="G1586" i="4"/>
  <c r="F1586" i="4"/>
  <c r="E1586" i="4"/>
  <c r="D1586" i="4"/>
  <c r="C1586" i="4"/>
  <c r="B1586" i="4"/>
  <c r="A1586" i="4"/>
  <c r="G1585" i="4"/>
  <c r="F1585" i="4"/>
  <c r="E1585" i="4"/>
  <c r="D1585" i="4"/>
  <c r="C1585" i="4"/>
  <c r="B1585" i="4"/>
  <c r="A1585" i="4"/>
  <c r="G1584" i="4"/>
  <c r="F1584" i="4"/>
  <c r="E1584" i="4"/>
  <c r="D1584" i="4"/>
  <c r="C1584" i="4"/>
  <c r="B1584" i="4"/>
  <c r="A1584" i="4"/>
  <c r="G1583" i="4"/>
  <c r="F1583" i="4"/>
  <c r="E1583" i="4"/>
  <c r="D1583" i="4"/>
  <c r="C1583" i="4"/>
  <c r="B1583" i="4"/>
  <c r="A1583" i="4"/>
  <c r="G1582" i="4"/>
  <c r="F1582" i="4"/>
  <c r="E1582" i="4"/>
  <c r="D1582" i="4"/>
  <c r="C1582" i="4"/>
  <c r="B1582" i="4"/>
  <c r="A1582" i="4"/>
  <c r="G1581" i="4"/>
  <c r="F1581" i="4"/>
  <c r="E1581" i="4"/>
  <c r="D1581" i="4"/>
  <c r="C1581" i="4"/>
  <c r="B1581" i="4"/>
  <c r="A1581" i="4"/>
  <c r="G1580" i="4"/>
  <c r="F1580" i="4"/>
  <c r="E1580" i="4"/>
  <c r="D1580" i="4"/>
  <c r="C1580" i="4"/>
  <c r="B1580" i="4"/>
  <c r="A1580" i="4"/>
  <c r="G1579" i="4"/>
  <c r="F1579" i="4"/>
  <c r="E1579" i="4"/>
  <c r="D1579" i="4"/>
  <c r="C1579" i="4"/>
  <c r="B1579" i="4"/>
  <c r="A1579" i="4"/>
  <c r="G1578" i="4"/>
  <c r="F1578" i="4"/>
  <c r="E1578" i="4"/>
  <c r="D1578" i="4"/>
  <c r="C1578" i="4"/>
  <c r="B1578" i="4"/>
  <c r="A1578" i="4"/>
  <c r="G1577" i="4"/>
  <c r="F1577" i="4"/>
  <c r="E1577" i="4"/>
  <c r="D1577" i="4"/>
  <c r="C1577" i="4"/>
  <c r="B1577" i="4"/>
  <c r="A1577" i="4"/>
  <c r="G1576" i="4"/>
  <c r="F1576" i="4"/>
  <c r="E1576" i="4"/>
  <c r="D1576" i="4"/>
  <c r="C1576" i="4"/>
  <c r="B1576" i="4"/>
  <c r="A1576" i="4"/>
  <c r="G1575" i="4"/>
  <c r="F1575" i="4"/>
  <c r="E1575" i="4"/>
  <c r="D1575" i="4"/>
  <c r="C1575" i="4"/>
  <c r="B1575" i="4"/>
  <c r="A1575" i="4"/>
  <c r="G1574" i="4"/>
  <c r="F1574" i="4"/>
  <c r="E1574" i="4"/>
  <c r="D1574" i="4"/>
  <c r="C1574" i="4"/>
  <c r="B1574" i="4"/>
  <c r="A1574" i="4"/>
  <c r="G1573" i="4"/>
  <c r="F1573" i="4"/>
  <c r="E1573" i="4"/>
  <c r="D1573" i="4"/>
  <c r="C1573" i="4"/>
  <c r="B1573" i="4"/>
  <c r="A1573" i="4"/>
  <c r="G1572" i="4"/>
  <c r="F1572" i="4"/>
  <c r="E1572" i="4"/>
  <c r="D1572" i="4"/>
  <c r="C1572" i="4"/>
  <c r="B1572" i="4"/>
  <c r="A1572" i="4"/>
  <c r="G1571" i="4"/>
  <c r="F1571" i="4"/>
  <c r="E1571" i="4"/>
  <c r="D1571" i="4"/>
  <c r="C1571" i="4"/>
  <c r="B1571" i="4"/>
  <c r="A1571" i="4"/>
  <c r="G1570" i="4"/>
  <c r="F1570" i="4"/>
  <c r="E1570" i="4"/>
  <c r="D1570" i="4"/>
  <c r="C1570" i="4"/>
  <c r="B1570" i="4"/>
  <c r="A1570" i="4"/>
  <c r="G1569" i="4"/>
  <c r="F1569" i="4"/>
  <c r="E1569" i="4"/>
  <c r="D1569" i="4"/>
  <c r="C1569" i="4"/>
  <c r="B1569" i="4"/>
  <c r="A1569" i="4"/>
  <c r="G1568" i="4"/>
  <c r="F1568" i="4"/>
  <c r="E1568" i="4"/>
  <c r="D1568" i="4"/>
  <c r="C1568" i="4"/>
  <c r="B1568" i="4"/>
  <c r="A1568" i="4"/>
  <c r="G1567" i="4"/>
  <c r="F1567" i="4"/>
  <c r="E1567" i="4"/>
  <c r="D1567" i="4"/>
  <c r="C1567" i="4"/>
  <c r="B1567" i="4"/>
  <c r="A1567" i="4"/>
  <c r="G1566" i="4"/>
  <c r="F1566" i="4"/>
  <c r="E1566" i="4"/>
  <c r="D1566" i="4"/>
  <c r="C1566" i="4"/>
  <c r="B1566" i="4"/>
  <c r="A1566" i="4"/>
  <c r="G1565" i="4"/>
  <c r="F1565" i="4"/>
  <c r="E1565" i="4"/>
  <c r="D1565" i="4"/>
  <c r="C1565" i="4"/>
  <c r="B1565" i="4"/>
  <c r="A1565" i="4"/>
  <c r="G1564" i="4"/>
  <c r="F1564" i="4"/>
  <c r="E1564" i="4"/>
  <c r="D1564" i="4"/>
  <c r="C1564" i="4"/>
  <c r="B1564" i="4"/>
  <c r="A1564" i="4"/>
  <c r="G1563" i="4"/>
  <c r="F1563" i="4"/>
  <c r="E1563" i="4"/>
  <c r="D1563" i="4"/>
  <c r="C1563" i="4"/>
  <c r="B1563" i="4"/>
  <c r="A1563" i="4"/>
  <c r="G1562" i="4"/>
  <c r="F1562" i="4"/>
  <c r="E1562" i="4"/>
  <c r="D1562" i="4"/>
  <c r="C1562" i="4"/>
  <c r="B1562" i="4"/>
  <c r="A1562" i="4"/>
  <c r="G1561" i="4"/>
  <c r="F1561" i="4"/>
  <c r="E1561" i="4"/>
  <c r="D1561" i="4"/>
  <c r="C1561" i="4"/>
  <c r="B1561" i="4"/>
  <c r="A1561" i="4"/>
  <c r="G1560" i="4"/>
  <c r="F1560" i="4"/>
  <c r="E1560" i="4"/>
  <c r="D1560" i="4"/>
  <c r="C1560" i="4"/>
  <c r="B1560" i="4"/>
  <c r="A1560" i="4"/>
  <c r="G1559" i="4"/>
  <c r="F1559" i="4"/>
  <c r="E1559" i="4"/>
  <c r="D1559" i="4"/>
  <c r="C1559" i="4"/>
  <c r="B1559" i="4"/>
  <c r="A1559" i="4"/>
  <c r="G1558" i="4"/>
  <c r="F1558" i="4"/>
  <c r="E1558" i="4"/>
  <c r="D1558" i="4"/>
  <c r="C1558" i="4"/>
  <c r="B1558" i="4"/>
  <c r="A1558" i="4"/>
  <c r="G1557" i="4"/>
  <c r="F1557" i="4"/>
  <c r="E1557" i="4"/>
  <c r="D1557" i="4"/>
  <c r="C1557" i="4"/>
  <c r="B1557" i="4"/>
  <c r="A1557" i="4"/>
  <c r="G1556" i="4"/>
  <c r="F1556" i="4"/>
  <c r="E1556" i="4"/>
  <c r="D1556" i="4"/>
  <c r="C1556" i="4"/>
  <c r="B1556" i="4"/>
  <c r="A1556" i="4"/>
  <c r="G1555" i="4"/>
  <c r="F1555" i="4"/>
  <c r="E1555" i="4"/>
  <c r="D1555" i="4"/>
  <c r="C1555" i="4"/>
  <c r="B1555" i="4"/>
  <c r="A1555" i="4"/>
  <c r="G1554" i="4"/>
  <c r="F1554" i="4"/>
  <c r="E1554" i="4"/>
  <c r="D1554" i="4"/>
  <c r="C1554" i="4"/>
  <c r="B1554" i="4"/>
  <c r="A1554" i="4"/>
  <c r="G1553" i="4"/>
  <c r="F1553" i="4"/>
  <c r="E1553" i="4"/>
  <c r="D1553" i="4"/>
  <c r="C1553" i="4"/>
  <c r="B1553" i="4"/>
  <c r="A1553" i="4"/>
  <c r="G1552" i="4"/>
  <c r="F1552" i="4"/>
  <c r="E1552" i="4"/>
  <c r="D1552" i="4"/>
  <c r="C1552" i="4"/>
  <c r="B1552" i="4"/>
  <c r="A1552" i="4"/>
  <c r="G1551" i="4"/>
  <c r="F1551" i="4"/>
  <c r="E1551" i="4"/>
  <c r="D1551" i="4"/>
  <c r="C1551" i="4"/>
  <c r="B1551" i="4"/>
  <c r="A1551" i="4"/>
  <c r="G1550" i="4"/>
  <c r="F1550" i="4"/>
  <c r="E1550" i="4"/>
  <c r="D1550" i="4"/>
  <c r="C1550" i="4"/>
  <c r="B1550" i="4"/>
  <c r="A1550" i="4"/>
  <c r="G1549" i="4"/>
  <c r="F1549" i="4"/>
  <c r="E1549" i="4"/>
  <c r="D1549" i="4"/>
  <c r="C1549" i="4"/>
  <c r="B1549" i="4"/>
  <c r="A1549" i="4"/>
  <c r="G1548" i="4"/>
  <c r="F1548" i="4"/>
  <c r="E1548" i="4"/>
  <c r="D1548" i="4"/>
  <c r="C1548" i="4"/>
  <c r="B1548" i="4"/>
  <c r="A1548" i="4"/>
  <c r="G1547" i="4"/>
  <c r="F1547" i="4"/>
  <c r="E1547" i="4"/>
  <c r="D1547" i="4"/>
  <c r="C1547" i="4"/>
  <c r="B1547" i="4"/>
  <c r="A1547" i="4"/>
  <c r="G1546" i="4"/>
  <c r="F1546" i="4"/>
  <c r="E1546" i="4"/>
  <c r="D1546" i="4"/>
  <c r="C1546" i="4"/>
  <c r="B1546" i="4"/>
  <c r="A1546" i="4"/>
  <c r="G1545" i="4"/>
  <c r="F1545" i="4"/>
  <c r="E1545" i="4"/>
  <c r="D1545" i="4"/>
  <c r="C1545" i="4"/>
  <c r="B1545" i="4"/>
  <c r="A1545" i="4"/>
  <c r="G1544" i="4"/>
  <c r="F1544" i="4"/>
  <c r="E1544" i="4"/>
  <c r="D1544" i="4"/>
  <c r="C1544" i="4"/>
  <c r="B1544" i="4"/>
  <c r="A1544" i="4"/>
  <c r="G1543" i="4"/>
  <c r="F1543" i="4"/>
  <c r="E1543" i="4"/>
  <c r="D1543" i="4"/>
  <c r="C1543" i="4"/>
  <c r="B1543" i="4"/>
  <c r="A1543" i="4"/>
  <c r="G1542" i="4"/>
  <c r="F1542" i="4"/>
  <c r="E1542" i="4"/>
  <c r="D1542" i="4"/>
  <c r="C1542" i="4"/>
  <c r="B1542" i="4"/>
  <c r="A1542" i="4"/>
  <c r="G1541" i="4"/>
  <c r="F1541" i="4"/>
  <c r="E1541" i="4"/>
  <c r="D1541" i="4"/>
  <c r="C1541" i="4"/>
  <c r="B1541" i="4"/>
  <c r="A1541" i="4"/>
  <c r="G1540" i="4"/>
  <c r="F1540" i="4"/>
  <c r="E1540" i="4"/>
  <c r="D1540" i="4"/>
  <c r="C1540" i="4"/>
  <c r="B1540" i="4"/>
  <c r="A1540" i="4"/>
  <c r="G1539" i="4"/>
  <c r="F1539" i="4"/>
  <c r="E1539" i="4"/>
  <c r="D1539" i="4"/>
  <c r="C1539" i="4"/>
  <c r="B1539" i="4"/>
  <c r="A1539" i="4"/>
  <c r="G1538" i="4"/>
  <c r="F1538" i="4"/>
  <c r="E1538" i="4"/>
  <c r="D1538" i="4"/>
  <c r="C1538" i="4"/>
  <c r="B1538" i="4"/>
  <c r="A1538" i="4"/>
  <c r="G1537" i="4"/>
  <c r="F1537" i="4"/>
  <c r="E1537" i="4"/>
  <c r="D1537" i="4"/>
  <c r="C1537" i="4"/>
  <c r="B1537" i="4"/>
  <c r="A1537" i="4"/>
  <c r="G1536" i="4"/>
  <c r="F1536" i="4"/>
  <c r="E1536" i="4"/>
  <c r="D1536" i="4"/>
  <c r="C1536" i="4"/>
  <c r="B1536" i="4"/>
  <c r="A1536" i="4"/>
  <c r="G1535" i="4"/>
  <c r="F1535" i="4"/>
  <c r="E1535" i="4"/>
  <c r="D1535" i="4"/>
  <c r="C1535" i="4"/>
  <c r="B1535" i="4"/>
  <c r="A1535" i="4"/>
  <c r="G1534" i="4"/>
  <c r="F1534" i="4"/>
  <c r="E1534" i="4"/>
  <c r="D1534" i="4"/>
  <c r="C1534" i="4"/>
  <c r="B1534" i="4"/>
  <c r="A1534" i="4"/>
  <c r="G1533" i="4"/>
  <c r="F1533" i="4"/>
  <c r="E1533" i="4"/>
  <c r="D1533" i="4"/>
  <c r="C1533" i="4"/>
  <c r="B1533" i="4"/>
  <c r="A1533" i="4"/>
  <c r="G1532" i="4"/>
  <c r="F1532" i="4"/>
  <c r="E1532" i="4"/>
  <c r="D1532" i="4"/>
  <c r="C1532" i="4"/>
  <c r="B1532" i="4"/>
  <c r="A1532" i="4"/>
  <c r="G1531" i="4"/>
  <c r="F1531" i="4"/>
  <c r="E1531" i="4"/>
  <c r="D1531" i="4"/>
  <c r="C1531" i="4"/>
  <c r="B1531" i="4"/>
  <c r="A1531" i="4"/>
  <c r="G1530" i="4"/>
  <c r="F1530" i="4"/>
  <c r="E1530" i="4"/>
  <c r="D1530" i="4"/>
  <c r="C1530" i="4"/>
  <c r="B1530" i="4"/>
  <c r="A1530" i="4"/>
  <c r="G1529" i="4"/>
  <c r="F1529" i="4"/>
  <c r="E1529" i="4"/>
  <c r="D1529" i="4"/>
  <c r="C1529" i="4"/>
  <c r="B1529" i="4"/>
  <c r="A1529" i="4"/>
  <c r="G1528" i="4"/>
  <c r="F1528" i="4"/>
  <c r="E1528" i="4"/>
  <c r="D1528" i="4"/>
  <c r="C1528" i="4"/>
  <c r="B1528" i="4"/>
  <c r="A1528" i="4"/>
  <c r="G1527" i="4"/>
  <c r="F1527" i="4"/>
  <c r="E1527" i="4"/>
  <c r="D1527" i="4"/>
  <c r="C1527" i="4"/>
  <c r="B1527" i="4"/>
  <c r="A1527" i="4"/>
  <c r="G1526" i="4"/>
  <c r="F1526" i="4"/>
  <c r="E1526" i="4"/>
  <c r="D1526" i="4"/>
  <c r="C1526" i="4"/>
  <c r="B1526" i="4"/>
  <c r="A1526" i="4"/>
  <c r="G1525" i="4"/>
  <c r="F1525" i="4"/>
  <c r="E1525" i="4"/>
  <c r="D1525" i="4"/>
  <c r="C1525" i="4"/>
  <c r="B1525" i="4"/>
  <c r="A1525" i="4"/>
  <c r="G1524" i="4"/>
  <c r="F1524" i="4"/>
  <c r="E1524" i="4"/>
  <c r="D1524" i="4"/>
  <c r="C1524" i="4"/>
  <c r="B1524" i="4"/>
  <c r="A1524" i="4"/>
  <c r="G1523" i="4"/>
  <c r="F1523" i="4"/>
  <c r="E1523" i="4"/>
  <c r="D1523" i="4"/>
  <c r="C1523" i="4"/>
  <c r="B1523" i="4"/>
  <c r="A1523" i="4"/>
  <c r="G1522" i="4"/>
  <c r="F1522" i="4"/>
  <c r="E1522" i="4"/>
  <c r="D1522" i="4"/>
  <c r="C1522" i="4"/>
  <c r="B1522" i="4"/>
  <c r="A1522" i="4"/>
  <c r="G1521" i="4"/>
  <c r="F1521" i="4"/>
  <c r="E1521" i="4"/>
  <c r="D1521" i="4"/>
  <c r="C1521" i="4"/>
  <c r="B1521" i="4"/>
  <c r="A1521" i="4"/>
  <c r="G1520" i="4"/>
  <c r="F1520" i="4"/>
  <c r="E1520" i="4"/>
  <c r="D1520" i="4"/>
  <c r="C1520" i="4"/>
  <c r="B1520" i="4"/>
  <c r="A1520" i="4"/>
  <c r="G1519" i="4"/>
  <c r="F1519" i="4"/>
  <c r="E1519" i="4"/>
  <c r="D1519" i="4"/>
  <c r="C1519" i="4"/>
  <c r="B1519" i="4"/>
  <c r="A1519" i="4"/>
  <c r="G1518" i="4"/>
  <c r="F1518" i="4"/>
  <c r="E1518" i="4"/>
  <c r="D1518" i="4"/>
  <c r="C1518" i="4"/>
  <c r="B1518" i="4"/>
  <c r="A1518" i="4"/>
  <c r="G1517" i="4"/>
  <c r="F1517" i="4"/>
  <c r="E1517" i="4"/>
  <c r="D1517" i="4"/>
  <c r="C1517" i="4"/>
  <c r="B1517" i="4"/>
  <c r="A1517" i="4"/>
  <c r="G1516" i="4"/>
  <c r="F1516" i="4"/>
  <c r="E1516" i="4"/>
  <c r="D1516" i="4"/>
  <c r="C1516" i="4"/>
  <c r="B1516" i="4"/>
  <c r="A1516" i="4"/>
  <c r="G1515" i="4"/>
  <c r="F1515" i="4"/>
  <c r="E1515" i="4"/>
  <c r="D1515" i="4"/>
  <c r="C1515" i="4"/>
  <c r="B1515" i="4"/>
  <c r="A1515" i="4"/>
  <c r="G1514" i="4"/>
  <c r="F1514" i="4"/>
  <c r="E1514" i="4"/>
  <c r="D1514" i="4"/>
  <c r="C1514" i="4"/>
  <c r="B1514" i="4"/>
  <c r="A1514" i="4"/>
  <c r="G1513" i="4"/>
  <c r="F1513" i="4"/>
  <c r="E1513" i="4"/>
  <c r="D1513" i="4"/>
  <c r="C1513" i="4"/>
  <c r="B1513" i="4"/>
  <c r="A1513" i="4"/>
  <c r="G1512" i="4"/>
  <c r="F1512" i="4"/>
  <c r="E1512" i="4"/>
  <c r="D1512" i="4"/>
  <c r="C1512" i="4"/>
  <c r="B1512" i="4"/>
  <c r="A1512" i="4"/>
  <c r="G1511" i="4"/>
  <c r="F1511" i="4"/>
  <c r="E1511" i="4"/>
  <c r="D1511" i="4"/>
  <c r="C1511" i="4"/>
  <c r="B1511" i="4"/>
  <c r="A1511" i="4"/>
  <c r="G1510" i="4"/>
  <c r="F1510" i="4"/>
  <c r="E1510" i="4"/>
  <c r="D1510" i="4"/>
  <c r="C1510" i="4"/>
  <c r="B1510" i="4"/>
  <c r="A1510" i="4"/>
  <c r="G1509" i="4"/>
  <c r="F1509" i="4"/>
  <c r="E1509" i="4"/>
  <c r="D1509" i="4"/>
  <c r="C1509" i="4"/>
  <c r="B1509" i="4"/>
  <c r="A1509" i="4"/>
  <c r="G1508" i="4"/>
  <c r="F1508" i="4"/>
  <c r="E1508" i="4"/>
  <c r="D1508" i="4"/>
  <c r="C1508" i="4"/>
  <c r="B1508" i="4"/>
  <c r="A1508" i="4"/>
  <c r="G1507" i="4"/>
  <c r="F1507" i="4"/>
  <c r="E1507" i="4"/>
  <c r="D1507" i="4"/>
  <c r="C1507" i="4"/>
  <c r="B1507" i="4"/>
  <c r="A1507" i="4"/>
  <c r="G1506" i="4"/>
  <c r="F1506" i="4"/>
  <c r="E1506" i="4"/>
  <c r="D1506" i="4"/>
  <c r="C1506" i="4"/>
  <c r="B1506" i="4"/>
  <c r="A1506" i="4"/>
  <c r="G1505" i="4"/>
  <c r="F1505" i="4"/>
  <c r="E1505" i="4"/>
  <c r="D1505" i="4"/>
  <c r="C1505" i="4"/>
  <c r="B1505" i="4"/>
  <c r="A1505" i="4"/>
  <c r="G1504" i="4"/>
  <c r="F1504" i="4"/>
  <c r="E1504" i="4"/>
  <c r="D1504" i="4"/>
  <c r="C1504" i="4"/>
  <c r="B1504" i="4"/>
  <c r="A1504" i="4"/>
  <c r="G1503" i="4"/>
  <c r="F1503" i="4"/>
  <c r="E1503" i="4"/>
  <c r="D1503" i="4"/>
  <c r="C1503" i="4"/>
  <c r="B1503" i="4"/>
  <c r="A1503" i="4"/>
  <c r="G1502" i="4"/>
  <c r="F1502" i="4"/>
  <c r="E1502" i="4"/>
  <c r="D1502" i="4"/>
  <c r="C1502" i="4"/>
  <c r="B1502" i="4"/>
  <c r="A1502" i="4"/>
  <c r="G1501" i="4"/>
  <c r="F1501" i="4"/>
  <c r="E1501" i="4"/>
  <c r="D1501" i="4"/>
  <c r="C1501" i="4"/>
  <c r="B1501" i="4"/>
  <c r="A1501" i="4"/>
  <c r="G1500" i="4"/>
  <c r="F1500" i="4"/>
  <c r="E1500" i="4"/>
  <c r="D1500" i="4"/>
  <c r="C1500" i="4"/>
  <c r="B1500" i="4"/>
  <c r="A1500" i="4"/>
  <c r="G1499" i="4"/>
  <c r="F1499" i="4"/>
  <c r="E1499" i="4"/>
  <c r="D1499" i="4"/>
  <c r="C1499" i="4"/>
  <c r="B1499" i="4"/>
  <c r="A1499" i="4"/>
  <c r="G1498" i="4"/>
  <c r="F1498" i="4"/>
  <c r="E1498" i="4"/>
  <c r="D1498" i="4"/>
  <c r="C1498" i="4"/>
  <c r="B1498" i="4"/>
  <c r="A1498" i="4"/>
  <c r="G1497" i="4"/>
  <c r="F1497" i="4"/>
  <c r="E1497" i="4"/>
  <c r="D1497" i="4"/>
  <c r="C1497" i="4"/>
  <c r="B1497" i="4"/>
  <c r="A1497" i="4"/>
  <c r="G1496" i="4"/>
  <c r="F1496" i="4"/>
  <c r="E1496" i="4"/>
  <c r="D1496" i="4"/>
  <c r="C1496" i="4"/>
  <c r="B1496" i="4"/>
  <c r="A1496" i="4"/>
  <c r="G1495" i="4"/>
  <c r="F1495" i="4"/>
  <c r="E1495" i="4"/>
  <c r="D1495" i="4"/>
  <c r="C1495" i="4"/>
  <c r="B1495" i="4"/>
  <c r="A1495" i="4"/>
  <c r="G1494" i="4"/>
  <c r="F1494" i="4"/>
  <c r="E1494" i="4"/>
  <c r="D1494" i="4"/>
  <c r="C1494" i="4"/>
  <c r="B1494" i="4"/>
  <c r="A1494" i="4"/>
  <c r="G1493" i="4"/>
  <c r="F1493" i="4"/>
  <c r="E1493" i="4"/>
  <c r="D1493" i="4"/>
  <c r="C1493" i="4"/>
  <c r="B1493" i="4"/>
  <c r="A1493" i="4"/>
  <c r="G1492" i="4"/>
  <c r="F1492" i="4"/>
  <c r="E1492" i="4"/>
  <c r="D1492" i="4"/>
  <c r="C1492" i="4"/>
  <c r="B1492" i="4"/>
  <c r="A1492" i="4"/>
  <c r="G1491" i="4"/>
  <c r="F1491" i="4"/>
  <c r="E1491" i="4"/>
  <c r="D1491" i="4"/>
  <c r="C1491" i="4"/>
  <c r="B1491" i="4"/>
  <c r="A1491" i="4"/>
  <c r="G1490" i="4"/>
  <c r="F1490" i="4"/>
  <c r="E1490" i="4"/>
  <c r="D1490" i="4"/>
  <c r="C1490" i="4"/>
  <c r="B1490" i="4"/>
  <c r="A1490" i="4"/>
  <c r="G1489" i="4"/>
  <c r="F1489" i="4"/>
  <c r="E1489" i="4"/>
  <c r="D1489" i="4"/>
  <c r="C1489" i="4"/>
  <c r="B1489" i="4"/>
  <c r="A1489" i="4"/>
  <c r="G1488" i="4"/>
  <c r="F1488" i="4"/>
  <c r="E1488" i="4"/>
  <c r="D1488" i="4"/>
  <c r="C1488" i="4"/>
  <c r="B1488" i="4"/>
  <c r="A1488" i="4"/>
  <c r="G1487" i="4"/>
  <c r="F1487" i="4"/>
  <c r="E1487" i="4"/>
  <c r="D1487" i="4"/>
  <c r="C1487" i="4"/>
  <c r="B1487" i="4"/>
  <c r="A1487" i="4"/>
  <c r="G1486" i="4"/>
  <c r="F1486" i="4"/>
  <c r="E1486" i="4"/>
  <c r="D1486" i="4"/>
  <c r="C1486" i="4"/>
  <c r="B1486" i="4"/>
  <c r="A1486" i="4"/>
  <c r="G1485" i="4"/>
  <c r="F1485" i="4"/>
  <c r="E1485" i="4"/>
  <c r="D1485" i="4"/>
  <c r="C1485" i="4"/>
  <c r="B1485" i="4"/>
  <c r="A1485" i="4"/>
  <c r="G1484" i="4"/>
  <c r="F1484" i="4"/>
  <c r="E1484" i="4"/>
  <c r="D1484" i="4"/>
  <c r="C1484" i="4"/>
  <c r="B1484" i="4"/>
  <c r="A1484" i="4"/>
  <c r="G1483" i="4"/>
  <c r="F1483" i="4"/>
  <c r="E1483" i="4"/>
  <c r="D1483" i="4"/>
  <c r="C1483" i="4"/>
  <c r="B1483" i="4"/>
  <c r="A1483" i="4"/>
  <c r="G1482" i="4"/>
  <c r="F1482" i="4"/>
  <c r="E1482" i="4"/>
  <c r="D1482" i="4"/>
  <c r="C1482" i="4"/>
  <c r="B1482" i="4"/>
  <c r="A1482" i="4"/>
  <c r="G1481" i="4"/>
  <c r="F1481" i="4"/>
  <c r="E1481" i="4"/>
  <c r="D1481" i="4"/>
  <c r="C1481" i="4"/>
  <c r="B1481" i="4"/>
  <c r="A1481" i="4"/>
  <c r="G1480" i="4"/>
  <c r="F1480" i="4"/>
  <c r="E1480" i="4"/>
  <c r="D1480" i="4"/>
  <c r="C1480" i="4"/>
  <c r="B1480" i="4"/>
  <c r="A1480" i="4"/>
  <c r="G1479" i="4"/>
  <c r="F1479" i="4"/>
  <c r="E1479" i="4"/>
  <c r="D1479" i="4"/>
  <c r="C1479" i="4"/>
  <c r="B1479" i="4"/>
  <c r="A1479" i="4"/>
  <c r="G1478" i="4"/>
  <c r="F1478" i="4"/>
  <c r="E1478" i="4"/>
  <c r="D1478" i="4"/>
  <c r="C1478" i="4"/>
  <c r="B1478" i="4"/>
  <c r="A1478" i="4"/>
  <c r="G1477" i="4"/>
  <c r="F1477" i="4"/>
  <c r="E1477" i="4"/>
  <c r="D1477" i="4"/>
  <c r="C1477" i="4"/>
  <c r="B1477" i="4"/>
  <c r="A1477" i="4"/>
  <c r="G1476" i="4"/>
  <c r="F1476" i="4"/>
  <c r="E1476" i="4"/>
  <c r="D1476" i="4"/>
  <c r="C1476" i="4"/>
  <c r="B1476" i="4"/>
  <c r="A1476" i="4"/>
  <c r="G1475" i="4"/>
  <c r="F1475" i="4"/>
  <c r="E1475" i="4"/>
  <c r="D1475" i="4"/>
  <c r="C1475" i="4"/>
  <c r="B1475" i="4"/>
  <c r="A1475" i="4"/>
  <c r="G1474" i="4"/>
  <c r="F1474" i="4"/>
  <c r="E1474" i="4"/>
  <c r="D1474" i="4"/>
  <c r="C1474" i="4"/>
  <c r="B1474" i="4"/>
  <c r="A1474" i="4"/>
  <c r="G1473" i="4"/>
  <c r="F1473" i="4"/>
  <c r="E1473" i="4"/>
  <c r="D1473" i="4"/>
  <c r="C1473" i="4"/>
  <c r="B1473" i="4"/>
  <c r="A1473" i="4"/>
  <c r="G1472" i="4"/>
  <c r="F1472" i="4"/>
  <c r="E1472" i="4"/>
  <c r="D1472" i="4"/>
  <c r="C1472" i="4"/>
  <c r="B1472" i="4"/>
  <c r="A1472" i="4"/>
  <c r="G1471" i="4"/>
  <c r="F1471" i="4"/>
  <c r="E1471" i="4"/>
  <c r="D1471" i="4"/>
  <c r="C1471" i="4"/>
  <c r="B1471" i="4"/>
  <c r="A1471" i="4"/>
  <c r="G1470" i="4"/>
  <c r="F1470" i="4"/>
  <c r="E1470" i="4"/>
  <c r="D1470" i="4"/>
  <c r="C1470" i="4"/>
  <c r="B1470" i="4"/>
  <c r="A1470" i="4"/>
  <c r="G1469" i="4"/>
  <c r="F1469" i="4"/>
  <c r="E1469" i="4"/>
  <c r="D1469" i="4"/>
  <c r="C1469" i="4"/>
  <c r="B1469" i="4"/>
  <c r="A1469" i="4"/>
  <c r="G1468" i="4"/>
  <c r="F1468" i="4"/>
  <c r="E1468" i="4"/>
  <c r="D1468" i="4"/>
  <c r="C1468" i="4"/>
  <c r="B1468" i="4"/>
  <c r="A1468" i="4"/>
  <c r="G1467" i="4"/>
  <c r="F1467" i="4"/>
  <c r="E1467" i="4"/>
  <c r="D1467" i="4"/>
  <c r="C1467" i="4"/>
  <c r="B1467" i="4"/>
  <c r="A1467" i="4"/>
  <c r="G1466" i="4"/>
  <c r="F1466" i="4"/>
  <c r="E1466" i="4"/>
  <c r="D1466" i="4"/>
  <c r="C1466" i="4"/>
  <c r="B1466" i="4"/>
  <c r="A1466" i="4"/>
  <c r="G1465" i="4"/>
  <c r="F1465" i="4"/>
  <c r="E1465" i="4"/>
  <c r="D1465" i="4"/>
  <c r="C1465" i="4"/>
  <c r="B1465" i="4"/>
  <c r="A1465" i="4"/>
  <c r="G1464" i="4"/>
  <c r="F1464" i="4"/>
  <c r="E1464" i="4"/>
  <c r="D1464" i="4"/>
  <c r="C1464" i="4"/>
  <c r="B1464" i="4"/>
  <c r="A1464" i="4"/>
  <c r="G1463" i="4"/>
  <c r="F1463" i="4"/>
  <c r="E1463" i="4"/>
  <c r="D1463" i="4"/>
  <c r="C1463" i="4"/>
  <c r="B1463" i="4"/>
  <c r="A1463" i="4"/>
  <c r="G1462" i="4"/>
  <c r="F1462" i="4"/>
  <c r="E1462" i="4"/>
  <c r="D1462" i="4"/>
  <c r="C1462" i="4"/>
  <c r="B1462" i="4"/>
  <c r="A1462" i="4"/>
  <c r="G1461" i="4"/>
  <c r="F1461" i="4"/>
  <c r="E1461" i="4"/>
  <c r="D1461" i="4"/>
  <c r="C1461" i="4"/>
  <c r="B1461" i="4"/>
  <c r="A1461" i="4"/>
  <c r="G1460" i="4"/>
  <c r="F1460" i="4"/>
  <c r="E1460" i="4"/>
  <c r="D1460" i="4"/>
  <c r="C1460" i="4"/>
  <c r="B1460" i="4"/>
  <c r="A1460" i="4"/>
  <c r="G1459" i="4"/>
  <c r="F1459" i="4"/>
  <c r="E1459" i="4"/>
  <c r="D1459" i="4"/>
  <c r="C1459" i="4"/>
  <c r="B1459" i="4"/>
  <c r="A1459" i="4"/>
  <c r="G1458" i="4"/>
  <c r="F1458" i="4"/>
  <c r="E1458" i="4"/>
  <c r="D1458" i="4"/>
  <c r="C1458" i="4"/>
  <c r="B1458" i="4"/>
  <c r="A1458" i="4"/>
  <c r="G1457" i="4"/>
  <c r="F1457" i="4"/>
  <c r="E1457" i="4"/>
  <c r="D1457" i="4"/>
  <c r="C1457" i="4"/>
  <c r="B1457" i="4"/>
  <c r="A1457" i="4"/>
  <c r="G1456" i="4"/>
  <c r="F1456" i="4"/>
  <c r="E1456" i="4"/>
  <c r="D1456" i="4"/>
  <c r="C1456" i="4"/>
  <c r="B1456" i="4"/>
  <c r="A1456" i="4"/>
  <c r="G1455" i="4"/>
  <c r="F1455" i="4"/>
  <c r="E1455" i="4"/>
  <c r="D1455" i="4"/>
  <c r="C1455" i="4"/>
  <c r="B1455" i="4"/>
  <c r="A1455" i="4"/>
  <c r="G1454" i="4"/>
  <c r="F1454" i="4"/>
  <c r="E1454" i="4"/>
  <c r="D1454" i="4"/>
  <c r="C1454" i="4"/>
  <c r="B1454" i="4"/>
  <c r="A1454" i="4"/>
  <c r="G1453" i="4"/>
  <c r="F1453" i="4"/>
  <c r="E1453" i="4"/>
  <c r="D1453" i="4"/>
  <c r="C1453" i="4"/>
  <c r="B1453" i="4"/>
  <c r="A1453" i="4"/>
  <c r="G1452" i="4"/>
  <c r="F1452" i="4"/>
  <c r="E1452" i="4"/>
  <c r="D1452" i="4"/>
  <c r="C1452" i="4"/>
  <c r="B1452" i="4"/>
  <c r="A1452" i="4"/>
  <c r="G1451" i="4"/>
  <c r="F1451" i="4"/>
  <c r="E1451" i="4"/>
  <c r="D1451" i="4"/>
  <c r="C1451" i="4"/>
  <c r="B1451" i="4"/>
  <c r="A1451" i="4"/>
  <c r="G1450" i="4"/>
  <c r="F1450" i="4"/>
  <c r="E1450" i="4"/>
  <c r="D1450" i="4"/>
  <c r="C1450" i="4"/>
  <c r="B1450" i="4"/>
  <c r="A1450" i="4"/>
  <c r="G1449" i="4"/>
  <c r="F1449" i="4"/>
  <c r="E1449" i="4"/>
  <c r="D1449" i="4"/>
  <c r="C1449" i="4"/>
  <c r="B1449" i="4"/>
  <c r="A1449" i="4"/>
  <c r="G1448" i="4"/>
  <c r="F1448" i="4"/>
  <c r="E1448" i="4"/>
  <c r="D1448" i="4"/>
  <c r="C1448" i="4"/>
  <c r="B1448" i="4"/>
  <c r="A1448" i="4"/>
  <c r="G1447" i="4"/>
  <c r="F1447" i="4"/>
  <c r="E1447" i="4"/>
  <c r="D1447" i="4"/>
  <c r="C1447" i="4"/>
  <c r="B1447" i="4"/>
  <c r="A1447" i="4"/>
  <c r="G1446" i="4"/>
  <c r="F1446" i="4"/>
  <c r="E1446" i="4"/>
  <c r="D1446" i="4"/>
  <c r="C1446" i="4"/>
  <c r="B1446" i="4"/>
  <c r="A1446" i="4"/>
  <c r="G1445" i="4"/>
  <c r="F1445" i="4"/>
  <c r="E1445" i="4"/>
  <c r="D1445" i="4"/>
  <c r="C1445" i="4"/>
  <c r="B1445" i="4"/>
  <c r="A1445" i="4"/>
  <c r="G1444" i="4"/>
  <c r="F1444" i="4"/>
  <c r="E1444" i="4"/>
  <c r="D1444" i="4"/>
  <c r="C1444" i="4"/>
  <c r="B1444" i="4"/>
  <c r="A1444" i="4"/>
  <c r="G1443" i="4"/>
  <c r="F1443" i="4"/>
  <c r="E1443" i="4"/>
  <c r="D1443" i="4"/>
  <c r="C1443" i="4"/>
  <c r="B1443" i="4"/>
  <c r="A1443" i="4"/>
  <c r="G1442" i="4"/>
  <c r="F1442" i="4"/>
  <c r="E1442" i="4"/>
  <c r="D1442" i="4"/>
  <c r="C1442" i="4"/>
  <c r="B1442" i="4"/>
  <c r="A1442" i="4"/>
  <c r="G1441" i="4"/>
  <c r="F1441" i="4"/>
  <c r="E1441" i="4"/>
  <c r="D1441" i="4"/>
  <c r="C1441" i="4"/>
  <c r="B1441" i="4"/>
  <c r="A1441" i="4"/>
  <c r="G1440" i="4"/>
  <c r="F1440" i="4"/>
  <c r="E1440" i="4"/>
  <c r="D1440" i="4"/>
  <c r="C1440" i="4"/>
  <c r="B1440" i="4"/>
  <c r="A1440" i="4"/>
  <c r="G1439" i="4"/>
  <c r="F1439" i="4"/>
  <c r="E1439" i="4"/>
  <c r="D1439" i="4"/>
  <c r="C1439" i="4"/>
  <c r="B1439" i="4"/>
  <c r="A1439" i="4"/>
  <c r="G1438" i="4"/>
  <c r="F1438" i="4"/>
  <c r="E1438" i="4"/>
  <c r="D1438" i="4"/>
  <c r="C1438" i="4"/>
  <c r="B1438" i="4"/>
  <c r="A1438" i="4"/>
  <c r="G1437" i="4"/>
  <c r="F1437" i="4"/>
  <c r="E1437" i="4"/>
  <c r="D1437" i="4"/>
  <c r="C1437" i="4"/>
  <c r="B1437" i="4"/>
  <c r="A1437" i="4"/>
  <c r="G1436" i="4"/>
  <c r="F1436" i="4"/>
  <c r="E1436" i="4"/>
  <c r="D1436" i="4"/>
  <c r="C1436" i="4"/>
  <c r="B1436" i="4"/>
  <c r="A1436" i="4"/>
  <c r="G1435" i="4"/>
  <c r="F1435" i="4"/>
  <c r="E1435" i="4"/>
  <c r="D1435" i="4"/>
  <c r="C1435" i="4"/>
  <c r="B1435" i="4"/>
  <c r="A1435" i="4"/>
  <c r="G1434" i="4"/>
  <c r="F1434" i="4"/>
  <c r="E1434" i="4"/>
  <c r="D1434" i="4"/>
  <c r="C1434" i="4"/>
  <c r="B1434" i="4"/>
  <c r="A1434" i="4"/>
  <c r="G1433" i="4"/>
  <c r="F1433" i="4"/>
  <c r="E1433" i="4"/>
  <c r="D1433" i="4"/>
  <c r="C1433" i="4"/>
  <c r="B1433" i="4"/>
  <c r="A1433" i="4"/>
  <c r="G1432" i="4"/>
  <c r="F1432" i="4"/>
  <c r="E1432" i="4"/>
  <c r="D1432" i="4"/>
  <c r="C1432" i="4"/>
  <c r="B1432" i="4"/>
  <c r="A1432" i="4"/>
  <c r="G1431" i="4"/>
  <c r="F1431" i="4"/>
  <c r="E1431" i="4"/>
  <c r="D1431" i="4"/>
  <c r="C1431" i="4"/>
  <c r="B1431" i="4"/>
  <c r="A1431" i="4"/>
  <c r="G1430" i="4"/>
  <c r="F1430" i="4"/>
  <c r="E1430" i="4"/>
  <c r="D1430" i="4"/>
  <c r="C1430" i="4"/>
  <c r="B1430" i="4"/>
  <c r="A1430" i="4"/>
  <c r="G1429" i="4"/>
  <c r="F1429" i="4"/>
  <c r="E1429" i="4"/>
  <c r="D1429" i="4"/>
  <c r="C1429" i="4"/>
  <c r="B1429" i="4"/>
  <c r="A1429" i="4"/>
  <c r="G1428" i="4"/>
  <c r="F1428" i="4"/>
  <c r="E1428" i="4"/>
  <c r="D1428" i="4"/>
  <c r="C1428" i="4"/>
  <c r="B1428" i="4"/>
  <c r="A1428" i="4"/>
  <c r="G1427" i="4"/>
  <c r="F1427" i="4"/>
  <c r="E1427" i="4"/>
  <c r="D1427" i="4"/>
  <c r="C1427" i="4"/>
  <c r="B1427" i="4"/>
  <c r="A1427" i="4"/>
  <c r="G1426" i="4"/>
  <c r="F1426" i="4"/>
  <c r="E1426" i="4"/>
  <c r="D1426" i="4"/>
  <c r="C1426" i="4"/>
  <c r="B1426" i="4"/>
  <c r="A1426" i="4"/>
  <c r="G1425" i="4"/>
  <c r="F1425" i="4"/>
  <c r="E1425" i="4"/>
  <c r="D1425" i="4"/>
  <c r="C1425" i="4"/>
  <c r="B1425" i="4"/>
  <c r="A1425" i="4"/>
  <c r="G1424" i="4"/>
  <c r="F1424" i="4"/>
  <c r="E1424" i="4"/>
  <c r="D1424" i="4"/>
  <c r="C1424" i="4"/>
  <c r="B1424" i="4"/>
  <c r="A1424" i="4"/>
  <c r="G1423" i="4"/>
  <c r="F1423" i="4"/>
  <c r="E1423" i="4"/>
  <c r="D1423" i="4"/>
  <c r="C1423" i="4"/>
  <c r="B1423" i="4"/>
  <c r="A1423" i="4"/>
  <c r="G1422" i="4"/>
  <c r="F1422" i="4"/>
  <c r="E1422" i="4"/>
  <c r="D1422" i="4"/>
  <c r="C1422" i="4"/>
  <c r="B1422" i="4"/>
  <c r="A1422" i="4"/>
  <c r="G1421" i="4"/>
  <c r="F1421" i="4"/>
  <c r="E1421" i="4"/>
  <c r="D1421" i="4"/>
  <c r="C1421" i="4"/>
  <c r="B1421" i="4"/>
  <c r="A1421" i="4"/>
  <c r="G1420" i="4"/>
  <c r="F1420" i="4"/>
  <c r="E1420" i="4"/>
  <c r="D1420" i="4"/>
  <c r="C1420" i="4"/>
  <c r="B1420" i="4"/>
  <c r="A1420" i="4"/>
  <c r="G1419" i="4"/>
  <c r="F1419" i="4"/>
  <c r="E1419" i="4"/>
  <c r="D1419" i="4"/>
  <c r="C1419" i="4"/>
  <c r="B1419" i="4"/>
  <c r="A1419" i="4"/>
  <c r="G1418" i="4"/>
  <c r="F1418" i="4"/>
  <c r="E1418" i="4"/>
  <c r="D1418" i="4"/>
  <c r="C1418" i="4"/>
  <c r="B1418" i="4"/>
  <c r="A1418" i="4"/>
  <c r="G1417" i="4"/>
  <c r="F1417" i="4"/>
  <c r="E1417" i="4"/>
  <c r="D1417" i="4"/>
  <c r="C1417" i="4"/>
  <c r="B1417" i="4"/>
  <c r="A1417" i="4"/>
  <c r="G1416" i="4"/>
  <c r="F1416" i="4"/>
  <c r="E1416" i="4"/>
  <c r="D1416" i="4"/>
  <c r="C1416" i="4"/>
  <c r="B1416" i="4"/>
  <c r="A1416" i="4"/>
  <c r="G1415" i="4"/>
  <c r="F1415" i="4"/>
  <c r="E1415" i="4"/>
  <c r="D1415" i="4"/>
  <c r="C1415" i="4"/>
  <c r="B1415" i="4"/>
  <c r="A1415" i="4"/>
  <c r="G1414" i="4"/>
  <c r="F1414" i="4"/>
  <c r="E1414" i="4"/>
  <c r="D1414" i="4"/>
  <c r="C1414" i="4"/>
  <c r="B1414" i="4"/>
  <c r="A1414" i="4"/>
  <c r="G1413" i="4"/>
  <c r="F1413" i="4"/>
  <c r="E1413" i="4"/>
  <c r="D1413" i="4"/>
  <c r="C1413" i="4"/>
  <c r="B1413" i="4"/>
  <c r="A1413" i="4"/>
  <c r="G1412" i="4"/>
  <c r="F1412" i="4"/>
  <c r="E1412" i="4"/>
  <c r="D1412" i="4"/>
  <c r="C1412" i="4"/>
  <c r="B1412" i="4"/>
  <c r="A1412" i="4"/>
  <c r="G1411" i="4"/>
  <c r="F1411" i="4"/>
  <c r="E1411" i="4"/>
  <c r="D1411" i="4"/>
  <c r="C1411" i="4"/>
  <c r="B1411" i="4"/>
  <c r="A1411" i="4"/>
  <c r="G1410" i="4"/>
  <c r="F1410" i="4"/>
  <c r="E1410" i="4"/>
  <c r="D1410" i="4"/>
  <c r="C1410" i="4"/>
  <c r="B1410" i="4"/>
  <c r="A1410" i="4"/>
  <c r="G1409" i="4"/>
  <c r="F1409" i="4"/>
  <c r="E1409" i="4"/>
  <c r="D1409" i="4"/>
  <c r="C1409" i="4"/>
  <c r="B1409" i="4"/>
  <c r="A1409" i="4"/>
  <c r="G1408" i="4"/>
  <c r="F1408" i="4"/>
  <c r="E1408" i="4"/>
  <c r="D1408" i="4"/>
  <c r="C1408" i="4"/>
  <c r="B1408" i="4"/>
  <c r="A1408" i="4"/>
  <c r="G1407" i="4"/>
  <c r="F1407" i="4"/>
  <c r="E1407" i="4"/>
  <c r="D1407" i="4"/>
  <c r="C1407" i="4"/>
  <c r="B1407" i="4"/>
  <c r="A1407" i="4"/>
  <c r="G1406" i="4"/>
  <c r="F1406" i="4"/>
  <c r="E1406" i="4"/>
  <c r="D1406" i="4"/>
  <c r="C1406" i="4"/>
  <c r="B1406" i="4"/>
  <c r="A1406" i="4"/>
  <c r="G1405" i="4"/>
  <c r="F1405" i="4"/>
  <c r="E1405" i="4"/>
  <c r="D1405" i="4"/>
  <c r="C1405" i="4"/>
  <c r="B1405" i="4"/>
  <c r="A1405" i="4"/>
  <c r="G1404" i="4"/>
  <c r="F1404" i="4"/>
  <c r="E1404" i="4"/>
  <c r="D1404" i="4"/>
  <c r="C1404" i="4"/>
  <c r="B1404" i="4"/>
  <c r="A1404" i="4"/>
  <c r="G1403" i="4"/>
  <c r="F1403" i="4"/>
  <c r="E1403" i="4"/>
  <c r="D1403" i="4"/>
  <c r="C1403" i="4"/>
  <c r="B1403" i="4"/>
  <c r="A1403" i="4"/>
  <c r="G1402" i="4"/>
  <c r="F1402" i="4"/>
  <c r="E1402" i="4"/>
  <c r="D1402" i="4"/>
  <c r="C1402" i="4"/>
  <c r="B1402" i="4"/>
  <c r="A1402" i="4"/>
  <c r="G1401" i="4"/>
  <c r="F1401" i="4"/>
  <c r="E1401" i="4"/>
  <c r="D1401" i="4"/>
  <c r="C1401" i="4"/>
  <c r="B1401" i="4"/>
  <c r="A1401" i="4"/>
  <c r="G1400" i="4"/>
  <c r="F1400" i="4"/>
  <c r="E1400" i="4"/>
  <c r="D1400" i="4"/>
  <c r="C1400" i="4"/>
  <c r="B1400" i="4"/>
  <c r="A1400" i="4"/>
  <c r="G1399" i="4"/>
  <c r="F1399" i="4"/>
  <c r="E1399" i="4"/>
  <c r="D1399" i="4"/>
  <c r="C1399" i="4"/>
  <c r="B1399" i="4"/>
  <c r="A1399" i="4"/>
  <c r="G1398" i="4"/>
  <c r="F1398" i="4"/>
  <c r="E1398" i="4"/>
  <c r="D1398" i="4"/>
  <c r="C1398" i="4"/>
  <c r="B1398" i="4"/>
  <c r="A1398" i="4"/>
  <c r="G1397" i="4"/>
  <c r="F1397" i="4"/>
  <c r="E1397" i="4"/>
  <c r="D1397" i="4"/>
  <c r="C1397" i="4"/>
  <c r="B1397" i="4"/>
  <c r="A1397" i="4"/>
  <c r="G1396" i="4"/>
  <c r="F1396" i="4"/>
  <c r="E1396" i="4"/>
  <c r="D1396" i="4"/>
  <c r="C1396" i="4"/>
  <c r="B1396" i="4"/>
  <c r="A1396" i="4"/>
  <c r="G1395" i="4"/>
  <c r="F1395" i="4"/>
  <c r="E1395" i="4"/>
  <c r="D1395" i="4"/>
  <c r="C1395" i="4"/>
  <c r="B1395" i="4"/>
  <c r="A1395" i="4"/>
  <c r="G1394" i="4"/>
  <c r="F1394" i="4"/>
  <c r="E1394" i="4"/>
  <c r="D1394" i="4"/>
  <c r="C1394" i="4"/>
  <c r="B1394" i="4"/>
  <c r="A1394" i="4"/>
  <c r="G1393" i="4"/>
  <c r="F1393" i="4"/>
  <c r="E1393" i="4"/>
  <c r="D1393" i="4"/>
  <c r="C1393" i="4"/>
  <c r="B1393" i="4"/>
  <c r="A1393" i="4"/>
  <c r="G1392" i="4"/>
  <c r="F1392" i="4"/>
  <c r="E1392" i="4"/>
  <c r="D1392" i="4"/>
  <c r="C1392" i="4"/>
  <c r="B1392" i="4"/>
  <c r="A1392" i="4"/>
  <c r="G1391" i="4"/>
  <c r="F1391" i="4"/>
  <c r="E1391" i="4"/>
  <c r="D1391" i="4"/>
  <c r="C1391" i="4"/>
  <c r="B1391" i="4"/>
  <c r="A1391" i="4"/>
  <c r="G1390" i="4"/>
  <c r="F1390" i="4"/>
  <c r="E1390" i="4"/>
  <c r="D1390" i="4"/>
  <c r="C1390" i="4"/>
  <c r="B1390" i="4"/>
  <c r="A1390" i="4"/>
  <c r="G1389" i="4"/>
  <c r="F1389" i="4"/>
  <c r="E1389" i="4"/>
  <c r="D1389" i="4"/>
  <c r="C1389" i="4"/>
  <c r="B1389" i="4"/>
  <c r="A1389" i="4"/>
  <c r="G1388" i="4"/>
  <c r="F1388" i="4"/>
  <c r="E1388" i="4"/>
  <c r="D1388" i="4"/>
  <c r="C1388" i="4"/>
  <c r="B1388" i="4"/>
  <c r="A1388" i="4"/>
  <c r="G1387" i="4"/>
  <c r="F1387" i="4"/>
  <c r="E1387" i="4"/>
  <c r="D1387" i="4"/>
  <c r="C1387" i="4"/>
  <c r="B1387" i="4"/>
  <c r="A1387" i="4"/>
  <c r="G1386" i="4"/>
  <c r="F1386" i="4"/>
  <c r="E1386" i="4"/>
  <c r="D1386" i="4"/>
  <c r="C1386" i="4"/>
  <c r="B1386" i="4"/>
  <c r="A1386" i="4"/>
  <c r="G1385" i="4"/>
  <c r="F1385" i="4"/>
  <c r="E1385" i="4"/>
  <c r="D1385" i="4"/>
  <c r="C1385" i="4"/>
  <c r="B1385" i="4"/>
  <c r="A1385" i="4"/>
  <c r="G1384" i="4"/>
  <c r="F1384" i="4"/>
  <c r="E1384" i="4"/>
  <c r="D1384" i="4"/>
  <c r="C1384" i="4"/>
  <c r="B1384" i="4"/>
  <c r="A1384" i="4"/>
  <c r="G1383" i="4"/>
  <c r="F1383" i="4"/>
  <c r="E1383" i="4"/>
  <c r="D1383" i="4"/>
  <c r="C1383" i="4"/>
  <c r="B1383" i="4"/>
  <c r="A1383" i="4"/>
  <c r="G1382" i="4"/>
  <c r="F1382" i="4"/>
  <c r="E1382" i="4"/>
  <c r="D1382" i="4"/>
  <c r="C1382" i="4"/>
  <c r="B1382" i="4"/>
  <c r="A1382" i="4"/>
  <c r="G1381" i="4"/>
  <c r="F1381" i="4"/>
  <c r="E1381" i="4"/>
  <c r="D1381" i="4"/>
  <c r="C1381" i="4"/>
  <c r="B1381" i="4"/>
  <c r="A1381" i="4"/>
  <c r="G1380" i="4"/>
  <c r="F1380" i="4"/>
  <c r="E1380" i="4"/>
  <c r="D1380" i="4"/>
  <c r="C1380" i="4"/>
  <c r="B1380" i="4"/>
  <c r="A1380" i="4"/>
  <c r="G1379" i="4"/>
  <c r="F1379" i="4"/>
  <c r="E1379" i="4"/>
  <c r="D1379" i="4"/>
  <c r="C1379" i="4"/>
  <c r="B1379" i="4"/>
  <c r="A1379" i="4"/>
  <c r="G1378" i="4"/>
  <c r="F1378" i="4"/>
  <c r="E1378" i="4"/>
  <c r="D1378" i="4"/>
  <c r="C1378" i="4"/>
  <c r="B1378" i="4"/>
  <c r="A1378" i="4"/>
  <c r="G1377" i="4"/>
  <c r="F1377" i="4"/>
  <c r="E1377" i="4"/>
  <c r="D1377" i="4"/>
  <c r="C1377" i="4"/>
  <c r="B1377" i="4"/>
  <c r="A1377" i="4"/>
  <c r="G1376" i="4"/>
  <c r="F1376" i="4"/>
  <c r="E1376" i="4"/>
  <c r="D1376" i="4"/>
  <c r="C1376" i="4"/>
  <c r="B1376" i="4"/>
  <c r="A1376" i="4"/>
  <c r="G1375" i="4"/>
  <c r="F1375" i="4"/>
  <c r="E1375" i="4"/>
  <c r="D1375" i="4"/>
  <c r="C1375" i="4"/>
  <c r="B1375" i="4"/>
  <c r="A1375" i="4"/>
  <c r="G1374" i="4"/>
  <c r="F1374" i="4"/>
  <c r="E1374" i="4"/>
  <c r="D1374" i="4"/>
  <c r="C1374" i="4"/>
  <c r="B1374" i="4"/>
  <c r="A1374" i="4"/>
  <c r="G1373" i="4"/>
  <c r="F1373" i="4"/>
  <c r="E1373" i="4"/>
  <c r="D1373" i="4"/>
  <c r="C1373" i="4"/>
  <c r="B1373" i="4"/>
  <c r="A1373" i="4"/>
  <c r="G1372" i="4"/>
  <c r="F1372" i="4"/>
  <c r="E1372" i="4"/>
  <c r="D1372" i="4"/>
  <c r="C1372" i="4"/>
  <c r="B1372" i="4"/>
  <c r="A1372" i="4"/>
  <c r="G1371" i="4"/>
  <c r="F1371" i="4"/>
  <c r="E1371" i="4"/>
  <c r="D1371" i="4"/>
  <c r="C1371" i="4"/>
  <c r="B1371" i="4"/>
  <c r="A1371" i="4"/>
  <c r="G1370" i="4"/>
  <c r="F1370" i="4"/>
  <c r="E1370" i="4"/>
  <c r="D1370" i="4"/>
  <c r="C1370" i="4"/>
  <c r="B1370" i="4"/>
  <c r="A1370" i="4"/>
  <c r="G1369" i="4"/>
  <c r="F1369" i="4"/>
  <c r="E1369" i="4"/>
  <c r="D1369" i="4"/>
  <c r="C1369" i="4"/>
  <c r="B1369" i="4"/>
  <c r="A1369" i="4"/>
  <c r="G1368" i="4"/>
  <c r="F1368" i="4"/>
  <c r="E1368" i="4"/>
  <c r="D1368" i="4"/>
  <c r="C1368" i="4"/>
  <c r="B1368" i="4"/>
  <c r="A1368" i="4"/>
  <c r="G1367" i="4"/>
  <c r="F1367" i="4"/>
  <c r="E1367" i="4"/>
  <c r="D1367" i="4"/>
  <c r="C1367" i="4"/>
  <c r="B1367" i="4"/>
  <c r="A1367" i="4"/>
  <c r="G1366" i="4"/>
  <c r="F1366" i="4"/>
  <c r="E1366" i="4"/>
  <c r="D1366" i="4"/>
  <c r="C1366" i="4"/>
  <c r="B1366" i="4"/>
  <c r="A1366" i="4"/>
  <c r="G1365" i="4"/>
  <c r="F1365" i="4"/>
  <c r="E1365" i="4"/>
  <c r="D1365" i="4"/>
  <c r="C1365" i="4"/>
  <c r="B1365" i="4"/>
  <c r="A1365" i="4"/>
  <c r="G1364" i="4"/>
  <c r="F1364" i="4"/>
  <c r="E1364" i="4"/>
  <c r="D1364" i="4"/>
  <c r="C1364" i="4"/>
  <c r="B1364" i="4"/>
  <c r="A1364" i="4"/>
  <c r="G1363" i="4"/>
  <c r="F1363" i="4"/>
  <c r="E1363" i="4"/>
  <c r="D1363" i="4"/>
  <c r="C1363" i="4"/>
  <c r="B1363" i="4"/>
  <c r="A1363" i="4"/>
  <c r="G1362" i="4"/>
  <c r="F1362" i="4"/>
  <c r="E1362" i="4"/>
  <c r="D1362" i="4"/>
  <c r="C1362" i="4"/>
  <c r="B1362" i="4"/>
  <c r="A1362" i="4"/>
  <c r="G1361" i="4"/>
  <c r="F1361" i="4"/>
  <c r="E1361" i="4"/>
  <c r="D1361" i="4"/>
  <c r="C1361" i="4"/>
  <c r="B1361" i="4"/>
  <c r="A1361" i="4"/>
  <c r="G1360" i="4"/>
  <c r="F1360" i="4"/>
  <c r="E1360" i="4"/>
  <c r="D1360" i="4"/>
  <c r="C1360" i="4"/>
  <c r="B1360" i="4"/>
  <c r="A1360" i="4"/>
  <c r="G1359" i="4"/>
  <c r="F1359" i="4"/>
  <c r="E1359" i="4"/>
  <c r="D1359" i="4"/>
  <c r="C1359" i="4"/>
  <c r="B1359" i="4"/>
  <c r="A1359" i="4"/>
  <c r="G1358" i="4"/>
  <c r="F1358" i="4"/>
  <c r="E1358" i="4"/>
  <c r="D1358" i="4"/>
  <c r="C1358" i="4"/>
  <c r="B1358" i="4"/>
  <c r="A1358" i="4"/>
  <c r="G1357" i="4"/>
  <c r="F1357" i="4"/>
  <c r="E1357" i="4"/>
  <c r="D1357" i="4"/>
  <c r="C1357" i="4"/>
  <c r="B1357" i="4"/>
  <c r="A1357" i="4"/>
  <c r="G1356" i="4"/>
  <c r="F1356" i="4"/>
  <c r="E1356" i="4"/>
  <c r="D1356" i="4"/>
  <c r="C1356" i="4"/>
  <c r="B1356" i="4"/>
  <c r="A1356" i="4"/>
  <c r="G1355" i="4"/>
  <c r="F1355" i="4"/>
  <c r="E1355" i="4"/>
  <c r="D1355" i="4"/>
  <c r="C1355" i="4"/>
  <c r="B1355" i="4"/>
  <c r="A1355" i="4"/>
  <c r="G1354" i="4"/>
  <c r="F1354" i="4"/>
  <c r="E1354" i="4"/>
  <c r="D1354" i="4"/>
  <c r="C1354" i="4"/>
  <c r="B1354" i="4"/>
  <c r="A1354" i="4"/>
  <c r="G1353" i="4"/>
  <c r="F1353" i="4"/>
  <c r="E1353" i="4"/>
  <c r="D1353" i="4"/>
  <c r="C1353" i="4"/>
  <c r="B1353" i="4"/>
  <c r="A1353" i="4"/>
  <c r="G1352" i="4"/>
  <c r="F1352" i="4"/>
  <c r="E1352" i="4"/>
  <c r="D1352" i="4"/>
  <c r="C1352" i="4"/>
  <c r="B1352" i="4"/>
  <c r="A1352" i="4"/>
  <c r="G1351" i="4"/>
  <c r="F1351" i="4"/>
  <c r="E1351" i="4"/>
  <c r="D1351" i="4"/>
  <c r="C1351" i="4"/>
  <c r="B1351" i="4"/>
  <c r="A1351" i="4"/>
  <c r="G1350" i="4"/>
  <c r="F1350" i="4"/>
  <c r="E1350" i="4"/>
  <c r="D1350" i="4"/>
  <c r="C1350" i="4"/>
  <c r="B1350" i="4"/>
  <c r="A1350" i="4"/>
  <c r="G1349" i="4"/>
  <c r="F1349" i="4"/>
  <c r="E1349" i="4"/>
  <c r="D1349" i="4"/>
  <c r="C1349" i="4"/>
  <c r="B1349" i="4"/>
  <c r="A1349" i="4"/>
  <c r="G1348" i="4"/>
  <c r="F1348" i="4"/>
  <c r="E1348" i="4"/>
  <c r="D1348" i="4"/>
  <c r="C1348" i="4"/>
  <c r="B1348" i="4"/>
  <c r="A1348" i="4"/>
  <c r="G1347" i="4"/>
  <c r="F1347" i="4"/>
  <c r="E1347" i="4"/>
  <c r="D1347" i="4"/>
  <c r="C1347" i="4"/>
  <c r="B1347" i="4"/>
  <c r="A1347" i="4"/>
  <c r="G1346" i="4"/>
  <c r="F1346" i="4"/>
  <c r="E1346" i="4"/>
  <c r="D1346" i="4"/>
  <c r="C1346" i="4"/>
  <c r="B1346" i="4"/>
  <c r="A1346" i="4"/>
  <c r="G1345" i="4"/>
  <c r="F1345" i="4"/>
  <c r="E1345" i="4"/>
  <c r="D1345" i="4"/>
  <c r="C1345" i="4"/>
  <c r="B1345" i="4"/>
  <c r="A1345" i="4"/>
  <c r="G1344" i="4"/>
  <c r="F1344" i="4"/>
  <c r="E1344" i="4"/>
  <c r="D1344" i="4"/>
  <c r="C1344" i="4"/>
  <c r="B1344" i="4"/>
  <c r="A1344" i="4"/>
  <c r="G1343" i="4"/>
  <c r="F1343" i="4"/>
  <c r="E1343" i="4"/>
  <c r="D1343" i="4"/>
  <c r="C1343" i="4"/>
  <c r="B1343" i="4"/>
  <c r="A1343" i="4"/>
  <c r="G1342" i="4"/>
  <c r="F1342" i="4"/>
  <c r="E1342" i="4"/>
  <c r="D1342" i="4"/>
  <c r="C1342" i="4"/>
  <c r="B1342" i="4"/>
  <c r="A1342" i="4"/>
  <c r="G1341" i="4"/>
  <c r="F1341" i="4"/>
  <c r="E1341" i="4"/>
  <c r="D1341" i="4"/>
  <c r="C1341" i="4"/>
  <c r="B1341" i="4"/>
  <c r="A1341" i="4"/>
  <c r="G1340" i="4"/>
  <c r="F1340" i="4"/>
  <c r="E1340" i="4"/>
  <c r="D1340" i="4"/>
  <c r="C1340" i="4"/>
  <c r="B1340" i="4"/>
  <c r="A1340" i="4"/>
  <c r="G1339" i="4"/>
  <c r="F1339" i="4"/>
  <c r="E1339" i="4"/>
  <c r="D1339" i="4"/>
  <c r="C1339" i="4"/>
  <c r="B1339" i="4"/>
  <c r="A1339" i="4"/>
  <c r="G1338" i="4"/>
  <c r="F1338" i="4"/>
  <c r="E1338" i="4"/>
  <c r="D1338" i="4"/>
  <c r="C1338" i="4"/>
  <c r="B1338" i="4"/>
  <c r="A1338" i="4"/>
  <c r="G1337" i="4"/>
  <c r="F1337" i="4"/>
  <c r="E1337" i="4"/>
  <c r="D1337" i="4"/>
  <c r="C1337" i="4"/>
  <c r="B1337" i="4"/>
  <c r="A1337" i="4"/>
  <c r="G1336" i="4"/>
  <c r="F1336" i="4"/>
  <c r="E1336" i="4"/>
  <c r="D1336" i="4"/>
  <c r="C1336" i="4"/>
  <c r="B1336" i="4"/>
  <c r="A1336" i="4"/>
  <c r="G1335" i="4"/>
  <c r="F1335" i="4"/>
  <c r="E1335" i="4"/>
  <c r="D1335" i="4"/>
  <c r="C1335" i="4"/>
  <c r="B1335" i="4"/>
  <c r="A1335" i="4"/>
  <c r="G1334" i="4"/>
  <c r="F1334" i="4"/>
  <c r="E1334" i="4"/>
  <c r="D1334" i="4"/>
  <c r="C1334" i="4"/>
  <c r="B1334" i="4"/>
  <c r="A1334" i="4"/>
  <c r="G1333" i="4"/>
  <c r="F1333" i="4"/>
  <c r="E1333" i="4"/>
  <c r="D1333" i="4"/>
  <c r="C1333" i="4"/>
  <c r="B1333" i="4"/>
  <c r="A1333" i="4"/>
  <c r="G1332" i="4"/>
  <c r="F1332" i="4"/>
  <c r="E1332" i="4"/>
  <c r="D1332" i="4"/>
  <c r="C1332" i="4"/>
  <c r="B1332" i="4"/>
  <c r="A1332" i="4"/>
  <c r="G1331" i="4"/>
  <c r="F1331" i="4"/>
  <c r="E1331" i="4"/>
  <c r="D1331" i="4"/>
  <c r="C1331" i="4"/>
  <c r="B1331" i="4"/>
  <c r="A1331" i="4"/>
  <c r="G1330" i="4"/>
  <c r="F1330" i="4"/>
  <c r="E1330" i="4"/>
  <c r="D1330" i="4"/>
  <c r="C1330" i="4"/>
  <c r="B1330" i="4"/>
  <c r="A1330" i="4"/>
  <c r="G1329" i="4"/>
  <c r="F1329" i="4"/>
  <c r="E1329" i="4"/>
  <c r="D1329" i="4"/>
  <c r="C1329" i="4"/>
  <c r="B1329" i="4"/>
  <c r="A1329" i="4"/>
  <c r="G1328" i="4"/>
  <c r="F1328" i="4"/>
  <c r="E1328" i="4"/>
  <c r="D1328" i="4"/>
  <c r="C1328" i="4"/>
  <c r="B1328" i="4"/>
  <c r="A1328" i="4"/>
  <c r="G1327" i="4"/>
  <c r="F1327" i="4"/>
  <c r="E1327" i="4"/>
  <c r="D1327" i="4"/>
  <c r="C1327" i="4"/>
  <c r="B1327" i="4"/>
  <c r="A1327" i="4"/>
  <c r="G1326" i="4"/>
  <c r="F1326" i="4"/>
  <c r="E1326" i="4"/>
  <c r="D1326" i="4"/>
  <c r="C1326" i="4"/>
  <c r="B1326" i="4"/>
  <c r="A1326" i="4"/>
  <c r="G1325" i="4"/>
  <c r="F1325" i="4"/>
  <c r="E1325" i="4"/>
  <c r="D1325" i="4"/>
  <c r="C1325" i="4"/>
  <c r="B1325" i="4"/>
  <c r="A1325" i="4"/>
  <c r="G1324" i="4"/>
  <c r="F1324" i="4"/>
  <c r="E1324" i="4"/>
  <c r="D1324" i="4"/>
  <c r="C1324" i="4"/>
  <c r="B1324" i="4"/>
  <c r="A1324" i="4"/>
  <c r="G1323" i="4"/>
  <c r="F1323" i="4"/>
  <c r="E1323" i="4"/>
  <c r="D1323" i="4"/>
  <c r="C1323" i="4"/>
  <c r="B1323" i="4"/>
  <c r="A1323" i="4"/>
  <c r="G1322" i="4"/>
  <c r="F1322" i="4"/>
  <c r="E1322" i="4"/>
  <c r="D1322" i="4"/>
  <c r="C1322" i="4"/>
  <c r="B1322" i="4"/>
  <c r="A1322" i="4"/>
  <c r="G1321" i="4"/>
  <c r="F1321" i="4"/>
  <c r="E1321" i="4"/>
  <c r="D1321" i="4"/>
  <c r="C1321" i="4"/>
  <c r="B1321" i="4"/>
  <c r="A1321" i="4"/>
  <c r="G1320" i="4"/>
  <c r="F1320" i="4"/>
  <c r="E1320" i="4"/>
  <c r="D1320" i="4"/>
  <c r="C1320" i="4"/>
  <c r="B1320" i="4"/>
  <c r="A1320" i="4"/>
  <c r="G1319" i="4"/>
  <c r="F1319" i="4"/>
  <c r="E1319" i="4"/>
  <c r="D1319" i="4"/>
  <c r="C1319" i="4"/>
  <c r="B1319" i="4"/>
  <c r="A1319" i="4"/>
  <c r="G1318" i="4"/>
  <c r="F1318" i="4"/>
  <c r="E1318" i="4"/>
  <c r="D1318" i="4"/>
  <c r="C1318" i="4"/>
  <c r="B1318" i="4"/>
  <c r="A1318" i="4"/>
  <c r="G1317" i="4"/>
  <c r="F1317" i="4"/>
  <c r="E1317" i="4"/>
  <c r="D1317" i="4"/>
  <c r="C1317" i="4"/>
  <c r="B1317" i="4"/>
  <c r="A1317" i="4"/>
  <c r="G1316" i="4"/>
  <c r="F1316" i="4"/>
  <c r="E1316" i="4"/>
  <c r="D1316" i="4"/>
  <c r="C1316" i="4"/>
  <c r="B1316" i="4"/>
  <c r="A1316" i="4"/>
  <c r="G1315" i="4"/>
  <c r="F1315" i="4"/>
  <c r="E1315" i="4"/>
  <c r="D1315" i="4"/>
  <c r="C1315" i="4"/>
  <c r="B1315" i="4"/>
  <c r="A1315" i="4"/>
  <c r="G1314" i="4"/>
  <c r="F1314" i="4"/>
  <c r="E1314" i="4"/>
  <c r="D1314" i="4"/>
  <c r="C1314" i="4"/>
  <c r="B1314" i="4"/>
  <c r="A1314" i="4"/>
  <c r="G1313" i="4"/>
  <c r="F1313" i="4"/>
  <c r="E1313" i="4"/>
  <c r="D1313" i="4"/>
  <c r="C1313" i="4"/>
  <c r="B1313" i="4"/>
  <c r="A1313" i="4"/>
  <c r="G1312" i="4"/>
  <c r="F1312" i="4"/>
  <c r="E1312" i="4"/>
  <c r="D1312" i="4"/>
  <c r="C1312" i="4"/>
  <c r="B1312" i="4"/>
  <c r="A1312" i="4"/>
  <c r="G1311" i="4"/>
  <c r="F1311" i="4"/>
  <c r="E1311" i="4"/>
  <c r="D1311" i="4"/>
  <c r="C1311" i="4"/>
  <c r="B1311" i="4"/>
  <c r="A1311" i="4"/>
  <c r="G1310" i="4"/>
  <c r="F1310" i="4"/>
  <c r="E1310" i="4"/>
  <c r="D1310" i="4"/>
  <c r="C1310" i="4"/>
  <c r="B1310" i="4"/>
  <c r="A1310" i="4"/>
  <c r="G1309" i="4"/>
  <c r="F1309" i="4"/>
  <c r="E1309" i="4"/>
  <c r="D1309" i="4"/>
  <c r="C1309" i="4"/>
  <c r="B1309" i="4"/>
  <c r="A1309" i="4"/>
  <c r="G1308" i="4"/>
  <c r="F1308" i="4"/>
  <c r="E1308" i="4"/>
  <c r="D1308" i="4"/>
  <c r="C1308" i="4"/>
  <c r="B1308" i="4"/>
  <c r="A1308" i="4"/>
  <c r="G1307" i="4"/>
  <c r="F1307" i="4"/>
  <c r="E1307" i="4"/>
  <c r="D1307" i="4"/>
  <c r="C1307" i="4"/>
  <c r="B1307" i="4"/>
  <c r="A1307" i="4"/>
  <c r="G1306" i="4"/>
  <c r="F1306" i="4"/>
  <c r="E1306" i="4"/>
  <c r="D1306" i="4"/>
  <c r="C1306" i="4"/>
  <c r="B1306" i="4"/>
  <c r="A1306" i="4"/>
  <c r="G1305" i="4"/>
  <c r="F1305" i="4"/>
  <c r="E1305" i="4"/>
  <c r="D1305" i="4"/>
  <c r="C1305" i="4"/>
  <c r="B1305" i="4"/>
  <c r="A1305" i="4"/>
  <c r="G1304" i="4"/>
  <c r="F1304" i="4"/>
  <c r="E1304" i="4"/>
  <c r="D1304" i="4"/>
  <c r="C1304" i="4"/>
  <c r="B1304" i="4"/>
  <c r="A1304" i="4"/>
  <c r="G1303" i="4"/>
  <c r="F1303" i="4"/>
  <c r="E1303" i="4"/>
  <c r="D1303" i="4"/>
  <c r="C1303" i="4"/>
  <c r="B1303" i="4"/>
  <c r="A1303" i="4"/>
  <c r="G1302" i="4"/>
  <c r="F1302" i="4"/>
  <c r="E1302" i="4"/>
  <c r="D1302" i="4"/>
  <c r="C1302" i="4"/>
  <c r="B1302" i="4"/>
  <c r="A1302" i="4"/>
  <c r="G1301" i="4"/>
  <c r="F1301" i="4"/>
  <c r="E1301" i="4"/>
  <c r="D1301" i="4"/>
  <c r="C1301" i="4"/>
  <c r="B1301" i="4"/>
  <c r="A1301" i="4"/>
  <c r="G1300" i="4"/>
  <c r="F1300" i="4"/>
  <c r="E1300" i="4"/>
  <c r="D1300" i="4"/>
  <c r="C1300" i="4"/>
  <c r="B1300" i="4"/>
  <c r="A1300" i="4"/>
  <c r="G1299" i="4"/>
  <c r="F1299" i="4"/>
  <c r="E1299" i="4"/>
  <c r="D1299" i="4"/>
  <c r="C1299" i="4"/>
  <c r="B1299" i="4"/>
  <c r="A1299" i="4"/>
  <c r="G1298" i="4"/>
  <c r="F1298" i="4"/>
  <c r="E1298" i="4"/>
  <c r="D1298" i="4"/>
  <c r="C1298" i="4"/>
  <c r="B1298" i="4"/>
  <c r="A1298" i="4"/>
  <c r="G1297" i="4"/>
  <c r="F1297" i="4"/>
  <c r="E1297" i="4"/>
  <c r="D1297" i="4"/>
  <c r="C1297" i="4"/>
  <c r="B1297" i="4"/>
  <c r="A1297" i="4"/>
  <c r="G1296" i="4"/>
  <c r="F1296" i="4"/>
  <c r="E1296" i="4"/>
  <c r="D1296" i="4"/>
  <c r="C1296" i="4"/>
  <c r="B1296" i="4"/>
  <c r="A1296" i="4"/>
  <c r="G1295" i="4"/>
  <c r="F1295" i="4"/>
  <c r="E1295" i="4"/>
  <c r="D1295" i="4"/>
  <c r="C1295" i="4"/>
  <c r="B1295" i="4"/>
  <c r="A1295" i="4"/>
  <c r="G1294" i="4"/>
  <c r="F1294" i="4"/>
  <c r="E1294" i="4"/>
  <c r="D1294" i="4"/>
  <c r="C1294" i="4"/>
  <c r="B1294" i="4"/>
  <c r="A1294" i="4"/>
  <c r="G1293" i="4"/>
  <c r="F1293" i="4"/>
  <c r="E1293" i="4"/>
  <c r="D1293" i="4"/>
  <c r="C1293" i="4"/>
  <c r="B1293" i="4"/>
  <c r="A1293" i="4"/>
  <c r="G1292" i="4"/>
  <c r="F1292" i="4"/>
  <c r="E1292" i="4"/>
  <c r="D1292" i="4"/>
  <c r="C1292" i="4"/>
  <c r="B1292" i="4"/>
  <c r="A1292" i="4"/>
  <c r="G1291" i="4"/>
  <c r="F1291" i="4"/>
  <c r="E1291" i="4"/>
  <c r="D1291" i="4"/>
  <c r="C1291" i="4"/>
  <c r="B1291" i="4"/>
  <c r="A1291" i="4"/>
  <c r="G1290" i="4"/>
  <c r="F1290" i="4"/>
  <c r="E1290" i="4"/>
  <c r="D1290" i="4"/>
  <c r="C1290" i="4"/>
  <c r="B1290" i="4"/>
  <c r="A1290" i="4"/>
  <c r="G1289" i="4"/>
  <c r="F1289" i="4"/>
  <c r="E1289" i="4"/>
  <c r="D1289" i="4"/>
  <c r="C1289" i="4"/>
  <c r="B1289" i="4"/>
  <c r="A1289" i="4"/>
  <c r="G1288" i="4"/>
  <c r="F1288" i="4"/>
  <c r="E1288" i="4"/>
  <c r="D1288" i="4"/>
  <c r="C1288" i="4"/>
  <c r="B1288" i="4"/>
  <c r="A1288" i="4"/>
  <c r="G1287" i="4"/>
  <c r="F1287" i="4"/>
  <c r="E1287" i="4"/>
  <c r="D1287" i="4"/>
  <c r="C1287" i="4"/>
  <c r="B1287" i="4"/>
  <c r="A1287" i="4"/>
  <c r="G1286" i="4"/>
  <c r="F1286" i="4"/>
  <c r="E1286" i="4"/>
  <c r="D1286" i="4"/>
  <c r="C1286" i="4"/>
  <c r="B1286" i="4"/>
  <c r="A1286" i="4"/>
  <c r="G1285" i="4"/>
  <c r="F1285" i="4"/>
  <c r="E1285" i="4"/>
  <c r="D1285" i="4"/>
  <c r="C1285" i="4"/>
  <c r="B1285" i="4"/>
  <c r="A1285" i="4"/>
  <c r="G1284" i="4"/>
  <c r="F1284" i="4"/>
  <c r="E1284" i="4"/>
  <c r="D1284" i="4"/>
  <c r="C1284" i="4"/>
  <c r="B1284" i="4"/>
  <c r="A1284" i="4"/>
  <c r="G1283" i="4"/>
  <c r="F1283" i="4"/>
  <c r="E1283" i="4"/>
  <c r="D1283" i="4"/>
  <c r="C1283" i="4"/>
  <c r="B1283" i="4"/>
  <c r="A1283" i="4"/>
  <c r="G1282" i="4"/>
  <c r="F1282" i="4"/>
  <c r="E1282" i="4"/>
  <c r="D1282" i="4"/>
  <c r="C1282" i="4"/>
  <c r="B1282" i="4"/>
  <c r="A1282" i="4"/>
  <c r="G1281" i="4"/>
  <c r="F1281" i="4"/>
  <c r="E1281" i="4"/>
  <c r="D1281" i="4"/>
  <c r="C1281" i="4"/>
  <c r="B1281" i="4"/>
  <c r="A1281" i="4"/>
  <c r="G1280" i="4"/>
  <c r="F1280" i="4"/>
  <c r="E1280" i="4"/>
  <c r="D1280" i="4"/>
  <c r="C1280" i="4"/>
  <c r="B1280" i="4"/>
  <c r="A1280" i="4"/>
  <c r="G1279" i="4"/>
  <c r="F1279" i="4"/>
  <c r="E1279" i="4"/>
  <c r="D1279" i="4"/>
  <c r="C1279" i="4"/>
  <c r="B1279" i="4"/>
  <c r="A1279" i="4"/>
  <c r="G1278" i="4"/>
  <c r="F1278" i="4"/>
  <c r="E1278" i="4"/>
  <c r="D1278" i="4"/>
  <c r="C1278" i="4"/>
  <c r="B1278" i="4"/>
  <c r="A1278" i="4"/>
  <c r="G1277" i="4"/>
  <c r="F1277" i="4"/>
  <c r="E1277" i="4"/>
  <c r="D1277" i="4"/>
  <c r="C1277" i="4"/>
  <c r="B1277" i="4"/>
  <c r="A1277" i="4"/>
  <c r="G1276" i="4"/>
  <c r="F1276" i="4"/>
  <c r="E1276" i="4"/>
  <c r="D1276" i="4"/>
  <c r="C1276" i="4"/>
  <c r="B1276" i="4"/>
  <c r="A1276" i="4"/>
  <c r="G1275" i="4"/>
  <c r="F1275" i="4"/>
  <c r="E1275" i="4"/>
  <c r="D1275" i="4"/>
  <c r="C1275" i="4"/>
  <c r="B1275" i="4"/>
  <c r="A1275" i="4"/>
  <c r="G1274" i="4"/>
  <c r="F1274" i="4"/>
  <c r="E1274" i="4"/>
  <c r="D1274" i="4"/>
  <c r="C1274" i="4"/>
  <c r="B1274" i="4"/>
  <c r="A1274" i="4"/>
  <c r="G1273" i="4"/>
  <c r="F1273" i="4"/>
  <c r="E1273" i="4"/>
  <c r="D1273" i="4"/>
  <c r="C1273" i="4"/>
  <c r="B1273" i="4"/>
  <c r="A1273" i="4"/>
  <c r="G1272" i="4"/>
  <c r="F1272" i="4"/>
  <c r="E1272" i="4"/>
  <c r="D1272" i="4"/>
  <c r="C1272" i="4"/>
  <c r="B1272" i="4"/>
  <c r="A1272" i="4"/>
  <c r="G1271" i="4"/>
  <c r="F1271" i="4"/>
  <c r="E1271" i="4"/>
  <c r="D1271" i="4"/>
  <c r="C1271" i="4"/>
  <c r="B1271" i="4"/>
  <c r="A1271" i="4"/>
  <c r="G1270" i="4"/>
  <c r="F1270" i="4"/>
  <c r="E1270" i="4"/>
  <c r="D1270" i="4"/>
  <c r="C1270" i="4"/>
  <c r="B1270" i="4"/>
  <c r="A1270" i="4"/>
  <c r="G1269" i="4"/>
  <c r="F1269" i="4"/>
  <c r="E1269" i="4"/>
  <c r="D1269" i="4"/>
  <c r="C1269" i="4"/>
  <c r="B1269" i="4"/>
  <c r="A1269" i="4"/>
  <c r="G1268" i="4"/>
  <c r="F1268" i="4"/>
  <c r="E1268" i="4"/>
  <c r="D1268" i="4"/>
  <c r="C1268" i="4"/>
  <c r="B1268" i="4"/>
  <c r="A1268" i="4"/>
  <c r="G1267" i="4"/>
  <c r="F1267" i="4"/>
  <c r="E1267" i="4"/>
  <c r="D1267" i="4"/>
  <c r="C1267" i="4"/>
  <c r="B1267" i="4"/>
  <c r="A1267" i="4"/>
  <c r="G1266" i="4"/>
  <c r="F1266" i="4"/>
  <c r="E1266" i="4"/>
  <c r="D1266" i="4"/>
  <c r="C1266" i="4"/>
  <c r="B1266" i="4"/>
  <c r="A1266" i="4"/>
  <c r="G1265" i="4"/>
  <c r="F1265" i="4"/>
  <c r="E1265" i="4"/>
  <c r="D1265" i="4"/>
  <c r="C1265" i="4"/>
  <c r="B1265" i="4"/>
  <c r="A1265" i="4"/>
  <c r="G1264" i="4"/>
  <c r="F1264" i="4"/>
  <c r="E1264" i="4"/>
  <c r="D1264" i="4"/>
  <c r="C1264" i="4"/>
  <c r="B1264" i="4"/>
  <c r="A1264" i="4"/>
  <c r="G1263" i="4"/>
  <c r="F1263" i="4"/>
  <c r="E1263" i="4"/>
  <c r="D1263" i="4"/>
  <c r="C1263" i="4"/>
  <c r="B1263" i="4"/>
  <c r="A1263" i="4"/>
  <c r="G1262" i="4"/>
  <c r="F1262" i="4"/>
  <c r="E1262" i="4"/>
  <c r="D1262" i="4"/>
  <c r="C1262" i="4"/>
  <c r="B1262" i="4"/>
  <c r="A1262" i="4"/>
  <c r="G1261" i="4"/>
  <c r="F1261" i="4"/>
  <c r="E1261" i="4"/>
  <c r="D1261" i="4"/>
  <c r="C1261" i="4"/>
  <c r="B1261" i="4"/>
  <c r="A1261" i="4"/>
  <c r="G1260" i="4"/>
  <c r="F1260" i="4"/>
  <c r="E1260" i="4"/>
  <c r="D1260" i="4"/>
  <c r="C1260" i="4"/>
  <c r="B1260" i="4"/>
  <c r="A1260" i="4"/>
  <c r="G1259" i="4"/>
  <c r="F1259" i="4"/>
  <c r="E1259" i="4"/>
  <c r="D1259" i="4"/>
  <c r="C1259" i="4"/>
  <c r="B1259" i="4"/>
  <c r="A1259" i="4"/>
  <c r="G1258" i="4"/>
  <c r="F1258" i="4"/>
  <c r="E1258" i="4"/>
  <c r="D1258" i="4"/>
  <c r="C1258" i="4"/>
  <c r="B1258" i="4"/>
  <c r="A1258" i="4"/>
  <c r="G1257" i="4"/>
  <c r="F1257" i="4"/>
  <c r="E1257" i="4"/>
  <c r="D1257" i="4"/>
  <c r="C1257" i="4"/>
  <c r="B1257" i="4"/>
  <c r="A1257" i="4"/>
  <c r="G1256" i="4"/>
  <c r="F1256" i="4"/>
  <c r="E1256" i="4"/>
  <c r="D1256" i="4"/>
  <c r="C1256" i="4"/>
  <c r="B1256" i="4"/>
  <c r="A1256" i="4"/>
  <c r="G1255" i="4"/>
  <c r="F1255" i="4"/>
  <c r="E1255" i="4"/>
  <c r="D1255" i="4"/>
  <c r="C1255" i="4"/>
  <c r="B1255" i="4"/>
  <c r="A1255" i="4"/>
  <c r="G1254" i="4"/>
  <c r="F1254" i="4"/>
  <c r="E1254" i="4"/>
  <c r="D1254" i="4"/>
  <c r="C1254" i="4"/>
  <c r="B1254" i="4"/>
  <c r="A1254" i="4"/>
  <c r="G1253" i="4"/>
  <c r="F1253" i="4"/>
  <c r="E1253" i="4"/>
  <c r="D1253" i="4"/>
  <c r="C1253" i="4"/>
  <c r="B1253" i="4"/>
  <c r="A1253" i="4"/>
  <c r="G1252" i="4"/>
  <c r="F1252" i="4"/>
  <c r="E1252" i="4"/>
  <c r="D1252" i="4"/>
  <c r="C1252" i="4"/>
  <c r="B1252" i="4"/>
  <c r="A1252" i="4"/>
  <c r="G1251" i="4"/>
  <c r="F1251" i="4"/>
  <c r="E1251" i="4"/>
  <c r="D1251" i="4"/>
  <c r="C1251" i="4"/>
  <c r="B1251" i="4"/>
  <c r="A1251" i="4"/>
  <c r="G1250" i="4"/>
  <c r="F1250" i="4"/>
  <c r="E1250" i="4"/>
  <c r="D1250" i="4"/>
  <c r="C1250" i="4"/>
  <c r="B1250" i="4"/>
  <c r="A1250" i="4"/>
  <c r="G1249" i="4"/>
  <c r="F1249" i="4"/>
  <c r="E1249" i="4"/>
  <c r="D1249" i="4"/>
  <c r="C1249" i="4"/>
  <c r="B1249" i="4"/>
  <c r="A1249" i="4"/>
  <c r="G1248" i="4"/>
  <c r="F1248" i="4"/>
  <c r="E1248" i="4"/>
  <c r="D1248" i="4"/>
  <c r="C1248" i="4"/>
  <c r="B1248" i="4"/>
  <c r="A1248" i="4"/>
  <c r="G1247" i="4"/>
  <c r="F1247" i="4"/>
  <c r="E1247" i="4"/>
  <c r="D1247" i="4"/>
  <c r="C1247" i="4"/>
  <c r="B1247" i="4"/>
  <c r="A1247" i="4"/>
  <c r="G1246" i="4"/>
  <c r="F1246" i="4"/>
  <c r="E1246" i="4"/>
  <c r="D1246" i="4"/>
  <c r="C1246" i="4"/>
  <c r="B1246" i="4"/>
  <c r="A1246" i="4"/>
  <c r="G1245" i="4"/>
  <c r="F1245" i="4"/>
  <c r="E1245" i="4"/>
  <c r="D1245" i="4"/>
  <c r="C1245" i="4"/>
  <c r="B1245" i="4"/>
  <c r="A1245" i="4"/>
  <c r="G1244" i="4"/>
  <c r="F1244" i="4"/>
  <c r="E1244" i="4"/>
  <c r="D1244" i="4"/>
  <c r="C1244" i="4"/>
  <c r="B1244" i="4"/>
  <c r="A1244" i="4"/>
  <c r="G1243" i="4"/>
  <c r="F1243" i="4"/>
  <c r="E1243" i="4"/>
  <c r="D1243" i="4"/>
  <c r="C1243" i="4"/>
  <c r="B1243" i="4"/>
  <c r="A1243" i="4"/>
  <c r="G1242" i="4"/>
  <c r="F1242" i="4"/>
  <c r="E1242" i="4"/>
  <c r="D1242" i="4"/>
  <c r="C1242" i="4"/>
  <c r="B1242" i="4"/>
  <c r="A1242" i="4"/>
  <c r="G1241" i="4"/>
  <c r="F1241" i="4"/>
  <c r="E1241" i="4"/>
  <c r="D1241" i="4"/>
  <c r="C1241" i="4"/>
  <c r="B1241" i="4"/>
  <c r="A1241" i="4"/>
  <c r="G1240" i="4"/>
  <c r="F1240" i="4"/>
  <c r="E1240" i="4"/>
  <c r="D1240" i="4"/>
  <c r="C1240" i="4"/>
  <c r="B1240" i="4"/>
  <c r="A1240" i="4"/>
  <c r="G1239" i="4"/>
  <c r="F1239" i="4"/>
  <c r="E1239" i="4"/>
  <c r="D1239" i="4"/>
  <c r="C1239" i="4"/>
  <c r="B1239" i="4"/>
  <c r="A1239" i="4"/>
  <c r="G1238" i="4"/>
  <c r="F1238" i="4"/>
  <c r="E1238" i="4"/>
  <c r="D1238" i="4"/>
  <c r="C1238" i="4"/>
  <c r="B1238" i="4"/>
  <c r="A1238" i="4"/>
  <c r="G1237" i="4"/>
  <c r="F1237" i="4"/>
  <c r="E1237" i="4"/>
  <c r="D1237" i="4"/>
  <c r="C1237" i="4"/>
  <c r="B1237" i="4"/>
  <c r="A1237" i="4"/>
  <c r="G1236" i="4"/>
  <c r="F1236" i="4"/>
  <c r="E1236" i="4"/>
  <c r="D1236" i="4"/>
  <c r="C1236" i="4"/>
  <c r="B1236" i="4"/>
  <c r="A1236" i="4"/>
  <c r="G1235" i="4"/>
  <c r="F1235" i="4"/>
  <c r="E1235" i="4"/>
  <c r="D1235" i="4"/>
  <c r="C1235" i="4"/>
  <c r="B1235" i="4"/>
  <c r="A1235" i="4"/>
  <c r="G1234" i="4"/>
  <c r="F1234" i="4"/>
  <c r="E1234" i="4"/>
  <c r="D1234" i="4"/>
  <c r="C1234" i="4"/>
  <c r="B1234" i="4"/>
  <c r="A1234" i="4"/>
  <c r="G1233" i="4"/>
  <c r="F1233" i="4"/>
  <c r="E1233" i="4"/>
  <c r="D1233" i="4"/>
  <c r="C1233" i="4"/>
  <c r="B1233" i="4"/>
  <c r="A1233" i="4"/>
  <c r="G1232" i="4"/>
  <c r="F1232" i="4"/>
  <c r="E1232" i="4"/>
  <c r="D1232" i="4"/>
  <c r="C1232" i="4"/>
  <c r="B1232" i="4"/>
  <c r="A1232" i="4"/>
  <c r="G1231" i="4"/>
  <c r="F1231" i="4"/>
  <c r="E1231" i="4"/>
  <c r="D1231" i="4"/>
  <c r="C1231" i="4"/>
  <c r="B1231" i="4"/>
  <c r="A1231" i="4"/>
  <c r="G1230" i="4"/>
  <c r="F1230" i="4"/>
  <c r="E1230" i="4"/>
  <c r="D1230" i="4"/>
  <c r="C1230" i="4"/>
  <c r="B1230" i="4"/>
  <c r="A1230" i="4"/>
  <c r="G1229" i="4"/>
  <c r="F1229" i="4"/>
  <c r="E1229" i="4"/>
  <c r="D1229" i="4"/>
  <c r="C1229" i="4"/>
  <c r="B1229" i="4"/>
  <c r="A1229" i="4"/>
  <c r="G1228" i="4"/>
  <c r="F1228" i="4"/>
  <c r="E1228" i="4"/>
  <c r="D1228" i="4"/>
  <c r="C1228" i="4"/>
  <c r="B1228" i="4"/>
  <c r="A1228" i="4"/>
  <c r="G1227" i="4"/>
  <c r="F1227" i="4"/>
  <c r="E1227" i="4"/>
  <c r="D1227" i="4"/>
  <c r="C1227" i="4"/>
  <c r="B1227" i="4"/>
  <c r="A1227" i="4"/>
  <c r="G1226" i="4"/>
  <c r="F1226" i="4"/>
  <c r="E1226" i="4"/>
  <c r="D1226" i="4"/>
  <c r="C1226" i="4"/>
  <c r="B1226" i="4"/>
  <c r="A1226" i="4"/>
  <c r="G1225" i="4"/>
  <c r="F1225" i="4"/>
  <c r="E1225" i="4"/>
  <c r="D1225" i="4"/>
  <c r="C1225" i="4"/>
  <c r="B1225" i="4"/>
  <c r="A1225" i="4"/>
  <c r="G1224" i="4"/>
  <c r="F1224" i="4"/>
  <c r="E1224" i="4"/>
  <c r="D1224" i="4"/>
  <c r="C1224" i="4"/>
  <c r="B1224" i="4"/>
  <c r="A1224" i="4"/>
  <c r="G1223" i="4"/>
  <c r="F1223" i="4"/>
  <c r="E1223" i="4"/>
  <c r="D1223" i="4"/>
  <c r="C1223" i="4"/>
  <c r="B1223" i="4"/>
  <c r="A1223" i="4"/>
  <c r="G1222" i="4"/>
  <c r="F1222" i="4"/>
  <c r="E1222" i="4"/>
  <c r="D1222" i="4"/>
  <c r="C1222" i="4"/>
  <c r="B1222" i="4"/>
  <c r="A1222" i="4"/>
  <c r="G1221" i="4"/>
  <c r="F1221" i="4"/>
  <c r="E1221" i="4"/>
  <c r="D1221" i="4"/>
  <c r="C1221" i="4"/>
  <c r="B1221" i="4"/>
  <c r="A1221" i="4"/>
  <c r="G1220" i="4"/>
  <c r="F1220" i="4"/>
  <c r="E1220" i="4"/>
  <c r="D1220" i="4"/>
  <c r="C1220" i="4"/>
  <c r="B1220" i="4"/>
  <c r="A1220" i="4"/>
  <c r="G1219" i="4"/>
  <c r="F1219" i="4"/>
  <c r="E1219" i="4"/>
  <c r="D1219" i="4"/>
  <c r="C1219" i="4"/>
  <c r="B1219" i="4"/>
  <c r="A1219" i="4"/>
  <c r="G1218" i="4"/>
  <c r="F1218" i="4"/>
  <c r="E1218" i="4"/>
  <c r="D1218" i="4"/>
  <c r="C1218" i="4"/>
  <c r="B1218" i="4"/>
  <c r="A1218" i="4"/>
  <c r="G1217" i="4"/>
  <c r="F1217" i="4"/>
  <c r="E1217" i="4"/>
  <c r="D1217" i="4"/>
  <c r="C1217" i="4"/>
  <c r="B1217" i="4"/>
  <c r="A1217" i="4"/>
  <c r="G1216" i="4"/>
  <c r="F1216" i="4"/>
  <c r="E1216" i="4"/>
  <c r="D1216" i="4"/>
  <c r="C1216" i="4"/>
  <c r="B1216" i="4"/>
  <c r="A1216" i="4"/>
  <c r="G1215" i="4"/>
  <c r="F1215" i="4"/>
  <c r="E1215" i="4"/>
  <c r="D1215" i="4"/>
  <c r="C1215" i="4"/>
  <c r="B1215" i="4"/>
  <c r="A1215" i="4"/>
  <c r="G1214" i="4"/>
  <c r="F1214" i="4"/>
  <c r="E1214" i="4"/>
  <c r="D1214" i="4"/>
  <c r="C1214" i="4"/>
  <c r="B1214" i="4"/>
  <c r="A1214" i="4"/>
  <c r="G1213" i="4"/>
  <c r="F1213" i="4"/>
  <c r="E1213" i="4"/>
  <c r="D1213" i="4"/>
  <c r="C1213" i="4"/>
  <c r="B1213" i="4"/>
  <c r="A1213" i="4"/>
  <c r="G1212" i="4"/>
  <c r="F1212" i="4"/>
  <c r="E1212" i="4"/>
  <c r="D1212" i="4"/>
  <c r="C1212" i="4"/>
  <c r="B1212" i="4"/>
  <c r="A1212" i="4"/>
  <c r="G1211" i="4"/>
  <c r="F1211" i="4"/>
  <c r="E1211" i="4"/>
  <c r="D1211" i="4"/>
  <c r="C1211" i="4"/>
  <c r="B1211" i="4"/>
  <c r="A1211" i="4"/>
  <c r="G1210" i="4"/>
  <c r="F1210" i="4"/>
  <c r="E1210" i="4"/>
  <c r="D1210" i="4"/>
  <c r="C1210" i="4"/>
  <c r="B1210" i="4"/>
  <c r="A1210" i="4"/>
  <c r="G1209" i="4"/>
  <c r="F1209" i="4"/>
  <c r="E1209" i="4"/>
  <c r="D1209" i="4"/>
  <c r="C1209" i="4"/>
  <c r="B1209" i="4"/>
  <c r="A1209" i="4"/>
  <c r="G1208" i="4"/>
  <c r="F1208" i="4"/>
  <c r="E1208" i="4"/>
  <c r="D1208" i="4"/>
  <c r="C1208" i="4"/>
  <c r="B1208" i="4"/>
  <c r="A1208" i="4"/>
  <c r="G1207" i="4"/>
  <c r="F1207" i="4"/>
  <c r="E1207" i="4"/>
  <c r="D1207" i="4"/>
  <c r="C1207" i="4"/>
  <c r="B1207" i="4"/>
  <c r="A1207" i="4"/>
  <c r="G1206" i="4"/>
  <c r="F1206" i="4"/>
  <c r="E1206" i="4"/>
  <c r="D1206" i="4"/>
  <c r="C1206" i="4"/>
  <c r="B1206" i="4"/>
  <c r="A1206" i="4"/>
  <c r="G1205" i="4"/>
  <c r="F1205" i="4"/>
  <c r="E1205" i="4"/>
  <c r="D1205" i="4"/>
  <c r="C1205" i="4"/>
  <c r="B1205" i="4"/>
  <c r="A1205" i="4"/>
  <c r="G1204" i="4"/>
  <c r="F1204" i="4"/>
  <c r="E1204" i="4"/>
  <c r="D1204" i="4"/>
  <c r="C1204" i="4"/>
  <c r="B1204" i="4"/>
  <c r="A1204" i="4"/>
  <c r="G1203" i="4"/>
  <c r="F1203" i="4"/>
  <c r="E1203" i="4"/>
  <c r="D1203" i="4"/>
  <c r="C1203" i="4"/>
  <c r="B1203" i="4"/>
  <c r="A1203" i="4"/>
  <c r="G1202" i="4"/>
  <c r="F1202" i="4"/>
  <c r="E1202" i="4"/>
  <c r="D1202" i="4"/>
  <c r="C1202" i="4"/>
  <c r="B1202" i="4"/>
  <c r="A1202" i="4"/>
  <c r="G1201" i="4"/>
  <c r="F1201" i="4"/>
  <c r="E1201" i="4"/>
  <c r="D1201" i="4"/>
  <c r="C1201" i="4"/>
  <c r="B1201" i="4"/>
  <c r="A1201" i="4"/>
  <c r="G1200" i="4"/>
  <c r="F1200" i="4"/>
  <c r="E1200" i="4"/>
  <c r="D1200" i="4"/>
  <c r="C1200" i="4"/>
  <c r="B1200" i="4"/>
  <c r="A1200" i="4"/>
  <c r="G1199" i="4"/>
  <c r="F1199" i="4"/>
  <c r="E1199" i="4"/>
  <c r="D1199" i="4"/>
  <c r="C1199" i="4"/>
  <c r="B1199" i="4"/>
  <c r="A1199" i="4"/>
  <c r="G1198" i="4"/>
  <c r="F1198" i="4"/>
  <c r="E1198" i="4"/>
  <c r="D1198" i="4"/>
  <c r="C1198" i="4"/>
  <c r="B1198" i="4"/>
  <c r="A1198" i="4"/>
  <c r="G1197" i="4"/>
  <c r="F1197" i="4"/>
  <c r="E1197" i="4"/>
  <c r="D1197" i="4"/>
  <c r="C1197" i="4"/>
  <c r="B1197" i="4"/>
  <c r="A1197" i="4"/>
  <c r="G1196" i="4"/>
  <c r="F1196" i="4"/>
  <c r="E1196" i="4"/>
  <c r="D1196" i="4"/>
  <c r="C1196" i="4"/>
  <c r="B1196" i="4"/>
  <c r="A1196" i="4"/>
  <c r="G1195" i="4"/>
  <c r="F1195" i="4"/>
  <c r="E1195" i="4"/>
  <c r="D1195" i="4"/>
  <c r="C1195" i="4"/>
  <c r="B1195" i="4"/>
  <c r="A1195" i="4"/>
  <c r="G1194" i="4"/>
  <c r="F1194" i="4"/>
  <c r="E1194" i="4"/>
  <c r="D1194" i="4"/>
  <c r="C1194" i="4"/>
  <c r="B1194" i="4"/>
  <c r="A1194" i="4"/>
  <c r="G1193" i="4"/>
  <c r="F1193" i="4"/>
  <c r="E1193" i="4"/>
  <c r="D1193" i="4"/>
  <c r="C1193" i="4"/>
  <c r="B1193" i="4"/>
  <c r="A1193" i="4"/>
  <c r="G1192" i="4"/>
  <c r="F1192" i="4"/>
  <c r="E1192" i="4"/>
  <c r="D1192" i="4"/>
  <c r="C1192" i="4"/>
  <c r="B1192" i="4"/>
  <c r="A1192" i="4"/>
  <c r="G1191" i="4"/>
  <c r="F1191" i="4"/>
  <c r="E1191" i="4"/>
  <c r="D1191" i="4"/>
  <c r="C1191" i="4"/>
  <c r="B1191" i="4"/>
  <c r="A1191" i="4"/>
  <c r="G1190" i="4"/>
  <c r="F1190" i="4"/>
  <c r="E1190" i="4"/>
  <c r="D1190" i="4"/>
  <c r="C1190" i="4"/>
  <c r="B1190" i="4"/>
  <c r="A1190" i="4"/>
  <c r="G1189" i="4"/>
  <c r="F1189" i="4"/>
  <c r="E1189" i="4"/>
  <c r="D1189" i="4"/>
  <c r="C1189" i="4"/>
  <c r="B1189" i="4"/>
  <c r="A1189" i="4"/>
  <c r="G1188" i="4"/>
  <c r="F1188" i="4"/>
  <c r="E1188" i="4"/>
  <c r="D1188" i="4"/>
  <c r="C1188" i="4"/>
  <c r="B1188" i="4"/>
  <c r="A1188" i="4"/>
  <c r="G1187" i="4"/>
  <c r="F1187" i="4"/>
  <c r="E1187" i="4"/>
  <c r="D1187" i="4"/>
  <c r="C1187" i="4"/>
  <c r="B1187" i="4"/>
  <c r="A1187" i="4"/>
  <c r="G1186" i="4"/>
  <c r="F1186" i="4"/>
  <c r="E1186" i="4"/>
  <c r="D1186" i="4"/>
  <c r="C1186" i="4"/>
  <c r="B1186" i="4"/>
  <c r="A1186" i="4"/>
  <c r="G1185" i="4"/>
  <c r="F1185" i="4"/>
  <c r="E1185" i="4"/>
  <c r="D1185" i="4"/>
  <c r="C1185" i="4"/>
  <c r="B1185" i="4"/>
  <c r="A1185" i="4"/>
  <c r="G1184" i="4"/>
  <c r="F1184" i="4"/>
  <c r="E1184" i="4"/>
  <c r="D1184" i="4"/>
  <c r="C1184" i="4"/>
  <c r="B1184" i="4"/>
  <c r="A1184" i="4"/>
  <c r="G1183" i="4"/>
  <c r="F1183" i="4"/>
  <c r="E1183" i="4"/>
  <c r="D1183" i="4"/>
  <c r="C1183" i="4"/>
  <c r="B1183" i="4"/>
  <c r="A1183" i="4"/>
  <c r="G1182" i="4"/>
  <c r="F1182" i="4"/>
  <c r="E1182" i="4"/>
  <c r="D1182" i="4"/>
  <c r="C1182" i="4"/>
  <c r="B1182" i="4"/>
  <c r="A1182" i="4"/>
  <c r="G1181" i="4"/>
  <c r="F1181" i="4"/>
  <c r="E1181" i="4"/>
  <c r="D1181" i="4"/>
  <c r="C1181" i="4"/>
  <c r="B1181" i="4"/>
  <c r="A1181" i="4"/>
  <c r="G1180" i="4"/>
  <c r="F1180" i="4"/>
  <c r="E1180" i="4"/>
  <c r="D1180" i="4"/>
  <c r="C1180" i="4"/>
  <c r="B1180" i="4"/>
  <c r="A1180" i="4"/>
  <c r="G1179" i="4"/>
  <c r="F1179" i="4"/>
  <c r="E1179" i="4"/>
  <c r="D1179" i="4"/>
  <c r="C1179" i="4"/>
  <c r="B1179" i="4"/>
  <c r="A1179" i="4"/>
  <c r="G1178" i="4"/>
  <c r="F1178" i="4"/>
  <c r="E1178" i="4"/>
  <c r="D1178" i="4"/>
  <c r="C1178" i="4"/>
  <c r="B1178" i="4"/>
  <c r="A1178" i="4"/>
  <c r="G1177" i="4"/>
  <c r="F1177" i="4"/>
  <c r="E1177" i="4"/>
  <c r="D1177" i="4"/>
  <c r="C1177" i="4"/>
  <c r="B1177" i="4"/>
  <c r="A1177" i="4"/>
  <c r="G1176" i="4"/>
  <c r="F1176" i="4"/>
  <c r="E1176" i="4"/>
  <c r="D1176" i="4"/>
  <c r="C1176" i="4"/>
  <c r="B1176" i="4"/>
  <c r="A1176" i="4"/>
  <c r="G1175" i="4"/>
  <c r="F1175" i="4"/>
  <c r="E1175" i="4"/>
  <c r="D1175" i="4"/>
  <c r="C1175" i="4"/>
  <c r="B1175" i="4"/>
  <c r="A1175" i="4"/>
  <c r="G1174" i="4"/>
  <c r="F1174" i="4"/>
  <c r="E1174" i="4"/>
  <c r="D1174" i="4"/>
  <c r="C1174" i="4"/>
  <c r="B1174" i="4"/>
  <c r="A1174" i="4"/>
  <c r="G1173" i="4"/>
  <c r="F1173" i="4"/>
  <c r="E1173" i="4"/>
  <c r="D1173" i="4"/>
  <c r="C1173" i="4"/>
  <c r="B1173" i="4"/>
  <c r="A1173" i="4"/>
  <c r="G1172" i="4"/>
  <c r="F1172" i="4"/>
  <c r="E1172" i="4"/>
  <c r="D1172" i="4"/>
  <c r="C1172" i="4"/>
  <c r="B1172" i="4"/>
  <c r="A1172" i="4"/>
  <c r="G1171" i="4"/>
  <c r="F1171" i="4"/>
  <c r="E1171" i="4"/>
  <c r="D1171" i="4"/>
  <c r="C1171" i="4"/>
  <c r="B1171" i="4"/>
  <c r="A1171" i="4"/>
  <c r="G1170" i="4"/>
  <c r="F1170" i="4"/>
  <c r="E1170" i="4"/>
  <c r="D1170" i="4"/>
  <c r="C1170" i="4"/>
  <c r="B1170" i="4"/>
  <c r="A1170" i="4"/>
  <c r="G1169" i="4"/>
  <c r="F1169" i="4"/>
  <c r="E1169" i="4"/>
  <c r="D1169" i="4"/>
  <c r="C1169" i="4"/>
  <c r="B1169" i="4"/>
  <c r="A1169" i="4"/>
  <c r="G1168" i="4"/>
  <c r="F1168" i="4"/>
  <c r="E1168" i="4"/>
  <c r="D1168" i="4"/>
  <c r="C1168" i="4"/>
  <c r="B1168" i="4"/>
  <c r="A1168" i="4"/>
  <c r="G1167" i="4"/>
  <c r="F1167" i="4"/>
  <c r="E1167" i="4"/>
  <c r="D1167" i="4"/>
  <c r="C1167" i="4"/>
  <c r="B1167" i="4"/>
  <c r="A1167" i="4"/>
  <c r="G1166" i="4"/>
  <c r="F1166" i="4"/>
  <c r="E1166" i="4"/>
  <c r="D1166" i="4"/>
  <c r="C1166" i="4"/>
  <c r="B1166" i="4"/>
  <c r="A1166" i="4"/>
  <c r="G1165" i="4"/>
  <c r="F1165" i="4"/>
  <c r="E1165" i="4"/>
  <c r="D1165" i="4"/>
  <c r="C1165" i="4"/>
  <c r="B1165" i="4"/>
  <c r="A1165" i="4"/>
  <c r="G1164" i="4"/>
  <c r="F1164" i="4"/>
  <c r="E1164" i="4"/>
  <c r="D1164" i="4"/>
  <c r="C1164" i="4"/>
  <c r="B1164" i="4"/>
  <c r="A1164" i="4"/>
  <c r="G1163" i="4"/>
  <c r="F1163" i="4"/>
  <c r="E1163" i="4"/>
  <c r="D1163" i="4"/>
  <c r="C1163" i="4"/>
  <c r="B1163" i="4"/>
  <c r="A1163" i="4"/>
  <c r="G1162" i="4"/>
  <c r="F1162" i="4"/>
  <c r="E1162" i="4"/>
  <c r="D1162" i="4"/>
  <c r="C1162" i="4"/>
  <c r="B1162" i="4"/>
  <c r="A1162" i="4"/>
  <c r="G1161" i="4"/>
  <c r="F1161" i="4"/>
  <c r="E1161" i="4"/>
  <c r="D1161" i="4"/>
  <c r="C1161" i="4"/>
  <c r="B1161" i="4"/>
  <c r="A1161" i="4"/>
  <c r="G1160" i="4"/>
  <c r="F1160" i="4"/>
  <c r="E1160" i="4"/>
  <c r="D1160" i="4"/>
  <c r="C1160" i="4"/>
  <c r="B1160" i="4"/>
  <c r="A1160" i="4"/>
  <c r="G1159" i="4"/>
  <c r="F1159" i="4"/>
  <c r="E1159" i="4"/>
  <c r="D1159" i="4"/>
  <c r="C1159" i="4"/>
  <c r="B1159" i="4"/>
  <c r="A1159" i="4"/>
  <c r="G1158" i="4"/>
  <c r="F1158" i="4"/>
  <c r="E1158" i="4"/>
  <c r="D1158" i="4"/>
  <c r="C1158" i="4"/>
  <c r="B1158" i="4"/>
  <c r="A1158" i="4"/>
  <c r="G1157" i="4"/>
  <c r="F1157" i="4"/>
  <c r="E1157" i="4"/>
  <c r="D1157" i="4"/>
  <c r="C1157" i="4"/>
  <c r="B1157" i="4"/>
  <c r="A1157" i="4"/>
  <c r="G1156" i="4"/>
  <c r="F1156" i="4"/>
  <c r="E1156" i="4"/>
  <c r="D1156" i="4"/>
  <c r="C1156" i="4"/>
  <c r="B1156" i="4"/>
  <c r="A1156" i="4"/>
  <c r="G1155" i="4"/>
  <c r="F1155" i="4"/>
  <c r="E1155" i="4"/>
  <c r="D1155" i="4"/>
  <c r="C1155" i="4"/>
  <c r="B1155" i="4"/>
  <c r="A1155" i="4"/>
  <c r="G1154" i="4"/>
  <c r="F1154" i="4"/>
  <c r="E1154" i="4"/>
  <c r="D1154" i="4"/>
  <c r="C1154" i="4"/>
  <c r="B1154" i="4"/>
  <c r="A1154" i="4"/>
  <c r="G1153" i="4"/>
  <c r="F1153" i="4"/>
  <c r="E1153" i="4"/>
  <c r="D1153" i="4"/>
  <c r="C1153" i="4"/>
  <c r="B1153" i="4"/>
  <c r="A1153" i="4"/>
  <c r="G1152" i="4"/>
  <c r="F1152" i="4"/>
  <c r="E1152" i="4"/>
  <c r="D1152" i="4"/>
  <c r="C1152" i="4"/>
  <c r="B1152" i="4"/>
  <c r="A1152" i="4"/>
  <c r="G1151" i="4"/>
  <c r="F1151" i="4"/>
  <c r="E1151" i="4"/>
  <c r="D1151" i="4"/>
  <c r="C1151" i="4"/>
  <c r="B1151" i="4"/>
  <c r="A1151" i="4"/>
  <c r="G1150" i="4"/>
  <c r="F1150" i="4"/>
  <c r="E1150" i="4"/>
  <c r="D1150" i="4"/>
  <c r="C1150" i="4"/>
  <c r="B1150" i="4"/>
  <c r="A1150" i="4"/>
  <c r="G1149" i="4"/>
  <c r="F1149" i="4"/>
  <c r="E1149" i="4"/>
  <c r="D1149" i="4"/>
  <c r="C1149" i="4"/>
  <c r="B1149" i="4"/>
  <c r="A1149" i="4"/>
  <c r="G1148" i="4"/>
  <c r="F1148" i="4"/>
  <c r="E1148" i="4"/>
  <c r="D1148" i="4"/>
  <c r="C1148" i="4"/>
  <c r="B1148" i="4"/>
  <c r="A1148" i="4"/>
  <c r="G1147" i="4"/>
  <c r="F1147" i="4"/>
  <c r="E1147" i="4"/>
  <c r="D1147" i="4"/>
  <c r="C1147" i="4"/>
  <c r="B1147" i="4"/>
  <c r="A1147" i="4"/>
  <c r="G1146" i="4"/>
  <c r="F1146" i="4"/>
  <c r="E1146" i="4"/>
  <c r="D1146" i="4"/>
  <c r="C1146" i="4"/>
  <c r="B1146" i="4"/>
  <c r="A1146" i="4"/>
  <c r="G1145" i="4"/>
  <c r="F1145" i="4"/>
  <c r="E1145" i="4"/>
  <c r="D1145" i="4"/>
  <c r="C1145" i="4"/>
  <c r="B1145" i="4"/>
  <c r="A1145" i="4"/>
  <c r="G1144" i="4"/>
  <c r="F1144" i="4"/>
  <c r="E1144" i="4"/>
  <c r="D1144" i="4"/>
  <c r="C1144" i="4"/>
  <c r="B1144" i="4"/>
  <c r="A1144" i="4"/>
  <c r="G1143" i="4"/>
  <c r="F1143" i="4"/>
  <c r="E1143" i="4"/>
  <c r="D1143" i="4"/>
  <c r="C1143" i="4"/>
  <c r="B1143" i="4"/>
  <c r="A1143" i="4"/>
  <c r="G1142" i="4"/>
  <c r="F1142" i="4"/>
  <c r="E1142" i="4"/>
  <c r="D1142" i="4"/>
  <c r="C1142" i="4"/>
  <c r="B1142" i="4"/>
  <c r="A1142" i="4"/>
  <c r="G1141" i="4"/>
  <c r="F1141" i="4"/>
  <c r="E1141" i="4"/>
  <c r="D1141" i="4"/>
  <c r="C1141" i="4"/>
  <c r="B1141" i="4"/>
  <c r="A1141" i="4"/>
  <c r="G1140" i="4"/>
  <c r="F1140" i="4"/>
  <c r="E1140" i="4"/>
  <c r="D1140" i="4"/>
  <c r="C1140" i="4"/>
  <c r="B1140" i="4"/>
  <c r="A1140" i="4"/>
  <c r="G1139" i="4"/>
  <c r="F1139" i="4"/>
  <c r="E1139" i="4"/>
  <c r="D1139" i="4"/>
  <c r="C1139" i="4"/>
  <c r="B1139" i="4"/>
  <c r="A1139" i="4"/>
  <c r="G1138" i="4"/>
  <c r="F1138" i="4"/>
  <c r="E1138" i="4"/>
  <c r="D1138" i="4"/>
  <c r="C1138" i="4"/>
  <c r="B1138" i="4"/>
  <c r="A1138" i="4"/>
  <c r="G1137" i="4"/>
  <c r="F1137" i="4"/>
  <c r="E1137" i="4"/>
  <c r="D1137" i="4"/>
  <c r="C1137" i="4"/>
  <c r="B1137" i="4"/>
  <c r="A1137" i="4"/>
  <c r="G1136" i="4"/>
  <c r="F1136" i="4"/>
  <c r="E1136" i="4"/>
  <c r="D1136" i="4"/>
  <c r="C1136" i="4"/>
  <c r="B1136" i="4"/>
  <c r="A1136" i="4"/>
  <c r="G1135" i="4"/>
  <c r="F1135" i="4"/>
  <c r="E1135" i="4"/>
  <c r="D1135" i="4"/>
  <c r="C1135" i="4"/>
  <c r="B1135" i="4"/>
  <c r="A1135" i="4"/>
  <c r="G1134" i="4"/>
  <c r="F1134" i="4"/>
  <c r="E1134" i="4"/>
  <c r="D1134" i="4"/>
  <c r="C1134" i="4"/>
  <c r="B1134" i="4"/>
  <c r="A1134" i="4"/>
  <c r="G1133" i="4"/>
  <c r="F1133" i="4"/>
  <c r="E1133" i="4"/>
  <c r="D1133" i="4"/>
  <c r="C1133" i="4"/>
  <c r="B1133" i="4"/>
  <c r="A1133" i="4"/>
  <c r="G1132" i="4"/>
  <c r="F1132" i="4"/>
  <c r="E1132" i="4"/>
  <c r="D1132" i="4"/>
  <c r="C1132" i="4"/>
  <c r="B1132" i="4"/>
  <c r="A1132" i="4"/>
  <c r="G1131" i="4"/>
  <c r="F1131" i="4"/>
  <c r="E1131" i="4"/>
  <c r="D1131" i="4"/>
  <c r="C1131" i="4"/>
  <c r="B1131" i="4"/>
  <c r="A1131" i="4"/>
  <c r="G1130" i="4"/>
  <c r="F1130" i="4"/>
  <c r="E1130" i="4"/>
  <c r="D1130" i="4"/>
  <c r="C1130" i="4"/>
  <c r="B1130" i="4"/>
  <c r="A1130" i="4"/>
  <c r="G1129" i="4"/>
  <c r="F1129" i="4"/>
  <c r="E1129" i="4"/>
  <c r="D1129" i="4"/>
  <c r="C1129" i="4"/>
  <c r="B1129" i="4"/>
  <c r="A1129" i="4"/>
  <c r="G1128" i="4"/>
  <c r="F1128" i="4"/>
  <c r="E1128" i="4"/>
  <c r="D1128" i="4"/>
  <c r="C1128" i="4"/>
  <c r="B1128" i="4"/>
  <c r="A1128" i="4"/>
  <c r="G1127" i="4"/>
  <c r="F1127" i="4"/>
  <c r="E1127" i="4"/>
  <c r="D1127" i="4"/>
  <c r="C1127" i="4"/>
  <c r="B1127" i="4"/>
  <c r="A1127" i="4"/>
  <c r="G1126" i="4"/>
  <c r="F1126" i="4"/>
  <c r="E1126" i="4"/>
  <c r="D1126" i="4"/>
  <c r="C1126" i="4"/>
  <c r="B1126" i="4"/>
  <c r="A1126" i="4"/>
  <c r="G1125" i="4"/>
  <c r="F1125" i="4"/>
  <c r="E1125" i="4"/>
  <c r="D1125" i="4"/>
  <c r="C1125" i="4"/>
  <c r="B1125" i="4"/>
  <c r="A1125" i="4"/>
  <c r="G1124" i="4"/>
  <c r="F1124" i="4"/>
  <c r="E1124" i="4"/>
  <c r="D1124" i="4"/>
  <c r="C1124" i="4"/>
  <c r="B1124" i="4"/>
  <c r="A1124" i="4"/>
  <c r="G1123" i="4"/>
  <c r="F1123" i="4"/>
  <c r="E1123" i="4"/>
  <c r="D1123" i="4"/>
  <c r="C1123" i="4"/>
  <c r="B1123" i="4"/>
  <c r="A1123" i="4"/>
  <c r="G1122" i="4"/>
  <c r="F1122" i="4"/>
  <c r="E1122" i="4"/>
  <c r="D1122" i="4"/>
  <c r="C1122" i="4"/>
  <c r="B1122" i="4"/>
  <c r="A1122" i="4"/>
  <c r="G1121" i="4"/>
  <c r="F1121" i="4"/>
  <c r="E1121" i="4"/>
  <c r="D1121" i="4"/>
  <c r="C1121" i="4"/>
  <c r="B1121" i="4"/>
  <c r="A1121" i="4"/>
  <c r="G1120" i="4"/>
  <c r="F1120" i="4"/>
  <c r="E1120" i="4"/>
  <c r="D1120" i="4"/>
  <c r="C1120" i="4"/>
  <c r="B1120" i="4"/>
  <c r="A1120" i="4"/>
  <c r="G1119" i="4"/>
  <c r="F1119" i="4"/>
  <c r="E1119" i="4"/>
  <c r="D1119" i="4"/>
  <c r="C1119" i="4"/>
  <c r="B1119" i="4"/>
  <c r="A1119" i="4"/>
  <c r="G1118" i="4"/>
  <c r="F1118" i="4"/>
  <c r="E1118" i="4"/>
  <c r="D1118" i="4"/>
  <c r="C1118" i="4"/>
  <c r="B1118" i="4"/>
  <c r="A1118" i="4"/>
  <c r="G1117" i="4"/>
  <c r="F1117" i="4"/>
  <c r="E1117" i="4"/>
  <c r="D1117" i="4"/>
  <c r="C1117" i="4"/>
  <c r="B1117" i="4"/>
  <c r="A1117" i="4"/>
  <c r="G1116" i="4"/>
  <c r="F1116" i="4"/>
  <c r="E1116" i="4"/>
  <c r="D1116" i="4"/>
  <c r="C1116" i="4"/>
  <c r="B1116" i="4"/>
  <c r="A1116" i="4"/>
  <c r="G1115" i="4"/>
  <c r="F1115" i="4"/>
  <c r="E1115" i="4"/>
  <c r="D1115" i="4"/>
  <c r="C1115" i="4"/>
  <c r="B1115" i="4"/>
  <c r="A1115" i="4"/>
  <c r="G1114" i="4"/>
  <c r="F1114" i="4"/>
  <c r="E1114" i="4"/>
  <c r="D1114" i="4"/>
  <c r="C1114" i="4"/>
  <c r="B1114" i="4"/>
  <c r="A1114" i="4"/>
  <c r="G1113" i="4"/>
  <c r="F1113" i="4"/>
  <c r="E1113" i="4"/>
  <c r="D1113" i="4"/>
  <c r="C1113" i="4"/>
  <c r="B1113" i="4"/>
  <c r="A1113" i="4"/>
  <c r="G1112" i="4"/>
  <c r="F1112" i="4"/>
  <c r="E1112" i="4"/>
  <c r="D1112" i="4"/>
  <c r="C1112" i="4"/>
  <c r="B1112" i="4"/>
  <c r="A1112" i="4"/>
  <c r="G1111" i="4"/>
  <c r="F1111" i="4"/>
  <c r="E1111" i="4"/>
  <c r="D1111" i="4"/>
  <c r="C1111" i="4"/>
  <c r="B1111" i="4"/>
  <c r="A1111" i="4"/>
  <c r="G1110" i="4"/>
  <c r="F1110" i="4"/>
  <c r="E1110" i="4"/>
  <c r="D1110" i="4"/>
  <c r="C1110" i="4"/>
  <c r="B1110" i="4"/>
  <c r="A1110" i="4"/>
  <c r="G1109" i="4"/>
  <c r="F1109" i="4"/>
  <c r="E1109" i="4"/>
  <c r="D1109" i="4"/>
  <c r="C1109" i="4"/>
  <c r="B1109" i="4"/>
  <c r="A1109" i="4"/>
  <c r="G1108" i="4"/>
  <c r="F1108" i="4"/>
  <c r="E1108" i="4"/>
  <c r="D1108" i="4"/>
  <c r="C1108" i="4"/>
  <c r="B1108" i="4"/>
  <c r="A1108" i="4"/>
  <c r="G1107" i="4"/>
  <c r="F1107" i="4"/>
  <c r="E1107" i="4"/>
  <c r="D1107" i="4"/>
  <c r="C1107" i="4"/>
  <c r="B1107" i="4"/>
  <c r="A1107" i="4"/>
  <c r="G1106" i="4"/>
  <c r="F1106" i="4"/>
  <c r="E1106" i="4"/>
  <c r="D1106" i="4"/>
  <c r="C1106" i="4"/>
  <c r="B1106" i="4"/>
  <c r="A1106" i="4"/>
  <c r="G1105" i="4"/>
  <c r="F1105" i="4"/>
  <c r="E1105" i="4"/>
  <c r="D1105" i="4"/>
  <c r="C1105" i="4"/>
  <c r="B1105" i="4"/>
  <c r="A1105" i="4"/>
  <c r="G1104" i="4"/>
  <c r="F1104" i="4"/>
  <c r="E1104" i="4"/>
  <c r="D1104" i="4"/>
  <c r="C1104" i="4"/>
  <c r="B1104" i="4"/>
  <c r="A1104" i="4"/>
  <c r="G1103" i="4"/>
  <c r="F1103" i="4"/>
  <c r="E1103" i="4"/>
  <c r="D1103" i="4"/>
  <c r="C1103" i="4"/>
  <c r="B1103" i="4"/>
  <c r="A1103" i="4"/>
  <c r="G1102" i="4"/>
  <c r="F1102" i="4"/>
  <c r="E1102" i="4"/>
  <c r="D1102" i="4"/>
  <c r="C1102" i="4"/>
  <c r="B1102" i="4"/>
  <c r="A1102" i="4"/>
  <c r="G1101" i="4"/>
  <c r="F1101" i="4"/>
  <c r="E1101" i="4"/>
  <c r="D1101" i="4"/>
  <c r="C1101" i="4"/>
  <c r="B1101" i="4"/>
  <c r="A1101" i="4"/>
  <c r="G1100" i="4"/>
  <c r="F1100" i="4"/>
  <c r="E1100" i="4"/>
  <c r="D1100" i="4"/>
  <c r="C1100" i="4"/>
  <c r="B1100" i="4"/>
  <c r="A1100" i="4"/>
  <c r="G1099" i="4"/>
  <c r="F1099" i="4"/>
  <c r="E1099" i="4"/>
  <c r="D1099" i="4"/>
  <c r="C1099" i="4"/>
  <c r="B1099" i="4"/>
  <c r="A1099" i="4"/>
  <c r="G1098" i="4"/>
  <c r="F1098" i="4"/>
  <c r="E1098" i="4"/>
  <c r="D1098" i="4"/>
  <c r="C1098" i="4"/>
  <c r="B1098" i="4"/>
  <c r="A1098" i="4"/>
  <c r="G1097" i="4"/>
  <c r="F1097" i="4"/>
  <c r="E1097" i="4"/>
  <c r="D1097" i="4"/>
  <c r="C1097" i="4"/>
  <c r="B1097" i="4"/>
  <c r="A1097" i="4"/>
  <c r="G1096" i="4"/>
  <c r="F1096" i="4"/>
  <c r="E1096" i="4"/>
  <c r="D1096" i="4"/>
  <c r="C1096" i="4"/>
  <c r="B1096" i="4"/>
  <c r="A1096" i="4"/>
  <c r="G1095" i="4"/>
  <c r="F1095" i="4"/>
  <c r="E1095" i="4"/>
  <c r="D1095" i="4"/>
  <c r="C1095" i="4"/>
  <c r="B1095" i="4"/>
  <c r="A1095" i="4"/>
  <c r="G1094" i="4"/>
  <c r="F1094" i="4"/>
  <c r="E1094" i="4"/>
  <c r="D1094" i="4"/>
  <c r="C1094" i="4"/>
  <c r="B1094" i="4"/>
  <c r="A1094" i="4"/>
  <c r="G1093" i="4"/>
  <c r="F1093" i="4"/>
  <c r="E1093" i="4"/>
  <c r="D1093" i="4"/>
  <c r="C1093" i="4"/>
  <c r="B1093" i="4"/>
  <c r="A1093" i="4"/>
  <c r="G1092" i="4"/>
  <c r="F1092" i="4"/>
  <c r="E1092" i="4"/>
  <c r="D1092" i="4"/>
  <c r="C1092" i="4"/>
  <c r="B1092" i="4"/>
  <c r="A1092" i="4"/>
  <c r="G1091" i="4"/>
  <c r="F1091" i="4"/>
  <c r="E1091" i="4"/>
  <c r="D1091" i="4"/>
  <c r="C1091" i="4"/>
  <c r="B1091" i="4"/>
  <c r="A1091" i="4"/>
  <c r="G1090" i="4"/>
  <c r="F1090" i="4"/>
  <c r="E1090" i="4"/>
  <c r="D1090" i="4"/>
  <c r="C1090" i="4"/>
  <c r="B1090" i="4"/>
  <c r="A1090" i="4"/>
  <c r="G1089" i="4"/>
  <c r="F1089" i="4"/>
  <c r="E1089" i="4"/>
  <c r="D1089" i="4"/>
  <c r="C1089" i="4"/>
  <c r="B1089" i="4"/>
  <c r="A1089" i="4"/>
  <c r="G1088" i="4"/>
  <c r="F1088" i="4"/>
  <c r="E1088" i="4"/>
  <c r="D1088" i="4"/>
  <c r="C1088" i="4"/>
  <c r="B1088" i="4"/>
  <c r="A1088" i="4"/>
  <c r="G1087" i="4"/>
  <c r="F1087" i="4"/>
  <c r="E1087" i="4"/>
  <c r="D1087" i="4"/>
  <c r="C1087" i="4"/>
  <c r="B1087" i="4"/>
  <c r="A1087" i="4"/>
  <c r="G1086" i="4"/>
  <c r="F1086" i="4"/>
  <c r="E1086" i="4"/>
  <c r="D1086" i="4"/>
  <c r="C1086" i="4"/>
  <c r="B1086" i="4"/>
  <c r="A1086" i="4"/>
  <c r="G1085" i="4"/>
  <c r="F1085" i="4"/>
  <c r="E1085" i="4"/>
  <c r="D1085" i="4"/>
  <c r="C1085" i="4"/>
  <c r="B1085" i="4"/>
  <c r="A1085" i="4"/>
  <c r="G1084" i="4"/>
  <c r="F1084" i="4"/>
  <c r="E1084" i="4"/>
  <c r="D1084" i="4"/>
  <c r="C1084" i="4"/>
  <c r="B1084" i="4"/>
  <c r="A1084" i="4"/>
  <c r="G1083" i="4"/>
  <c r="F1083" i="4"/>
  <c r="E1083" i="4"/>
  <c r="D1083" i="4"/>
  <c r="C1083" i="4"/>
  <c r="B1083" i="4"/>
  <c r="A1083" i="4"/>
  <c r="G1082" i="4"/>
  <c r="F1082" i="4"/>
  <c r="E1082" i="4"/>
  <c r="D1082" i="4"/>
  <c r="C1082" i="4"/>
  <c r="B1082" i="4"/>
  <c r="A1082" i="4"/>
  <c r="G1081" i="4"/>
  <c r="F1081" i="4"/>
  <c r="E1081" i="4"/>
  <c r="D1081" i="4"/>
  <c r="C1081" i="4"/>
  <c r="B1081" i="4"/>
  <c r="A1081" i="4"/>
  <c r="G1080" i="4"/>
  <c r="F1080" i="4"/>
  <c r="E1080" i="4"/>
  <c r="D1080" i="4"/>
  <c r="C1080" i="4"/>
  <c r="B1080" i="4"/>
  <c r="A1080" i="4"/>
  <c r="G1079" i="4"/>
  <c r="F1079" i="4"/>
  <c r="E1079" i="4"/>
  <c r="D1079" i="4"/>
  <c r="C1079" i="4"/>
  <c r="B1079" i="4"/>
  <c r="A1079" i="4"/>
  <c r="G1078" i="4"/>
  <c r="F1078" i="4"/>
  <c r="E1078" i="4"/>
  <c r="D1078" i="4"/>
  <c r="C1078" i="4"/>
  <c r="B1078" i="4"/>
  <c r="A1078" i="4"/>
  <c r="G1077" i="4"/>
  <c r="F1077" i="4"/>
  <c r="E1077" i="4"/>
  <c r="D1077" i="4"/>
  <c r="C1077" i="4"/>
  <c r="B1077" i="4"/>
  <c r="A1077" i="4"/>
  <c r="G1076" i="4"/>
  <c r="F1076" i="4"/>
  <c r="E1076" i="4"/>
  <c r="D1076" i="4"/>
  <c r="C1076" i="4"/>
  <c r="B1076" i="4"/>
  <c r="A1076" i="4"/>
  <c r="G1075" i="4"/>
  <c r="F1075" i="4"/>
  <c r="E1075" i="4"/>
  <c r="D1075" i="4"/>
  <c r="C1075" i="4"/>
  <c r="B1075" i="4"/>
  <c r="A1075" i="4"/>
  <c r="G1074" i="4"/>
  <c r="F1074" i="4"/>
  <c r="E1074" i="4"/>
  <c r="D1074" i="4"/>
  <c r="C1074" i="4"/>
  <c r="B1074" i="4"/>
  <c r="A1074" i="4"/>
  <c r="G1073" i="4"/>
  <c r="F1073" i="4"/>
  <c r="E1073" i="4"/>
  <c r="D1073" i="4"/>
  <c r="C1073" i="4"/>
  <c r="B1073" i="4"/>
  <c r="A1073" i="4"/>
  <c r="G1072" i="4"/>
  <c r="F1072" i="4"/>
  <c r="E1072" i="4"/>
  <c r="D1072" i="4"/>
  <c r="C1072" i="4"/>
  <c r="B1072" i="4"/>
  <c r="A1072" i="4"/>
  <c r="G1071" i="4"/>
  <c r="F1071" i="4"/>
  <c r="E1071" i="4"/>
  <c r="D1071" i="4"/>
  <c r="C1071" i="4"/>
  <c r="B1071" i="4"/>
  <c r="A1071" i="4"/>
  <c r="G1070" i="4"/>
  <c r="F1070" i="4"/>
  <c r="E1070" i="4"/>
  <c r="D1070" i="4"/>
  <c r="C1070" i="4"/>
  <c r="B1070" i="4"/>
  <c r="A1070" i="4"/>
  <c r="G1069" i="4"/>
  <c r="F1069" i="4"/>
  <c r="E1069" i="4"/>
  <c r="D1069" i="4"/>
  <c r="C1069" i="4"/>
  <c r="B1069" i="4"/>
  <c r="A1069" i="4"/>
  <c r="G1068" i="4"/>
  <c r="F1068" i="4"/>
  <c r="E1068" i="4"/>
  <c r="D1068" i="4"/>
  <c r="C1068" i="4"/>
  <c r="B1068" i="4"/>
  <c r="A1068" i="4"/>
  <c r="G1067" i="4"/>
  <c r="F1067" i="4"/>
  <c r="E1067" i="4"/>
  <c r="D1067" i="4"/>
  <c r="C1067" i="4"/>
  <c r="B1067" i="4"/>
  <c r="A1067" i="4"/>
  <c r="G1066" i="4"/>
  <c r="F1066" i="4"/>
  <c r="E1066" i="4"/>
  <c r="D1066" i="4"/>
  <c r="C1066" i="4"/>
  <c r="B1066" i="4"/>
  <c r="A1066" i="4"/>
  <c r="G1065" i="4"/>
  <c r="F1065" i="4"/>
  <c r="E1065" i="4"/>
  <c r="D1065" i="4"/>
  <c r="C1065" i="4"/>
  <c r="B1065" i="4"/>
  <c r="A1065" i="4"/>
  <c r="G1064" i="4"/>
  <c r="F1064" i="4"/>
  <c r="E1064" i="4"/>
  <c r="D1064" i="4"/>
  <c r="C1064" i="4"/>
  <c r="B1064" i="4"/>
  <c r="A1064" i="4"/>
  <c r="G1063" i="4"/>
  <c r="F1063" i="4"/>
  <c r="E1063" i="4"/>
  <c r="D1063" i="4"/>
  <c r="C1063" i="4"/>
  <c r="B1063" i="4"/>
  <c r="A1063" i="4"/>
  <c r="G1062" i="4"/>
  <c r="F1062" i="4"/>
  <c r="E1062" i="4"/>
  <c r="D1062" i="4"/>
  <c r="C1062" i="4"/>
  <c r="B1062" i="4"/>
  <c r="A1062" i="4"/>
  <c r="G1061" i="4"/>
  <c r="F1061" i="4"/>
  <c r="E1061" i="4"/>
  <c r="D1061" i="4"/>
  <c r="C1061" i="4"/>
  <c r="B1061" i="4"/>
  <c r="A1061" i="4"/>
  <c r="G1060" i="4"/>
  <c r="F1060" i="4"/>
  <c r="E1060" i="4"/>
  <c r="D1060" i="4"/>
  <c r="C1060" i="4"/>
  <c r="B1060" i="4"/>
  <c r="A1060" i="4"/>
  <c r="G1059" i="4"/>
  <c r="F1059" i="4"/>
  <c r="E1059" i="4"/>
  <c r="D1059" i="4"/>
  <c r="C1059" i="4"/>
  <c r="B1059" i="4"/>
  <c r="A1059" i="4"/>
  <c r="G1058" i="4"/>
  <c r="F1058" i="4"/>
  <c r="E1058" i="4"/>
  <c r="D1058" i="4"/>
  <c r="C1058" i="4"/>
  <c r="B1058" i="4"/>
  <c r="A1058" i="4"/>
  <c r="G1057" i="4"/>
  <c r="F1057" i="4"/>
  <c r="E1057" i="4"/>
  <c r="D1057" i="4"/>
  <c r="C1057" i="4"/>
  <c r="B1057" i="4"/>
  <c r="A1057" i="4"/>
  <c r="G1056" i="4"/>
  <c r="F1056" i="4"/>
  <c r="E1056" i="4"/>
  <c r="D1056" i="4"/>
  <c r="C1056" i="4"/>
  <c r="B1056" i="4"/>
  <c r="A1056" i="4"/>
  <c r="G1055" i="4"/>
  <c r="F1055" i="4"/>
  <c r="E1055" i="4"/>
  <c r="D1055" i="4"/>
  <c r="C1055" i="4"/>
  <c r="B1055" i="4"/>
  <c r="A1055" i="4"/>
  <c r="G1054" i="4"/>
  <c r="F1054" i="4"/>
  <c r="E1054" i="4"/>
  <c r="D1054" i="4"/>
  <c r="C1054" i="4"/>
  <c r="B1054" i="4"/>
  <c r="A1054" i="4"/>
  <c r="G1053" i="4"/>
  <c r="F1053" i="4"/>
  <c r="E1053" i="4"/>
  <c r="D1053" i="4"/>
  <c r="C1053" i="4"/>
  <c r="B1053" i="4"/>
  <c r="A1053" i="4"/>
  <c r="G1052" i="4"/>
  <c r="F1052" i="4"/>
  <c r="E1052" i="4"/>
  <c r="D1052" i="4"/>
  <c r="C1052" i="4"/>
  <c r="B1052" i="4"/>
  <c r="A1052" i="4"/>
  <c r="G1051" i="4"/>
  <c r="F1051" i="4"/>
  <c r="E1051" i="4"/>
  <c r="D1051" i="4"/>
  <c r="C1051" i="4"/>
  <c r="B1051" i="4"/>
  <c r="A1051" i="4"/>
  <c r="G1050" i="4"/>
  <c r="F1050" i="4"/>
  <c r="E1050" i="4"/>
  <c r="D1050" i="4"/>
  <c r="C1050" i="4"/>
  <c r="B1050" i="4"/>
  <c r="A1050" i="4"/>
  <c r="G1049" i="4"/>
  <c r="F1049" i="4"/>
  <c r="E1049" i="4"/>
  <c r="D1049" i="4"/>
  <c r="C1049" i="4"/>
  <c r="B1049" i="4"/>
  <c r="A1049" i="4"/>
  <c r="G1048" i="4"/>
  <c r="F1048" i="4"/>
  <c r="E1048" i="4"/>
  <c r="D1048" i="4"/>
  <c r="C1048" i="4"/>
  <c r="B1048" i="4"/>
  <c r="A1048" i="4"/>
  <c r="G1047" i="4"/>
  <c r="F1047" i="4"/>
  <c r="E1047" i="4"/>
  <c r="D1047" i="4"/>
  <c r="C1047" i="4"/>
  <c r="B1047" i="4"/>
  <c r="A1047" i="4"/>
  <c r="G1046" i="4"/>
  <c r="F1046" i="4"/>
  <c r="E1046" i="4"/>
  <c r="D1046" i="4"/>
  <c r="C1046" i="4"/>
  <c r="B1046" i="4"/>
  <c r="A1046" i="4"/>
  <c r="G1045" i="4"/>
  <c r="F1045" i="4"/>
  <c r="E1045" i="4"/>
  <c r="D1045" i="4"/>
  <c r="C1045" i="4"/>
  <c r="B1045" i="4"/>
  <c r="A1045" i="4"/>
  <c r="G1044" i="4"/>
  <c r="F1044" i="4"/>
  <c r="E1044" i="4"/>
  <c r="D1044" i="4"/>
  <c r="C1044" i="4"/>
  <c r="B1044" i="4"/>
  <c r="A1044" i="4"/>
  <c r="G1043" i="4"/>
  <c r="F1043" i="4"/>
  <c r="E1043" i="4"/>
  <c r="D1043" i="4"/>
  <c r="C1043" i="4"/>
  <c r="B1043" i="4"/>
  <c r="A1043" i="4"/>
  <c r="G1042" i="4"/>
  <c r="F1042" i="4"/>
  <c r="E1042" i="4"/>
  <c r="D1042" i="4"/>
  <c r="C1042" i="4"/>
  <c r="B1042" i="4"/>
  <c r="A1042" i="4"/>
  <c r="G1041" i="4"/>
  <c r="F1041" i="4"/>
  <c r="E1041" i="4"/>
  <c r="D1041" i="4"/>
  <c r="C1041" i="4"/>
  <c r="B1041" i="4"/>
  <c r="A1041" i="4"/>
  <c r="G1040" i="4"/>
  <c r="F1040" i="4"/>
  <c r="E1040" i="4"/>
  <c r="D1040" i="4"/>
  <c r="C1040" i="4"/>
  <c r="B1040" i="4"/>
  <c r="A1040" i="4"/>
  <c r="G1039" i="4"/>
  <c r="F1039" i="4"/>
  <c r="E1039" i="4"/>
  <c r="D1039" i="4"/>
  <c r="C1039" i="4"/>
  <c r="B1039" i="4"/>
  <c r="A1039" i="4"/>
  <c r="G1038" i="4"/>
  <c r="F1038" i="4"/>
  <c r="E1038" i="4"/>
  <c r="D1038" i="4"/>
  <c r="C1038" i="4"/>
  <c r="B1038" i="4"/>
  <c r="A1038" i="4"/>
  <c r="G1037" i="4"/>
  <c r="F1037" i="4"/>
  <c r="E1037" i="4"/>
  <c r="D1037" i="4"/>
  <c r="C1037" i="4"/>
  <c r="B1037" i="4"/>
  <c r="A1037" i="4"/>
  <c r="G1036" i="4"/>
  <c r="F1036" i="4"/>
  <c r="E1036" i="4"/>
  <c r="D1036" i="4"/>
  <c r="C1036" i="4"/>
  <c r="B1036" i="4"/>
  <c r="A1036" i="4"/>
  <c r="G1035" i="4"/>
  <c r="F1035" i="4"/>
  <c r="E1035" i="4"/>
  <c r="D1035" i="4"/>
  <c r="C1035" i="4"/>
  <c r="B1035" i="4"/>
  <c r="A1035" i="4"/>
  <c r="G1034" i="4"/>
  <c r="F1034" i="4"/>
  <c r="E1034" i="4"/>
  <c r="D1034" i="4"/>
  <c r="C1034" i="4"/>
  <c r="B1034" i="4"/>
  <c r="A1034" i="4"/>
  <c r="G1033" i="4"/>
  <c r="F1033" i="4"/>
  <c r="E1033" i="4"/>
  <c r="D1033" i="4"/>
  <c r="C1033" i="4"/>
  <c r="B1033" i="4"/>
  <c r="A1033" i="4"/>
  <c r="G1032" i="4"/>
  <c r="F1032" i="4"/>
  <c r="E1032" i="4"/>
  <c r="D1032" i="4"/>
  <c r="C1032" i="4"/>
  <c r="B1032" i="4"/>
  <c r="A1032" i="4"/>
  <c r="G1031" i="4"/>
  <c r="F1031" i="4"/>
  <c r="E1031" i="4"/>
  <c r="D1031" i="4"/>
  <c r="C1031" i="4"/>
  <c r="B1031" i="4"/>
  <c r="A1031" i="4"/>
  <c r="G1030" i="4"/>
  <c r="F1030" i="4"/>
  <c r="E1030" i="4"/>
  <c r="D1030" i="4"/>
  <c r="C1030" i="4"/>
  <c r="B1030" i="4"/>
  <c r="A1030" i="4"/>
  <c r="G1029" i="4"/>
  <c r="F1029" i="4"/>
  <c r="E1029" i="4"/>
  <c r="D1029" i="4"/>
  <c r="C1029" i="4"/>
  <c r="B1029" i="4"/>
  <c r="A1029" i="4"/>
  <c r="G1028" i="4"/>
  <c r="F1028" i="4"/>
  <c r="E1028" i="4"/>
  <c r="D1028" i="4"/>
  <c r="C1028" i="4"/>
  <c r="B1028" i="4"/>
  <c r="A1028" i="4"/>
  <c r="G1027" i="4"/>
  <c r="F1027" i="4"/>
  <c r="E1027" i="4"/>
  <c r="D1027" i="4"/>
  <c r="C1027" i="4"/>
  <c r="B1027" i="4"/>
  <c r="A1027" i="4"/>
  <c r="G1026" i="4"/>
  <c r="F1026" i="4"/>
  <c r="E1026" i="4"/>
  <c r="D1026" i="4"/>
  <c r="C1026" i="4"/>
  <c r="B1026" i="4"/>
  <c r="A1026" i="4"/>
  <c r="G1025" i="4"/>
  <c r="F1025" i="4"/>
  <c r="E1025" i="4"/>
  <c r="D1025" i="4"/>
  <c r="C1025" i="4"/>
  <c r="B1025" i="4"/>
  <c r="A1025" i="4"/>
  <c r="G1024" i="4"/>
  <c r="F1024" i="4"/>
  <c r="E1024" i="4"/>
  <c r="D1024" i="4"/>
  <c r="C1024" i="4"/>
  <c r="B1024" i="4"/>
  <c r="A1024" i="4"/>
  <c r="G1023" i="4"/>
  <c r="F1023" i="4"/>
  <c r="E1023" i="4"/>
  <c r="D1023" i="4"/>
  <c r="C1023" i="4"/>
  <c r="B1023" i="4"/>
  <c r="A1023" i="4"/>
  <c r="G1022" i="4"/>
  <c r="F1022" i="4"/>
  <c r="E1022" i="4"/>
  <c r="D1022" i="4"/>
  <c r="C1022" i="4"/>
  <c r="B1022" i="4"/>
  <c r="A1022" i="4"/>
  <c r="G1021" i="4"/>
  <c r="F1021" i="4"/>
  <c r="E1021" i="4"/>
  <c r="D1021" i="4"/>
  <c r="C1021" i="4"/>
  <c r="B1021" i="4"/>
  <c r="A1021" i="4"/>
  <c r="G1020" i="4"/>
  <c r="F1020" i="4"/>
  <c r="E1020" i="4"/>
  <c r="D1020" i="4"/>
  <c r="C1020" i="4"/>
  <c r="B1020" i="4"/>
  <c r="A1020" i="4"/>
  <c r="G1019" i="4"/>
  <c r="F1019" i="4"/>
  <c r="E1019" i="4"/>
  <c r="D1019" i="4"/>
  <c r="C1019" i="4"/>
  <c r="B1019" i="4"/>
  <c r="A1019" i="4"/>
  <c r="G1018" i="4"/>
  <c r="F1018" i="4"/>
  <c r="E1018" i="4"/>
  <c r="D1018" i="4"/>
  <c r="C1018" i="4"/>
  <c r="B1018" i="4"/>
  <c r="A1018" i="4"/>
  <c r="G1017" i="4"/>
  <c r="F1017" i="4"/>
  <c r="E1017" i="4"/>
  <c r="D1017" i="4"/>
  <c r="C1017" i="4"/>
  <c r="B1017" i="4"/>
  <c r="A1017" i="4"/>
  <c r="G1016" i="4"/>
  <c r="F1016" i="4"/>
  <c r="E1016" i="4"/>
  <c r="D1016" i="4"/>
  <c r="C1016" i="4"/>
  <c r="B1016" i="4"/>
  <c r="A1016" i="4"/>
  <c r="G1015" i="4"/>
  <c r="F1015" i="4"/>
  <c r="E1015" i="4"/>
  <c r="D1015" i="4"/>
  <c r="C1015" i="4"/>
  <c r="B1015" i="4"/>
  <c r="A1015" i="4"/>
  <c r="G1014" i="4"/>
  <c r="F1014" i="4"/>
  <c r="E1014" i="4"/>
  <c r="D1014" i="4"/>
  <c r="C1014" i="4"/>
  <c r="B1014" i="4"/>
  <c r="A1014" i="4"/>
  <c r="G1013" i="4"/>
  <c r="F1013" i="4"/>
  <c r="E1013" i="4"/>
  <c r="D1013" i="4"/>
  <c r="C1013" i="4"/>
  <c r="B1013" i="4"/>
  <c r="A1013" i="4"/>
  <c r="G1012" i="4"/>
  <c r="F1012" i="4"/>
  <c r="E1012" i="4"/>
  <c r="D1012" i="4"/>
  <c r="C1012" i="4"/>
  <c r="B1012" i="4"/>
  <c r="A1012" i="4"/>
  <c r="G1011" i="4"/>
  <c r="F1011" i="4"/>
  <c r="E1011" i="4"/>
  <c r="D1011" i="4"/>
  <c r="C1011" i="4"/>
  <c r="B1011" i="4"/>
  <c r="A1011" i="4"/>
  <c r="G1010" i="4"/>
  <c r="F1010" i="4"/>
  <c r="E1010" i="4"/>
  <c r="D1010" i="4"/>
  <c r="C1010" i="4"/>
  <c r="B1010" i="4"/>
  <c r="A1010" i="4"/>
  <c r="G1009" i="4"/>
  <c r="F1009" i="4"/>
  <c r="E1009" i="4"/>
  <c r="D1009" i="4"/>
  <c r="C1009" i="4"/>
  <c r="B1009" i="4"/>
  <c r="A1009" i="4"/>
  <c r="G1008" i="4"/>
  <c r="F1008" i="4"/>
  <c r="E1008" i="4"/>
  <c r="D1008" i="4"/>
  <c r="C1008" i="4"/>
  <c r="B1008" i="4"/>
  <c r="A1008" i="4"/>
  <c r="G1007" i="4"/>
  <c r="F1007" i="4"/>
  <c r="E1007" i="4"/>
  <c r="D1007" i="4"/>
  <c r="C1007" i="4"/>
  <c r="B1007" i="4"/>
  <c r="A1007" i="4"/>
  <c r="G1006" i="4"/>
  <c r="F1006" i="4"/>
  <c r="E1006" i="4"/>
  <c r="D1006" i="4"/>
  <c r="C1006" i="4"/>
  <c r="B1006" i="4"/>
  <c r="A1006" i="4"/>
  <c r="G1005" i="4"/>
  <c r="F1005" i="4"/>
  <c r="E1005" i="4"/>
  <c r="D1005" i="4"/>
  <c r="C1005" i="4"/>
  <c r="B1005" i="4"/>
  <c r="A1005" i="4"/>
  <c r="G1004" i="4"/>
  <c r="F1004" i="4"/>
  <c r="E1004" i="4"/>
  <c r="D1004" i="4"/>
  <c r="C1004" i="4"/>
  <c r="B1004" i="4"/>
  <c r="A1004" i="4"/>
  <c r="G1003" i="4"/>
  <c r="F1003" i="4"/>
  <c r="E1003" i="4"/>
  <c r="D1003" i="4"/>
  <c r="C1003" i="4"/>
  <c r="B1003" i="4"/>
  <c r="A1003" i="4"/>
  <c r="G1002" i="4"/>
  <c r="F1002" i="4"/>
  <c r="E1002" i="4"/>
  <c r="D1002" i="4"/>
  <c r="C1002" i="4"/>
  <c r="B1002" i="4"/>
  <c r="A1002" i="4"/>
  <c r="G1001" i="4"/>
  <c r="F1001" i="4"/>
  <c r="E1001" i="4"/>
  <c r="D1001" i="4"/>
  <c r="C1001" i="4"/>
  <c r="B1001" i="4"/>
  <c r="A1001" i="4"/>
  <c r="G1000" i="4"/>
  <c r="F1000" i="4"/>
  <c r="E1000" i="4"/>
  <c r="D1000" i="4"/>
  <c r="C1000" i="4"/>
  <c r="B1000" i="4"/>
  <c r="A1000" i="4"/>
  <c r="G999" i="4"/>
  <c r="F999" i="4"/>
  <c r="E999" i="4"/>
  <c r="D999" i="4"/>
  <c r="C999" i="4"/>
  <c r="B999" i="4"/>
  <c r="A999" i="4"/>
  <c r="G998" i="4"/>
  <c r="F998" i="4"/>
  <c r="E998" i="4"/>
  <c r="D998" i="4"/>
  <c r="C998" i="4"/>
  <c r="B998" i="4"/>
  <c r="A998" i="4"/>
  <c r="G997" i="4"/>
  <c r="F997" i="4"/>
  <c r="E997" i="4"/>
  <c r="D997" i="4"/>
  <c r="C997" i="4"/>
  <c r="B997" i="4"/>
  <c r="A997" i="4"/>
  <c r="G996" i="4"/>
  <c r="F996" i="4"/>
  <c r="E996" i="4"/>
  <c r="D996" i="4"/>
  <c r="C996" i="4"/>
  <c r="B996" i="4"/>
  <c r="A996" i="4"/>
  <c r="G995" i="4"/>
  <c r="F995" i="4"/>
  <c r="E995" i="4"/>
  <c r="D995" i="4"/>
  <c r="C995" i="4"/>
  <c r="B995" i="4"/>
  <c r="A995" i="4"/>
  <c r="G994" i="4"/>
  <c r="F994" i="4"/>
  <c r="E994" i="4"/>
  <c r="D994" i="4"/>
  <c r="C994" i="4"/>
  <c r="B994" i="4"/>
  <c r="A994" i="4"/>
  <c r="G993" i="4"/>
  <c r="F993" i="4"/>
  <c r="E993" i="4"/>
  <c r="D993" i="4"/>
  <c r="C993" i="4"/>
  <c r="B993" i="4"/>
  <c r="A993" i="4"/>
  <c r="G992" i="4"/>
  <c r="F992" i="4"/>
  <c r="E992" i="4"/>
  <c r="D992" i="4"/>
  <c r="C992" i="4"/>
  <c r="B992" i="4"/>
  <c r="A992" i="4"/>
  <c r="G991" i="4"/>
  <c r="F991" i="4"/>
  <c r="E991" i="4"/>
  <c r="D991" i="4"/>
  <c r="C991" i="4"/>
  <c r="B991" i="4"/>
  <c r="A991" i="4"/>
  <c r="G990" i="4"/>
  <c r="F990" i="4"/>
  <c r="E990" i="4"/>
  <c r="D990" i="4"/>
  <c r="C990" i="4"/>
  <c r="B990" i="4"/>
  <c r="A990" i="4"/>
  <c r="G989" i="4"/>
  <c r="F989" i="4"/>
  <c r="E989" i="4"/>
  <c r="D989" i="4"/>
  <c r="C989" i="4"/>
  <c r="B989" i="4"/>
  <c r="A989" i="4"/>
  <c r="G988" i="4"/>
  <c r="F988" i="4"/>
  <c r="E988" i="4"/>
  <c r="D988" i="4"/>
  <c r="C988" i="4"/>
  <c r="B988" i="4"/>
  <c r="A988" i="4"/>
  <c r="G987" i="4"/>
  <c r="F987" i="4"/>
  <c r="E987" i="4"/>
  <c r="D987" i="4"/>
  <c r="C987" i="4"/>
  <c r="B987" i="4"/>
  <c r="A987" i="4"/>
  <c r="G986" i="4"/>
  <c r="F986" i="4"/>
  <c r="E986" i="4"/>
  <c r="D986" i="4"/>
  <c r="C986" i="4"/>
  <c r="B986" i="4"/>
  <c r="A986" i="4"/>
  <c r="G985" i="4"/>
  <c r="F985" i="4"/>
  <c r="E985" i="4"/>
  <c r="D985" i="4"/>
  <c r="C985" i="4"/>
  <c r="B985" i="4"/>
  <c r="A985" i="4"/>
  <c r="G984" i="4"/>
  <c r="F984" i="4"/>
  <c r="E984" i="4"/>
  <c r="D984" i="4"/>
  <c r="C984" i="4"/>
  <c r="B984" i="4"/>
  <c r="A984" i="4"/>
  <c r="G983" i="4"/>
  <c r="F983" i="4"/>
  <c r="E983" i="4"/>
  <c r="D983" i="4"/>
  <c r="C983" i="4"/>
  <c r="B983" i="4"/>
  <c r="A983" i="4"/>
  <c r="G982" i="4"/>
  <c r="F982" i="4"/>
  <c r="E982" i="4"/>
  <c r="D982" i="4"/>
  <c r="C982" i="4"/>
  <c r="B982" i="4"/>
  <c r="A982" i="4"/>
  <c r="G981" i="4"/>
  <c r="F981" i="4"/>
  <c r="E981" i="4"/>
  <c r="D981" i="4"/>
  <c r="C981" i="4"/>
  <c r="B981" i="4"/>
  <c r="A981" i="4"/>
  <c r="G980" i="4"/>
  <c r="F980" i="4"/>
  <c r="E980" i="4"/>
  <c r="D980" i="4"/>
  <c r="C980" i="4"/>
  <c r="B980" i="4"/>
  <c r="A980" i="4"/>
  <c r="G979" i="4"/>
  <c r="F979" i="4"/>
  <c r="E979" i="4"/>
  <c r="D979" i="4"/>
  <c r="C979" i="4"/>
  <c r="B979" i="4"/>
  <c r="A979" i="4"/>
  <c r="G978" i="4"/>
  <c r="F978" i="4"/>
  <c r="E978" i="4"/>
  <c r="D978" i="4"/>
  <c r="C978" i="4"/>
  <c r="B978" i="4"/>
  <c r="A978" i="4"/>
  <c r="G977" i="4"/>
  <c r="F977" i="4"/>
  <c r="E977" i="4"/>
  <c r="D977" i="4"/>
  <c r="C977" i="4"/>
  <c r="B977" i="4"/>
  <c r="A977" i="4"/>
  <c r="G976" i="4"/>
  <c r="F976" i="4"/>
  <c r="E976" i="4"/>
  <c r="D976" i="4"/>
  <c r="C976" i="4"/>
  <c r="B976" i="4"/>
  <c r="A976" i="4"/>
  <c r="G975" i="4"/>
  <c r="F975" i="4"/>
  <c r="E975" i="4"/>
  <c r="D975" i="4"/>
  <c r="C975" i="4"/>
  <c r="B975" i="4"/>
  <c r="A975" i="4"/>
  <c r="G974" i="4"/>
  <c r="F974" i="4"/>
  <c r="E974" i="4"/>
  <c r="D974" i="4"/>
  <c r="C974" i="4"/>
  <c r="B974" i="4"/>
  <c r="A974" i="4"/>
  <c r="G973" i="4"/>
  <c r="F973" i="4"/>
  <c r="E973" i="4"/>
  <c r="D973" i="4"/>
  <c r="C973" i="4"/>
  <c r="B973" i="4"/>
  <c r="A973" i="4"/>
  <c r="G972" i="4"/>
  <c r="F972" i="4"/>
  <c r="E972" i="4"/>
  <c r="D972" i="4"/>
  <c r="C972" i="4"/>
  <c r="B972" i="4"/>
  <c r="A972" i="4"/>
  <c r="G971" i="4"/>
  <c r="F971" i="4"/>
  <c r="E971" i="4"/>
  <c r="D971" i="4"/>
  <c r="C971" i="4"/>
  <c r="B971" i="4"/>
  <c r="A971" i="4"/>
  <c r="G970" i="4"/>
  <c r="F970" i="4"/>
  <c r="E970" i="4"/>
  <c r="D970" i="4"/>
  <c r="C970" i="4"/>
  <c r="B970" i="4"/>
  <c r="A970" i="4"/>
  <c r="G969" i="4"/>
  <c r="F969" i="4"/>
  <c r="E969" i="4"/>
  <c r="D969" i="4"/>
  <c r="C969" i="4"/>
  <c r="B969" i="4"/>
  <c r="A969" i="4"/>
  <c r="G968" i="4"/>
  <c r="F968" i="4"/>
  <c r="E968" i="4"/>
  <c r="D968" i="4"/>
  <c r="C968" i="4"/>
  <c r="B968" i="4"/>
  <c r="A968" i="4"/>
  <c r="G967" i="4"/>
  <c r="F967" i="4"/>
  <c r="E967" i="4"/>
  <c r="D967" i="4"/>
  <c r="C967" i="4"/>
  <c r="B967" i="4"/>
  <c r="A967" i="4"/>
  <c r="G966" i="4"/>
  <c r="F966" i="4"/>
  <c r="E966" i="4"/>
  <c r="D966" i="4"/>
  <c r="C966" i="4"/>
  <c r="B966" i="4"/>
  <c r="A966" i="4"/>
  <c r="G965" i="4"/>
  <c r="F965" i="4"/>
  <c r="E965" i="4"/>
  <c r="D965" i="4"/>
  <c r="C965" i="4"/>
  <c r="B965" i="4"/>
  <c r="A965" i="4"/>
  <c r="G964" i="4"/>
  <c r="F964" i="4"/>
  <c r="E964" i="4"/>
  <c r="D964" i="4"/>
  <c r="C964" i="4"/>
  <c r="B964" i="4"/>
  <c r="A964" i="4"/>
  <c r="G963" i="4"/>
  <c r="F963" i="4"/>
  <c r="E963" i="4"/>
  <c r="D963" i="4"/>
  <c r="C963" i="4"/>
  <c r="B963" i="4"/>
  <c r="A963" i="4"/>
  <c r="G962" i="4"/>
  <c r="F962" i="4"/>
  <c r="E962" i="4"/>
  <c r="D962" i="4"/>
  <c r="C962" i="4"/>
  <c r="B962" i="4"/>
  <c r="A962" i="4"/>
  <c r="G961" i="4"/>
  <c r="F961" i="4"/>
  <c r="E961" i="4"/>
  <c r="D961" i="4"/>
  <c r="C961" i="4"/>
  <c r="B961" i="4"/>
  <c r="A961" i="4"/>
  <c r="G960" i="4"/>
  <c r="F960" i="4"/>
  <c r="E960" i="4"/>
  <c r="D960" i="4"/>
  <c r="C960" i="4"/>
  <c r="B960" i="4"/>
  <c r="A960" i="4"/>
  <c r="G959" i="4"/>
  <c r="F959" i="4"/>
  <c r="E959" i="4"/>
  <c r="D959" i="4"/>
  <c r="C959" i="4"/>
  <c r="B959" i="4"/>
  <c r="A959" i="4"/>
  <c r="G958" i="4"/>
  <c r="F958" i="4"/>
  <c r="E958" i="4"/>
  <c r="D958" i="4"/>
  <c r="C958" i="4"/>
  <c r="B958" i="4"/>
  <c r="A958" i="4"/>
  <c r="G957" i="4"/>
  <c r="F957" i="4"/>
  <c r="E957" i="4"/>
  <c r="D957" i="4"/>
  <c r="C957" i="4"/>
  <c r="B957" i="4"/>
  <c r="A957" i="4"/>
  <c r="G956" i="4"/>
  <c r="F956" i="4"/>
  <c r="E956" i="4"/>
  <c r="D956" i="4"/>
  <c r="C956" i="4"/>
  <c r="B956" i="4"/>
  <c r="A956" i="4"/>
  <c r="G955" i="4"/>
  <c r="F955" i="4"/>
  <c r="E955" i="4"/>
  <c r="D955" i="4"/>
  <c r="C955" i="4"/>
  <c r="B955" i="4"/>
  <c r="A955" i="4"/>
  <c r="G954" i="4"/>
  <c r="F954" i="4"/>
  <c r="E954" i="4"/>
  <c r="D954" i="4"/>
  <c r="C954" i="4"/>
  <c r="B954" i="4"/>
  <c r="A954" i="4"/>
  <c r="G953" i="4"/>
  <c r="F953" i="4"/>
  <c r="E953" i="4"/>
  <c r="D953" i="4"/>
  <c r="C953" i="4"/>
  <c r="B953" i="4"/>
  <c r="A953" i="4"/>
  <c r="G952" i="4"/>
  <c r="F952" i="4"/>
  <c r="E952" i="4"/>
  <c r="D952" i="4"/>
  <c r="C952" i="4"/>
  <c r="B952" i="4"/>
  <c r="A952" i="4"/>
  <c r="G951" i="4"/>
  <c r="F951" i="4"/>
  <c r="E951" i="4"/>
  <c r="D951" i="4"/>
  <c r="C951" i="4"/>
  <c r="B951" i="4"/>
  <c r="A951" i="4"/>
  <c r="G950" i="4"/>
  <c r="F950" i="4"/>
  <c r="E950" i="4"/>
  <c r="D950" i="4"/>
  <c r="C950" i="4"/>
  <c r="B950" i="4"/>
  <c r="A950" i="4"/>
  <c r="G949" i="4"/>
  <c r="F949" i="4"/>
  <c r="E949" i="4"/>
  <c r="D949" i="4"/>
  <c r="C949" i="4"/>
  <c r="B949" i="4"/>
  <c r="A949" i="4"/>
  <c r="G948" i="4"/>
  <c r="F948" i="4"/>
  <c r="E948" i="4"/>
  <c r="D948" i="4"/>
  <c r="C948" i="4"/>
  <c r="B948" i="4"/>
  <c r="A948" i="4"/>
  <c r="G947" i="4"/>
  <c r="F947" i="4"/>
  <c r="E947" i="4"/>
  <c r="D947" i="4"/>
  <c r="C947" i="4"/>
  <c r="B947" i="4"/>
  <c r="A947" i="4"/>
  <c r="G946" i="4"/>
  <c r="F946" i="4"/>
  <c r="E946" i="4"/>
  <c r="D946" i="4"/>
  <c r="C946" i="4"/>
  <c r="B946" i="4"/>
  <c r="A946" i="4"/>
  <c r="G945" i="4"/>
  <c r="F945" i="4"/>
  <c r="E945" i="4"/>
  <c r="D945" i="4"/>
  <c r="C945" i="4"/>
  <c r="B945" i="4"/>
  <c r="A945" i="4"/>
  <c r="G944" i="4"/>
  <c r="F944" i="4"/>
  <c r="E944" i="4"/>
  <c r="D944" i="4"/>
  <c r="C944" i="4"/>
  <c r="B944" i="4"/>
  <c r="A944" i="4"/>
  <c r="G943" i="4"/>
  <c r="F943" i="4"/>
  <c r="E943" i="4"/>
  <c r="D943" i="4"/>
  <c r="C943" i="4"/>
  <c r="B943" i="4"/>
  <c r="A943" i="4"/>
  <c r="G942" i="4"/>
  <c r="F942" i="4"/>
  <c r="E942" i="4"/>
  <c r="D942" i="4"/>
  <c r="C942" i="4"/>
  <c r="B942" i="4"/>
  <c r="A942" i="4"/>
  <c r="G941" i="4"/>
  <c r="F941" i="4"/>
  <c r="E941" i="4"/>
  <c r="D941" i="4"/>
  <c r="C941" i="4"/>
  <c r="B941" i="4"/>
  <c r="A941" i="4"/>
  <c r="G940" i="4"/>
  <c r="F940" i="4"/>
  <c r="E940" i="4"/>
  <c r="D940" i="4"/>
  <c r="C940" i="4"/>
  <c r="B940" i="4"/>
  <c r="A940" i="4"/>
  <c r="G939" i="4"/>
  <c r="F939" i="4"/>
  <c r="E939" i="4"/>
  <c r="D939" i="4"/>
  <c r="C939" i="4"/>
  <c r="B939" i="4"/>
  <c r="A939" i="4"/>
  <c r="G938" i="4"/>
  <c r="F938" i="4"/>
  <c r="E938" i="4"/>
  <c r="D938" i="4"/>
  <c r="C938" i="4"/>
  <c r="B938" i="4"/>
  <c r="A938" i="4"/>
  <c r="G937" i="4"/>
  <c r="F937" i="4"/>
  <c r="E937" i="4"/>
  <c r="D937" i="4"/>
  <c r="C937" i="4"/>
  <c r="B937" i="4"/>
  <c r="A937" i="4"/>
  <c r="G936" i="4"/>
  <c r="F936" i="4"/>
  <c r="E936" i="4"/>
  <c r="D936" i="4"/>
  <c r="C936" i="4"/>
  <c r="B936" i="4"/>
  <c r="A936" i="4"/>
  <c r="G935" i="4"/>
  <c r="F935" i="4"/>
  <c r="E935" i="4"/>
  <c r="D935" i="4"/>
  <c r="C935" i="4"/>
  <c r="B935" i="4"/>
  <c r="A935" i="4"/>
  <c r="G934" i="4"/>
  <c r="F934" i="4"/>
  <c r="E934" i="4"/>
  <c r="D934" i="4"/>
  <c r="C934" i="4"/>
  <c r="B934" i="4"/>
  <c r="A934" i="4"/>
  <c r="G933" i="4"/>
  <c r="F933" i="4"/>
  <c r="E933" i="4"/>
  <c r="D933" i="4"/>
  <c r="C933" i="4"/>
  <c r="B933" i="4"/>
  <c r="A933" i="4"/>
  <c r="G932" i="4"/>
  <c r="F932" i="4"/>
  <c r="E932" i="4"/>
  <c r="D932" i="4"/>
  <c r="C932" i="4"/>
  <c r="B932" i="4"/>
  <c r="A932" i="4"/>
  <c r="G931" i="4"/>
  <c r="F931" i="4"/>
  <c r="E931" i="4"/>
  <c r="D931" i="4"/>
  <c r="C931" i="4"/>
  <c r="B931" i="4"/>
  <c r="A931" i="4"/>
  <c r="G930" i="4"/>
  <c r="F930" i="4"/>
  <c r="E930" i="4"/>
  <c r="D930" i="4"/>
  <c r="C930" i="4"/>
  <c r="B930" i="4"/>
  <c r="A930" i="4"/>
  <c r="G929" i="4"/>
  <c r="F929" i="4"/>
  <c r="E929" i="4"/>
  <c r="D929" i="4"/>
  <c r="C929" i="4"/>
  <c r="B929" i="4"/>
  <c r="A929" i="4"/>
  <c r="G928" i="4"/>
  <c r="F928" i="4"/>
  <c r="E928" i="4"/>
  <c r="D928" i="4"/>
  <c r="C928" i="4"/>
  <c r="B928" i="4"/>
  <c r="A928" i="4"/>
  <c r="G927" i="4"/>
  <c r="F927" i="4"/>
  <c r="E927" i="4"/>
  <c r="D927" i="4"/>
  <c r="C927" i="4"/>
  <c r="B927" i="4"/>
  <c r="A927" i="4"/>
  <c r="G926" i="4"/>
  <c r="F926" i="4"/>
  <c r="E926" i="4"/>
  <c r="D926" i="4"/>
  <c r="C926" i="4"/>
  <c r="B926" i="4"/>
  <c r="A926" i="4"/>
  <c r="G925" i="4"/>
  <c r="F925" i="4"/>
  <c r="E925" i="4"/>
  <c r="D925" i="4"/>
  <c r="C925" i="4"/>
  <c r="B925" i="4"/>
  <c r="A925" i="4"/>
  <c r="G924" i="4"/>
  <c r="F924" i="4"/>
  <c r="E924" i="4"/>
  <c r="D924" i="4"/>
  <c r="C924" i="4"/>
  <c r="B924" i="4"/>
  <c r="A924" i="4"/>
  <c r="G923" i="4"/>
  <c r="F923" i="4"/>
  <c r="E923" i="4"/>
  <c r="D923" i="4"/>
  <c r="C923" i="4"/>
  <c r="B923" i="4"/>
  <c r="A923" i="4"/>
  <c r="G922" i="4"/>
  <c r="F922" i="4"/>
  <c r="E922" i="4"/>
  <c r="D922" i="4"/>
  <c r="C922" i="4"/>
  <c r="B922" i="4"/>
  <c r="A922" i="4"/>
  <c r="G921" i="4"/>
  <c r="F921" i="4"/>
  <c r="E921" i="4"/>
  <c r="D921" i="4"/>
  <c r="C921" i="4"/>
  <c r="B921" i="4"/>
  <c r="A921" i="4"/>
  <c r="G920" i="4"/>
  <c r="F920" i="4"/>
  <c r="E920" i="4"/>
  <c r="D920" i="4"/>
  <c r="C920" i="4"/>
  <c r="B920" i="4"/>
  <c r="A920" i="4"/>
  <c r="G919" i="4"/>
  <c r="F919" i="4"/>
  <c r="E919" i="4"/>
  <c r="D919" i="4"/>
  <c r="C919" i="4"/>
  <c r="B919" i="4"/>
  <c r="A919" i="4"/>
  <c r="G918" i="4"/>
  <c r="F918" i="4"/>
  <c r="E918" i="4"/>
  <c r="D918" i="4"/>
  <c r="C918" i="4"/>
  <c r="B918" i="4"/>
  <c r="A918" i="4"/>
  <c r="G917" i="4"/>
  <c r="F917" i="4"/>
  <c r="E917" i="4"/>
  <c r="D917" i="4"/>
  <c r="C917" i="4"/>
  <c r="B917" i="4"/>
  <c r="A917" i="4"/>
  <c r="G916" i="4"/>
  <c r="F916" i="4"/>
  <c r="E916" i="4"/>
  <c r="D916" i="4"/>
  <c r="C916" i="4"/>
  <c r="B916" i="4"/>
  <c r="A916" i="4"/>
  <c r="G915" i="4"/>
  <c r="F915" i="4"/>
  <c r="E915" i="4"/>
  <c r="D915" i="4"/>
  <c r="C915" i="4"/>
  <c r="B915" i="4"/>
  <c r="A915" i="4"/>
  <c r="G914" i="4"/>
  <c r="F914" i="4"/>
  <c r="E914" i="4"/>
  <c r="D914" i="4"/>
  <c r="C914" i="4"/>
  <c r="B914" i="4"/>
  <c r="A914" i="4"/>
  <c r="G913" i="4"/>
  <c r="F913" i="4"/>
  <c r="E913" i="4"/>
  <c r="D913" i="4"/>
  <c r="C913" i="4"/>
  <c r="B913" i="4"/>
  <c r="A913" i="4"/>
  <c r="G912" i="4"/>
  <c r="F912" i="4"/>
  <c r="E912" i="4"/>
  <c r="D912" i="4"/>
  <c r="C912" i="4"/>
  <c r="B912" i="4"/>
  <c r="A912" i="4"/>
  <c r="G911" i="4"/>
  <c r="F911" i="4"/>
  <c r="E911" i="4"/>
  <c r="D911" i="4"/>
  <c r="C911" i="4"/>
  <c r="B911" i="4"/>
  <c r="A911" i="4"/>
  <c r="G910" i="4"/>
  <c r="F910" i="4"/>
  <c r="E910" i="4"/>
  <c r="D910" i="4"/>
  <c r="C910" i="4"/>
  <c r="B910" i="4"/>
  <c r="A910" i="4"/>
  <c r="G909" i="4"/>
  <c r="F909" i="4"/>
  <c r="E909" i="4"/>
  <c r="D909" i="4"/>
  <c r="C909" i="4"/>
  <c r="B909" i="4"/>
  <c r="A909" i="4"/>
  <c r="G908" i="4"/>
  <c r="F908" i="4"/>
  <c r="E908" i="4"/>
  <c r="D908" i="4"/>
  <c r="C908" i="4"/>
  <c r="B908" i="4"/>
  <c r="A908" i="4"/>
  <c r="G907" i="4"/>
  <c r="F907" i="4"/>
  <c r="E907" i="4"/>
  <c r="D907" i="4"/>
  <c r="C907" i="4"/>
  <c r="B907" i="4"/>
  <c r="A907" i="4"/>
  <c r="G906" i="4"/>
  <c r="F906" i="4"/>
  <c r="E906" i="4"/>
  <c r="D906" i="4"/>
  <c r="C906" i="4"/>
  <c r="B906" i="4"/>
  <c r="A906" i="4"/>
  <c r="G905" i="4"/>
  <c r="F905" i="4"/>
  <c r="E905" i="4"/>
  <c r="D905" i="4"/>
  <c r="C905" i="4"/>
  <c r="B905" i="4"/>
  <c r="A905" i="4"/>
  <c r="G904" i="4"/>
  <c r="F904" i="4"/>
  <c r="E904" i="4"/>
  <c r="D904" i="4"/>
  <c r="C904" i="4"/>
  <c r="B904" i="4"/>
  <c r="A904" i="4"/>
  <c r="G903" i="4"/>
  <c r="F903" i="4"/>
  <c r="E903" i="4"/>
  <c r="D903" i="4"/>
  <c r="C903" i="4"/>
  <c r="B903" i="4"/>
  <c r="A903" i="4"/>
  <c r="G902" i="4"/>
  <c r="F902" i="4"/>
  <c r="E902" i="4"/>
  <c r="D902" i="4"/>
  <c r="C902" i="4"/>
  <c r="B902" i="4"/>
  <c r="A902" i="4"/>
  <c r="G901" i="4"/>
  <c r="F901" i="4"/>
  <c r="E901" i="4"/>
  <c r="D901" i="4"/>
  <c r="C901" i="4"/>
  <c r="B901" i="4"/>
  <c r="A901" i="4"/>
  <c r="G900" i="4"/>
  <c r="F900" i="4"/>
  <c r="E900" i="4"/>
  <c r="D900" i="4"/>
  <c r="C900" i="4"/>
  <c r="B900" i="4"/>
  <c r="A900" i="4"/>
  <c r="G899" i="4"/>
  <c r="F899" i="4"/>
  <c r="E899" i="4"/>
  <c r="D899" i="4"/>
  <c r="C899" i="4"/>
  <c r="B899" i="4"/>
  <c r="A899" i="4"/>
  <c r="G898" i="4"/>
  <c r="F898" i="4"/>
  <c r="E898" i="4"/>
  <c r="D898" i="4"/>
  <c r="C898" i="4"/>
  <c r="B898" i="4"/>
  <c r="A898" i="4"/>
  <c r="G897" i="4"/>
  <c r="F897" i="4"/>
  <c r="E897" i="4"/>
  <c r="D897" i="4"/>
  <c r="C897" i="4"/>
  <c r="B897" i="4"/>
  <c r="A897" i="4"/>
  <c r="G896" i="4"/>
  <c r="F896" i="4"/>
  <c r="E896" i="4"/>
  <c r="D896" i="4"/>
  <c r="C896" i="4"/>
  <c r="B896" i="4"/>
  <c r="A896" i="4"/>
  <c r="G895" i="4"/>
  <c r="F895" i="4"/>
  <c r="E895" i="4"/>
  <c r="D895" i="4"/>
  <c r="C895" i="4"/>
  <c r="B895" i="4"/>
  <c r="A895" i="4"/>
  <c r="G894" i="4"/>
  <c r="F894" i="4"/>
  <c r="E894" i="4"/>
  <c r="D894" i="4"/>
  <c r="C894" i="4"/>
  <c r="B894" i="4"/>
  <c r="A894" i="4"/>
  <c r="G893" i="4"/>
  <c r="F893" i="4"/>
  <c r="E893" i="4"/>
  <c r="D893" i="4"/>
  <c r="C893" i="4"/>
  <c r="B893" i="4"/>
  <c r="A893" i="4"/>
  <c r="G892" i="4"/>
  <c r="F892" i="4"/>
  <c r="E892" i="4"/>
  <c r="D892" i="4"/>
  <c r="C892" i="4"/>
  <c r="B892" i="4"/>
  <c r="A892" i="4"/>
  <c r="G891" i="4"/>
  <c r="F891" i="4"/>
  <c r="E891" i="4"/>
  <c r="D891" i="4"/>
  <c r="C891" i="4"/>
  <c r="B891" i="4"/>
  <c r="A891" i="4"/>
  <c r="G890" i="4"/>
  <c r="F890" i="4"/>
  <c r="E890" i="4"/>
  <c r="D890" i="4"/>
  <c r="C890" i="4"/>
  <c r="B890" i="4"/>
  <c r="A890" i="4"/>
  <c r="G889" i="4"/>
  <c r="F889" i="4"/>
  <c r="E889" i="4"/>
  <c r="D889" i="4"/>
  <c r="C889" i="4"/>
  <c r="B889" i="4"/>
  <c r="A889" i="4"/>
  <c r="G888" i="4"/>
  <c r="F888" i="4"/>
  <c r="E888" i="4"/>
  <c r="D888" i="4"/>
  <c r="C888" i="4"/>
  <c r="B888" i="4"/>
  <c r="A888" i="4"/>
  <c r="G887" i="4"/>
  <c r="F887" i="4"/>
  <c r="E887" i="4"/>
  <c r="D887" i="4"/>
  <c r="C887" i="4"/>
  <c r="B887" i="4"/>
  <c r="A887" i="4"/>
  <c r="G886" i="4"/>
  <c r="F886" i="4"/>
  <c r="E886" i="4"/>
  <c r="D886" i="4"/>
  <c r="C886" i="4"/>
  <c r="B886" i="4"/>
  <c r="A886" i="4"/>
  <c r="G885" i="4"/>
  <c r="F885" i="4"/>
  <c r="E885" i="4"/>
  <c r="D885" i="4"/>
  <c r="C885" i="4"/>
  <c r="B885" i="4"/>
  <c r="A885" i="4"/>
  <c r="G884" i="4"/>
  <c r="F884" i="4"/>
  <c r="E884" i="4"/>
  <c r="D884" i="4"/>
  <c r="C884" i="4"/>
  <c r="B884" i="4"/>
  <c r="A884" i="4"/>
  <c r="G883" i="4"/>
  <c r="F883" i="4"/>
  <c r="E883" i="4"/>
  <c r="D883" i="4"/>
  <c r="C883" i="4"/>
  <c r="B883" i="4"/>
  <c r="A883" i="4"/>
  <c r="G882" i="4"/>
  <c r="F882" i="4"/>
  <c r="E882" i="4"/>
  <c r="D882" i="4"/>
  <c r="C882" i="4"/>
  <c r="B882" i="4"/>
  <c r="A882" i="4"/>
  <c r="G881" i="4"/>
  <c r="F881" i="4"/>
  <c r="E881" i="4"/>
  <c r="D881" i="4"/>
  <c r="C881" i="4"/>
  <c r="B881" i="4"/>
  <c r="A881" i="4"/>
  <c r="G880" i="4"/>
  <c r="F880" i="4"/>
  <c r="E880" i="4"/>
  <c r="D880" i="4"/>
  <c r="C880" i="4"/>
  <c r="B880" i="4"/>
  <c r="A880" i="4"/>
  <c r="G879" i="4"/>
  <c r="F879" i="4"/>
  <c r="E879" i="4"/>
  <c r="D879" i="4"/>
  <c r="C879" i="4"/>
  <c r="B879" i="4"/>
  <c r="A879" i="4"/>
  <c r="G878" i="4"/>
  <c r="F878" i="4"/>
  <c r="E878" i="4"/>
  <c r="D878" i="4"/>
  <c r="C878" i="4"/>
  <c r="B878" i="4"/>
  <c r="A878" i="4"/>
  <c r="G877" i="4"/>
  <c r="F877" i="4"/>
  <c r="E877" i="4"/>
  <c r="D877" i="4"/>
  <c r="C877" i="4"/>
  <c r="B877" i="4"/>
  <c r="A877" i="4"/>
  <c r="G876" i="4"/>
  <c r="F876" i="4"/>
  <c r="E876" i="4"/>
  <c r="D876" i="4"/>
  <c r="C876" i="4"/>
  <c r="B876" i="4"/>
  <c r="A876" i="4"/>
  <c r="G875" i="4"/>
  <c r="F875" i="4"/>
  <c r="E875" i="4"/>
  <c r="D875" i="4"/>
  <c r="C875" i="4"/>
  <c r="B875" i="4"/>
  <c r="A875" i="4"/>
  <c r="G874" i="4"/>
  <c r="F874" i="4"/>
  <c r="E874" i="4"/>
  <c r="D874" i="4"/>
  <c r="C874" i="4"/>
  <c r="B874" i="4"/>
  <c r="A874" i="4"/>
  <c r="G873" i="4"/>
  <c r="F873" i="4"/>
  <c r="E873" i="4"/>
  <c r="D873" i="4"/>
  <c r="C873" i="4"/>
  <c r="B873" i="4"/>
  <c r="A873" i="4"/>
  <c r="G872" i="4"/>
  <c r="F872" i="4"/>
  <c r="E872" i="4"/>
  <c r="D872" i="4"/>
  <c r="C872" i="4"/>
  <c r="B872" i="4"/>
  <c r="A872" i="4"/>
  <c r="G871" i="4"/>
  <c r="F871" i="4"/>
  <c r="E871" i="4"/>
  <c r="D871" i="4"/>
  <c r="C871" i="4"/>
  <c r="B871" i="4"/>
  <c r="A871" i="4"/>
  <c r="G870" i="4"/>
  <c r="F870" i="4"/>
  <c r="E870" i="4"/>
  <c r="D870" i="4"/>
  <c r="C870" i="4"/>
  <c r="B870" i="4"/>
  <c r="A870" i="4"/>
  <c r="G869" i="4"/>
  <c r="F869" i="4"/>
  <c r="E869" i="4"/>
  <c r="D869" i="4"/>
  <c r="C869" i="4"/>
  <c r="B869" i="4"/>
  <c r="A869" i="4"/>
  <c r="G868" i="4"/>
  <c r="F868" i="4"/>
  <c r="E868" i="4"/>
  <c r="D868" i="4"/>
  <c r="C868" i="4"/>
  <c r="B868" i="4"/>
  <c r="A868" i="4"/>
  <c r="G867" i="4"/>
  <c r="F867" i="4"/>
  <c r="E867" i="4"/>
  <c r="D867" i="4"/>
  <c r="C867" i="4"/>
  <c r="B867" i="4"/>
  <c r="A867" i="4"/>
  <c r="G866" i="4"/>
  <c r="F866" i="4"/>
  <c r="E866" i="4"/>
  <c r="D866" i="4"/>
  <c r="C866" i="4"/>
  <c r="B866" i="4"/>
  <c r="A866" i="4"/>
  <c r="G865" i="4"/>
  <c r="F865" i="4"/>
  <c r="E865" i="4"/>
  <c r="D865" i="4"/>
  <c r="C865" i="4"/>
  <c r="B865" i="4"/>
  <c r="A865" i="4"/>
  <c r="G864" i="4"/>
  <c r="F864" i="4"/>
  <c r="E864" i="4"/>
  <c r="D864" i="4"/>
  <c r="C864" i="4"/>
  <c r="B864" i="4"/>
  <c r="A864" i="4"/>
  <c r="G863" i="4"/>
  <c r="F863" i="4"/>
  <c r="E863" i="4"/>
  <c r="D863" i="4"/>
  <c r="C863" i="4"/>
  <c r="B863" i="4"/>
  <c r="A863" i="4"/>
  <c r="G862" i="4"/>
  <c r="F862" i="4"/>
  <c r="E862" i="4"/>
  <c r="D862" i="4"/>
  <c r="C862" i="4"/>
  <c r="B862" i="4"/>
  <c r="A862" i="4"/>
  <c r="G861" i="4"/>
  <c r="F861" i="4"/>
  <c r="E861" i="4"/>
  <c r="D861" i="4"/>
  <c r="C861" i="4"/>
  <c r="B861" i="4"/>
  <c r="A861" i="4"/>
  <c r="G860" i="4"/>
  <c r="F860" i="4"/>
  <c r="E860" i="4"/>
  <c r="D860" i="4"/>
  <c r="C860" i="4"/>
  <c r="B860" i="4"/>
  <c r="A860" i="4"/>
  <c r="G859" i="4"/>
  <c r="F859" i="4"/>
  <c r="E859" i="4"/>
  <c r="D859" i="4"/>
  <c r="C859" i="4"/>
  <c r="B859" i="4"/>
  <c r="A859" i="4"/>
  <c r="G858" i="4"/>
  <c r="F858" i="4"/>
  <c r="E858" i="4"/>
  <c r="D858" i="4"/>
  <c r="C858" i="4"/>
  <c r="B858" i="4"/>
  <c r="A858" i="4"/>
  <c r="G857" i="4"/>
  <c r="F857" i="4"/>
  <c r="E857" i="4"/>
  <c r="D857" i="4"/>
  <c r="C857" i="4"/>
  <c r="B857" i="4"/>
  <c r="A857" i="4"/>
  <c r="G856" i="4"/>
  <c r="F856" i="4"/>
  <c r="E856" i="4"/>
  <c r="D856" i="4"/>
  <c r="C856" i="4"/>
  <c r="B856" i="4"/>
  <c r="A856" i="4"/>
  <c r="G855" i="4"/>
  <c r="F855" i="4"/>
  <c r="E855" i="4"/>
  <c r="D855" i="4"/>
  <c r="C855" i="4"/>
  <c r="B855" i="4"/>
  <c r="A855" i="4"/>
  <c r="G854" i="4"/>
  <c r="F854" i="4"/>
  <c r="E854" i="4"/>
  <c r="D854" i="4"/>
  <c r="C854" i="4"/>
  <c r="B854" i="4"/>
  <c r="A854" i="4"/>
  <c r="G853" i="4"/>
  <c r="F853" i="4"/>
  <c r="E853" i="4"/>
  <c r="D853" i="4"/>
  <c r="C853" i="4"/>
  <c r="B853" i="4"/>
  <c r="A853" i="4"/>
  <c r="G852" i="4"/>
  <c r="F852" i="4"/>
  <c r="E852" i="4"/>
  <c r="D852" i="4"/>
  <c r="C852" i="4"/>
  <c r="B852" i="4"/>
  <c r="A852" i="4"/>
  <c r="G851" i="4"/>
  <c r="F851" i="4"/>
  <c r="E851" i="4"/>
  <c r="D851" i="4"/>
  <c r="C851" i="4"/>
  <c r="B851" i="4"/>
  <c r="A851" i="4"/>
  <c r="G850" i="4"/>
  <c r="F850" i="4"/>
  <c r="E850" i="4"/>
  <c r="D850" i="4"/>
  <c r="C850" i="4"/>
  <c r="B850" i="4"/>
  <c r="A850" i="4"/>
  <c r="G849" i="4"/>
  <c r="F849" i="4"/>
  <c r="E849" i="4"/>
  <c r="D849" i="4"/>
  <c r="C849" i="4"/>
  <c r="B849" i="4"/>
  <c r="A849" i="4"/>
  <c r="G848" i="4"/>
  <c r="F848" i="4"/>
  <c r="E848" i="4"/>
  <c r="D848" i="4"/>
  <c r="C848" i="4"/>
  <c r="B848" i="4"/>
  <c r="A848" i="4"/>
  <c r="G847" i="4"/>
  <c r="F847" i="4"/>
  <c r="E847" i="4"/>
  <c r="D847" i="4"/>
  <c r="C847" i="4"/>
  <c r="B847" i="4"/>
  <c r="A847" i="4"/>
  <c r="G846" i="4"/>
  <c r="F846" i="4"/>
  <c r="E846" i="4"/>
  <c r="D846" i="4"/>
  <c r="C846" i="4"/>
  <c r="B846" i="4"/>
  <c r="A846" i="4"/>
  <c r="G845" i="4"/>
  <c r="F845" i="4"/>
  <c r="E845" i="4"/>
  <c r="D845" i="4"/>
  <c r="C845" i="4"/>
  <c r="B845" i="4"/>
  <c r="A845" i="4"/>
  <c r="G844" i="4"/>
  <c r="F844" i="4"/>
  <c r="E844" i="4"/>
  <c r="D844" i="4"/>
  <c r="C844" i="4"/>
  <c r="B844" i="4"/>
  <c r="A844" i="4"/>
  <c r="G843" i="4"/>
  <c r="F843" i="4"/>
  <c r="E843" i="4"/>
  <c r="D843" i="4"/>
  <c r="C843" i="4"/>
  <c r="B843" i="4"/>
  <c r="A843" i="4"/>
  <c r="G842" i="4"/>
  <c r="F842" i="4"/>
  <c r="E842" i="4"/>
  <c r="D842" i="4"/>
  <c r="C842" i="4"/>
  <c r="B842" i="4"/>
  <c r="A842" i="4"/>
  <c r="G841" i="4"/>
  <c r="F841" i="4"/>
  <c r="E841" i="4"/>
  <c r="D841" i="4"/>
  <c r="C841" i="4"/>
  <c r="B841" i="4"/>
  <c r="A841" i="4"/>
  <c r="G840" i="4"/>
  <c r="F840" i="4"/>
  <c r="E840" i="4"/>
  <c r="D840" i="4"/>
  <c r="C840" i="4"/>
  <c r="B840" i="4"/>
  <c r="A840" i="4"/>
  <c r="G839" i="4"/>
  <c r="F839" i="4"/>
  <c r="E839" i="4"/>
  <c r="D839" i="4"/>
  <c r="C839" i="4"/>
  <c r="B839" i="4"/>
  <c r="A839" i="4"/>
  <c r="G838" i="4"/>
  <c r="F838" i="4"/>
  <c r="E838" i="4"/>
  <c r="D838" i="4"/>
  <c r="C838" i="4"/>
  <c r="B838" i="4"/>
  <c r="A838" i="4"/>
  <c r="G837" i="4"/>
  <c r="F837" i="4"/>
  <c r="E837" i="4"/>
  <c r="D837" i="4"/>
  <c r="C837" i="4"/>
  <c r="B837" i="4"/>
  <c r="A837" i="4"/>
  <c r="G836" i="4"/>
  <c r="F836" i="4"/>
  <c r="E836" i="4"/>
  <c r="D836" i="4"/>
  <c r="C836" i="4"/>
  <c r="B836" i="4"/>
  <c r="A836" i="4"/>
  <c r="G835" i="4"/>
  <c r="F835" i="4"/>
  <c r="E835" i="4"/>
  <c r="D835" i="4"/>
  <c r="C835" i="4"/>
  <c r="B835" i="4"/>
  <c r="A835" i="4"/>
  <c r="G834" i="4"/>
  <c r="F834" i="4"/>
  <c r="E834" i="4"/>
  <c r="D834" i="4"/>
  <c r="C834" i="4"/>
  <c r="B834" i="4"/>
  <c r="A834" i="4"/>
  <c r="G833" i="4"/>
  <c r="F833" i="4"/>
  <c r="E833" i="4"/>
  <c r="D833" i="4"/>
  <c r="C833" i="4"/>
  <c r="B833" i="4"/>
  <c r="A833" i="4"/>
  <c r="G832" i="4"/>
  <c r="F832" i="4"/>
  <c r="E832" i="4"/>
  <c r="D832" i="4"/>
  <c r="C832" i="4"/>
  <c r="B832" i="4"/>
  <c r="A832" i="4"/>
  <c r="G831" i="4"/>
  <c r="F831" i="4"/>
  <c r="E831" i="4"/>
  <c r="D831" i="4"/>
  <c r="C831" i="4"/>
  <c r="B831" i="4"/>
  <c r="A831" i="4"/>
  <c r="G830" i="4"/>
  <c r="F830" i="4"/>
  <c r="E830" i="4"/>
  <c r="D830" i="4"/>
  <c r="C830" i="4"/>
  <c r="B830" i="4"/>
  <c r="A830" i="4"/>
  <c r="G829" i="4"/>
  <c r="F829" i="4"/>
  <c r="E829" i="4"/>
  <c r="D829" i="4"/>
  <c r="C829" i="4"/>
  <c r="B829" i="4"/>
  <c r="A829" i="4"/>
  <c r="G828" i="4"/>
  <c r="F828" i="4"/>
  <c r="E828" i="4"/>
  <c r="D828" i="4"/>
  <c r="C828" i="4"/>
  <c r="B828" i="4"/>
  <c r="A828" i="4"/>
  <c r="G827" i="4"/>
  <c r="F827" i="4"/>
  <c r="E827" i="4"/>
  <c r="D827" i="4"/>
  <c r="C827" i="4"/>
  <c r="B827" i="4"/>
  <c r="A827" i="4"/>
  <c r="G826" i="4"/>
  <c r="F826" i="4"/>
  <c r="E826" i="4"/>
  <c r="D826" i="4"/>
  <c r="C826" i="4"/>
  <c r="B826" i="4"/>
  <c r="A826" i="4"/>
  <c r="G825" i="4"/>
  <c r="F825" i="4"/>
  <c r="E825" i="4"/>
  <c r="D825" i="4"/>
  <c r="C825" i="4"/>
  <c r="B825" i="4"/>
  <c r="A825" i="4"/>
  <c r="G824" i="4"/>
  <c r="F824" i="4"/>
  <c r="E824" i="4"/>
  <c r="D824" i="4"/>
  <c r="C824" i="4"/>
  <c r="B824" i="4"/>
  <c r="A824" i="4"/>
  <c r="G823" i="4"/>
  <c r="F823" i="4"/>
  <c r="E823" i="4"/>
  <c r="D823" i="4"/>
  <c r="C823" i="4"/>
  <c r="B823" i="4"/>
  <c r="A823" i="4"/>
  <c r="G822" i="4"/>
  <c r="F822" i="4"/>
  <c r="E822" i="4"/>
  <c r="D822" i="4"/>
  <c r="C822" i="4"/>
  <c r="B822" i="4"/>
  <c r="A822" i="4"/>
  <c r="G821" i="4"/>
  <c r="F821" i="4"/>
  <c r="E821" i="4"/>
  <c r="D821" i="4"/>
  <c r="C821" i="4"/>
  <c r="B821" i="4"/>
  <c r="A821" i="4"/>
  <c r="G820" i="4"/>
  <c r="F820" i="4"/>
  <c r="E820" i="4"/>
  <c r="D820" i="4"/>
  <c r="C820" i="4"/>
  <c r="B820" i="4"/>
  <c r="A820" i="4"/>
  <c r="G819" i="4"/>
  <c r="F819" i="4"/>
  <c r="E819" i="4"/>
  <c r="D819" i="4"/>
  <c r="C819" i="4"/>
  <c r="B819" i="4"/>
  <c r="A819" i="4"/>
  <c r="G818" i="4"/>
  <c r="F818" i="4"/>
  <c r="E818" i="4"/>
  <c r="D818" i="4"/>
  <c r="C818" i="4"/>
  <c r="B818" i="4"/>
  <c r="A818" i="4"/>
  <c r="G817" i="4"/>
  <c r="F817" i="4"/>
  <c r="E817" i="4"/>
  <c r="D817" i="4"/>
  <c r="C817" i="4"/>
  <c r="B817" i="4"/>
  <c r="A817" i="4"/>
  <c r="G816" i="4"/>
  <c r="F816" i="4"/>
  <c r="E816" i="4"/>
  <c r="D816" i="4"/>
  <c r="C816" i="4"/>
  <c r="B816" i="4"/>
  <c r="A816" i="4"/>
  <c r="G815" i="4"/>
  <c r="F815" i="4"/>
  <c r="E815" i="4"/>
  <c r="D815" i="4"/>
  <c r="C815" i="4"/>
  <c r="B815" i="4"/>
  <c r="A815" i="4"/>
  <c r="G814" i="4"/>
  <c r="F814" i="4"/>
  <c r="E814" i="4"/>
  <c r="D814" i="4"/>
  <c r="C814" i="4"/>
  <c r="B814" i="4"/>
  <c r="A814" i="4"/>
  <c r="G813" i="4"/>
  <c r="F813" i="4"/>
  <c r="E813" i="4"/>
  <c r="D813" i="4"/>
  <c r="C813" i="4"/>
  <c r="B813" i="4"/>
  <c r="A813" i="4"/>
  <c r="G812" i="4"/>
  <c r="F812" i="4"/>
  <c r="E812" i="4"/>
  <c r="D812" i="4"/>
  <c r="C812" i="4"/>
  <c r="B812" i="4"/>
  <c r="A812" i="4"/>
  <c r="G811" i="4"/>
  <c r="F811" i="4"/>
  <c r="E811" i="4"/>
  <c r="D811" i="4"/>
  <c r="C811" i="4"/>
  <c r="B811" i="4"/>
  <c r="A811" i="4"/>
  <c r="G810" i="4"/>
  <c r="F810" i="4"/>
  <c r="E810" i="4"/>
  <c r="D810" i="4"/>
  <c r="C810" i="4"/>
  <c r="B810" i="4"/>
  <c r="A810" i="4"/>
  <c r="G809" i="4"/>
  <c r="F809" i="4"/>
  <c r="E809" i="4"/>
  <c r="D809" i="4"/>
  <c r="C809" i="4"/>
  <c r="B809" i="4"/>
  <c r="A809" i="4"/>
  <c r="G808" i="4"/>
  <c r="F808" i="4"/>
  <c r="E808" i="4"/>
  <c r="D808" i="4"/>
  <c r="C808" i="4"/>
  <c r="B808" i="4"/>
  <c r="A808" i="4"/>
  <c r="G807" i="4"/>
  <c r="F807" i="4"/>
  <c r="E807" i="4"/>
  <c r="D807" i="4"/>
  <c r="C807" i="4"/>
  <c r="B807" i="4"/>
  <c r="A807" i="4"/>
  <c r="G806" i="4"/>
  <c r="F806" i="4"/>
  <c r="E806" i="4"/>
  <c r="D806" i="4"/>
  <c r="C806" i="4"/>
  <c r="B806" i="4"/>
  <c r="A806" i="4"/>
  <c r="G805" i="4"/>
  <c r="F805" i="4"/>
  <c r="E805" i="4"/>
  <c r="D805" i="4"/>
  <c r="C805" i="4"/>
  <c r="B805" i="4"/>
  <c r="A805" i="4"/>
  <c r="G804" i="4"/>
  <c r="F804" i="4"/>
  <c r="E804" i="4"/>
  <c r="D804" i="4"/>
  <c r="C804" i="4"/>
  <c r="B804" i="4"/>
  <c r="A804" i="4"/>
  <c r="G803" i="4"/>
  <c r="F803" i="4"/>
  <c r="E803" i="4"/>
  <c r="D803" i="4"/>
  <c r="C803" i="4"/>
  <c r="B803" i="4"/>
  <c r="A803" i="4"/>
  <c r="G802" i="4"/>
  <c r="F802" i="4"/>
  <c r="E802" i="4"/>
  <c r="D802" i="4"/>
  <c r="C802" i="4"/>
  <c r="B802" i="4"/>
  <c r="A802" i="4"/>
  <c r="G801" i="4"/>
  <c r="F801" i="4"/>
  <c r="E801" i="4"/>
  <c r="D801" i="4"/>
  <c r="C801" i="4"/>
  <c r="B801" i="4"/>
  <c r="A801" i="4"/>
  <c r="G800" i="4"/>
  <c r="F800" i="4"/>
  <c r="E800" i="4"/>
  <c r="D800" i="4"/>
  <c r="C800" i="4"/>
  <c r="B800" i="4"/>
  <c r="A800" i="4"/>
  <c r="G799" i="4"/>
  <c r="F799" i="4"/>
  <c r="E799" i="4"/>
  <c r="D799" i="4"/>
  <c r="C799" i="4"/>
  <c r="B799" i="4"/>
  <c r="A799" i="4"/>
  <c r="G798" i="4"/>
  <c r="F798" i="4"/>
  <c r="E798" i="4"/>
  <c r="D798" i="4"/>
  <c r="C798" i="4"/>
  <c r="B798" i="4"/>
  <c r="A798" i="4"/>
  <c r="G797" i="4"/>
  <c r="F797" i="4"/>
  <c r="E797" i="4"/>
  <c r="D797" i="4"/>
  <c r="C797" i="4"/>
  <c r="B797" i="4"/>
  <c r="A797" i="4"/>
  <c r="G796" i="4"/>
  <c r="F796" i="4"/>
  <c r="E796" i="4"/>
  <c r="D796" i="4"/>
  <c r="C796" i="4"/>
  <c r="B796" i="4"/>
  <c r="A796" i="4"/>
  <c r="G795" i="4"/>
  <c r="F795" i="4"/>
  <c r="E795" i="4"/>
  <c r="D795" i="4"/>
  <c r="C795" i="4"/>
  <c r="B795" i="4"/>
  <c r="A795" i="4"/>
  <c r="G794" i="4"/>
  <c r="F794" i="4"/>
  <c r="E794" i="4"/>
  <c r="D794" i="4"/>
  <c r="C794" i="4"/>
  <c r="B794" i="4"/>
  <c r="A794" i="4"/>
  <c r="G793" i="4"/>
  <c r="F793" i="4"/>
  <c r="E793" i="4"/>
  <c r="D793" i="4"/>
  <c r="C793" i="4"/>
  <c r="B793" i="4"/>
  <c r="A793" i="4"/>
  <c r="G792" i="4"/>
  <c r="F792" i="4"/>
  <c r="E792" i="4"/>
  <c r="D792" i="4"/>
  <c r="C792" i="4"/>
  <c r="B792" i="4"/>
  <c r="A792" i="4"/>
  <c r="G791" i="4"/>
  <c r="F791" i="4"/>
  <c r="E791" i="4"/>
  <c r="D791" i="4"/>
  <c r="C791" i="4"/>
  <c r="B791" i="4"/>
  <c r="A791" i="4"/>
  <c r="G790" i="4"/>
  <c r="F790" i="4"/>
  <c r="E790" i="4"/>
  <c r="D790" i="4"/>
  <c r="C790" i="4"/>
  <c r="B790" i="4"/>
  <c r="A790" i="4"/>
  <c r="G789" i="4"/>
  <c r="F789" i="4"/>
  <c r="E789" i="4"/>
  <c r="D789" i="4"/>
  <c r="C789" i="4"/>
  <c r="B789" i="4"/>
  <c r="A789" i="4"/>
  <c r="G788" i="4"/>
  <c r="F788" i="4"/>
  <c r="E788" i="4"/>
  <c r="D788" i="4"/>
  <c r="C788" i="4"/>
  <c r="B788" i="4"/>
  <c r="A788" i="4"/>
  <c r="G787" i="4"/>
  <c r="F787" i="4"/>
  <c r="E787" i="4"/>
  <c r="D787" i="4"/>
  <c r="C787" i="4"/>
  <c r="B787" i="4"/>
  <c r="A787" i="4"/>
  <c r="G786" i="4"/>
  <c r="F786" i="4"/>
  <c r="E786" i="4"/>
  <c r="D786" i="4"/>
  <c r="C786" i="4"/>
  <c r="B786" i="4"/>
  <c r="A786" i="4"/>
  <c r="G785" i="4"/>
  <c r="F785" i="4"/>
  <c r="E785" i="4"/>
  <c r="D785" i="4"/>
  <c r="C785" i="4"/>
  <c r="B785" i="4"/>
  <c r="A785" i="4"/>
  <c r="G784" i="4"/>
  <c r="F784" i="4"/>
  <c r="E784" i="4"/>
  <c r="D784" i="4"/>
  <c r="C784" i="4"/>
  <c r="B784" i="4"/>
  <c r="A784" i="4"/>
  <c r="G783" i="4"/>
  <c r="F783" i="4"/>
  <c r="E783" i="4"/>
  <c r="D783" i="4"/>
  <c r="C783" i="4"/>
  <c r="B783" i="4"/>
  <c r="A783" i="4"/>
  <c r="G782" i="4"/>
  <c r="F782" i="4"/>
  <c r="E782" i="4"/>
  <c r="D782" i="4"/>
  <c r="C782" i="4"/>
  <c r="B782" i="4"/>
  <c r="A782" i="4"/>
  <c r="G781" i="4"/>
  <c r="F781" i="4"/>
  <c r="E781" i="4"/>
  <c r="D781" i="4"/>
  <c r="C781" i="4"/>
  <c r="B781" i="4"/>
  <c r="A781" i="4"/>
  <c r="G780" i="4"/>
  <c r="F780" i="4"/>
  <c r="E780" i="4"/>
  <c r="D780" i="4"/>
  <c r="C780" i="4"/>
  <c r="B780" i="4"/>
  <c r="A780" i="4"/>
  <c r="G779" i="4"/>
  <c r="F779" i="4"/>
  <c r="E779" i="4"/>
  <c r="D779" i="4"/>
  <c r="C779" i="4"/>
  <c r="B779" i="4"/>
  <c r="A779" i="4"/>
  <c r="G778" i="4"/>
  <c r="F778" i="4"/>
  <c r="E778" i="4"/>
  <c r="D778" i="4"/>
  <c r="C778" i="4"/>
  <c r="B778" i="4"/>
  <c r="A778" i="4"/>
  <c r="G777" i="4"/>
  <c r="F777" i="4"/>
  <c r="E777" i="4"/>
  <c r="D777" i="4"/>
  <c r="C777" i="4"/>
  <c r="B777" i="4"/>
  <c r="A777" i="4"/>
  <c r="G776" i="4"/>
  <c r="F776" i="4"/>
  <c r="E776" i="4"/>
  <c r="D776" i="4"/>
  <c r="C776" i="4"/>
  <c r="B776" i="4"/>
  <c r="A776" i="4"/>
  <c r="G775" i="4"/>
  <c r="F775" i="4"/>
  <c r="E775" i="4"/>
  <c r="D775" i="4"/>
  <c r="C775" i="4"/>
  <c r="B775" i="4"/>
  <c r="A775" i="4"/>
  <c r="G774" i="4"/>
  <c r="F774" i="4"/>
  <c r="E774" i="4"/>
  <c r="D774" i="4"/>
  <c r="C774" i="4"/>
  <c r="B774" i="4"/>
  <c r="A774" i="4"/>
  <c r="G773" i="4"/>
  <c r="F773" i="4"/>
  <c r="E773" i="4"/>
  <c r="D773" i="4"/>
  <c r="C773" i="4"/>
  <c r="B773" i="4"/>
  <c r="A773" i="4"/>
  <c r="G772" i="4"/>
  <c r="F772" i="4"/>
  <c r="E772" i="4"/>
  <c r="D772" i="4"/>
  <c r="C772" i="4"/>
  <c r="B772" i="4"/>
  <c r="A772" i="4"/>
  <c r="G771" i="4"/>
  <c r="F771" i="4"/>
  <c r="E771" i="4"/>
  <c r="D771" i="4"/>
  <c r="C771" i="4"/>
  <c r="B771" i="4"/>
  <c r="A771" i="4"/>
  <c r="G770" i="4"/>
  <c r="F770" i="4"/>
  <c r="E770" i="4"/>
  <c r="D770" i="4"/>
  <c r="C770" i="4"/>
  <c r="B770" i="4"/>
  <c r="A770" i="4"/>
  <c r="G769" i="4"/>
  <c r="F769" i="4"/>
  <c r="E769" i="4"/>
  <c r="D769" i="4"/>
  <c r="C769" i="4"/>
  <c r="B769" i="4"/>
  <c r="A769" i="4"/>
  <c r="G768" i="4"/>
  <c r="F768" i="4"/>
  <c r="E768" i="4"/>
  <c r="D768" i="4"/>
  <c r="C768" i="4"/>
  <c r="B768" i="4"/>
  <c r="A768" i="4"/>
  <c r="G767" i="4"/>
  <c r="F767" i="4"/>
  <c r="E767" i="4"/>
  <c r="D767" i="4"/>
  <c r="C767" i="4"/>
  <c r="B767" i="4"/>
  <c r="A767" i="4"/>
  <c r="G766" i="4"/>
  <c r="F766" i="4"/>
  <c r="E766" i="4"/>
  <c r="D766" i="4"/>
  <c r="C766" i="4"/>
  <c r="B766" i="4"/>
  <c r="A766" i="4"/>
  <c r="G765" i="4"/>
  <c r="F765" i="4"/>
  <c r="E765" i="4"/>
  <c r="D765" i="4"/>
  <c r="C765" i="4"/>
  <c r="B765" i="4"/>
  <c r="A765" i="4"/>
  <c r="G764" i="4"/>
  <c r="F764" i="4"/>
  <c r="E764" i="4"/>
  <c r="D764" i="4"/>
  <c r="C764" i="4"/>
  <c r="B764" i="4"/>
  <c r="A764" i="4"/>
  <c r="G763" i="4"/>
  <c r="F763" i="4"/>
  <c r="E763" i="4"/>
  <c r="D763" i="4"/>
  <c r="C763" i="4"/>
  <c r="B763" i="4"/>
  <c r="A763" i="4"/>
  <c r="G762" i="4"/>
  <c r="F762" i="4"/>
  <c r="E762" i="4"/>
  <c r="D762" i="4"/>
  <c r="C762" i="4"/>
  <c r="B762" i="4"/>
  <c r="A762" i="4"/>
  <c r="G761" i="4"/>
  <c r="F761" i="4"/>
  <c r="E761" i="4"/>
  <c r="D761" i="4"/>
  <c r="C761" i="4"/>
  <c r="B761" i="4"/>
  <c r="A761" i="4"/>
  <c r="G760" i="4"/>
  <c r="F760" i="4"/>
  <c r="E760" i="4"/>
  <c r="D760" i="4"/>
  <c r="C760" i="4"/>
  <c r="B760" i="4"/>
  <c r="A760" i="4"/>
  <c r="G759" i="4"/>
  <c r="F759" i="4"/>
  <c r="E759" i="4"/>
  <c r="D759" i="4"/>
  <c r="C759" i="4"/>
  <c r="B759" i="4"/>
  <c r="A759" i="4"/>
  <c r="G758" i="4"/>
  <c r="F758" i="4"/>
  <c r="E758" i="4"/>
  <c r="D758" i="4"/>
  <c r="C758" i="4"/>
  <c r="B758" i="4"/>
  <c r="A758" i="4"/>
  <c r="G757" i="4"/>
  <c r="F757" i="4"/>
  <c r="E757" i="4"/>
  <c r="D757" i="4"/>
  <c r="C757" i="4"/>
  <c r="B757" i="4"/>
  <c r="A757" i="4"/>
  <c r="G756" i="4"/>
  <c r="F756" i="4"/>
  <c r="E756" i="4"/>
  <c r="D756" i="4"/>
  <c r="C756" i="4"/>
  <c r="B756" i="4"/>
  <c r="A756" i="4"/>
  <c r="G755" i="4"/>
  <c r="F755" i="4"/>
  <c r="E755" i="4"/>
  <c r="D755" i="4"/>
  <c r="C755" i="4"/>
  <c r="B755" i="4"/>
  <c r="A755" i="4"/>
  <c r="G754" i="4"/>
  <c r="F754" i="4"/>
  <c r="E754" i="4"/>
  <c r="D754" i="4"/>
  <c r="C754" i="4"/>
  <c r="B754" i="4"/>
  <c r="A754" i="4"/>
  <c r="G753" i="4"/>
  <c r="F753" i="4"/>
  <c r="E753" i="4"/>
  <c r="D753" i="4"/>
  <c r="C753" i="4"/>
  <c r="B753" i="4"/>
  <c r="A753" i="4"/>
  <c r="G752" i="4"/>
  <c r="F752" i="4"/>
  <c r="E752" i="4"/>
  <c r="D752" i="4"/>
  <c r="C752" i="4"/>
  <c r="B752" i="4"/>
  <c r="A752" i="4"/>
  <c r="G751" i="4"/>
  <c r="F751" i="4"/>
  <c r="E751" i="4"/>
  <c r="D751" i="4"/>
  <c r="C751" i="4"/>
  <c r="B751" i="4"/>
  <c r="A751" i="4"/>
  <c r="G750" i="4"/>
  <c r="F750" i="4"/>
  <c r="E750" i="4"/>
  <c r="D750" i="4"/>
  <c r="C750" i="4"/>
  <c r="B750" i="4"/>
  <c r="A750" i="4"/>
  <c r="G749" i="4"/>
  <c r="F749" i="4"/>
  <c r="E749" i="4"/>
  <c r="D749" i="4"/>
  <c r="C749" i="4"/>
  <c r="B749" i="4"/>
  <c r="A749" i="4"/>
  <c r="G748" i="4"/>
  <c r="F748" i="4"/>
  <c r="E748" i="4"/>
  <c r="D748" i="4"/>
  <c r="C748" i="4"/>
  <c r="B748" i="4"/>
  <c r="A748" i="4"/>
  <c r="G747" i="4"/>
  <c r="F747" i="4"/>
  <c r="E747" i="4"/>
  <c r="D747" i="4"/>
  <c r="C747" i="4"/>
  <c r="B747" i="4"/>
  <c r="A747" i="4"/>
  <c r="G746" i="4"/>
  <c r="F746" i="4"/>
  <c r="E746" i="4"/>
  <c r="D746" i="4"/>
  <c r="C746" i="4"/>
  <c r="B746" i="4"/>
  <c r="A746" i="4"/>
  <c r="G745" i="4"/>
  <c r="F745" i="4"/>
  <c r="E745" i="4"/>
  <c r="D745" i="4"/>
  <c r="C745" i="4"/>
  <c r="B745" i="4"/>
  <c r="A745" i="4"/>
  <c r="G744" i="4"/>
  <c r="F744" i="4"/>
  <c r="E744" i="4"/>
  <c r="D744" i="4"/>
  <c r="C744" i="4"/>
  <c r="B744" i="4"/>
  <c r="A744" i="4"/>
  <c r="G743" i="4"/>
  <c r="F743" i="4"/>
  <c r="E743" i="4"/>
  <c r="D743" i="4"/>
  <c r="C743" i="4"/>
  <c r="B743" i="4"/>
  <c r="A743" i="4"/>
  <c r="G742" i="4"/>
  <c r="F742" i="4"/>
  <c r="E742" i="4"/>
  <c r="D742" i="4"/>
  <c r="C742" i="4"/>
  <c r="B742" i="4"/>
  <c r="A742" i="4"/>
  <c r="G741" i="4"/>
  <c r="F741" i="4"/>
  <c r="E741" i="4"/>
  <c r="D741" i="4"/>
  <c r="C741" i="4"/>
  <c r="B741" i="4"/>
  <c r="A741" i="4"/>
  <c r="G740" i="4"/>
  <c r="F740" i="4"/>
  <c r="E740" i="4"/>
  <c r="D740" i="4"/>
  <c r="C740" i="4"/>
  <c r="B740" i="4"/>
  <c r="A740" i="4"/>
  <c r="G739" i="4"/>
  <c r="F739" i="4"/>
  <c r="E739" i="4"/>
  <c r="D739" i="4"/>
  <c r="C739" i="4"/>
  <c r="B739" i="4"/>
  <c r="A739" i="4"/>
  <c r="G738" i="4"/>
  <c r="F738" i="4"/>
  <c r="E738" i="4"/>
  <c r="D738" i="4"/>
  <c r="C738" i="4"/>
  <c r="B738" i="4"/>
  <c r="A738" i="4"/>
  <c r="G737" i="4"/>
  <c r="F737" i="4"/>
  <c r="E737" i="4"/>
  <c r="D737" i="4"/>
  <c r="C737" i="4"/>
  <c r="B737" i="4"/>
  <c r="A737" i="4"/>
  <c r="G736" i="4"/>
  <c r="F736" i="4"/>
  <c r="E736" i="4"/>
  <c r="D736" i="4"/>
  <c r="C736" i="4"/>
  <c r="B736" i="4"/>
  <c r="A736" i="4"/>
  <c r="G735" i="4"/>
  <c r="F735" i="4"/>
  <c r="E735" i="4"/>
  <c r="D735" i="4"/>
  <c r="C735" i="4"/>
  <c r="B735" i="4"/>
  <c r="A735" i="4"/>
  <c r="G734" i="4"/>
  <c r="F734" i="4"/>
  <c r="E734" i="4"/>
  <c r="D734" i="4"/>
  <c r="C734" i="4"/>
  <c r="B734" i="4"/>
  <c r="A734" i="4"/>
  <c r="G733" i="4"/>
  <c r="F733" i="4"/>
  <c r="E733" i="4"/>
  <c r="D733" i="4"/>
  <c r="C733" i="4"/>
  <c r="B733" i="4"/>
  <c r="A733" i="4"/>
  <c r="G732" i="4"/>
  <c r="F732" i="4"/>
  <c r="E732" i="4"/>
  <c r="D732" i="4"/>
  <c r="C732" i="4"/>
  <c r="B732" i="4"/>
  <c r="A732" i="4"/>
  <c r="G731" i="4"/>
  <c r="F731" i="4"/>
  <c r="E731" i="4"/>
  <c r="D731" i="4"/>
  <c r="C731" i="4"/>
  <c r="B731" i="4"/>
  <c r="A731" i="4"/>
  <c r="G730" i="4"/>
  <c r="F730" i="4"/>
  <c r="E730" i="4"/>
  <c r="D730" i="4"/>
  <c r="C730" i="4"/>
  <c r="B730" i="4"/>
  <c r="A730" i="4"/>
  <c r="G729" i="4"/>
  <c r="F729" i="4"/>
  <c r="E729" i="4"/>
  <c r="D729" i="4"/>
  <c r="C729" i="4"/>
  <c r="B729" i="4"/>
  <c r="A729" i="4"/>
  <c r="G728" i="4"/>
  <c r="F728" i="4"/>
  <c r="E728" i="4"/>
  <c r="D728" i="4"/>
  <c r="C728" i="4"/>
  <c r="B728" i="4"/>
  <c r="A728" i="4"/>
  <c r="G727" i="4"/>
  <c r="F727" i="4"/>
  <c r="E727" i="4"/>
  <c r="D727" i="4"/>
  <c r="C727" i="4"/>
  <c r="B727" i="4"/>
  <c r="A727" i="4"/>
  <c r="G726" i="4"/>
  <c r="F726" i="4"/>
  <c r="E726" i="4"/>
  <c r="D726" i="4"/>
  <c r="C726" i="4"/>
  <c r="B726" i="4"/>
  <c r="A726" i="4"/>
  <c r="G725" i="4"/>
  <c r="F725" i="4"/>
  <c r="E725" i="4"/>
  <c r="D725" i="4"/>
  <c r="C725" i="4"/>
  <c r="B725" i="4"/>
  <c r="A725" i="4"/>
  <c r="G724" i="4"/>
  <c r="F724" i="4"/>
  <c r="E724" i="4"/>
  <c r="D724" i="4"/>
  <c r="C724" i="4"/>
  <c r="B724" i="4"/>
  <c r="A724" i="4"/>
  <c r="G723" i="4"/>
  <c r="F723" i="4"/>
  <c r="E723" i="4"/>
  <c r="D723" i="4"/>
  <c r="C723" i="4"/>
  <c r="B723" i="4"/>
  <c r="A723" i="4"/>
  <c r="G722" i="4"/>
  <c r="F722" i="4"/>
  <c r="E722" i="4"/>
  <c r="D722" i="4"/>
  <c r="C722" i="4"/>
  <c r="B722" i="4"/>
  <c r="A722" i="4"/>
  <c r="G721" i="4"/>
  <c r="F721" i="4"/>
  <c r="E721" i="4"/>
  <c r="D721" i="4"/>
  <c r="C721" i="4"/>
  <c r="B721" i="4"/>
  <c r="A721" i="4"/>
  <c r="G720" i="4"/>
  <c r="F720" i="4"/>
  <c r="E720" i="4"/>
  <c r="D720" i="4"/>
  <c r="C720" i="4"/>
  <c r="B720" i="4"/>
  <c r="A720" i="4"/>
  <c r="G719" i="4"/>
  <c r="F719" i="4"/>
  <c r="E719" i="4"/>
  <c r="D719" i="4"/>
  <c r="C719" i="4"/>
  <c r="B719" i="4"/>
  <c r="A719" i="4"/>
  <c r="G718" i="4"/>
  <c r="F718" i="4"/>
  <c r="E718" i="4"/>
  <c r="D718" i="4"/>
  <c r="C718" i="4"/>
  <c r="B718" i="4"/>
  <c r="A718" i="4"/>
  <c r="G717" i="4"/>
  <c r="F717" i="4"/>
  <c r="E717" i="4"/>
  <c r="D717" i="4"/>
  <c r="C717" i="4"/>
  <c r="B717" i="4"/>
  <c r="A717" i="4"/>
  <c r="G716" i="4"/>
  <c r="F716" i="4"/>
  <c r="E716" i="4"/>
  <c r="D716" i="4"/>
  <c r="C716" i="4"/>
  <c r="B716" i="4"/>
  <c r="A716" i="4"/>
  <c r="G715" i="4"/>
  <c r="F715" i="4"/>
  <c r="E715" i="4"/>
  <c r="D715" i="4"/>
  <c r="C715" i="4"/>
  <c r="B715" i="4"/>
  <c r="A715" i="4"/>
  <c r="G714" i="4"/>
  <c r="F714" i="4"/>
  <c r="E714" i="4"/>
  <c r="D714" i="4"/>
  <c r="C714" i="4"/>
  <c r="B714" i="4"/>
  <c r="A714" i="4"/>
  <c r="G713" i="4"/>
  <c r="F713" i="4"/>
  <c r="E713" i="4"/>
  <c r="D713" i="4"/>
  <c r="C713" i="4"/>
  <c r="B713" i="4"/>
  <c r="A713" i="4"/>
  <c r="G712" i="4"/>
  <c r="F712" i="4"/>
  <c r="E712" i="4"/>
  <c r="D712" i="4"/>
  <c r="C712" i="4"/>
  <c r="B712" i="4"/>
  <c r="A712" i="4"/>
  <c r="G711" i="4"/>
  <c r="F711" i="4"/>
  <c r="E711" i="4"/>
  <c r="D711" i="4"/>
  <c r="C711" i="4"/>
  <c r="B711" i="4"/>
  <c r="A711" i="4"/>
  <c r="G710" i="4"/>
  <c r="F710" i="4"/>
  <c r="E710" i="4"/>
  <c r="D710" i="4"/>
  <c r="C710" i="4"/>
  <c r="B710" i="4"/>
  <c r="A710" i="4"/>
  <c r="G709" i="4"/>
  <c r="F709" i="4"/>
  <c r="E709" i="4"/>
  <c r="D709" i="4"/>
  <c r="C709" i="4"/>
  <c r="B709" i="4"/>
  <c r="A709" i="4"/>
  <c r="G708" i="4"/>
  <c r="F708" i="4"/>
  <c r="E708" i="4"/>
  <c r="D708" i="4"/>
  <c r="C708" i="4"/>
  <c r="B708" i="4"/>
  <c r="A708" i="4"/>
  <c r="G707" i="4"/>
  <c r="F707" i="4"/>
  <c r="E707" i="4"/>
  <c r="D707" i="4"/>
  <c r="C707" i="4"/>
  <c r="B707" i="4"/>
  <c r="A707" i="4"/>
  <c r="G706" i="4"/>
  <c r="F706" i="4"/>
  <c r="E706" i="4"/>
  <c r="D706" i="4"/>
  <c r="C706" i="4"/>
  <c r="B706" i="4"/>
  <c r="A706" i="4"/>
  <c r="G705" i="4"/>
  <c r="F705" i="4"/>
  <c r="E705" i="4"/>
  <c r="D705" i="4"/>
  <c r="C705" i="4"/>
  <c r="B705" i="4"/>
  <c r="A705" i="4"/>
  <c r="G704" i="4"/>
  <c r="F704" i="4"/>
  <c r="E704" i="4"/>
  <c r="D704" i="4"/>
  <c r="C704" i="4"/>
  <c r="B704" i="4"/>
  <c r="A704" i="4"/>
  <c r="G703" i="4"/>
  <c r="F703" i="4"/>
  <c r="E703" i="4"/>
  <c r="D703" i="4"/>
  <c r="C703" i="4"/>
  <c r="B703" i="4"/>
  <c r="A703" i="4"/>
  <c r="G702" i="4"/>
  <c r="F702" i="4"/>
  <c r="E702" i="4"/>
  <c r="D702" i="4"/>
  <c r="C702" i="4"/>
  <c r="B702" i="4"/>
  <c r="A702" i="4"/>
  <c r="G701" i="4"/>
  <c r="F701" i="4"/>
  <c r="E701" i="4"/>
  <c r="D701" i="4"/>
  <c r="C701" i="4"/>
  <c r="B701" i="4"/>
  <c r="A701" i="4"/>
  <c r="G700" i="4"/>
  <c r="F700" i="4"/>
  <c r="E700" i="4"/>
  <c r="D700" i="4"/>
  <c r="C700" i="4"/>
  <c r="B700" i="4"/>
  <c r="A700" i="4"/>
  <c r="G699" i="4"/>
  <c r="F699" i="4"/>
  <c r="E699" i="4"/>
  <c r="D699" i="4"/>
  <c r="C699" i="4"/>
  <c r="B699" i="4"/>
  <c r="A699" i="4"/>
  <c r="G698" i="4"/>
  <c r="F698" i="4"/>
  <c r="E698" i="4"/>
  <c r="D698" i="4"/>
  <c r="C698" i="4"/>
  <c r="B698" i="4"/>
  <c r="A698" i="4"/>
  <c r="G697" i="4"/>
  <c r="F697" i="4"/>
  <c r="E697" i="4"/>
  <c r="D697" i="4"/>
  <c r="C697" i="4"/>
  <c r="B697" i="4"/>
  <c r="A697" i="4"/>
  <c r="G696" i="4"/>
  <c r="F696" i="4"/>
  <c r="E696" i="4"/>
  <c r="D696" i="4"/>
  <c r="C696" i="4"/>
  <c r="B696" i="4"/>
  <c r="A696" i="4"/>
  <c r="G695" i="4"/>
  <c r="F695" i="4"/>
  <c r="E695" i="4"/>
  <c r="D695" i="4"/>
  <c r="C695" i="4"/>
  <c r="B695" i="4"/>
  <c r="A695" i="4"/>
  <c r="G694" i="4"/>
  <c r="F694" i="4"/>
  <c r="E694" i="4"/>
  <c r="D694" i="4"/>
  <c r="C694" i="4"/>
  <c r="B694" i="4"/>
  <c r="A694" i="4"/>
  <c r="G693" i="4"/>
  <c r="F693" i="4"/>
  <c r="E693" i="4"/>
  <c r="D693" i="4"/>
  <c r="C693" i="4"/>
  <c r="B693" i="4"/>
  <c r="A693" i="4"/>
  <c r="G692" i="4"/>
  <c r="F692" i="4"/>
  <c r="E692" i="4"/>
  <c r="D692" i="4"/>
  <c r="C692" i="4"/>
  <c r="B692" i="4"/>
  <c r="A692" i="4"/>
  <c r="G691" i="4"/>
  <c r="F691" i="4"/>
  <c r="E691" i="4"/>
  <c r="D691" i="4"/>
  <c r="C691" i="4"/>
  <c r="B691" i="4"/>
  <c r="A691" i="4"/>
  <c r="G690" i="4"/>
  <c r="F690" i="4"/>
  <c r="E690" i="4"/>
  <c r="D690" i="4"/>
  <c r="C690" i="4"/>
  <c r="B690" i="4"/>
  <c r="A690" i="4"/>
  <c r="G689" i="4"/>
  <c r="F689" i="4"/>
  <c r="E689" i="4"/>
  <c r="D689" i="4"/>
  <c r="C689" i="4"/>
  <c r="B689" i="4"/>
  <c r="A689" i="4"/>
  <c r="G688" i="4"/>
  <c r="F688" i="4"/>
  <c r="E688" i="4"/>
  <c r="D688" i="4"/>
  <c r="C688" i="4"/>
  <c r="B688" i="4"/>
  <c r="A688" i="4"/>
  <c r="G687" i="4"/>
  <c r="F687" i="4"/>
  <c r="E687" i="4"/>
  <c r="D687" i="4"/>
  <c r="C687" i="4"/>
  <c r="B687" i="4"/>
  <c r="A687" i="4"/>
  <c r="G686" i="4"/>
  <c r="F686" i="4"/>
  <c r="E686" i="4"/>
  <c r="D686" i="4"/>
  <c r="C686" i="4"/>
  <c r="B686" i="4"/>
  <c r="A686" i="4"/>
  <c r="G685" i="4"/>
  <c r="F685" i="4"/>
  <c r="E685" i="4"/>
  <c r="D685" i="4"/>
  <c r="C685" i="4"/>
  <c r="B685" i="4"/>
  <c r="A685" i="4"/>
  <c r="G684" i="4"/>
  <c r="F684" i="4"/>
  <c r="E684" i="4"/>
  <c r="D684" i="4"/>
  <c r="C684" i="4"/>
  <c r="B684" i="4"/>
  <c r="A684" i="4"/>
  <c r="G683" i="4"/>
  <c r="F683" i="4"/>
  <c r="E683" i="4"/>
  <c r="D683" i="4"/>
  <c r="C683" i="4"/>
  <c r="B683" i="4"/>
  <c r="A683" i="4"/>
  <c r="G682" i="4"/>
  <c r="F682" i="4"/>
  <c r="E682" i="4"/>
  <c r="D682" i="4"/>
  <c r="C682" i="4"/>
  <c r="B682" i="4"/>
  <c r="A682" i="4"/>
  <c r="G681" i="4"/>
  <c r="F681" i="4"/>
  <c r="E681" i="4"/>
  <c r="D681" i="4"/>
  <c r="C681" i="4"/>
  <c r="B681" i="4"/>
  <c r="A681" i="4"/>
  <c r="G680" i="4"/>
  <c r="F680" i="4"/>
  <c r="E680" i="4"/>
  <c r="D680" i="4"/>
  <c r="C680" i="4"/>
  <c r="B680" i="4"/>
  <c r="A680" i="4"/>
  <c r="G679" i="4"/>
  <c r="F679" i="4"/>
  <c r="E679" i="4"/>
  <c r="D679" i="4"/>
  <c r="C679" i="4"/>
  <c r="B679" i="4"/>
  <c r="A679" i="4"/>
  <c r="G678" i="4"/>
  <c r="F678" i="4"/>
  <c r="E678" i="4"/>
  <c r="D678" i="4"/>
  <c r="C678" i="4"/>
  <c r="B678" i="4"/>
  <c r="A678" i="4"/>
  <c r="G677" i="4"/>
  <c r="F677" i="4"/>
  <c r="E677" i="4"/>
  <c r="D677" i="4"/>
  <c r="C677" i="4"/>
  <c r="B677" i="4"/>
  <c r="A677" i="4"/>
  <c r="G676" i="4"/>
  <c r="F676" i="4"/>
  <c r="E676" i="4"/>
  <c r="D676" i="4"/>
  <c r="C676" i="4"/>
  <c r="B676" i="4"/>
  <c r="A676" i="4"/>
  <c r="G675" i="4"/>
  <c r="F675" i="4"/>
  <c r="E675" i="4"/>
  <c r="D675" i="4"/>
  <c r="C675" i="4"/>
  <c r="B675" i="4"/>
  <c r="A675" i="4"/>
  <c r="G674" i="4"/>
  <c r="F674" i="4"/>
  <c r="E674" i="4"/>
  <c r="D674" i="4"/>
  <c r="C674" i="4"/>
  <c r="B674" i="4"/>
  <c r="A674" i="4"/>
  <c r="G673" i="4"/>
  <c r="F673" i="4"/>
  <c r="E673" i="4"/>
  <c r="D673" i="4"/>
  <c r="C673" i="4"/>
  <c r="B673" i="4"/>
  <c r="A673" i="4"/>
  <c r="G672" i="4"/>
  <c r="F672" i="4"/>
  <c r="E672" i="4"/>
  <c r="D672" i="4"/>
  <c r="C672" i="4"/>
  <c r="B672" i="4"/>
  <c r="A672" i="4"/>
  <c r="G671" i="4"/>
  <c r="F671" i="4"/>
  <c r="E671" i="4"/>
  <c r="D671" i="4"/>
  <c r="C671" i="4"/>
  <c r="B671" i="4"/>
  <c r="A671" i="4"/>
  <c r="G670" i="4"/>
  <c r="F670" i="4"/>
  <c r="E670" i="4"/>
  <c r="D670" i="4"/>
  <c r="C670" i="4"/>
  <c r="B670" i="4"/>
  <c r="A670" i="4"/>
  <c r="G669" i="4"/>
  <c r="F669" i="4"/>
  <c r="E669" i="4"/>
  <c r="D669" i="4"/>
  <c r="C669" i="4"/>
  <c r="B669" i="4"/>
  <c r="A669" i="4"/>
  <c r="G668" i="4"/>
  <c r="F668" i="4"/>
  <c r="E668" i="4"/>
  <c r="D668" i="4"/>
  <c r="C668" i="4"/>
  <c r="B668" i="4"/>
  <c r="A668" i="4"/>
  <c r="G667" i="4"/>
  <c r="F667" i="4"/>
  <c r="E667" i="4"/>
  <c r="D667" i="4"/>
  <c r="C667" i="4"/>
  <c r="B667" i="4"/>
  <c r="A667" i="4"/>
  <c r="G666" i="4"/>
  <c r="F666" i="4"/>
  <c r="E666" i="4"/>
  <c r="D666" i="4"/>
  <c r="C666" i="4"/>
  <c r="B666" i="4"/>
  <c r="A666" i="4"/>
  <c r="G665" i="4"/>
  <c r="F665" i="4"/>
  <c r="E665" i="4"/>
  <c r="D665" i="4"/>
  <c r="C665" i="4"/>
  <c r="B665" i="4"/>
  <c r="A665" i="4"/>
  <c r="G664" i="4"/>
  <c r="F664" i="4"/>
  <c r="E664" i="4"/>
  <c r="D664" i="4"/>
  <c r="C664" i="4"/>
  <c r="B664" i="4"/>
  <c r="A664" i="4"/>
  <c r="G663" i="4"/>
  <c r="F663" i="4"/>
  <c r="E663" i="4"/>
  <c r="D663" i="4"/>
  <c r="C663" i="4"/>
  <c r="B663" i="4"/>
  <c r="A663" i="4"/>
  <c r="G662" i="4"/>
  <c r="F662" i="4"/>
  <c r="E662" i="4"/>
  <c r="D662" i="4"/>
  <c r="C662" i="4"/>
  <c r="B662" i="4"/>
  <c r="A662" i="4"/>
  <c r="G661" i="4"/>
  <c r="F661" i="4"/>
  <c r="E661" i="4"/>
  <c r="D661" i="4"/>
  <c r="C661" i="4"/>
  <c r="B661" i="4"/>
  <c r="A661" i="4"/>
  <c r="G660" i="4"/>
  <c r="F660" i="4"/>
  <c r="E660" i="4"/>
  <c r="D660" i="4"/>
  <c r="C660" i="4"/>
  <c r="B660" i="4"/>
  <c r="A660" i="4"/>
  <c r="G659" i="4"/>
  <c r="F659" i="4"/>
  <c r="E659" i="4"/>
  <c r="D659" i="4"/>
  <c r="C659" i="4"/>
  <c r="B659" i="4"/>
  <c r="A659" i="4"/>
  <c r="G658" i="4"/>
  <c r="F658" i="4"/>
  <c r="E658" i="4"/>
  <c r="D658" i="4"/>
  <c r="C658" i="4"/>
  <c r="B658" i="4"/>
  <c r="A658" i="4"/>
  <c r="G657" i="4"/>
  <c r="F657" i="4"/>
  <c r="E657" i="4"/>
  <c r="D657" i="4"/>
  <c r="C657" i="4"/>
  <c r="B657" i="4"/>
  <c r="A657" i="4"/>
  <c r="G656" i="4"/>
  <c r="F656" i="4"/>
  <c r="E656" i="4"/>
  <c r="D656" i="4"/>
  <c r="C656" i="4"/>
  <c r="B656" i="4"/>
  <c r="A656" i="4"/>
  <c r="G655" i="4"/>
  <c r="F655" i="4"/>
  <c r="E655" i="4"/>
  <c r="D655" i="4"/>
  <c r="C655" i="4"/>
  <c r="B655" i="4"/>
  <c r="A655" i="4"/>
  <c r="G654" i="4"/>
  <c r="F654" i="4"/>
  <c r="E654" i="4"/>
  <c r="D654" i="4"/>
  <c r="C654" i="4"/>
  <c r="B654" i="4"/>
  <c r="A654" i="4"/>
  <c r="G653" i="4"/>
  <c r="F653" i="4"/>
  <c r="E653" i="4"/>
  <c r="D653" i="4"/>
  <c r="C653" i="4"/>
  <c r="B653" i="4"/>
  <c r="A653" i="4"/>
  <c r="G652" i="4"/>
  <c r="F652" i="4"/>
  <c r="E652" i="4"/>
  <c r="D652" i="4"/>
  <c r="C652" i="4"/>
  <c r="B652" i="4"/>
  <c r="A652" i="4"/>
  <c r="G651" i="4"/>
  <c r="F651" i="4"/>
  <c r="E651" i="4"/>
  <c r="D651" i="4"/>
  <c r="C651" i="4"/>
  <c r="B651" i="4"/>
  <c r="A651" i="4"/>
  <c r="G650" i="4"/>
  <c r="F650" i="4"/>
  <c r="E650" i="4"/>
  <c r="D650" i="4"/>
  <c r="C650" i="4"/>
  <c r="B650" i="4"/>
  <c r="A650" i="4"/>
  <c r="G649" i="4"/>
  <c r="F649" i="4"/>
  <c r="E649" i="4"/>
  <c r="D649" i="4"/>
  <c r="C649" i="4"/>
  <c r="B649" i="4"/>
  <c r="A649" i="4"/>
  <c r="G648" i="4"/>
  <c r="F648" i="4"/>
  <c r="E648" i="4"/>
  <c r="D648" i="4"/>
  <c r="C648" i="4"/>
  <c r="B648" i="4"/>
  <c r="A648" i="4"/>
  <c r="G647" i="4"/>
  <c r="F647" i="4"/>
  <c r="E647" i="4"/>
  <c r="D647" i="4"/>
  <c r="C647" i="4"/>
  <c r="B647" i="4"/>
  <c r="A647" i="4"/>
  <c r="G646" i="4"/>
  <c r="F646" i="4"/>
  <c r="E646" i="4"/>
  <c r="D646" i="4"/>
  <c r="C646" i="4"/>
  <c r="B646" i="4"/>
  <c r="A646" i="4"/>
  <c r="G645" i="4"/>
  <c r="F645" i="4"/>
  <c r="E645" i="4"/>
  <c r="D645" i="4"/>
  <c r="C645" i="4"/>
  <c r="B645" i="4"/>
  <c r="A645" i="4"/>
  <c r="G644" i="4"/>
  <c r="F644" i="4"/>
  <c r="E644" i="4"/>
  <c r="D644" i="4"/>
  <c r="C644" i="4"/>
  <c r="B644" i="4"/>
  <c r="A644" i="4"/>
  <c r="G643" i="4"/>
  <c r="F643" i="4"/>
  <c r="E643" i="4"/>
  <c r="D643" i="4"/>
  <c r="C643" i="4"/>
  <c r="B643" i="4"/>
  <c r="A643" i="4"/>
  <c r="G642" i="4"/>
  <c r="F642" i="4"/>
  <c r="E642" i="4"/>
  <c r="D642" i="4"/>
  <c r="C642" i="4"/>
  <c r="B642" i="4"/>
  <c r="A642" i="4"/>
  <c r="G641" i="4"/>
  <c r="F641" i="4"/>
  <c r="E641" i="4"/>
  <c r="D641" i="4"/>
  <c r="C641" i="4"/>
  <c r="B641" i="4"/>
  <c r="A641" i="4"/>
  <c r="G640" i="4"/>
  <c r="F640" i="4"/>
  <c r="E640" i="4"/>
  <c r="D640" i="4"/>
  <c r="C640" i="4"/>
  <c r="B640" i="4"/>
  <c r="A640" i="4"/>
  <c r="G639" i="4"/>
  <c r="F639" i="4"/>
  <c r="E639" i="4"/>
  <c r="D639" i="4"/>
  <c r="C639" i="4"/>
  <c r="B639" i="4"/>
  <c r="A639" i="4"/>
  <c r="G638" i="4"/>
  <c r="F638" i="4"/>
  <c r="E638" i="4"/>
  <c r="D638" i="4"/>
  <c r="C638" i="4"/>
  <c r="B638" i="4"/>
  <c r="A638" i="4"/>
  <c r="G637" i="4"/>
  <c r="F637" i="4"/>
  <c r="E637" i="4"/>
  <c r="D637" i="4"/>
  <c r="C637" i="4"/>
  <c r="B637" i="4"/>
  <c r="A637" i="4"/>
  <c r="G636" i="4"/>
  <c r="F636" i="4"/>
  <c r="E636" i="4"/>
  <c r="D636" i="4"/>
  <c r="C636" i="4"/>
  <c r="B636" i="4"/>
  <c r="A636" i="4"/>
  <c r="G635" i="4"/>
  <c r="F635" i="4"/>
  <c r="E635" i="4"/>
  <c r="D635" i="4"/>
  <c r="C635" i="4"/>
  <c r="B635" i="4"/>
  <c r="A635" i="4"/>
  <c r="G634" i="4"/>
  <c r="F634" i="4"/>
  <c r="E634" i="4"/>
  <c r="D634" i="4"/>
  <c r="C634" i="4"/>
  <c r="B634" i="4"/>
  <c r="A634" i="4"/>
  <c r="G633" i="4"/>
  <c r="F633" i="4"/>
  <c r="E633" i="4"/>
  <c r="D633" i="4"/>
  <c r="C633" i="4"/>
  <c r="B633" i="4"/>
  <c r="A633" i="4"/>
  <c r="G632" i="4"/>
  <c r="F632" i="4"/>
  <c r="E632" i="4"/>
  <c r="D632" i="4"/>
  <c r="C632" i="4"/>
  <c r="B632" i="4"/>
  <c r="A632" i="4"/>
  <c r="G631" i="4"/>
  <c r="F631" i="4"/>
  <c r="E631" i="4"/>
  <c r="D631" i="4"/>
  <c r="C631" i="4"/>
  <c r="B631" i="4"/>
  <c r="A631" i="4"/>
  <c r="G630" i="4"/>
  <c r="F630" i="4"/>
  <c r="E630" i="4"/>
  <c r="D630" i="4"/>
  <c r="C630" i="4"/>
  <c r="B630" i="4"/>
  <c r="A630" i="4"/>
  <c r="G629" i="4"/>
  <c r="F629" i="4"/>
  <c r="E629" i="4"/>
  <c r="D629" i="4"/>
  <c r="C629" i="4"/>
  <c r="B629" i="4"/>
  <c r="A629" i="4"/>
  <c r="G628" i="4"/>
  <c r="F628" i="4"/>
  <c r="E628" i="4"/>
  <c r="D628" i="4"/>
  <c r="C628" i="4"/>
  <c r="B628" i="4"/>
  <c r="A628" i="4"/>
  <c r="G627" i="4"/>
  <c r="F627" i="4"/>
  <c r="E627" i="4"/>
  <c r="D627" i="4"/>
  <c r="C627" i="4"/>
  <c r="B627" i="4"/>
  <c r="A627" i="4"/>
  <c r="G626" i="4"/>
  <c r="F626" i="4"/>
  <c r="E626" i="4"/>
  <c r="D626" i="4"/>
  <c r="C626" i="4"/>
  <c r="B626" i="4"/>
  <c r="A626" i="4"/>
  <c r="G625" i="4"/>
  <c r="F625" i="4"/>
  <c r="E625" i="4"/>
  <c r="D625" i="4"/>
  <c r="C625" i="4"/>
  <c r="B625" i="4"/>
  <c r="A625" i="4"/>
  <c r="G624" i="4"/>
  <c r="F624" i="4"/>
  <c r="E624" i="4"/>
  <c r="D624" i="4"/>
  <c r="C624" i="4"/>
  <c r="B624" i="4"/>
  <c r="A624" i="4"/>
  <c r="G623" i="4"/>
  <c r="F623" i="4"/>
  <c r="E623" i="4"/>
  <c r="D623" i="4"/>
  <c r="C623" i="4"/>
  <c r="B623" i="4"/>
  <c r="A623" i="4"/>
  <c r="G622" i="4"/>
  <c r="F622" i="4"/>
  <c r="E622" i="4"/>
  <c r="D622" i="4"/>
  <c r="C622" i="4"/>
  <c r="B622" i="4"/>
  <c r="A622" i="4"/>
  <c r="G621" i="4"/>
  <c r="F621" i="4"/>
  <c r="E621" i="4"/>
  <c r="D621" i="4"/>
  <c r="C621" i="4"/>
  <c r="B621" i="4"/>
  <c r="A621" i="4"/>
  <c r="G620" i="4"/>
  <c r="F620" i="4"/>
  <c r="E620" i="4"/>
  <c r="D620" i="4"/>
  <c r="C620" i="4"/>
  <c r="B620" i="4"/>
  <c r="A620" i="4"/>
  <c r="G619" i="4"/>
  <c r="F619" i="4"/>
  <c r="E619" i="4"/>
  <c r="D619" i="4"/>
  <c r="C619" i="4"/>
  <c r="B619" i="4"/>
  <c r="A619" i="4"/>
  <c r="G618" i="4"/>
  <c r="F618" i="4"/>
  <c r="E618" i="4"/>
  <c r="D618" i="4"/>
  <c r="C618" i="4"/>
  <c r="B618" i="4"/>
  <c r="A618" i="4"/>
  <c r="G617" i="4"/>
  <c r="F617" i="4"/>
  <c r="E617" i="4"/>
  <c r="D617" i="4"/>
  <c r="C617" i="4"/>
  <c r="B617" i="4"/>
  <c r="A617" i="4"/>
  <c r="G616" i="4"/>
  <c r="F616" i="4"/>
  <c r="E616" i="4"/>
  <c r="D616" i="4"/>
  <c r="C616" i="4"/>
  <c r="B616" i="4"/>
  <c r="A616" i="4"/>
  <c r="G615" i="4"/>
  <c r="F615" i="4"/>
  <c r="E615" i="4"/>
  <c r="D615" i="4"/>
  <c r="C615" i="4"/>
  <c r="B615" i="4"/>
  <c r="A615" i="4"/>
  <c r="G614" i="4"/>
  <c r="F614" i="4"/>
  <c r="E614" i="4"/>
  <c r="D614" i="4"/>
  <c r="C614" i="4"/>
  <c r="B614" i="4"/>
  <c r="A614" i="4"/>
  <c r="G613" i="4"/>
  <c r="F613" i="4"/>
  <c r="E613" i="4"/>
  <c r="D613" i="4"/>
  <c r="C613" i="4"/>
  <c r="B613" i="4"/>
  <c r="A613" i="4"/>
  <c r="G612" i="4"/>
  <c r="F612" i="4"/>
  <c r="E612" i="4"/>
  <c r="D612" i="4"/>
  <c r="C612" i="4"/>
  <c r="B612" i="4"/>
  <c r="A612" i="4"/>
  <c r="G611" i="4"/>
  <c r="F611" i="4"/>
  <c r="E611" i="4"/>
  <c r="D611" i="4"/>
  <c r="C611" i="4"/>
  <c r="B611" i="4"/>
  <c r="A611" i="4"/>
  <c r="G610" i="4"/>
  <c r="F610" i="4"/>
  <c r="E610" i="4"/>
  <c r="D610" i="4"/>
  <c r="C610" i="4"/>
  <c r="B610" i="4"/>
  <c r="A610" i="4"/>
  <c r="G609" i="4"/>
  <c r="F609" i="4"/>
  <c r="E609" i="4"/>
  <c r="D609" i="4"/>
  <c r="C609" i="4"/>
  <c r="B609" i="4"/>
  <c r="A609" i="4"/>
  <c r="G608" i="4"/>
  <c r="F608" i="4"/>
  <c r="E608" i="4"/>
  <c r="D608" i="4"/>
  <c r="C608" i="4"/>
  <c r="B608" i="4"/>
  <c r="A608" i="4"/>
  <c r="G607" i="4"/>
  <c r="F607" i="4"/>
  <c r="E607" i="4"/>
  <c r="D607" i="4"/>
  <c r="C607" i="4"/>
  <c r="B607" i="4"/>
  <c r="A607" i="4"/>
  <c r="G606" i="4"/>
  <c r="F606" i="4"/>
  <c r="E606" i="4"/>
  <c r="D606" i="4"/>
  <c r="C606" i="4"/>
  <c r="B606" i="4"/>
  <c r="A606" i="4"/>
  <c r="G605" i="4"/>
  <c r="F605" i="4"/>
  <c r="E605" i="4"/>
  <c r="D605" i="4"/>
  <c r="C605" i="4"/>
  <c r="B605" i="4"/>
  <c r="A605" i="4"/>
  <c r="G604" i="4"/>
  <c r="F604" i="4"/>
  <c r="E604" i="4"/>
  <c r="D604" i="4"/>
  <c r="C604" i="4"/>
  <c r="B604" i="4"/>
  <c r="A604" i="4"/>
  <c r="G603" i="4"/>
  <c r="F603" i="4"/>
  <c r="E603" i="4"/>
  <c r="D603" i="4"/>
  <c r="C603" i="4"/>
  <c r="B603" i="4"/>
  <c r="A603" i="4"/>
  <c r="G602" i="4"/>
  <c r="F602" i="4"/>
  <c r="E602" i="4"/>
  <c r="D602" i="4"/>
  <c r="C602" i="4"/>
  <c r="B602" i="4"/>
  <c r="A602" i="4"/>
  <c r="G601" i="4"/>
  <c r="F601" i="4"/>
  <c r="E601" i="4"/>
  <c r="D601" i="4"/>
  <c r="C601" i="4"/>
  <c r="B601" i="4"/>
  <c r="A601" i="4"/>
  <c r="G600" i="4"/>
  <c r="F600" i="4"/>
  <c r="E600" i="4"/>
  <c r="D600" i="4"/>
  <c r="C600" i="4"/>
  <c r="B600" i="4"/>
  <c r="A600" i="4"/>
  <c r="G599" i="4"/>
  <c r="F599" i="4"/>
  <c r="E599" i="4"/>
  <c r="D599" i="4"/>
  <c r="C599" i="4"/>
  <c r="B599" i="4"/>
  <c r="A599" i="4"/>
  <c r="G598" i="4"/>
  <c r="F598" i="4"/>
  <c r="E598" i="4"/>
  <c r="D598" i="4"/>
  <c r="C598" i="4"/>
  <c r="B598" i="4"/>
  <c r="A598" i="4"/>
  <c r="G597" i="4"/>
  <c r="F597" i="4"/>
  <c r="E597" i="4"/>
  <c r="D597" i="4"/>
  <c r="C597" i="4"/>
  <c r="B597" i="4"/>
  <c r="A597" i="4"/>
  <c r="G596" i="4"/>
  <c r="F596" i="4"/>
  <c r="E596" i="4"/>
  <c r="D596" i="4"/>
  <c r="C596" i="4"/>
  <c r="B596" i="4"/>
  <c r="A596" i="4"/>
  <c r="G595" i="4"/>
  <c r="F595" i="4"/>
  <c r="E595" i="4"/>
  <c r="D595" i="4"/>
  <c r="C595" i="4"/>
  <c r="B595" i="4"/>
  <c r="A595" i="4"/>
  <c r="G594" i="4"/>
  <c r="F594" i="4"/>
  <c r="E594" i="4"/>
  <c r="D594" i="4"/>
  <c r="C594" i="4"/>
  <c r="B594" i="4"/>
  <c r="A594" i="4"/>
  <c r="G593" i="4"/>
  <c r="F593" i="4"/>
  <c r="E593" i="4"/>
  <c r="D593" i="4"/>
  <c r="C593" i="4"/>
  <c r="B593" i="4"/>
  <c r="A593" i="4"/>
  <c r="G592" i="4"/>
  <c r="F592" i="4"/>
  <c r="E592" i="4"/>
  <c r="D592" i="4"/>
  <c r="C592" i="4"/>
  <c r="B592" i="4"/>
  <c r="A592" i="4"/>
  <c r="G591" i="4"/>
  <c r="F591" i="4"/>
  <c r="E591" i="4"/>
  <c r="D591" i="4"/>
  <c r="C591" i="4"/>
  <c r="B591" i="4"/>
  <c r="A591" i="4"/>
  <c r="G590" i="4"/>
  <c r="F590" i="4"/>
  <c r="E590" i="4"/>
  <c r="D590" i="4"/>
  <c r="C590" i="4"/>
  <c r="B590" i="4"/>
  <c r="A590" i="4"/>
  <c r="G589" i="4"/>
  <c r="F589" i="4"/>
  <c r="E589" i="4"/>
  <c r="D589" i="4"/>
  <c r="C589" i="4"/>
  <c r="B589" i="4"/>
  <c r="A589" i="4"/>
  <c r="G588" i="4"/>
  <c r="F588" i="4"/>
  <c r="E588" i="4"/>
  <c r="D588" i="4"/>
  <c r="C588" i="4"/>
  <c r="B588" i="4"/>
  <c r="A588" i="4"/>
  <c r="G587" i="4"/>
  <c r="F587" i="4"/>
  <c r="E587" i="4"/>
  <c r="D587" i="4"/>
  <c r="C587" i="4"/>
  <c r="B587" i="4"/>
  <c r="A587" i="4"/>
  <c r="G586" i="4"/>
  <c r="F586" i="4"/>
  <c r="E586" i="4"/>
  <c r="D586" i="4"/>
  <c r="C586" i="4"/>
  <c r="B586" i="4"/>
  <c r="A586" i="4"/>
  <c r="G585" i="4"/>
  <c r="F585" i="4"/>
  <c r="E585" i="4"/>
  <c r="D585" i="4"/>
  <c r="C585" i="4"/>
  <c r="B585" i="4"/>
  <c r="A585" i="4"/>
  <c r="G584" i="4"/>
  <c r="F584" i="4"/>
  <c r="E584" i="4"/>
  <c r="D584" i="4"/>
  <c r="C584" i="4"/>
  <c r="B584" i="4"/>
  <c r="A584" i="4"/>
  <c r="G583" i="4"/>
  <c r="F583" i="4"/>
  <c r="E583" i="4"/>
  <c r="D583" i="4"/>
  <c r="C583" i="4"/>
  <c r="B583" i="4"/>
  <c r="A583" i="4"/>
  <c r="G582" i="4"/>
  <c r="F582" i="4"/>
  <c r="E582" i="4"/>
  <c r="D582" i="4"/>
  <c r="C582" i="4"/>
  <c r="B582" i="4"/>
  <c r="A582" i="4"/>
  <c r="G581" i="4"/>
  <c r="F581" i="4"/>
  <c r="E581" i="4"/>
  <c r="D581" i="4"/>
  <c r="C581" i="4"/>
  <c r="B581" i="4"/>
  <c r="A581" i="4"/>
  <c r="G580" i="4"/>
  <c r="F580" i="4"/>
  <c r="E580" i="4"/>
  <c r="D580" i="4"/>
  <c r="C580" i="4"/>
  <c r="B580" i="4"/>
  <c r="A580" i="4"/>
  <c r="G579" i="4"/>
  <c r="F579" i="4"/>
  <c r="E579" i="4"/>
  <c r="D579" i="4"/>
  <c r="C579" i="4"/>
  <c r="B579" i="4"/>
  <c r="A579" i="4"/>
  <c r="G578" i="4"/>
  <c r="F578" i="4"/>
  <c r="E578" i="4"/>
  <c r="D578" i="4"/>
  <c r="C578" i="4"/>
  <c r="B578" i="4"/>
  <c r="A578" i="4"/>
  <c r="G577" i="4"/>
  <c r="F577" i="4"/>
  <c r="E577" i="4"/>
  <c r="D577" i="4"/>
  <c r="C577" i="4"/>
  <c r="B577" i="4"/>
  <c r="A577" i="4"/>
  <c r="G576" i="4"/>
  <c r="F576" i="4"/>
  <c r="E576" i="4"/>
  <c r="D576" i="4"/>
  <c r="C576" i="4"/>
  <c r="B576" i="4"/>
  <c r="A576" i="4"/>
  <c r="G575" i="4"/>
  <c r="F575" i="4"/>
  <c r="E575" i="4"/>
  <c r="D575" i="4"/>
  <c r="C575" i="4"/>
  <c r="B575" i="4"/>
  <c r="A575" i="4"/>
  <c r="G574" i="4"/>
  <c r="F574" i="4"/>
  <c r="E574" i="4"/>
  <c r="D574" i="4"/>
  <c r="C574" i="4"/>
  <c r="B574" i="4"/>
  <c r="A574" i="4"/>
  <c r="G573" i="4"/>
  <c r="F573" i="4"/>
  <c r="E573" i="4"/>
  <c r="D573" i="4"/>
  <c r="C573" i="4"/>
  <c r="B573" i="4"/>
  <c r="A573" i="4"/>
  <c r="G572" i="4"/>
  <c r="F572" i="4"/>
  <c r="E572" i="4"/>
  <c r="D572" i="4"/>
  <c r="C572" i="4"/>
  <c r="B572" i="4"/>
  <c r="A572" i="4"/>
  <c r="G571" i="4"/>
  <c r="F571" i="4"/>
  <c r="E571" i="4"/>
  <c r="D571" i="4"/>
  <c r="C571" i="4"/>
  <c r="B571" i="4"/>
  <c r="A571" i="4"/>
  <c r="G570" i="4"/>
  <c r="F570" i="4"/>
  <c r="E570" i="4"/>
  <c r="D570" i="4"/>
  <c r="C570" i="4"/>
  <c r="B570" i="4"/>
  <c r="A570" i="4"/>
  <c r="G569" i="4"/>
  <c r="F569" i="4"/>
  <c r="E569" i="4"/>
  <c r="D569" i="4"/>
  <c r="C569" i="4"/>
  <c r="B569" i="4"/>
  <c r="A569" i="4"/>
  <c r="G568" i="4"/>
  <c r="F568" i="4"/>
  <c r="E568" i="4"/>
  <c r="D568" i="4"/>
  <c r="C568" i="4"/>
  <c r="B568" i="4"/>
  <c r="A568" i="4"/>
  <c r="G567" i="4"/>
  <c r="F567" i="4"/>
  <c r="E567" i="4"/>
  <c r="D567" i="4"/>
  <c r="C567" i="4"/>
  <c r="B567" i="4"/>
  <c r="A567" i="4"/>
  <c r="G566" i="4"/>
  <c r="F566" i="4"/>
  <c r="E566" i="4"/>
  <c r="D566" i="4"/>
  <c r="C566" i="4"/>
  <c r="B566" i="4"/>
  <c r="A566" i="4"/>
  <c r="G565" i="4"/>
  <c r="F565" i="4"/>
  <c r="E565" i="4"/>
  <c r="D565" i="4"/>
  <c r="C565" i="4"/>
  <c r="B565" i="4"/>
  <c r="A565" i="4"/>
  <c r="G564" i="4"/>
  <c r="F564" i="4"/>
  <c r="E564" i="4"/>
  <c r="D564" i="4"/>
  <c r="C564" i="4"/>
  <c r="B564" i="4"/>
  <c r="A564" i="4"/>
  <c r="G563" i="4"/>
  <c r="F563" i="4"/>
  <c r="E563" i="4"/>
  <c r="D563" i="4"/>
  <c r="C563" i="4"/>
  <c r="B563" i="4"/>
  <c r="A563" i="4"/>
  <c r="G562" i="4"/>
  <c r="F562" i="4"/>
  <c r="E562" i="4"/>
  <c r="D562" i="4"/>
  <c r="C562" i="4"/>
  <c r="B562" i="4"/>
  <c r="A562" i="4"/>
  <c r="G561" i="4"/>
  <c r="F561" i="4"/>
  <c r="E561" i="4"/>
  <c r="D561" i="4"/>
  <c r="C561" i="4"/>
  <c r="B561" i="4"/>
  <c r="A561" i="4"/>
  <c r="G560" i="4"/>
  <c r="F560" i="4"/>
  <c r="E560" i="4"/>
  <c r="D560" i="4"/>
  <c r="C560" i="4"/>
  <c r="B560" i="4"/>
  <c r="A560" i="4"/>
  <c r="G559" i="4"/>
  <c r="F559" i="4"/>
  <c r="E559" i="4"/>
  <c r="D559" i="4"/>
  <c r="C559" i="4"/>
  <c r="B559" i="4"/>
  <c r="A559" i="4"/>
  <c r="G558" i="4"/>
  <c r="F558" i="4"/>
  <c r="E558" i="4"/>
  <c r="D558" i="4"/>
  <c r="C558" i="4"/>
  <c r="B558" i="4"/>
  <c r="A558" i="4"/>
  <c r="G557" i="4"/>
  <c r="F557" i="4"/>
  <c r="E557" i="4"/>
  <c r="D557" i="4"/>
  <c r="C557" i="4"/>
  <c r="B557" i="4"/>
  <c r="A557" i="4"/>
  <c r="G556" i="4"/>
  <c r="F556" i="4"/>
  <c r="E556" i="4"/>
  <c r="D556" i="4"/>
  <c r="C556" i="4"/>
  <c r="B556" i="4"/>
  <c r="A556" i="4"/>
  <c r="G555" i="4"/>
  <c r="F555" i="4"/>
  <c r="E555" i="4"/>
  <c r="D555" i="4"/>
  <c r="C555" i="4"/>
  <c r="B555" i="4"/>
  <c r="A555" i="4"/>
  <c r="G554" i="4"/>
  <c r="F554" i="4"/>
  <c r="E554" i="4"/>
  <c r="D554" i="4"/>
  <c r="C554" i="4"/>
  <c r="B554" i="4"/>
  <c r="A554" i="4"/>
  <c r="G553" i="4"/>
  <c r="F553" i="4"/>
  <c r="E553" i="4"/>
  <c r="D553" i="4"/>
  <c r="C553" i="4"/>
  <c r="B553" i="4"/>
  <c r="A553" i="4"/>
  <c r="G552" i="4"/>
  <c r="F552" i="4"/>
  <c r="E552" i="4"/>
  <c r="D552" i="4"/>
  <c r="C552" i="4"/>
  <c r="B552" i="4"/>
  <c r="A552" i="4"/>
  <c r="G551" i="4"/>
  <c r="F551" i="4"/>
  <c r="E551" i="4"/>
  <c r="D551" i="4"/>
  <c r="C551" i="4"/>
  <c r="B551" i="4"/>
  <c r="A551" i="4"/>
  <c r="G550" i="4"/>
  <c r="F550" i="4"/>
  <c r="E550" i="4"/>
  <c r="D550" i="4"/>
  <c r="C550" i="4"/>
  <c r="B550" i="4"/>
  <c r="A550" i="4"/>
  <c r="G549" i="4"/>
  <c r="F549" i="4"/>
  <c r="E549" i="4"/>
  <c r="D549" i="4"/>
  <c r="C549" i="4"/>
  <c r="B549" i="4"/>
  <c r="A549" i="4"/>
  <c r="G548" i="4"/>
  <c r="F548" i="4"/>
  <c r="E548" i="4"/>
  <c r="D548" i="4"/>
  <c r="C548" i="4"/>
  <c r="B548" i="4"/>
  <c r="A548" i="4"/>
  <c r="G547" i="4"/>
  <c r="F547" i="4"/>
  <c r="E547" i="4"/>
  <c r="D547" i="4"/>
  <c r="C547" i="4"/>
  <c r="B547" i="4"/>
  <c r="A547" i="4"/>
  <c r="G546" i="4"/>
  <c r="F546" i="4"/>
  <c r="E546" i="4"/>
  <c r="D546" i="4"/>
  <c r="C546" i="4"/>
  <c r="B546" i="4"/>
  <c r="A546" i="4"/>
  <c r="G545" i="4"/>
  <c r="F545" i="4"/>
  <c r="E545" i="4"/>
  <c r="D545" i="4"/>
  <c r="C545" i="4"/>
  <c r="B545" i="4"/>
  <c r="A545" i="4"/>
  <c r="G544" i="4"/>
  <c r="F544" i="4"/>
  <c r="E544" i="4"/>
  <c r="D544" i="4"/>
  <c r="C544" i="4"/>
  <c r="B544" i="4"/>
  <c r="A544" i="4"/>
  <c r="G543" i="4"/>
  <c r="F543" i="4"/>
  <c r="E543" i="4"/>
  <c r="D543" i="4"/>
  <c r="C543" i="4"/>
  <c r="B543" i="4"/>
  <c r="A543" i="4"/>
  <c r="G542" i="4"/>
  <c r="F542" i="4"/>
  <c r="E542" i="4"/>
  <c r="D542" i="4"/>
  <c r="C542" i="4"/>
  <c r="B542" i="4"/>
  <c r="A542" i="4"/>
  <c r="G541" i="4"/>
  <c r="F541" i="4"/>
  <c r="E541" i="4"/>
  <c r="D541" i="4"/>
  <c r="C541" i="4"/>
  <c r="B541" i="4"/>
  <c r="A541" i="4"/>
  <c r="G540" i="4"/>
  <c r="F540" i="4"/>
  <c r="E540" i="4"/>
  <c r="D540" i="4"/>
  <c r="C540" i="4"/>
  <c r="B540" i="4"/>
  <c r="A540" i="4"/>
  <c r="G539" i="4"/>
  <c r="F539" i="4"/>
  <c r="E539" i="4"/>
  <c r="D539" i="4"/>
  <c r="C539" i="4"/>
  <c r="B539" i="4"/>
  <c r="A539" i="4"/>
  <c r="G538" i="4"/>
  <c r="F538" i="4"/>
  <c r="E538" i="4"/>
  <c r="D538" i="4"/>
  <c r="C538" i="4"/>
  <c r="B538" i="4"/>
  <c r="A538" i="4"/>
  <c r="G537" i="4"/>
  <c r="F537" i="4"/>
  <c r="E537" i="4"/>
  <c r="D537" i="4"/>
  <c r="C537" i="4"/>
  <c r="B537" i="4"/>
  <c r="A537" i="4"/>
  <c r="G536" i="4"/>
  <c r="F536" i="4"/>
  <c r="E536" i="4"/>
  <c r="D536" i="4"/>
  <c r="C536" i="4"/>
  <c r="B536" i="4"/>
  <c r="A536" i="4"/>
  <c r="G535" i="4"/>
  <c r="F535" i="4"/>
  <c r="E535" i="4"/>
  <c r="D535" i="4"/>
  <c r="C535" i="4"/>
  <c r="B535" i="4"/>
  <c r="A535" i="4"/>
  <c r="G534" i="4"/>
  <c r="F534" i="4"/>
  <c r="E534" i="4"/>
  <c r="D534" i="4"/>
  <c r="C534" i="4"/>
  <c r="B534" i="4"/>
  <c r="A534" i="4"/>
  <c r="G533" i="4"/>
  <c r="F533" i="4"/>
  <c r="E533" i="4"/>
  <c r="D533" i="4"/>
  <c r="C533" i="4"/>
  <c r="B533" i="4"/>
  <c r="A533" i="4"/>
  <c r="G532" i="4"/>
  <c r="F532" i="4"/>
  <c r="E532" i="4"/>
  <c r="D532" i="4"/>
  <c r="C532" i="4"/>
  <c r="B532" i="4"/>
  <c r="A532" i="4"/>
  <c r="G531" i="4"/>
  <c r="F531" i="4"/>
  <c r="E531" i="4"/>
  <c r="D531" i="4"/>
  <c r="C531" i="4"/>
  <c r="B531" i="4"/>
  <c r="A531" i="4"/>
  <c r="G530" i="4"/>
  <c r="F530" i="4"/>
  <c r="E530" i="4"/>
  <c r="D530" i="4"/>
  <c r="C530" i="4"/>
  <c r="B530" i="4"/>
  <c r="A530" i="4"/>
  <c r="G529" i="4"/>
  <c r="F529" i="4"/>
  <c r="E529" i="4"/>
  <c r="D529" i="4"/>
  <c r="C529" i="4"/>
  <c r="B529" i="4"/>
  <c r="A529" i="4"/>
  <c r="G528" i="4"/>
  <c r="F528" i="4"/>
  <c r="E528" i="4"/>
  <c r="D528" i="4"/>
  <c r="C528" i="4"/>
  <c r="B528" i="4"/>
  <c r="A528" i="4"/>
  <c r="G527" i="4"/>
  <c r="F527" i="4"/>
  <c r="E527" i="4"/>
  <c r="D527" i="4"/>
  <c r="C527" i="4"/>
  <c r="B527" i="4"/>
  <c r="A527" i="4"/>
  <c r="G526" i="4"/>
  <c r="F526" i="4"/>
  <c r="E526" i="4"/>
  <c r="D526" i="4"/>
  <c r="C526" i="4"/>
  <c r="B526" i="4"/>
  <c r="A526" i="4"/>
  <c r="G525" i="4"/>
  <c r="F525" i="4"/>
  <c r="E525" i="4"/>
  <c r="D525" i="4"/>
  <c r="C525" i="4"/>
  <c r="B525" i="4"/>
  <c r="A525" i="4"/>
  <c r="G524" i="4"/>
  <c r="F524" i="4"/>
  <c r="E524" i="4"/>
  <c r="D524" i="4"/>
  <c r="C524" i="4"/>
  <c r="B524" i="4"/>
  <c r="A524" i="4"/>
  <c r="G523" i="4"/>
  <c r="F523" i="4"/>
  <c r="E523" i="4"/>
  <c r="D523" i="4"/>
  <c r="C523" i="4"/>
  <c r="B523" i="4"/>
  <c r="A523" i="4"/>
  <c r="G522" i="4"/>
  <c r="F522" i="4"/>
  <c r="E522" i="4"/>
  <c r="D522" i="4"/>
  <c r="C522" i="4"/>
  <c r="B522" i="4"/>
  <c r="A522" i="4"/>
  <c r="G521" i="4"/>
  <c r="F521" i="4"/>
  <c r="E521" i="4"/>
  <c r="D521" i="4"/>
  <c r="C521" i="4"/>
  <c r="B521" i="4"/>
  <c r="A521" i="4"/>
  <c r="G520" i="4"/>
  <c r="F520" i="4"/>
  <c r="E520" i="4"/>
  <c r="D520" i="4"/>
  <c r="C520" i="4"/>
  <c r="B520" i="4"/>
  <c r="A520" i="4"/>
  <c r="G519" i="4"/>
  <c r="F519" i="4"/>
  <c r="E519" i="4"/>
  <c r="D519" i="4"/>
  <c r="C519" i="4"/>
  <c r="B519" i="4"/>
  <c r="A519" i="4"/>
  <c r="G518" i="4"/>
  <c r="F518" i="4"/>
  <c r="E518" i="4"/>
  <c r="D518" i="4"/>
  <c r="C518" i="4"/>
  <c r="B518" i="4"/>
  <c r="A518" i="4"/>
  <c r="G517" i="4"/>
  <c r="F517" i="4"/>
  <c r="E517" i="4"/>
  <c r="D517" i="4"/>
  <c r="C517" i="4"/>
  <c r="B517" i="4"/>
  <c r="A517" i="4"/>
  <c r="G516" i="4"/>
  <c r="F516" i="4"/>
  <c r="E516" i="4"/>
  <c r="D516" i="4"/>
  <c r="C516" i="4"/>
  <c r="B516" i="4"/>
  <c r="A516" i="4"/>
  <c r="G515" i="4"/>
  <c r="F515" i="4"/>
  <c r="E515" i="4"/>
  <c r="D515" i="4"/>
  <c r="C515" i="4"/>
  <c r="B515" i="4"/>
  <c r="A515" i="4"/>
  <c r="G514" i="4"/>
  <c r="F514" i="4"/>
  <c r="E514" i="4"/>
  <c r="D514" i="4"/>
  <c r="C514" i="4"/>
  <c r="B514" i="4"/>
  <c r="A514" i="4"/>
  <c r="G513" i="4"/>
  <c r="F513" i="4"/>
  <c r="E513" i="4"/>
  <c r="D513" i="4"/>
  <c r="C513" i="4"/>
  <c r="B513" i="4"/>
  <c r="A513" i="4"/>
  <c r="G512" i="4"/>
  <c r="F512" i="4"/>
  <c r="E512" i="4"/>
  <c r="D512" i="4"/>
  <c r="C512" i="4"/>
  <c r="B512" i="4"/>
  <c r="A512" i="4"/>
  <c r="G511" i="4"/>
  <c r="F511" i="4"/>
  <c r="E511" i="4"/>
  <c r="D511" i="4"/>
  <c r="C511" i="4"/>
  <c r="B511" i="4"/>
  <c r="A511" i="4"/>
  <c r="G510" i="4"/>
  <c r="F510" i="4"/>
  <c r="E510" i="4"/>
  <c r="D510" i="4"/>
  <c r="C510" i="4"/>
  <c r="B510" i="4"/>
  <c r="A510" i="4"/>
  <c r="G509" i="4"/>
  <c r="F509" i="4"/>
  <c r="E509" i="4"/>
  <c r="D509" i="4"/>
  <c r="C509" i="4"/>
  <c r="B509" i="4"/>
  <c r="A509" i="4"/>
  <c r="G508" i="4"/>
  <c r="F508" i="4"/>
  <c r="E508" i="4"/>
  <c r="D508" i="4"/>
  <c r="C508" i="4"/>
  <c r="B508" i="4"/>
  <c r="A508" i="4"/>
  <c r="G507" i="4"/>
  <c r="F507" i="4"/>
  <c r="E507" i="4"/>
  <c r="D507" i="4"/>
  <c r="C507" i="4"/>
  <c r="B507" i="4"/>
  <c r="A507" i="4"/>
  <c r="G506" i="4"/>
  <c r="F506" i="4"/>
  <c r="E506" i="4"/>
  <c r="D506" i="4"/>
  <c r="C506" i="4"/>
  <c r="B506" i="4"/>
  <c r="A506" i="4"/>
  <c r="G505" i="4"/>
  <c r="F505" i="4"/>
  <c r="E505" i="4"/>
  <c r="D505" i="4"/>
  <c r="C505" i="4"/>
  <c r="B505" i="4"/>
  <c r="A505" i="4"/>
  <c r="G504" i="4"/>
  <c r="F504" i="4"/>
  <c r="E504" i="4"/>
  <c r="D504" i="4"/>
  <c r="C504" i="4"/>
  <c r="B504" i="4"/>
  <c r="A504" i="4"/>
  <c r="G503" i="4"/>
  <c r="F503" i="4"/>
  <c r="E503" i="4"/>
  <c r="D503" i="4"/>
  <c r="C503" i="4"/>
  <c r="B503" i="4"/>
  <c r="A503" i="4"/>
  <c r="G502" i="4"/>
  <c r="F502" i="4"/>
  <c r="E502" i="4"/>
  <c r="D502" i="4"/>
  <c r="C502" i="4"/>
  <c r="B502" i="4"/>
  <c r="A502" i="4"/>
  <c r="G501" i="4"/>
  <c r="F501" i="4"/>
  <c r="E501" i="4"/>
  <c r="D501" i="4"/>
  <c r="C501" i="4"/>
  <c r="B501" i="4"/>
  <c r="A501" i="4"/>
  <c r="G500" i="4"/>
  <c r="F500" i="4"/>
  <c r="E500" i="4"/>
  <c r="D500" i="4"/>
  <c r="C500" i="4"/>
  <c r="B500" i="4"/>
  <c r="A500" i="4"/>
  <c r="G499" i="4"/>
  <c r="F499" i="4"/>
  <c r="E499" i="4"/>
  <c r="D499" i="4"/>
  <c r="C499" i="4"/>
  <c r="B499" i="4"/>
  <c r="A499" i="4"/>
  <c r="G498" i="4"/>
  <c r="F498" i="4"/>
  <c r="E498" i="4"/>
  <c r="D498" i="4"/>
  <c r="C498" i="4"/>
  <c r="B498" i="4"/>
  <c r="A498" i="4"/>
  <c r="G497" i="4"/>
  <c r="F497" i="4"/>
  <c r="E497" i="4"/>
  <c r="D497" i="4"/>
  <c r="C497" i="4"/>
  <c r="B497" i="4"/>
  <c r="A497" i="4"/>
  <c r="G496" i="4"/>
  <c r="F496" i="4"/>
  <c r="E496" i="4"/>
  <c r="D496" i="4"/>
  <c r="C496" i="4"/>
  <c r="B496" i="4"/>
  <c r="A496" i="4"/>
  <c r="G495" i="4"/>
  <c r="F495" i="4"/>
  <c r="E495" i="4"/>
  <c r="D495" i="4"/>
  <c r="C495" i="4"/>
  <c r="B495" i="4"/>
  <c r="A495" i="4"/>
  <c r="G494" i="4"/>
  <c r="F494" i="4"/>
  <c r="E494" i="4"/>
  <c r="D494" i="4"/>
  <c r="C494" i="4"/>
  <c r="B494" i="4"/>
  <c r="A494" i="4"/>
  <c r="G493" i="4"/>
  <c r="F493" i="4"/>
  <c r="E493" i="4"/>
  <c r="D493" i="4"/>
  <c r="C493" i="4"/>
  <c r="B493" i="4"/>
  <c r="A493" i="4"/>
  <c r="G492" i="4"/>
  <c r="F492" i="4"/>
  <c r="E492" i="4"/>
  <c r="D492" i="4"/>
  <c r="C492" i="4"/>
  <c r="B492" i="4"/>
  <c r="A492" i="4"/>
  <c r="G491" i="4"/>
  <c r="F491" i="4"/>
  <c r="E491" i="4"/>
  <c r="D491" i="4"/>
  <c r="C491" i="4"/>
  <c r="B491" i="4"/>
  <c r="A491" i="4"/>
  <c r="G490" i="4"/>
  <c r="F490" i="4"/>
  <c r="E490" i="4"/>
  <c r="D490" i="4"/>
  <c r="C490" i="4"/>
  <c r="B490" i="4"/>
  <c r="A490" i="4"/>
  <c r="G489" i="4"/>
  <c r="F489" i="4"/>
  <c r="E489" i="4"/>
  <c r="D489" i="4"/>
  <c r="C489" i="4"/>
  <c r="B489" i="4"/>
  <c r="A489" i="4"/>
  <c r="G488" i="4"/>
  <c r="F488" i="4"/>
  <c r="E488" i="4"/>
  <c r="D488" i="4"/>
  <c r="C488" i="4"/>
  <c r="B488" i="4"/>
  <c r="A488" i="4"/>
  <c r="G487" i="4"/>
  <c r="F487" i="4"/>
  <c r="E487" i="4"/>
  <c r="D487" i="4"/>
  <c r="C487" i="4"/>
  <c r="B487" i="4"/>
  <c r="A487" i="4"/>
  <c r="G486" i="4"/>
  <c r="F486" i="4"/>
  <c r="E486" i="4"/>
  <c r="D486" i="4"/>
  <c r="C486" i="4"/>
  <c r="B486" i="4"/>
  <c r="A486" i="4"/>
  <c r="G485" i="4"/>
  <c r="F485" i="4"/>
  <c r="E485" i="4"/>
  <c r="D485" i="4"/>
  <c r="C485" i="4"/>
  <c r="B485" i="4"/>
  <c r="A485" i="4"/>
  <c r="G484" i="4"/>
  <c r="F484" i="4"/>
  <c r="E484" i="4"/>
  <c r="D484" i="4"/>
  <c r="C484" i="4"/>
  <c r="B484" i="4"/>
  <c r="A484" i="4"/>
  <c r="G483" i="4"/>
  <c r="F483" i="4"/>
  <c r="E483" i="4"/>
  <c r="D483" i="4"/>
  <c r="C483" i="4"/>
  <c r="B483" i="4"/>
  <c r="A483" i="4"/>
  <c r="G482" i="4"/>
  <c r="F482" i="4"/>
  <c r="E482" i="4"/>
  <c r="D482" i="4"/>
  <c r="C482" i="4"/>
  <c r="B482" i="4"/>
  <c r="A482" i="4"/>
  <c r="G481" i="4"/>
  <c r="F481" i="4"/>
  <c r="E481" i="4"/>
  <c r="D481" i="4"/>
  <c r="C481" i="4"/>
  <c r="B481" i="4"/>
  <c r="A481" i="4"/>
  <c r="G480" i="4"/>
  <c r="F480" i="4"/>
  <c r="E480" i="4"/>
  <c r="D480" i="4"/>
  <c r="C480" i="4"/>
  <c r="B480" i="4"/>
  <c r="A480" i="4"/>
  <c r="G479" i="4"/>
  <c r="F479" i="4"/>
  <c r="E479" i="4"/>
  <c r="D479" i="4"/>
  <c r="C479" i="4"/>
  <c r="B479" i="4"/>
  <c r="A479" i="4"/>
  <c r="G478" i="4"/>
  <c r="F478" i="4"/>
  <c r="E478" i="4"/>
  <c r="D478" i="4"/>
  <c r="C478" i="4"/>
  <c r="B478" i="4"/>
  <c r="A478" i="4"/>
  <c r="G477" i="4"/>
  <c r="F477" i="4"/>
  <c r="E477" i="4"/>
  <c r="D477" i="4"/>
  <c r="C477" i="4"/>
  <c r="B477" i="4"/>
  <c r="A477" i="4"/>
  <c r="G476" i="4"/>
  <c r="F476" i="4"/>
  <c r="E476" i="4"/>
  <c r="D476" i="4"/>
  <c r="C476" i="4"/>
  <c r="B476" i="4"/>
  <c r="A476" i="4"/>
  <c r="G475" i="4"/>
  <c r="F475" i="4"/>
  <c r="E475" i="4"/>
  <c r="D475" i="4"/>
  <c r="C475" i="4"/>
  <c r="B475" i="4"/>
  <c r="A475" i="4"/>
  <c r="G474" i="4"/>
  <c r="F474" i="4"/>
  <c r="E474" i="4"/>
  <c r="D474" i="4"/>
  <c r="C474" i="4"/>
  <c r="B474" i="4"/>
  <c r="A474" i="4"/>
  <c r="G473" i="4"/>
  <c r="F473" i="4"/>
  <c r="E473" i="4"/>
  <c r="D473" i="4"/>
  <c r="C473" i="4"/>
  <c r="B473" i="4"/>
  <c r="A473" i="4"/>
  <c r="G472" i="4"/>
  <c r="F472" i="4"/>
  <c r="E472" i="4"/>
  <c r="D472" i="4"/>
  <c r="C472" i="4"/>
  <c r="B472" i="4"/>
  <c r="A472" i="4"/>
  <c r="G471" i="4"/>
  <c r="F471" i="4"/>
  <c r="E471" i="4"/>
  <c r="D471" i="4"/>
  <c r="C471" i="4"/>
  <c r="B471" i="4"/>
  <c r="A471" i="4"/>
  <c r="G470" i="4"/>
  <c r="F470" i="4"/>
  <c r="E470" i="4"/>
  <c r="D470" i="4"/>
  <c r="C470" i="4"/>
  <c r="B470" i="4"/>
  <c r="A470" i="4"/>
  <c r="G469" i="4"/>
  <c r="F469" i="4"/>
  <c r="E469" i="4"/>
  <c r="D469" i="4"/>
  <c r="C469" i="4"/>
  <c r="B469" i="4"/>
  <c r="A469" i="4"/>
  <c r="G468" i="4"/>
  <c r="F468" i="4"/>
  <c r="E468" i="4"/>
  <c r="D468" i="4"/>
  <c r="C468" i="4"/>
  <c r="B468" i="4"/>
  <c r="A468" i="4"/>
  <c r="G467" i="4"/>
  <c r="F467" i="4"/>
  <c r="E467" i="4"/>
  <c r="D467" i="4"/>
  <c r="C467" i="4"/>
  <c r="B467" i="4"/>
  <c r="A467" i="4"/>
  <c r="G466" i="4"/>
  <c r="F466" i="4"/>
  <c r="E466" i="4"/>
  <c r="D466" i="4"/>
  <c r="C466" i="4"/>
  <c r="B466" i="4"/>
  <c r="A466" i="4"/>
  <c r="G465" i="4"/>
  <c r="F465" i="4"/>
  <c r="E465" i="4"/>
  <c r="D465" i="4"/>
  <c r="C465" i="4"/>
  <c r="B465" i="4"/>
  <c r="A465" i="4"/>
  <c r="G464" i="4"/>
  <c r="F464" i="4"/>
  <c r="E464" i="4"/>
  <c r="D464" i="4"/>
  <c r="C464" i="4"/>
  <c r="B464" i="4"/>
  <c r="A464" i="4"/>
  <c r="G463" i="4"/>
  <c r="F463" i="4"/>
  <c r="E463" i="4"/>
  <c r="D463" i="4"/>
  <c r="C463" i="4"/>
  <c r="B463" i="4"/>
  <c r="A463" i="4"/>
  <c r="G462" i="4"/>
  <c r="F462" i="4"/>
  <c r="E462" i="4"/>
  <c r="D462" i="4"/>
  <c r="C462" i="4"/>
  <c r="B462" i="4"/>
  <c r="A462" i="4"/>
  <c r="G461" i="4"/>
  <c r="F461" i="4"/>
  <c r="E461" i="4"/>
  <c r="D461" i="4"/>
  <c r="C461" i="4"/>
  <c r="B461" i="4"/>
  <c r="A461" i="4"/>
  <c r="G460" i="4"/>
  <c r="F460" i="4"/>
  <c r="E460" i="4"/>
  <c r="D460" i="4"/>
  <c r="C460" i="4"/>
  <c r="B460" i="4"/>
  <c r="A460" i="4"/>
  <c r="G459" i="4"/>
  <c r="F459" i="4"/>
  <c r="E459" i="4"/>
  <c r="D459" i="4"/>
  <c r="C459" i="4"/>
  <c r="B459" i="4"/>
  <c r="A459" i="4"/>
  <c r="G458" i="4"/>
  <c r="F458" i="4"/>
  <c r="E458" i="4"/>
  <c r="D458" i="4"/>
  <c r="C458" i="4"/>
  <c r="B458" i="4"/>
  <c r="A458" i="4"/>
  <c r="G457" i="4"/>
  <c r="F457" i="4"/>
  <c r="E457" i="4"/>
  <c r="D457" i="4"/>
  <c r="C457" i="4"/>
  <c r="B457" i="4"/>
  <c r="A457" i="4"/>
  <c r="G456" i="4"/>
  <c r="F456" i="4"/>
  <c r="E456" i="4"/>
  <c r="D456" i="4"/>
  <c r="C456" i="4"/>
  <c r="B456" i="4"/>
  <c r="A456" i="4"/>
  <c r="G455" i="4"/>
  <c r="F455" i="4"/>
  <c r="E455" i="4"/>
  <c r="D455" i="4"/>
  <c r="C455" i="4"/>
  <c r="B455" i="4"/>
  <c r="A455" i="4"/>
  <c r="G454" i="4"/>
  <c r="F454" i="4"/>
  <c r="E454" i="4"/>
  <c r="D454" i="4"/>
  <c r="C454" i="4"/>
  <c r="B454" i="4"/>
  <c r="A454" i="4"/>
  <c r="G453" i="4"/>
  <c r="F453" i="4"/>
  <c r="E453" i="4"/>
  <c r="D453" i="4"/>
  <c r="C453" i="4"/>
  <c r="B453" i="4"/>
  <c r="A453" i="4"/>
  <c r="G452" i="4"/>
  <c r="F452" i="4"/>
  <c r="E452" i="4"/>
  <c r="D452" i="4"/>
  <c r="C452" i="4"/>
  <c r="B452" i="4"/>
  <c r="A452" i="4"/>
  <c r="G451" i="4"/>
  <c r="F451" i="4"/>
  <c r="E451" i="4"/>
  <c r="D451" i="4"/>
  <c r="C451" i="4"/>
  <c r="B451" i="4"/>
  <c r="A451" i="4"/>
  <c r="G450" i="4"/>
  <c r="F450" i="4"/>
  <c r="E450" i="4"/>
  <c r="D450" i="4"/>
  <c r="C450" i="4"/>
  <c r="B450" i="4"/>
  <c r="A450" i="4"/>
  <c r="G449" i="4"/>
  <c r="F449" i="4"/>
  <c r="E449" i="4"/>
  <c r="D449" i="4"/>
  <c r="C449" i="4"/>
  <c r="B449" i="4"/>
  <c r="A449" i="4"/>
  <c r="G448" i="4"/>
  <c r="F448" i="4"/>
  <c r="E448" i="4"/>
  <c r="D448" i="4"/>
  <c r="C448" i="4"/>
  <c r="B448" i="4"/>
  <c r="A448" i="4"/>
  <c r="G447" i="4"/>
  <c r="F447" i="4"/>
  <c r="E447" i="4"/>
  <c r="D447" i="4"/>
  <c r="C447" i="4"/>
  <c r="B447" i="4"/>
  <c r="A447" i="4"/>
  <c r="G446" i="4"/>
  <c r="F446" i="4"/>
  <c r="E446" i="4"/>
  <c r="D446" i="4"/>
  <c r="C446" i="4"/>
  <c r="B446" i="4"/>
  <c r="A446" i="4"/>
  <c r="G445" i="4"/>
  <c r="F445" i="4"/>
  <c r="E445" i="4"/>
  <c r="D445" i="4"/>
  <c r="C445" i="4"/>
  <c r="B445" i="4"/>
  <c r="A445" i="4"/>
  <c r="G444" i="4"/>
  <c r="F444" i="4"/>
  <c r="E444" i="4"/>
  <c r="D444" i="4"/>
  <c r="C444" i="4"/>
  <c r="B444" i="4"/>
  <c r="A444" i="4"/>
  <c r="G443" i="4"/>
  <c r="F443" i="4"/>
  <c r="E443" i="4"/>
  <c r="D443" i="4"/>
  <c r="C443" i="4"/>
  <c r="B443" i="4"/>
  <c r="A443" i="4"/>
  <c r="G442" i="4"/>
  <c r="F442" i="4"/>
  <c r="E442" i="4"/>
  <c r="D442" i="4"/>
  <c r="C442" i="4"/>
  <c r="B442" i="4"/>
  <c r="A442" i="4"/>
  <c r="G441" i="4"/>
  <c r="F441" i="4"/>
  <c r="E441" i="4"/>
  <c r="D441" i="4"/>
  <c r="C441" i="4"/>
  <c r="B441" i="4"/>
  <c r="A441" i="4"/>
  <c r="G440" i="4"/>
  <c r="F440" i="4"/>
  <c r="E440" i="4"/>
  <c r="D440" i="4"/>
  <c r="C440" i="4"/>
  <c r="B440" i="4"/>
  <c r="A440" i="4"/>
  <c r="G439" i="4"/>
  <c r="F439" i="4"/>
  <c r="E439" i="4"/>
  <c r="D439" i="4"/>
  <c r="C439" i="4"/>
  <c r="B439" i="4"/>
  <c r="A439" i="4"/>
  <c r="G438" i="4"/>
  <c r="F438" i="4"/>
  <c r="E438" i="4"/>
  <c r="D438" i="4"/>
  <c r="C438" i="4"/>
  <c r="B438" i="4"/>
  <c r="A438" i="4"/>
  <c r="G437" i="4"/>
  <c r="F437" i="4"/>
  <c r="E437" i="4"/>
  <c r="D437" i="4"/>
  <c r="C437" i="4"/>
  <c r="B437" i="4"/>
  <c r="A437" i="4"/>
  <c r="G436" i="4"/>
  <c r="F436" i="4"/>
  <c r="E436" i="4"/>
  <c r="D436" i="4"/>
  <c r="C436" i="4"/>
  <c r="B436" i="4"/>
  <c r="A436" i="4"/>
  <c r="G435" i="4"/>
  <c r="F435" i="4"/>
  <c r="E435" i="4"/>
  <c r="D435" i="4"/>
  <c r="C435" i="4"/>
  <c r="B435" i="4"/>
  <c r="A435" i="4"/>
  <c r="G434" i="4"/>
  <c r="F434" i="4"/>
  <c r="E434" i="4"/>
  <c r="D434" i="4"/>
  <c r="C434" i="4"/>
  <c r="B434" i="4"/>
  <c r="A434" i="4"/>
  <c r="G433" i="4"/>
  <c r="F433" i="4"/>
  <c r="E433" i="4"/>
  <c r="D433" i="4"/>
  <c r="C433" i="4"/>
  <c r="B433" i="4"/>
  <c r="A433" i="4"/>
  <c r="G432" i="4"/>
  <c r="F432" i="4"/>
  <c r="E432" i="4"/>
  <c r="D432" i="4"/>
  <c r="C432" i="4"/>
  <c r="B432" i="4"/>
  <c r="A432" i="4"/>
  <c r="G431" i="4"/>
  <c r="F431" i="4"/>
  <c r="E431" i="4"/>
  <c r="D431" i="4"/>
  <c r="C431" i="4"/>
  <c r="B431" i="4"/>
  <c r="A431" i="4"/>
  <c r="G430" i="4"/>
  <c r="F430" i="4"/>
  <c r="E430" i="4"/>
  <c r="D430" i="4"/>
  <c r="C430" i="4"/>
  <c r="B430" i="4"/>
  <c r="A430" i="4"/>
  <c r="G429" i="4"/>
  <c r="F429" i="4"/>
  <c r="E429" i="4"/>
  <c r="D429" i="4"/>
  <c r="C429" i="4"/>
  <c r="B429" i="4"/>
  <c r="A429" i="4"/>
  <c r="G428" i="4"/>
  <c r="F428" i="4"/>
  <c r="E428" i="4"/>
  <c r="D428" i="4"/>
  <c r="C428" i="4"/>
  <c r="B428" i="4"/>
  <c r="A428" i="4"/>
  <c r="G427" i="4"/>
  <c r="F427" i="4"/>
  <c r="E427" i="4"/>
  <c r="D427" i="4"/>
  <c r="C427" i="4"/>
  <c r="B427" i="4"/>
  <c r="A427" i="4"/>
  <c r="G426" i="4"/>
  <c r="F426" i="4"/>
  <c r="E426" i="4"/>
  <c r="D426" i="4"/>
  <c r="C426" i="4"/>
  <c r="B426" i="4"/>
  <c r="A426" i="4"/>
  <c r="G425" i="4"/>
  <c r="F425" i="4"/>
  <c r="E425" i="4"/>
  <c r="D425" i="4"/>
  <c r="C425" i="4"/>
  <c r="B425" i="4"/>
  <c r="A425" i="4"/>
  <c r="G424" i="4"/>
  <c r="F424" i="4"/>
  <c r="E424" i="4"/>
  <c r="D424" i="4"/>
  <c r="C424" i="4"/>
  <c r="B424" i="4"/>
  <c r="A424" i="4"/>
  <c r="G423" i="4"/>
  <c r="F423" i="4"/>
  <c r="E423" i="4"/>
  <c r="D423" i="4"/>
  <c r="C423" i="4"/>
  <c r="B423" i="4"/>
  <c r="A423" i="4"/>
  <c r="G422" i="4"/>
  <c r="F422" i="4"/>
  <c r="E422" i="4"/>
  <c r="D422" i="4"/>
  <c r="C422" i="4"/>
  <c r="B422" i="4"/>
  <c r="A422" i="4"/>
  <c r="G421" i="4"/>
  <c r="F421" i="4"/>
  <c r="E421" i="4"/>
  <c r="D421" i="4"/>
  <c r="C421" i="4"/>
  <c r="B421" i="4"/>
  <c r="A421" i="4"/>
  <c r="G420" i="4"/>
  <c r="F420" i="4"/>
  <c r="E420" i="4"/>
  <c r="D420" i="4"/>
  <c r="C420" i="4"/>
  <c r="B420" i="4"/>
  <c r="A420" i="4"/>
  <c r="G419" i="4"/>
  <c r="F419" i="4"/>
  <c r="E419" i="4"/>
  <c r="D419" i="4"/>
  <c r="C419" i="4"/>
  <c r="B419" i="4"/>
  <c r="A419" i="4"/>
  <c r="G418" i="4"/>
  <c r="F418" i="4"/>
  <c r="E418" i="4"/>
  <c r="D418" i="4"/>
  <c r="C418" i="4"/>
  <c r="B418" i="4"/>
  <c r="A418" i="4"/>
  <c r="G417" i="4"/>
  <c r="F417" i="4"/>
  <c r="E417" i="4"/>
  <c r="D417" i="4"/>
  <c r="C417" i="4"/>
  <c r="B417" i="4"/>
  <c r="A417" i="4"/>
  <c r="G416" i="4"/>
  <c r="F416" i="4"/>
  <c r="E416" i="4"/>
  <c r="D416" i="4"/>
  <c r="C416" i="4"/>
  <c r="B416" i="4"/>
  <c r="A416" i="4"/>
  <c r="G415" i="4"/>
  <c r="F415" i="4"/>
  <c r="E415" i="4"/>
  <c r="D415" i="4"/>
  <c r="C415" i="4"/>
  <c r="B415" i="4"/>
  <c r="A415" i="4"/>
  <c r="G414" i="4"/>
  <c r="F414" i="4"/>
  <c r="E414" i="4"/>
  <c r="D414" i="4"/>
  <c r="C414" i="4"/>
  <c r="B414" i="4"/>
  <c r="A414" i="4"/>
  <c r="G413" i="4"/>
  <c r="F413" i="4"/>
  <c r="E413" i="4"/>
  <c r="D413" i="4"/>
  <c r="C413" i="4"/>
  <c r="B413" i="4"/>
  <c r="A413" i="4"/>
  <c r="G412" i="4"/>
  <c r="F412" i="4"/>
  <c r="E412" i="4"/>
  <c r="D412" i="4"/>
  <c r="C412" i="4"/>
  <c r="B412" i="4"/>
  <c r="A412" i="4"/>
  <c r="G411" i="4"/>
  <c r="F411" i="4"/>
  <c r="E411" i="4"/>
  <c r="D411" i="4"/>
  <c r="C411" i="4"/>
  <c r="B411" i="4"/>
  <c r="A411" i="4"/>
  <c r="G410" i="4"/>
  <c r="F410" i="4"/>
  <c r="E410" i="4"/>
  <c r="D410" i="4"/>
  <c r="C410" i="4"/>
  <c r="B410" i="4"/>
  <c r="A410" i="4"/>
  <c r="G409" i="4"/>
  <c r="F409" i="4"/>
  <c r="E409" i="4"/>
  <c r="D409" i="4"/>
  <c r="C409" i="4"/>
  <c r="B409" i="4"/>
  <c r="A409" i="4"/>
  <c r="G408" i="4"/>
  <c r="F408" i="4"/>
  <c r="E408" i="4"/>
  <c r="D408" i="4"/>
  <c r="C408" i="4"/>
  <c r="B408" i="4"/>
  <c r="A408" i="4"/>
  <c r="G407" i="4"/>
  <c r="F407" i="4"/>
  <c r="E407" i="4"/>
  <c r="D407" i="4"/>
  <c r="C407" i="4"/>
  <c r="B407" i="4"/>
  <c r="A407" i="4"/>
  <c r="G406" i="4"/>
  <c r="F406" i="4"/>
  <c r="E406" i="4"/>
  <c r="D406" i="4"/>
  <c r="C406" i="4"/>
  <c r="B406" i="4"/>
  <c r="A406" i="4"/>
  <c r="G405" i="4"/>
  <c r="F405" i="4"/>
  <c r="E405" i="4"/>
  <c r="D405" i="4"/>
  <c r="C405" i="4"/>
  <c r="B405" i="4"/>
  <c r="A405" i="4"/>
  <c r="G404" i="4"/>
  <c r="F404" i="4"/>
  <c r="E404" i="4"/>
  <c r="D404" i="4"/>
  <c r="C404" i="4"/>
  <c r="B404" i="4"/>
  <c r="A404" i="4"/>
  <c r="G403" i="4"/>
  <c r="F403" i="4"/>
  <c r="E403" i="4"/>
  <c r="D403" i="4"/>
  <c r="C403" i="4"/>
  <c r="B403" i="4"/>
  <c r="A403" i="4"/>
  <c r="G402" i="4"/>
  <c r="F402" i="4"/>
  <c r="E402" i="4"/>
  <c r="D402" i="4"/>
  <c r="C402" i="4"/>
  <c r="B402" i="4"/>
  <c r="A402" i="4"/>
  <c r="G401" i="4"/>
  <c r="F401" i="4"/>
  <c r="E401" i="4"/>
  <c r="D401" i="4"/>
  <c r="C401" i="4"/>
  <c r="B401" i="4"/>
  <c r="A401" i="4"/>
  <c r="G400" i="4"/>
  <c r="F400" i="4"/>
  <c r="E400" i="4"/>
  <c r="D400" i="4"/>
  <c r="C400" i="4"/>
  <c r="B400" i="4"/>
  <c r="A400" i="4"/>
  <c r="G399" i="4"/>
  <c r="F399" i="4"/>
  <c r="E399" i="4"/>
  <c r="D399" i="4"/>
  <c r="C399" i="4"/>
  <c r="B399" i="4"/>
  <c r="A399" i="4"/>
  <c r="G398" i="4"/>
  <c r="F398" i="4"/>
  <c r="E398" i="4"/>
  <c r="D398" i="4"/>
  <c r="C398" i="4"/>
  <c r="B398" i="4"/>
  <c r="A398" i="4"/>
  <c r="G397" i="4"/>
  <c r="F397" i="4"/>
  <c r="E397" i="4"/>
  <c r="D397" i="4"/>
  <c r="C397" i="4"/>
  <c r="B397" i="4"/>
  <c r="A397" i="4"/>
  <c r="G396" i="4"/>
  <c r="F396" i="4"/>
  <c r="E396" i="4"/>
  <c r="D396" i="4"/>
  <c r="C396" i="4"/>
  <c r="B396" i="4"/>
  <c r="A396" i="4"/>
  <c r="G395" i="4"/>
  <c r="F395" i="4"/>
  <c r="E395" i="4"/>
  <c r="D395" i="4"/>
  <c r="C395" i="4"/>
  <c r="B395" i="4"/>
  <c r="A395" i="4"/>
  <c r="G394" i="4"/>
  <c r="F394" i="4"/>
  <c r="E394" i="4"/>
  <c r="D394" i="4"/>
  <c r="C394" i="4"/>
  <c r="B394" i="4"/>
  <c r="A394" i="4"/>
  <c r="G393" i="4"/>
  <c r="F393" i="4"/>
  <c r="E393" i="4"/>
  <c r="D393" i="4"/>
  <c r="C393" i="4"/>
  <c r="B393" i="4"/>
  <c r="A393" i="4"/>
  <c r="G392" i="4"/>
  <c r="F392" i="4"/>
  <c r="E392" i="4"/>
  <c r="D392" i="4"/>
  <c r="C392" i="4"/>
  <c r="B392" i="4"/>
  <c r="A392" i="4"/>
  <c r="G391" i="4"/>
  <c r="F391" i="4"/>
  <c r="E391" i="4"/>
  <c r="D391" i="4"/>
  <c r="C391" i="4"/>
  <c r="B391" i="4"/>
  <c r="A391" i="4"/>
  <c r="G390" i="4"/>
  <c r="F390" i="4"/>
  <c r="E390" i="4"/>
  <c r="D390" i="4"/>
  <c r="C390" i="4"/>
  <c r="B390" i="4"/>
  <c r="A390" i="4"/>
  <c r="G389" i="4"/>
  <c r="F389" i="4"/>
  <c r="E389" i="4"/>
  <c r="D389" i="4"/>
  <c r="C389" i="4"/>
  <c r="B389" i="4"/>
  <c r="A389" i="4"/>
  <c r="G388" i="4"/>
  <c r="F388" i="4"/>
  <c r="E388" i="4"/>
  <c r="D388" i="4"/>
  <c r="C388" i="4"/>
  <c r="B388" i="4"/>
  <c r="A388" i="4"/>
  <c r="G387" i="4"/>
  <c r="F387" i="4"/>
  <c r="E387" i="4"/>
  <c r="D387" i="4"/>
  <c r="C387" i="4"/>
  <c r="B387" i="4"/>
  <c r="A387" i="4"/>
  <c r="G386" i="4"/>
  <c r="F386" i="4"/>
  <c r="E386" i="4"/>
  <c r="D386" i="4"/>
  <c r="C386" i="4"/>
  <c r="B386" i="4"/>
  <c r="A386" i="4"/>
  <c r="G385" i="4"/>
  <c r="F385" i="4"/>
  <c r="E385" i="4"/>
  <c r="D385" i="4"/>
  <c r="C385" i="4"/>
  <c r="B385" i="4"/>
  <c r="A385" i="4"/>
  <c r="G384" i="4"/>
  <c r="F384" i="4"/>
  <c r="E384" i="4"/>
  <c r="D384" i="4"/>
  <c r="C384" i="4"/>
  <c r="B384" i="4"/>
  <c r="A384" i="4"/>
  <c r="G383" i="4"/>
  <c r="F383" i="4"/>
  <c r="E383" i="4"/>
  <c r="D383" i="4"/>
  <c r="C383" i="4"/>
  <c r="B383" i="4"/>
  <c r="A383" i="4"/>
  <c r="G382" i="4"/>
  <c r="F382" i="4"/>
  <c r="E382" i="4"/>
  <c r="D382" i="4"/>
  <c r="C382" i="4"/>
  <c r="B382" i="4"/>
  <c r="A382" i="4"/>
  <c r="G381" i="4"/>
  <c r="F381" i="4"/>
  <c r="E381" i="4"/>
  <c r="D381" i="4"/>
  <c r="C381" i="4"/>
  <c r="B381" i="4"/>
  <c r="A381" i="4"/>
  <c r="G380" i="4"/>
  <c r="F380" i="4"/>
  <c r="E380" i="4"/>
  <c r="D380" i="4"/>
  <c r="C380" i="4"/>
  <c r="B380" i="4"/>
  <c r="A380" i="4"/>
  <c r="G379" i="4"/>
  <c r="F379" i="4"/>
  <c r="E379" i="4"/>
  <c r="D379" i="4"/>
  <c r="C379" i="4"/>
  <c r="B379" i="4"/>
  <c r="A379" i="4"/>
  <c r="G378" i="4"/>
  <c r="F378" i="4"/>
  <c r="E378" i="4"/>
  <c r="D378" i="4"/>
  <c r="C378" i="4"/>
  <c r="B378" i="4"/>
  <c r="A378" i="4"/>
  <c r="G377" i="4"/>
  <c r="F377" i="4"/>
  <c r="E377" i="4"/>
  <c r="D377" i="4"/>
  <c r="C377" i="4"/>
  <c r="B377" i="4"/>
  <c r="A377" i="4"/>
  <c r="G376" i="4"/>
  <c r="F376" i="4"/>
  <c r="E376" i="4"/>
  <c r="D376" i="4"/>
  <c r="C376" i="4"/>
  <c r="B376" i="4"/>
  <c r="A376" i="4"/>
  <c r="G375" i="4"/>
  <c r="F375" i="4"/>
  <c r="E375" i="4"/>
  <c r="D375" i="4"/>
  <c r="C375" i="4"/>
  <c r="B375" i="4"/>
  <c r="A375" i="4"/>
  <c r="G374" i="4"/>
  <c r="F374" i="4"/>
  <c r="E374" i="4"/>
  <c r="D374" i="4"/>
  <c r="C374" i="4"/>
  <c r="B374" i="4"/>
  <c r="A374" i="4"/>
  <c r="G373" i="4"/>
  <c r="F373" i="4"/>
  <c r="E373" i="4"/>
  <c r="D373" i="4"/>
  <c r="C373" i="4"/>
  <c r="B373" i="4"/>
  <c r="A373" i="4"/>
  <c r="G372" i="4"/>
  <c r="F372" i="4"/>
  <c r="E372" i="4"/>
  <c r="D372" i="4"/>
  <c r="C372" i="4"/>
  <c r="B372" i="4"/>
  <c r="A372" i="4"/>
  <c r="G371" i="4"/>
  <c r="F371" i="4"/>
  <c r="E371" i="4"/>
  <c r="D371" i="4"/>
  <c r="C371" i="4"/>
  <c r="B371" i="4"/>
  <c r="A371" i="4"/>
  <c r="G370" i="4"/>
  <c r="F370" i="4"/>
  <c r="E370" i="4"/>
  <c r="D370" i="4"/>
  <c r="C370" i="4"/>
  <c r="B370" i="4"/>
  <c r="A370" i="4"/>
  <c r="G369" i="4"/>
  <c r="F369" i="4"/>
  <c r="E369" i="4"/>
  <c r="D369" i="4"/>
  <c r="C369" i="4"/>
  <c r="B369" i="4"/>
  <c r="A369" i="4"/>
  <c r="G368" i="4"/>
  <c r="F368" i="4"/>
  <c r="E368" i="4"/>
  <c r="D368" i="4"/>
  <c r="C368" i="4"/>
  <c r="B368" i="4"/>
  <c r="A368" i="4"/>
  <c r="G367" i="4"/>
  <c r="F367" i="4"/>
  <c r="E367" i="4"/>
  <c r="D367" i="4"/>
  <c r="C367" i="4"/>
  <c r="B367" i="4"/>
  <c r="A367" i="4"/>
  <c r="G366" i="4"/>
  <c r="F366" i="4"/>
  <c r="E366" i="4"/>
  <c r="D366" i="4"/>
  <c r="C366" i="4"/>
  <c r="B366" i="4"/>
  <c r="A366" i="4"/>
  <c r="G365" i="4"/>
  <c r="F365" i="4"/>
  <c r="E365" i="4"/>
  <c r="D365" i="4"/>
  <c r="C365" i="4"/>
  <c r="B365" i="4"/>
  <c r="A365" i="4"/>
  <c r="G364" i="4"/>
  <c r="F364" i="4"/>
  <c r="E364" i="4"/>
  <c r="D364" i="4"/>
  <c r="C364" i="4"/>
  <c r="B364" i="4"/>
  <c r="A364" i="4"/>
  <c r="G363" i="4"/>
  <c r="F363" i="4"/>
  <c r="E363" i="4"/>
  <c r="D363" i="4"/>
  <c r="C363" i="4"/>
  <c r="B363" i="4"/>
  <c r="A363" i="4"/>
  <c r="G362" i="4"/>
  <c r="F362" i="4"/>
  <c r="E362" i="4"/>
  <c r="D362" i="4"/>
  <c r="C362" i="4"/>
  <c r="B362" i="4"/>
  <c r="A362" i="4"/>
  <c r="G361" i="4"/>
  <c r="F361" i="4"/>
  <c r="E361" i="4"/>
  <c r="D361" i="4"/>
  <c r="C361" i="4"/>
  <c r="B361" i="4"/>
  <c r="A361" i="4"/>
  <c r="G360" i="4"/>
  <c r="F360" i="4"/>
  <c r="E360" i="4"/>
  <c r="D360" i="4"/>
  <c r="C360" i="4"/>
  <c r="B360" i="4"/>
  <c r="A360" i="4"/>
  <c r="G359" i="4"/>
  <c r="F359" i="4"/>
  <c r="E359" i="4"/>
  <c r="D359" i="4"/>
  <c r="C359" i="4"/>
  <c r="B359" i="4"/>
  <c r="A359" i="4"/>
  <c r="G358" i="4"/>
  <c r="F358" i="4"/>
  <c r="E358" i="4"/>
  <c r="D358" i="4"/>
  <c r="C358" i="4"/>
  <c r="B358" i="4"/>
  <c r="A358" i="4"/>
  <c r="G357" i="4"/>
  <c r="F357" i="4"/>
  <c r="E357" i="4"/>
  <c r="D357" i="4"/>
  <c r="C357" i="4"/>
  <c r="B357" i="4"/>
  <c r="A357" i="4"/>
  <c r="G356" i="4"/>
  <c r="F356" i="4"/>
  <c r="E356" i="4"/>
  <c r="D356" i="4"/>
  <c r="C356" i="4"/>
  <c r="B356" i="4"/>
  <c r="A356" i="4"/>
  <c r="G355" i="4"/>
  <c r="F355" i="4"/>
  <c r="E355" i="4"/>
  <c r="D355" i="4"/>
  <c r="C355" i="4"/>
  <c r="B355" i="4"/>
  <c r="A355" i="4"/>
  <c r="G354" i="4"/>
  <c r="F354" i="4"/>
  <c r="E354" i="4"/>
  <c r="D354" i="4"/>
  <c r="C354" i="4"/>
  <c r="B354" i="4"/>
  <c r="A354" i="4"/>
  <c r="G353" i="4"/>
  <c r="F353" i="4"/>
  <c r="E353" i="4"/>
  <c r="D353" i="4"/>
  <c r="C353" i="4"/>
  <c r="B353" i="4"/>
  <c r="A353" i="4"/>
  <c r="G352" i="4"/>
  <c r="F352" i="4"/>
  <c r="E352" i="4"/>
  <c r="D352" i="4"/>
  <c r="C352" i="4"/>
  <c r="B352" i="4"/>
  <c r="A352" i="4"/>
  <c r="G351" i="4"/>
  <c r="F351" i="4"/>
  <c r="E351" i="4"/>
  <c r="D351" i="4"/>
  <c r="C351" i="4"/>
  <c r="B351" i="4"/>
  <c r="A351" i="4"/>
  <c r="G350" i="4"/>
  <c r="F350" i="4"/>
  <c r="E350" i="4"/>
  <c r="D350" i="4"/>
  <c r="C350" i="4"/>
  <c r="B350" i="4"/>
  <c r="A350" i="4"/>
  <c r="G349" i="4"/>
  <c r="F349" i="4"/>
  <c r="E349" i="4"/>
  <c r="D349" i="4"/>
  <c r="C349" i="4"/>
  <c r="B349" i="4"/>
  <c r="A349" i="4"/>
  <c r="G348" i="4"/>
  <c r="F348" i="4"/>
  <c r="E348" i="4"/>
  <c r="D348" i="4"/>
  <c r="C348" i="4"/>
  <c r="B348" i="4"/>
  <c r="A348" i="4"/>
  <c r="G347" i="4"/>
  <c r="F347" i="4"/>
  <c r="E347" i="4"/>
  <c r="D347" i="4"/>
  <c r="C347" i="4"/>
  <c r="B347" i="4"/>
  <c r="A347" i="4"/>
  <c r="G346" i="4"/>
  <c r="F346" i="4"/>
  <c r="E346" i="4"/>
  <c r="D346" i="4"/>
  <c r="C346" i="4"/>
  <c r="B346" i="4"/>
  <c r="A346" i="4"/>
  <c r="G345" i="4"/>
  <c r="F345" i="4"/>
  <c r="E345" i="4"/>
  <c r="D345" i="4"/>
  <c r="C345" i="4"/>
  <c r="B345" i="4"/>
  <c r="A345" i="4"/>
  <c r="G344" i="4"/>
  <c r="F344" i="4"/>
  <c r="E344" i="4"/>
  <c r="D344" i="4"/>
  <c r="C344" i="4"/>
  <c r="B344" i="4"/>
  <c r="A344" i="4"/>
  <c r="G343" i="4"/>
  <c r="F343" i="4"/>
  <c r="E343" i="4"/>
  <c r="D343" i="4"/>
  <c r="C343" i="4"/>
  <c r="B343" i="4"/>
  <c r="A343" i="4"/>
  <c r="G342" i="4"/>
  <c r="F342" i="4"/>
  <c r="E342" i="4"/>
  <c r="D342" i="4"/>
  <c r="C342" i="4"/>
  <c r="B342" i="4"/>
  <c r="A342" i="4"/>
  <c r="G341" i="4"/>
  <c r="F341" i="4"/>
  <c r="E341" i="4"/>
  <c r="D341" i="4"/>
  <c r="C341" i="4"/>
  <c r="B341" i="4"/>
  <c r="A341" i="4"/>
  <c r="G340" i="4"/>
  <c r="F340" i="4"/>
  <c r="E340" i="4"/>
  <c r="D340" i="4"/>
  <c r="C340" i="4"/>
  <c r="B340" i="4"/>
  <c r="A340" i="4"/>
  <c r="G339" i="4"/>
  <c r="F339" i="4"/>
  <c r="E339" i="4"/>
  <c r="D339" i="4"/>
  <c r="C339" i="4"/>
  <c r="B339" i="4"/>
  <c r="A339" i="4"/>
  <c r="G338" i="4"/>
  <c r="F338" i="4"/>
  <c r="E338" i="4"/>
  <c r="D338" i="4"/>
  <c r="C338" i="4"/>
  <c r="B338" i="4"/>
  <c r="A338" i="4"/>
  <c r="G337" i="4"/>
  <c r="F337" i="4"/>
  <c r="E337" i="4"/>
  <c r="D337" i="4"/>
  <c r="C337" i="4"/>
  <c r="B337" i="4"/>
  <c r="A337" i="4"/>
  <c r="G336" i="4"/>
  <c r="F336" i="4"/>
  <c r="E336" i="4"/>
  <c r="D336" i="4"/>
  <c r="C336" i="4"/>
  <c r="B336" i="4"/>
  <c r="A336" i="4"/>
  <c r="G335" i="4"/>
  <c r="F335" i="4"/>
  <c r="E335" i="4"/>
  <c r="D335" i="4"/>
  <c r="C335" i="4"/>
  <c r="B335" i="4"/>
  <c r="A335" i="4"/>
  <c r="G334" i="4"/>
  <c r="F334" i="4"/>
  <c r="E334" i="4"/>
  <c r="D334" i="4"/>
  <c r="C334" i="4"/>
  <c r="B334" i="4"/>
  <c r="A334" i="4"/>
  <c r="G333" i="4"/>
  <c r="F333" i="4"/>
  <c r="E333" i="4"/>
  <c r="D333" i="4"/>
  <c r="C333" i="4"/>
  <c r="B333" i="4"/>
  <c r="A333" i="4"/>
  <c r="G332" i="4"/>
  <c r="F332" i="4"/>
  <c r="E332" i="4"/>
  <c r="D332" i="4"/>
  <c r="C332" i="4"/>
  <c r="B332" i="4"/>
  <c r="A332" i="4"/>
  <c r="G331" i="4"/>
  <c r="F331" i="4"/>
  <c r="E331" i="4"/>
  <c r="D331" i="4"/>
  <c r="C331" i="4"/>
  <c r="B331" i="4"/>
  <c r="A331" i="4"/>
  <c r="G330" i="4"/>
  <c r="F330" i="4"/>
  <c r="E330" i="4"/>
  <c r="D330" i="4"/>
  <c r="C330" i="4"/>
  <c r="B330" i="4"/>
  <c r="A330" i="4"/>
  <c r="G329" i="4"/>
  <c r="F329" i="4"/>
  <c r="E329" i="4"/>
  <c r="D329" i="4"/>
  <c r="C329" i="4"/>
  <c r="B329" i="4"/>
  <c r="A329" i="4"/>
  <c r="G328" i="4"/>
  <c r="F328" i="4"/>
  <c r="E328" i="4"/>
  <c r="D328" i="4"/>
  <c r="C328" i="4"/>
  <c r="B328" i="4"/>
  <c r="A328" i="4"/>
  <c r="G327" i="4"/>
  <c r="F327" i="4"/>
  <c r="E327" i="4"/>
  <c r="D327" i="4"/>
  <c r="C327" i="4"/>
  <c r="B327" i="4"/>
  <c r="A327" i="4"/>
  <c r="G326" i="4"/>
  <c r="F326" i="4"/>
  <c r="E326" i="4"/>
  <c r="D326" i="4"/>
  <c r="C326" i="4"/>
  <c r="B326" i="4"/>
  <c r="A326" i="4"/>
  <c r="G325" i="4"/>
  <c r="F325" i="4"/>
  <c r="E325" i="4"/>
  <c r="D325" i="4"/>
  <c r="C325" i="4"/>
  <c r="B325" i="4"/>
  <c r="A325" i="4"/>
  <c r="G324" i="4"/>
  <c r="F324" i="4"/>
  <c r="E324" i="4"/>
  <c r="D324" i="4"/>
  <c r="C324" i="4"/>
  <c r="B324" i="4"/>
  <c r="A324" i="4"/>
  <c r="G323" i="4"/>
  <c r="F323" i="4"/>
  <c r="E323" i="4"/>
  <c r="D323" i="4"/>
  <c r="C323" i="4"/>
  <c r="B323" i="4"/>
  <c r="A323" i="4"/>
  <c r="G322" i="4"/>
  <c r="F322" i="4"/>
  <c r="E322" i="4"/>
  <c r="D322" i="4"/>
  <c r="C322" i="4"/>
  <c r="B322" i="4"/>
  <c r="A322" i="4"/>
  <c r="G321" i="4"/>
  <c r="F321" i="4"/>
  <c r="E321" i="4"/>
  <c r="D321" i="4"/>
  <c r="C321" i="4"/>
  <c r="B321" i="4"/>
  <c r="A321" i="4"/>
  <c r="G320" i="4"/>
  <c r="F320" i="4"/>
  <c r="E320" i="4"/>
  <c r="D320" i="4"/>
  <c r="C320" i="4"/>
  <c r="B320" i="4"/>
  <c r="A320" i="4"/>
  <c r="G319" i="4"/>
  <c r="F319" i="4"/>
  <c r="E319" i="4"/>
  <c r="D319" i="4"/>
  <c r="C319" i="4"/>
  <c r="B319" i="4"/>
  <c r="A319" i="4"/>
  <c r="G318" i="4"/>
  <c r="F318" i="4"/>
  <c r="E318" i="4"/>
  <c r="D318" i="4"/>
  <c r="C318" i="4"/>
  <c r="B318" i="4"/>
  <c r="A318" i="4"/>
  <c r="G317" i="4"/>
  <c r="F317" i="4"/>
  <c r="E317" i="4"/>
  <c r="D317" i="4"/>
  <c r="C317" i="4"/>
  <c r="B317" i="4"/>
  <c r="A317" i="4"/>
  <c r="G316" i="4"/>
  <c r="F316" i="4"/>
  <c r="E316" i="4"/>
  <c r="D316" i="4"/>
  <c r="C316" i="4"/>
  <c r="B316" i="4"/>
  <c r="A316" i="4"/>
  <c r="G315" i="4"/>
  <c r="F315" i="4"/>
  <c r="E315" i="4"/>
  <c r="D315" i="4"/>
  <c r="C315" i="4"/>
  <c r="B315" i="4"/>
  <c r="A315" i="4"/>
  <c r="G314" i="4"/>
  <c r="F314" i="4"/>
  <c r="E314" i="4"/>
  <c r="D314" i="4"/>
  <c r="C314" i="4"/>
  <c r="B314" i="4"/>
  <c r="A314" i="4"/>
  <c r="G313" i="4"/>
  <c r="F313" i="4"/>
  <c r="E313" i="4"/>
  <c r="D313" i="4"/>
  <c r="C313" i="4"/>
  <c r="B313" i="4"/>
  <c r="A313" i="4"/>
  <c r="G312" i="4"/>
  <c r="F312" i="4"/>
  <c r="E312" i="4"/>
  <c r="D312" i="4"/>
  <c r="C312" i="4"/>
  <c r="B312" i="4"/>
  <c r="A312" i="4"/>
  <c r="G311" i="4"/>
  <c r="F311" i="4"/>
  <c r="E311" i="4"/>
  <c r="D311" i="4"/>
  <c r="C311" i="4"/>
  <c r="B311" i="4"/>
  <c r="A311" i="4"/>
  <c r="G310" i="4"/>
  <c r="F310" i="4"/>
  <c r="E310" i="4"/>
  <c r="D310" i="4"/>
  <c r="C310" i="4"/>
  <c r="B310" i="4"/>
  <c r="A310" i="4"/>
  <c r="G309" i="4"/>
  <c r="F309" i="4"/>
  <c r="E309" i="4"/>
  <c r="D309" i="4"/>
  <c r="C309" i="4"/>
  <c r="B309" i="4"/>
  <c r="A309" i="4"/>
  <c r="G308" i="4"/>
  <c r="F308" i="4"/>
  <c r="E308" i="4"/>
  <c r="D308" i="4"/>
  <c r="C308" i="4"/>
  <c r="B308" i="4"/>
  <c r="A308" i="4"/>
  <c r="G307" i="4"/>
  <c r="F307" i="4"/>
  <c r="E307" i="4"/>
  <c r="D307" i="4"/>
  <c r="C307" i="4"/>
  <c r="B307" i="4"/>
  <c r="A307" i="4"/>
  <c r="G306" i="4"/>
  <c r="F306" i="4"/>
  <c r="E306" i="4"/>
  <c r="D306" i="4"/>
  <c r="C306" i="4"/>
  <c r="B306" i="4"/>
  <c r="A306" i="4"/>
  <c r="G305" i="4"/>
  <c r="F305" i="4"/>
  <c r="E305" i="4"/>
  <c r="D305" i="4"/>
  <c r="C305" i="4"/>
  <c r="B305" i="4"/>
  <c r="A305" i="4"/>
  <c r="G304" i="4"/>
  <c r="F304" i="4"/>
  <c r="E304" i="4"/>
  <c r="D304" i="4"/>
  <c r="C304" i="4"/>
  <c r="B304" i="4"/>
  <c r="A304" i="4"/>
  <c r="G303" i="4"/>
  <c r="F303" i="4"/>
  <c r="E303" i="4"/>
  <c r="D303" i="4"/>
  <c r="C303" i="4"/>
  <c r="B303" i="4"/>
  <c r="A303" i="4"/>
  <c r="G302" i="4"/>
  <c r="F302" i="4"/>
  <c r="E302" i="4"/>
  <c r="D302" i="4"/>
  <c r="C302" i="4"/>
  <c r="B302" i="4"/>
  <c r="A302" i="4"/>
  <c r="G301" i="4"/>
  <c r="F301" i="4"/>
  <c r="E301" i="4"/>
  <c r="D301" i="4"/>
  <c r="C301" i="4"/>
  <c r="B301" i="4"/>
  <c r="A301" i="4"/>
  <c r="G300" i="4"/>
  <c r="F300" i="4"/>
  <c r="E300" i="4"/>
  <c r="D300" i="4"/>
  <c r="C300" i="4"/>
  <c r="B300" i="4"/>
  <c r="A300" i="4"/>
  <c r="G299" i="4"/>
  <c r="F299" i="4"/>
  <c r="E299" i="4"/>
  <c r="D299" i="4"/>
  <c r="C299" i="4"/>
  <c r="B299" i="4"/>
  <c r="A299" i="4"/>
  <c r="G298" i="4"/>
  <c r="F298" i="4"/>
  <c r="E298" i="4"/>
  <c r="D298" i="4"/>
  <c r="C298" i="4"/>
  <c r="B298" i="4"/>
  <c r="A298" i="4"/>
  <c r="G297" i="4"/>
  <c r="F297" i="4"/>
  <c r="E297" i="4"/>
  <c r="D297" i="4"/>
  <c r="C297" i="4"/>
  <c r="B297" i="4"/>
  <c r="A297" i="4"/>
  <c r="G296" i="4"/>
  <c r="F296" i="4"/>
  <c r="E296" i="4"/>
  <c r="D296" i="4"/>
  <c r="C296" i="4"/>
  <c r="B296" i="4"/>
  <c r="A296" i="4"/>
  <c r="G295" i="4"/>
  <c r="F295" i="4"/>
  <c r="E295" i="4"/>
  <c r="D295" i="4"/>
  <c r="C295" i="4"/>
  <c r="B295" i="4"/>
  <c r="A295" i="4"/>
  <c r="G294" i="4"/>
  <c r="F294" i="4"/>
  <c r="E294" i="4"/>
  <c r="D294" i="4"/>
  <c r="C294" i="4"/>
  <c r="B294" i="4"/>
  <c r="A294" i="4"/>
  <c r="G293" i="4"/>
  <c r="F293" i="4"/>
  <c r="E293" i="4"/>
  <c r="D293" i="4"/>
  <c r="C293" i="4"/>
  <c r="B293" i="4"/>
  <c r="A293" i="4"/>
  <c r="G292" i="4"/>
  <c r="F292" i="4"/>
  <c r="E292" i="4"/>
  <c r="D292" i="4"/>
  <c r="C292" i="4"/>
  <c r="B292" i="4"/>
  <c r="A292" i="4"/>
  <c r="G291" i="4"/>
  <c r="F291" i="4"/>
  <c r="E291" i="4"/>
  <c r="D291" i="4"/>
  <c r="C291" i="4"/>
  <c r="B291" i="4"/>
  <c r="A291" i="4"/>
  <c r="G290" i="4"/>
  <c r="F290" i="4"/>
  <c r="E290" i="4"/>
  <c r="D290" i="4"/>
  <c r="C290" i="4"/>
  <c r="B290" i="4"/>
  <c r="A290" i="4"/>
  <c r="G289" i="4"/>
  <c r="F289" i="4"/>
  <c r="E289" i="4"/>
  <c r="D289" i="4"/>
  <c r="C289" i="4"/>
  <c r="B289" i="4"/>
  <c r="A289" i="4"/>
  <c r="G288" i="4"/>
  <c r="F288" i="4"/>
  <c r="E288" i="4"/>
  <c r="D288" i="4"/>
  <c r="C288" i="4"/>
  <c r="B288" i="4"/>
  <c r="A288" i="4"/>
  <c r="G287" i="4"/>
  <c r="F287" i="4"/>
  <c r="E287" i="4"/>
  <c r="D287" i="4"/>
  <c r="C287" i="4"/>
  <c r="B287" i="4"/>
  <c r="A287" i="4"/>
  <c r="G286" i="4"/>
  <c r="F286" i="4"/>
  <c r="E286" i="4"/>
  <c r="D286" i="4"/>
  <c r="C286" i="4"/>
  <c r="B286" i="4"/>
  <c r="A286" i="4"/>
  <c r="G285" i="4"/>
  <c r="F285" i="4"/>
  <c r="E285" i="4"/>
  <c r="D285" i="4"/>
  <c r="C285" i="4"/>
  <c r="B285" i="4"/>
  <c r="A285" i="4"/>
  <c r="G284" i="4"/>
  <c r="F284" i="4"/>
  <c r="E284" i="4"/>
  <c r="D284" i="4"/>
  <c r="C284" i="4"/>
  <c r="B284" i="4"/>
  <c r="A284" i="4"/>
  <c r="G283" i="4"/>
  <c r="F283" i="4"/>
  <c r="E283" i="4"/>
  <c r="D283" i="4"/>
  <c r="C283" i="4"/>
  <c r="B283" i="4"/>
  <c r="A283" i="4"/>
  <c r="G282" i="4"/>
  <c r="F282" i="4"/>
  <c r="E282" i="4"/>
  <c r="D282" i="4"/>
  <c r="C282" i="4"/>
  <c r="B282" i="4"/>
  <c r="A282" i="4"/>
  <c r="G281" i="4"/>
  <c r="F281" i="4"/>
  <c r="E281" i="4"/>
  <c r="D281" i="4"/>
  <c r="C281" i="4"/>
  <c r="B281" i="4"/>
  <c r="A281" i="4"/>
  <c r="G280" i="4"/>
  <c r="F280" i="4"/>
  <c r="E280" i="4"/>
  <c r="D280" i="4"/>
  <c r="C280" i="4"/>
  <c r="B280" i="4"/>
  <c r="A280" i="4"/>
  <c r="G279" i="4"/>
  <c r="F279" i="4"/>
  <c r="E279" i="4"/>
  <c r="D279" i="4"/>
  <c r="C279" i="4"/>
  <c r="B279" i="4"/>
  <c r="A279" i="4"/>
  <c r="G278" i="4"/>
  <c r="F278" i="4"/>
  <c r="E278" i="4"/>
  <c r="D278" i="4"/>
  <c r="C278" i="4"/>
  <c r="B278" i="4"/>
  <c r="A278" i="4"/>
  <c r="G277" i="4"/>
  <c r="F277" i="4"/>
  <c r="E277" i="4"/>
  <c r="D277" i="4"/>
  <c r="C277" i="4"/>
  <c r="B277" i="4"/>
  <c r="A277" i="4"/>
  <c r="G276" i="4"/>
  <c r="F276" i="4"/>
  <c r="E276" i="4"/>
  <c r="D276" i="4"/>
  <c r="C276" i="4"/>
  <c r="B276" i="4"/>
  <c r="A276" i="4"/>
  <c r="G275" i="4"/>
  <c r="F275" i="4"/>
  <c r="E275" i="4"/>
  <c r="D275" i="4"/>
  <c r="C275" i="4"/>
  <c r="B275" i="4"/>
  <c r="A275" i="4"/>
  <c r="G274" i="4"/>
  <c r="F274" i="4"/>
  <c r="E274" i="4"/>
  <c r="D274" i="4"/>
  <c r="C274" i="4"/>
  <c r="B274" i="4"/>
  <c r="A274" i="4"/>
  <c r="G273" i="4"/>
  <c r="F273" i="4"/>
  <c r="E273" i="4"/>
  <c r="D273" i="4"/>
  <c r="C273" i="4"/>
  <c r="B273" i="4"/>
  <c r="A273" i="4"/>
  <c r="G272" i="4"/>
  <c r="F272" i="4"/>
  <c r="E272" i="4"/>
  <c r="D272" i="4"/>
  <c r="C272" i="4"/>
  <c r="B272" i="4"/>
  <c r="A272" i="4"/>
  <c r="G271" i="4"/>
  <c r="F271" i="4"/>
  <c r="E271" i="4"/>
  <c r="D271" i="4"/>
  <c r="C271" i="4"/>
  <c r="B271" i="4"/>
  <c r="A271" i="4"/>
  <c r="G270" i="4"/>
  <c r="F270" i="4"/>
  <c r="E270" i="4"/>
  <c r="D270" i="4"/>
  <c r="C270" i="4"/>
  <c r="B270" i="4"/>
  <c r="A270" i="4"/>
  <c r="G269" i="4"/>
  <c r="F269" i="4"/>
  <c r="E269" i="4"/>
  <c r="D269" i="4"/>
  <c r="C269" i="4"/>
  <c r="B269" i="4"/>
  <c r="A269" i="4"/>
  <c r="G268" i="4"/>
  <c r="F268" i="4"/>
  <c r="E268" i="4"/>
  <c r="D268" i="4"/>
  <c r="C268" i="4"/>
  <c r="B268" i="4"/>
  <c r="A268" i="4"/>
  <c r="G267" i="4"/>
  <c r="F267" i="4"/>
  <c r="E267" i="4"/>
  <c r="D267" i="4"/>
  <c r="C267" i="4"/>
  <c r="B267" i="4"/>
  <c r="A267" i="4"/>
  <c r="G266" i="4"/>
  <c r="F266" i="4"/>
  <c r="E266" i="4"/>
  <c r="D266" i="4"/>
  <c r="C266" i="4"/>
  <c r="B266" i="4"/>
  <c r="A266" i="4"/>
  <c r="G265" i="4"/>
  <c r="F265" i="4"/>
  <c r="E265" i="4"/>
  <c r="D265" i="4"/>
  <c r="C265" i="4"/>
  <c r="B265" i="4"/>
  <c r="A265" i="4"/>
  <c r="G264" i="4"/>
  <c r="F264" i="4"/>
  <c r="E264" i="4"/>
  <c r="D264" i="4"/>
  <c r="C264" i="4"/>
  <c r="B264" i="4"/>
  <c r="A264" i="4"/>
  <c r="G263" i="4"/>
  <c r="F263" i="4"/>
  <c r="E263" i="4"/>
  <c r="D263" i="4"/>
  <c r="C263" i="4"/>
  <c r="B263" i="4"/>
  <c r="A263" i="4"/>
  <c r="G262" i="4"/>
  <c r="F262" i="4"/>
  <c r="E262" i="4"/>
  <c r="D262" i="4"/>
  <c r="C262" i="4"/>
  <c r="B262" i="4"/>
  <c r="A262" i="4"/>
  <c r="G261" i="4"/>
  <c r="F261" i="4"/>
  <c r="E261" i="4"/>
  <c r="D261" i="4"/>
  <c r="C261" i="4"/>
  <c r="B261" i="4"/>
  <c r="A261" i="4"/>
  <c r="G260" i="4"/>
  <c r="F260" i="4"/>
  <c r="E260" i="4"/>
  <c r="D260" i="4"/>
  <c r="C260" i="4"/>
  <c r="B260" i="4"/>
  <c r="A260" i="4"/>
  <c r="G259" i="4"/>
  <c r="F259" i="4"/>
  <c r="E259" i="4"/>
  <c r="D259" i="4"/>
  <c r="C259" i="4"/>
  <c r="B259" i="4"/>
  <c r="A259" i="4"/>
  <c r="G258" i="4"/>
  <c r="F258" i="4"/>
  <c r="E258" i="4"/>
  <c r="D258" i="4"/>
  <c r="C258" i="4"/>
  <c r="B258" i="4"/>
  <c r="A258" i="4"/>
  <c r="G257" i="4"/>
  <c r="F257" i="4"/>
  <c r="E257" i="4"/>
  <c r="D257" i="4"/>
  <c r="C257" i="4"/>
  <c r="B257" i="4"/>
  <c r="A257" i="4"/>
  <c r="G256" i="4"/>
  <c r="F256" i="4"/>
  <c r="E256" i="4"/>
  <c r="D256" i="4"/>
  <c r="C256" i="4"/>
  <c r="B256" i="4"/>
  <c r="A256" i="4"/>
  <c r="G255" i="4"/>
  <c r="F255" i="4"/>
  <c r="E255" i="4"/>
  <c r="D255" i="4"/>
  <c r="C255" i="4"/>
  <c r="B255" i="4"/>
  <c r="A255" i="4"/>
  <c r="G254" i="4"/>
  <c r="F254" i="4"/>
  <c r="E254" i="4"/>
  <c r="D254" i="4"/>
  <c r="C254" i="4"/>
  <c r="B254" i="4"/>
  <c r="A254" i="4"/>
  <c r="G253" i="4"/>
  <c r="F253" i="4"/>
  <c r="E253" i="4"/>
  <c r="D253" i="4"/>
  <c r="C253" i="4"/>
  <c r="B253" i="4"/>
  <c r="A253" i="4"/>
  <c r="G252" i="4"/>
  <c r="F252" i="4"/>
  <c r="E252" i="4"/>
  <c r="D252" i="4"/>
  <c r="C252" i="4"/>
  <c r="B252" i="4"/>
  <c r="A252" i="4"/>
  <c r="G251" i="4"/>
  <c r="F251" i="4"/>
  <c r="E251" i="4"/>
  <c r="D251" i="4"/>
  <c r="C251" i="4"/>
  <c r="B251" i="4"/>
  <c r="A251" i="4"/>
  <c r="G250" i="4"/>
  <c r="F250" i="4"/>
  <c r="E250" i="4"/>
  <c r="D250" i="4"/>
  <c r="C250" i="4"/>
  <c r="B250" i="4"/>
  <c r="A250" i="4"/>
  <c r="G249" i="4"/>
  <c r="F249" i="4"/>
  <c r="E249" i="4"/>
  <c r="D249" i="4"/>
  <c r="C249" i="4"/>
  <c r="B249" i="4"/>
  <c r="A249" i="4"/>
  <c r="G248" i="4"/>
  <c r="F248" i="4"/>
  <c r="E248" i="4"/>
  <c r="D248" i="4"/>
  <c r="C248" i="4"/>
  <c r="B248" i="4"/>
  <c r="A248" i="4"/>
  <c r="G247" i="4"/>
  <c r="F247" i="4"/>
  <c r="E247" i="4"/>
  <c r="D247" i="4"/>
  <c r="C247" i="4"/>
  <c r="B247" i="4"/>
  <c r="A247" i="4"/>
  <c r="G246" i="4"/>
  <c r="F246" i="4"/>
  <c r="E246" i="4"/>
  <c r="D246" i="4"/>
  <c r="C246" i="4"/>
  <c r="B246" i="4"/>
  <c r="A246" i="4"/>
  <c r="G245" i="4"/>
  <c r="F245" i="4"/>
  <c r="E245" i="4"/>
  <c r="D245" i="4"/>
  <c r="C245" i="4"/>
  <c r="B245" i="4"/>
  <c r="A245" i="4"/>
  <c r="G244" i="4"/>
  <c r="F244" i="4"/>
  <c r="E244" i="4"/>
  <c r="D244" i="4"/>
  <c r="C244" i="4"/>
  <c r="B244" i="4"/>
  <c r="A244" i="4"/>
  <c r="G243" i="4"/>
  <c r="F243" i="4"/>
  <c r="E243" i="4"/>
  <c r="D243" i="4"/>
  <c r="C243" i="4"/>
  <c r="B243" i="4"/>
  <c r="A243" i="4"/>
  <c r="G242" i="4"/>
  <c r="F242" i="4"/>
  <c r="E242" i="4"/>
  <c r="D242" i="4"/>
  <c r="C242" i="4"/>
  <c r="B242" i="4"/>
  <c r="A242" i="4"/>
  <c r="G241" i="4"/>
  <c r="F241" i="4"/>
  <c r="E241" i="4"/>
  <c r="D241" i="4"/>
  <c r="C241" i="4"/>
  <c r="B241" i="4"/>
  <c r="A241" i="4"/>
  <c r="G240" i="4"/>
  <c r="F240" i="4"/>
  <c r="E240" i="4"/>
  <c r="D240" i="4"/>
  <c r="C240" i="4"/>
  <c r="B240" i="4"/>
  <c r="A240" i="4"/>
  <c r="G239" i="4"/>
  <c r="F239" i="4"/>
  <c r="E239" i="4"/>
  <c r="D239" i="4"/>
  <c r="C239" i="4"/>
  <c r="B239" i="4"/>
  <c r="A239" i="4"/>
  <c r="G238" i="4"/>
  <c r="F238" i="4"/>
  <c r="E238" i="4"/>
  <c r="D238" i="4"/>
  <c r="C238" i="4"/>
  <c r="B238" i="4"/>
  <c r="A238" i="4"/>
  <c r="G237" i="4"/>
  <c r="F237" i="4"/>
  <c r="E237" i="4"/>
  <c r="D237" i="4"/>
  <c r="C237" i="4"/>
  <c r="B237" i="4"/>
  <c r="A237" i="4"/>
  <c r="G236" i="4"/>
  <c r="F236" i="4"/>
  <c r="E236" i="4"/>
  <c r="D236" i="4"/>
  <c r="C236" i="4"/>
  <c r="B236" i="4"/>
  <c r="A236" i="4"/>
  <c r="G235" i="4"/>
  <c r="F235" i="4"/>
  <c r="E235" i="4"/>
  <c r="D235" i="4"/>
  <c r="C235" i="4"/>
  <c r="B235" i="4"/>
  <c r="A235" i="4"/>
  <c r="G234" i="4"/>
  <c r="F234" i="4"/>
  <c r="E234" i="4"/>
  <c r="D234" i="4"/>
  <c r="C234" i="4"/>
  <c r="B234" i="4"/>
  <c r="A234" i="4"/>
  <c r="G233" i="4"/>
  <c r="F233" i="4"/>
  <c r="E233" i="4"/>
  <c r="D233" i="4"/>
  <c r="C233" i="4"/>
  <c r="B233" i="4"/>
  <c r="A233" i="4"/>
  <c r="G232" i="4"/>
  <c r="F232" i="4"/>
  <c r="E232" i="4"/>
  <c r="D232" i="4"/>
  <c r="C232" i="4"/>
  <c r="B232" i="4"/>
  <c r="A232" i="4"/>
  <c r="G231" i="4"/>
  <c r="F231" i="4"/>
  <c r="E231" i="4"/>
  <c r="D231" i="4"/>
  <c r="C231" i="4"/>
  <c r="B231" i="4"/>
  <c r="A231" i="4"/>
  <c r="G230" i="4"/>
  <c r="F230" i="4"/>
  <c r="E230" i="4"/>
  <c r="D230" i="4"/>
  <c r="C230" i="4"/>
  <c r="B230" i="4"/>
  <c r="A230" i="4"/>
  <c r="G229" i="4"/>
  <c r="F229" i="4"/>
  <c r="E229" i="4"/>
  <c r="D229" i="4"/>
  <c r="C229" i="4"/>
  <c r="B229" i="4"/>
  <c r="A229" i="4"/>
  <c r="G228" i="4"/>
  <c r="F228" i="4"/>
  <c r="E228" i="4"/>
  <c r="D228" i="4"/>
  <c r="C228" i="4"/>
  <c r="B228" i="4"/>
  <c r="A228" i="4"/>
  <c r="G227" i="4"/>
  <c r="F227" i="4"/>
  <c r="E227" i="4"/>
  <c r="D227" i="4"/>
  <c r="C227" i="4"/>
  <c r="B227" i="4"/>
  <c r="A227" i="4"/>
  <c r="G226" i="4"/>
  <c r="F226" i="4"/>
  <c r="E226" i="4"/>
  <c r="D226" i="4"/>
  <c r="C226" i="4"/>
  <c r="B226" i="4"/>
  <c r="A226" i="4"/>
  <c r="G225" i="4"/>
  <c r="F225" i="4"/>
  <c r="E225" i="4"/>
  <c r="D225" i="4"/>
  <c r="C225" i="4"/>
  <c r="B225" i="4"/>
  <c r="A225" i="4"/>
  <c r="G224" i="4"/>
  <c r="F224" i="4"/>
  <c r="E224" i="4"/>
  <c r="D224" i="4"/>
  <c r="C224" i="4"/>
  <c r="B224" i="4"/>
  <c r="A224" i="4"/>
  <c r="G223" i="4"/>
  <c r="F223" i="4"/>
  <c r="E223" i="4"/>
  <c r="D223" i="4"/>
  <c r="C223" i="4"/>
  <c r="B223" i="4"/>
  <c r="A223" i="4"/>
  <c r="G222" i="4"/>
  <c r="F222" i="4"/>
  <c r="E222" i="4"/>
  <c r="D222" i="4"/>
  <c r="C222" i="4"/>
  <c r="B222" i="4"/>
  <c r="A222" i="4"/>
  <c r="G221" i="4"/>
  <c r="F221" i="4"/>
  <c r="E221" i="4"/>
  <c r="D221" i="4"/>
  <c r="C221" i="4"/>
  <c r="B221" i="4"/>
  <c r="A221" i="4"/>
  <c r="G220" i="4"/>
  <c r="F220" i="4"/>
  <c r="E220" i="4"/>
  <c r="D220" i="4"/>
  <c r="C220" i="4"/>
  <c r="B220" i="4"/>
  <c r="A220" i="4"/>
  <c r="G219" i="4"/>
  <c r="F219" i="4"/>
  <c r="E219" i="4"/>
  <c r="D219" i="4"/>
  <c r="C219" i="4"/>
  <c r="B219" i="4"/>
  <c r="A219" i="4"/>
  <c r="G218" i="4"/>
  <c r="F218" i="4"/>
  <c r="E218" i="4"/>
  <c r="D218" i="4"/>
  <c r="C218" i="4"/>
  <c r="B218" i="4"/>
  <c r="A218" i="4"/>
  <c r="G217" i="4"/>
  <c r="F217" i="4"/>
  <c r="E217" i="4"/>
  <c r="D217" i="4"/>
  <c r="C217" i="4"/>
  <c r="B217" i="4"/>
  <c r="A217" i="4"/>
  <c r="G216" i="4"/>
  <c r="F216" i="4"/>
  <c r="E216" i="4"/>
  <c r="D216" i="4"/>
  <c r="C216" i="4"/>
  <c r="B216" i="4"/>
  <c r="A216" i="4"/>
  <c r="G215" i="4"/>
  <c r="F215" i="4"/>
  <c r="E215" i="4"/>
  <c r="D215" i="4"/>
  <c r="C215" i="4"/>
  <c r="B215" i="4"/>
  <c r="A215" i="4"/>
  <c r="G214" i="4"/>
  <c r="F214" i="4"/>
  <c r="E214" i="4"/>
  <c r="D214" i="4"/>
  <c r="C214" i="4"/>
  <c r="B214" i="4"/>
  <c r="A214" i="4"/>
  <c r="G213" i="4"/>
  <c r="F213" i="4"/>
  <c r="E213" i="4"/>
  <c r="D213" i="4"/>
  <c r="C213" i="4"/>
  <c r="B213" i="4"/>
  <c r="A213" i="4"/>
  <c r="G212" i="4"/>
  <c r="F212" i="4"/>
  <c r="E212" i="4"/>
  <c r="D212" i="4"/>
  <c r="C212" i="4"/>
  <c r="B212" i="4"/>
  <c r="A212" i="4"/>
  <c r="G211" i="4"/>
  <c r="F211" i="4"/>
  <c r="E211" i="4"/>
  <c r="D211" i="4"/>
  <c r="C211" i="4"/>
  <c r="B211" i="4"/>
  <c r="A211" i="4"/>
  <c r="G210" i="4"/>
  <c r="F210" i="4"/>
  <c r="E210" i="4"/>
  <c r="D210" i="4"/>
  <c r="C210" i="4"/>
  <c r="B210" i="4"/>
  <c r="A210" i="4"/>
  <c r="G209" i="4"/>
  <c r="F209" i="4"/>
  <c r="E209" i="4"/>
  <c r="D209" i="4"/>
  <c r="C209" i="4"/>
  <c r="B209" i="4"/>
  <c r="A209" i="4"/>
  <c r="G208" i="4"/>
  <c r="F208" i="4"/>
  <c r="E208" i="4"/>
  <c r="D208" i="4"/>
  <c r="C208" i="4"/>
  <c r="B208" i="4"/>
  <c r="A208" i="4"/>
  <c r="G207" i="4"/>
  <c r="F207" i="4"/>
  <c r="E207" i="4"/>
  <c r="D207" i="4"/>
  <c r="C207" i="4"/>
  <c r="B207" i="4"/>
  <c r="A207" i="4"/>
  <c r="G206" i="4"/>
  <c r="F206" i="4"/>
  <c r="E206" i="4"/>
  <c r="D206" i="4"/>
  <c r="C206" i="4"/>
  <c r="B206" i="4"/>
  <c r="A206" i="4"/>
  <c r="G205" i="4"/>
  <c r="F205" i="4"/>
  <c r="E205" i="4"/>
  <c r="D205" i="4"/>
  <c r="C205" i="4"/>
  <c r="B205" i="4"/>
  <c r="A205" i="4"/>
  <c r="G204" i="4"/>
  <c r="F204" i="4"/>
  <c r="E204" i="4"/>
  <c r="D204" i="4"/>
  <c r="C204" i="4"/>
  <c r="B204" i="4"/>
  <c r="A204" i="4"/>
  <c r="G203" i="4"/>
  <c r="F203" i="4"/>
  <c r="E203" i="4"/>
  <c r="D203" i="4"/>
  <c r="C203" i="4"/>
  <c r="B203" i="4"/>
  <c r="A203" i="4"/>
  <c r="G202" i="4"/>
  <c r="F202" i="4"/>
  <c r="E202" i="4"/>
  <c r="D202" i="4"/>
  <c r="C202" i="4"/>
  <c r="B202" i="4"/>
  <c r="A202" i="4"/>
  <c r="G201" i="4"/>
  <c r="F201" i="4"/>
  <c r="E201" i="4"/>
  <c r="D201" i="4"/>
  <c r="C201" i="4"/>
  <c r="B201" i="4"/>
  <c r="A201" i="4"/>
  <c r="G200" i="4"/>
  <c r="F200" i="4"/>
  <c r="E200" i="4"/>
  <c r="D200" i="4"/>
  <c r="C200" i="4"/>
  <c r="B200" i="4"/>
  <c r="A200" i="4"/>
  <c r="G199" i="4"/>
  <c r="F199" i="4"/>
  <c r="E199" i="4"/>
  <c r="D199" i="4"/>
  <c r="C199" i="4"/>
  <c r="B199" i="4"/>
  <c r="A199" i="4"/>
  <c r="G198" i="4"/>
  <c r="F198" i="4"/>
  <c r="E198" i="4"/>
  <c r="D198" i="4"/>
  <c r="C198" i="4"/>
  <c r="B198" i="4"/>
  <c r="A198" i="4"/>
  <c r="G197" i="4"/>
  <c r="F197" i="4"/>
  <c r="E197" i="4"/>
  <c r="D197" i="4"/>
  <c r="C197" i="4"/>
  <c r="B197" i="4"/>
  <c r="A197" i="4"/>
  <c r="G196" i="4"/>
  <c r="F196" i="4"/>
  <c r="E196" i="4"/>
  <c r="D196" i="4"/>
  <c r="C196" i="4"/>
  <c r="B196" i="4"/>
  <c r="A196" i="4"/>
  <c r="G195" i="4"/>
  <c r="F195" i="4"/>
  <c r="E195" i="4"/>
  <c r="D195" i="4"/>
  <c r="C195" i="4"/>
  <c r="B195" i="4"/>
  <c r="A195" i="4"/>
  <c r="G194" i="4"/>
  <c r="F194" i="4"/>
  <c r="E194" i="4"/>
  <c r="D194" i="4"/>
  <c r="C194" i="4"/>
  <c r="B194" i="4"/>
  <c r="A194" i="4"/>
  <c r="G193" i="4"/>
  <c r="F193" i="4"/>
  <c r="E193" i="4"/>
  <c r="D193" i="4"/>
  <c r="C193" i="4"/>
  <c r="B193" i="4"/>
  <c r="A193" i="4"/>
  <c r="G192" i="4"/>
  <c r="F192" i="4"/>
  <c r="E192" i="4"/>
  <c r="D192" i="4"/>
  <c r="C192" i="4"/>
  <c r="B192" i="4"/>
  <c r="A192" i="4"/>
  <c r="G191" i="4"/>
  <c r="F191" i="4"/>
  <c r="E191" i="4"/>
  <c r="D191" i="4"/>
  <c r="C191" i="4"/>
  <c r="B191" i="4"/>
  <c r="A191" i="4"/>
  <c r="G190" i="4"/>
  <c r="F190" i="4"/>
  <c r="E190" i="4"/>
  <c r="D190" i="4"/>
  <c r="C190" i="4"/>
  <c r="B190" i="4"/>
  <c r="A190" i="4"/>
  <c r="G189" i="4"/>
  <c r="F189" i="4"/>
  <c r="E189" i="4"/>
  <c r="D189" i="4"/>
  <c r="C189" i="4"/>
  <c r="B189" i="4"/>
  <c r="A189" i="4"/>
  <c r="G188" i="4"/>
  <c r="F188" i="4"/>
  <c r="E188" i="4"/>
  <c r="D188" i="4"/>
  <c r="C188" i="4"/>
  <c r="B188" i="4"/>
  <c r="A188" i="4"/>
  <c r="G187" i="4"/>
  <c r="F187" i="4"/>
  <c r="E187" i="4"/>
  <c r="D187" i="4"/>
  <c r="C187" i="4"/>
  <c r="B187" i="4"/>
  <c r="A187" i="4"/>
  <c r="G186" i="4"/>
  <c r="F186" i="4"/>
  <c r="E186" i="4"/>
  <c r="D186" i="4"/>
  <c r="C186" i="4"/>
  <c r="B186" i="4"/>
  <c r="A186" i="4"/>
  <c r="G185" i="4"/>
  <c r="F185" i="4"/>
  <c r="E185" i="4"/>
  <c r="D185" i="4"/>
  <c r="C185" i="4"/>
  <c r="B185" i="4"/>
  <c r="A185" i="4"/>
  <c r="G184" i="4"/>
  <c r="F184" i="4"/>
  <c r="E184" i="4"/>
  <c r="D184" i="4"/>
  <c r="C184" i="4"/>
  <c r="B184" i="4"/>
  <c r="A184" i="4"/>
  <c r="G183" i="4"/>
  <c r="F183" i="4"/>
  <c r="E183" i="4"/>
  <c r="D183" i="4"/>
  <c r="C183" i="4"/>
  <c r="B183" i="4"/>
  <c r="A183" i="4"/>
  <c r="G182" i="4"/>
  <c r="F182" i="4"/>
  <c r="E182" i="4"/>
  <c r="D182" i="4"/>
  <c r="C182" i="4"/>
  <c r="B182" i="4"/>
  <c r="A182" i="4"/>
  <c r="G181" i="4"/>
  <c r="F181" i="4"/>
  <c r="E181" i="4"/>
  <c r="D181" i="4"/>
  <c r="C181" i="4"/>
  <c r="B181" i="4"/>
  <c r="A181" i="4"/>
  <c r="G180" i="4"/>
  <c r="F180" i="4"/>
  <c r="E180" i="4"/>
  <c r="D180" i="4"/>
  <c r="C180" i="4"/>
  <c r="B180" i="4"/>
  <c r="A180" i="4"/>
  <c r="G179" i="4"/>
  <c r="F179" i="4"/>
  <c r="E179" i="4"/>
  <c r="D179" i="4"/>
  <c r="C179" i="4"/>
  <c r="B179" i="4"/>
  <c r="A179" i="4"/>
  <c r="G178" i="4"/>
  <c r="F178" i="4"/>
  <c r="E178" i="4"/>
  <c r="D178" i="4"/>
  <c r="C178" i="4"/>
  <c r="B178" i="4"/>
  <c r="A178" i="4"/>
  <c r="G177" i="4"/>
  <c r="F177" i="4"/>
  <c r="E177" i="4"/>
  <c r="D177" i="4"/>
  <c r="C177" i="4"/>
  <c r="B177" i="4"/>
  <c r="A177" i="4"/>
  <c r="G176" i="4"/>
  <c r="F176" i="4"/>
  <c r="E176" i="4"/>
  <c r="D176" i="4"/>
  <c r="C176" i="4"/>
  <c r="B176" i="4"/>
  <c r="A176" i="4"/>
  <c r="G175" i="4"/>
  <c r="F175" i="4"/>
  <c r="E175" i="4"/>
  <c r="D175" i="4"/>
  <c r="C175" i="4"/>
  <c r="B175" i="4"/>
  <c r="A175" i="4"/>
  <c r="G174" i="4"/>
  <c r="F174" i="4"/>
  <c r="E174" i="4"/>
  <c r="D174" i="4"/>
  <c r="C174" i="4"/>
  <c r="B174" i="4"/>
  <c r="A174" i="4"/>
  <c r="G173" i="4"/>
  <c r="F173" i="4"/>
  <c r="E173" i="4"/>
  <c r="D173" i="4"/>
  <c r="C173" i="4"/>
  <c r="B173" i="4"/>
  <c r="A173" i="4"/>
  <c r="G172" i="4"/>
  <c r="F172" i="4"/>
  <c r="E172" i="4"/>
  <c r="D172" i="4"/>
  <c r="C172" i="4"/>
  <c r="B172" i="4"/>
  <c r="A172" i="4"/>
  <c r="G171" i="4"/>
  <c r="F171" i="4"/>
  <c r="E171" i="4"/>
  <c r="D171" i="4"/>
  <c r="C171" i="4"/>
  <c r="B171" i="4"/>
  <c r="A171" i="4"/>
  <c r="G170" i="4"/>
  <c r="F170" i="4"/>
  <c r="E170" i="4"/>
  <c r="D170" i="4"/>
  <c r="C170" i="4"/>
  <c r="B170" i="4"/>
  <c r="A170" i="4"/>
  <c r="G169" i="4"/>
  <c r="F169" i="4"/>
  <c r="E169" i="4"/>
  <c r="D169" i="4"/>
  <c r="C169" i="4"/>
  <c r="B169" i="4"/>
  <c r="A169" i="4"/>
  <c r="G168" i="4"/>
  <c r="F168" i="4"/>
  <c r="E168" i="4"/>
  <c r="D168" i="4"/>
  <c r="C168" i="4"/>
  <c r="B168" i="4"/>
  <c r="A168" i="4"/>
  <c r="G167" i="4"/>
  <c r="F167" i="4"/>
  <c r="E167" i="4"/>
  <c r="D167" i="4"/>
  <c r="C167" i="4"/>
  <c r="B167" i="4"/>
  <c r="A167" i="4"/>
  <c r="G166" i="4"/>
  <c r="F166" i="4"/>
  <c r="E166" i="4"/>
  <c r="D166" i="4"/>
  <c r="C166" i="4"/>
  <c r="B166" i="4"/>
  <c r="A166" i="4"/>
  <c r="G165" i="4"/>
  <c r="F165" i="4"/>
  <c r="E165" i="4"/>
  <c r="D165" i="4"/>
  <c r="C165" i="4"/>
  <c r="B165" i="4"/>
  <c r="A165" i="4"/>
  <c r="G164" i="4"/>
  <c r="F164" i="4"/>
  <c r="E164" i="4"/>
  <c r="D164" i="4"/>
  <c r="C164" i="4"/>
  <c r="B164" i="4"/>
  <c r="A164" i="4"/>
  <c r="G163" i="4"/>
  <c r="F163" i="4"/>
  <c r="E163" i="4"/>
  <c r="D163" i="4"/>
  <c r="C163" i="4"/>
  <c r="B163" i="4"/>
  <c r="A163" i="4"/>
  <c r="G162" i="4"/>
  <c r="F162" i="4"/>
  <c r="E162" i="4"/>
  <c r="D162" i="4"/>
  <c r="C162" i="4"/>
  <c r="B162" i="4"/>
  <c r="A162" i="4"/>
  <c r="G161" i="4"/>
  <c r="F161" i="4"/>
  <c r="E161" i="4"/>
  <c r="D161" i="4"/>
  <c r="C161" i="4"/>
  <c r="B161" i="4"/>
  <c r="A161" i="4"/>
  <c r="G160" i="4"/>
  <c r="F160" i="4"/>
  <c r="E160" i="4"/>
  <c r="D160" i="4"/>
  <c r="C160" i="4"/>
  <c r="B160" i="4"/>
  <c r="A160" i="4"/>
  <c r="G159" i="4"/>
  <c r="F159" i="4"/>
  <c r="E159" i="4"/>
  <c r="D159" i="4"/>
  <c r="C159" i="4"/>
  <c r="B159" i="4"/>
  <c r="A159" i="4"/>
  <c r="G158" i="4"/>
  <c r="F158" i="4"/>
  <c r="E158" i="4"/>
  <c r="D158" i="4"/>
  <c r="C158" i="4"/>
  <c r="B158" i="4"/>
  <c r="A158" i="4"/>
  <c r="G157" i="4"/>
  <c r="F157" i="4"/>
  <c r="E157" i="4"/>
  <c r="D157" i="4"/>
  <c r="C157" i="4"/>
  <c r="B157" i="4"/>
  <c r="A157" i="4"/>
  <c r="G156" i="4"/>
  <c r="F156" i="4"/>
  <c r="E156" i="4"/>
  <c r="D156" i="4"/>
  <c r="C156" i="4"/>
  <c r="B156" i="4"/>
  <c r="A156" i="4"/>
  <c r="G155" i="4"/>
  <c r="F155" i="4"/>
  <c r="E155" i="4"/>
  <c r="D155" i="4"/>
  <c r="C155" i="4"/>
  <c r="B155" i="4"/>
  <c r="A155" i="4"/>
  <c r="G154" i="4"/>
  <c r="F154" i="4"/>
  <c r="E154" i="4"/>
  <c r="D154" i="4"/>
  <c r="C154" i="4"/>
  <c r="B154" i="4"/>
  <c r="A154" i="4"/>
  <c r="G153" i="4"/>
  <c r="F153" i="4"/>
  <c r="E153" i="4"/>
  <c r="D153" i="4"/>
  <c r="C153" i="4"/>
  <c r="B153" i="4"/>
  <c r="A153" i="4"/>
  <c r="G152" i="4"/>
  <c r="F152" i="4"/>
  <c r="E152" i="4"/>
  <c r="D152" i="4"/>
  <c r="C152" i="4"/>
  <c r="B152" i="4"/>
  <c r="A152" i="4"/>
  <c r="G151" i="4"/>
  <c r="F151" i="4"/>
  <c r="E151" i="4"/>
  <c r="D151" i="4"/>
  <c r="C151" i="4"/>
  <c r="B151" i="4"/>
  <c r="A151" i="4"/>
  <c r="G150" i="4"/>
  <c r="F150" i="4"/>
  <c r="E150" i="4"/>
  <c r="D150" i="4"/>
  <c r="C150" i="4"/>
  <c r="B150" i="4"/>
  <c r="A150" i="4"/>
  <c r="G149" i="4"/>
  <c r="F149" i="4"/>
  <c r="E149" i="4"/>
  <c r="D149" i="4"/>
  <c r="C149" i="4"/>
  <c r="B149" i="4"/>
  <c r="A149" i="4"/>
  <c r="G148" i="4"/>
  <c r="F148" i="4"/>
  <c r="E148" i="4"/>
  <c r="D148" i="4"/>
  <c r="C148" i="4"/>
  <c r="B148" i="4"/>
  <c r="A148" i="4"/>
  <c r="G147" i="4"/>
  <c r="F147" i="4"/>
  <c r="E147" i="4"/>
  <c r="D147" i="4"/>
  <c r="C147" i="4"/>
  <c r="B147" i="4"/>
  <c r="A147" i="4"/>
  <c r="G146" i="4"/>
  <c r="F146" i="4"/>
  <c r="E146" i="4"/>
  <c r="D146" i="4"/>
  <c r="C146" i="4"/>
  <c r="B146" i="4"/>
  <c r="A146" i="4"/>
  <c r="G145" i="4"/>
  <c r="F145" i="4"/>
  <c r="E145" i="4"/>
  <c r="D145" i="4"/>
  <c r="C145" i="4"/>
  <c r="B145" i="4"/>
  <c r="A145" i="4"/>
  <c r="G144" i="4"/>
  <c r="F144" i="4"/>
  <c r="E144" i="4"/>
  <c r="D144" i="4"/>
  <c r="C144" i="4"/>
  <c r="B144" i="4"/>
  <c r="A144" i="4"/>
  <c r="G143" i="4"/>
  <c r="F143" i="4"/>
  <c r="E143" i="4"/>
  <c r="D143" i="4"/>
  <c r="C143" i="4"/>
  <c r="B143" i="4"/>
  <c r="A143" i="4"/>
  <c r="G142" i="4"/>
  <c r="F142" i="4"/>
  <c r="E142" i="4"/>
  <c r="D142" i="4"/>
  <c r="C142" i="4"/>
  <c r="B142" i="4"/>
  <c r="A142" i="4"/>
  <c r="G141" i="4"/>
  <c r="F141" i="4"/>
  <c r="E141" i="4"/>
  <c r="D141" i="4"/>
  <c r="C141" i="4"/>
  <c r="B141" i="4"/>
  <c r="A141" i="4"/>
  <c r="G140" i="4"/>
  <c r="F140" i="4"/>
  <c r="E140" i="4"/>
  <c r="D140" i="4"/>
  <c r="C140" i="4"/>
  <c r="B140" i="4"/>
  <c r="A140" i="4"/>
  <c r="G139" i="4"/>
  <c r="F139" i="4"/>
  <c r="E139" i="4"/>
  <c r="D139" i="4"/>
  <c r="C139" i="4"/>
  <c r="B139" i="4"/>
  <c r="A139" i="4"/>
  <c r="G138" i="4"/>
  <c r="F138" i="4"/>
  <c r="E138" i="4"/>
  <c r="D138" i="4"/>
  <c r="C138" i="4"/>
  <c r="B138" i="4"/>
  <c r="A138" i="4"/>
  <c r="G137" i="4"/>
  <c r="F137" i="4"/>
  <c r="E137" i="4"/>
  <c r="D137" i="4"/>
  <c r="C137" i="4"/>
  <c r="B137" i="4"/>
  <c r="A137" i="4"/>
  <c r="G136" i="4"/>
  <c r="F136" i="4"/>
  <c r="E136" i="4"/>
  <c r="D136" i="4"/>
  <c r="C136" i="4"/>
  <c r="B136" i="4"/>
  <c r="A136" i="4"/>
  <c r="G135" i="4"/>
  <c r="F135" i="4"/>
  <c r="E135" i="4"/>
  <c r="D135" i="4"/>
  <c r="C135" i="4"/>
  <c r="B135" i="4"/>
  <c r="A135" i="4"/>
  <c r="G134" i="4"/>
  <c r="F134" i="4"/>
  <c r="E134" i="4"/>
  <c r="D134" i="4"/>
  <c r="C134" i="4"/>
  <c r="B134" i="4"/>
  <c r="A134" i="4"/>
  <c r="G133" i="4"/>
  <c r="F133" i="4"/>
  <c r="E133" i="4"/>
  <c r="D133" i="4"/>
  <c r="C133" i="4"/>
  <c r="B133" i="4"/>
  <c r="A133" i="4"/>
  <c r="G132" i="4"/>
  <c r="F132" i="4"/>
  <c r="E132" i="4"/>
  <c r="D132" i="4"/>
  <c r="C132" i="4"/>
  <c r="B132" i="4"/>
  <c r="A132" i="4"/>
  <c r="G131" i="4"/>
  <c r="F131" i="4"/>
  <c r="E131" i="4"/>
  <c r="D131" i="4"/>
  <c r="C131" i="4"/>
  <c r="B131" i="4"/>
  <c r="A131" i="4"/>
  <c r="G130" i="4"/>
  <c r="F130" i="4"/>
  <c r="E130" i="4"/>
  <c r="D130" i="4"/>
  <c r="C130" i="4"/>
  <c r="B130" i="4"/>
  <c r="A130" i="4"/>
  <c r="G129" i="4"/>
  <c r="F129" i="4"/>
  <c r="E129" i="4"/>
  <c r="D129" i="4"/>
  <c r="C129" i="4"/>
  <c r="B129" i="4"/>
  <c r="A129" i="4"/>
  <c r="G128" i="4"/>
  <c r="F128" i="4"/>
  <c r="E128" i="4"/>
  <c r="D128" i="4"/>
  <c r="C128" i="4"/>
  <c r="B128" i="4"/>
  <c r="A128" i="4"/>
  <c r="G127" i="4"/>
  <c r="F127" i="4"/>
  <c r="E127" i="4"/>
  <c r="D127" i="4"/>
  <c r="C127" i="4"/>
  <c r="B127" i="4"/>
  <c r="A127" i="4"/>
  <c r="G126" i="4"/>
  <c r="F126" i="4"/>
  <c r="E126" i="4"/>
  <c r="D126" i="4"/>
  <c r="C126" i="4"/>
  <c r="B126" i="4"/>
  <c r="A126" i="4"/>
  <c r="G125" i="4"/>
  <c r="F125" i="4"/>
  <c r="E125" i="4"/>
  <c r="D125" i="4"/>
  <c r="C125" i="4"/>
  <c r="B125" i="4"/>
  <c r="A125" i="4"/>
  <c r="G124" i="4"/>
  <c r="F124" i="4"/>
  <c r="E124" i="4"/>
  <c r="D124" i="4"/>
  <c r="C124" i="4"/>
  <c r="B124" i="4"/>
  <c r="A124" i="4"/>
  <c r="G123" i="4"/>
  <c r="F123" i="4"/>
  <c r="E123" i="4"/>
  <c r="D123" i="4"/>
  <c r="C123" i="4"/>
  <c r="B123" i="4"/>
  <c r="A123" i="4"/>
  <c r="G122" i="4"/>
  <c r="F122" i="4"/>
  <c r="E122" i="4"/>
  <c r="D122" i="4"/>
  <c r="C122" i="4"/>
  <c r="B122" i="4"/>
  <c r="A122" i="4"/>
  <c r="G121" i="4"/>
  <c r="F121" i="4"/>
  <c r="E121" i="4"/>
  <c r="D121" i="4"/>
  <c r="C121" i="4"/>
  <c r="B121" i="4"/>
  <c r="A121" i="4"/>
  <c r="G120" i="4"/>
  <c r="F120" i="4"/>
  <c r="E120" i="4"/>
  <c r="D120" i="4"/>
  <c r="C120" i="4"/>
  <c r="B120" i="4"/>
  <c r="A120" i="4"/>
  <c r="G119" i="4"/>
  <c r="F119" i="4"/>
  <c r="E119" i="4"/>
  <c r="D119" i="4"/>
  <c r="C119" i="4"/>
  <c r="B119" i="4"/>
  <c r="A119" i="4"/>
  <c r="G118" i="4"/>
  <c r="F118" i="4"/>
  <c r="E118" i="4"/>
  <c r="D118" i="4"/>
  <c r="C118" i="4"/>
  <c r="B118" i="4"/>
  <c r="A118" i="4"/>
  <c r="G117" i="4"/>
  <c r="F117" i="4"/>
  <c r="E117" i="4"/>
  <c r="D117" i="4"/>
  <c r="C117" i="4"/>
  <c r="B117" i="4"/>
  <c r="A117" i="4"/>
  <c r="G116" i="4"/>
  <c r="F116" i="4"/>
  <c r="E116" i="4"/>
  <c r="D116" i="4"/>
  <c r="C116" i="4"/>
  <c r="B116" i="4"/>
  <c r="A116" i="4"/>
  <c r="G115" i="4"/>
  <c r="F115" i="4"/>
  <c r="E115" i="4"/>
  <c r="D115" i="4"/>
  <c r="C115" i="4"/>
  <c r="B115" i="4"/>
  <c r="A115" i="4"/>
  <c r="G114" i="4"/>
  <c r="F114" i="4"/>
  <c r="E114" i="4"/>
  <c r="D114" i="4"/>
  <c r="C114" i="4"/>
  <c r="B114" i="4"/>
  <c r="A114" i="4"/>
  <c r="G113" i="4"/>
  <c r="F113" i="4"/>
  <c r="E113" i="4"/>
  <c r="D113" i="4"/>
  <c r="C113" i="4"/>
  <c r="B113" i="4"/>
  <c r="A113" i="4"/>
  <c r="G112" i="4"/>
  <c r="F112" i="4"/>
  <c r="E112" i="4"/>
  <c r="D112" i="4"/>
  <c r="C112" i="4"/>
  <c r="B112" i="4"/>
  <c r="A112" i="4"/>
  <c r="G111" i="4"/>
  <c r="F111" i="4"/>
  <c r="E111" i="4"/>
  <c r="D111" i="4"/>
  <c r="C111" i="4"/>
  <c r="B111" i="4"/>
  <c r="A111" i="4"/>
  <c r="G110" i="4"/>
  <c r="F110" i="4"/>
  <c r="E110" i="4"/>
  <c r="D110" i="4"/>
  <c r="C110" i="4"/>
  <c r="B110" i="4"/>
  <c r="A110" i="4"/>
  <c r="G109" i="4"/>
  <c r="F109" i="4"/>
  <c r="E109" i="4"/>
  <c r="D109" i="4"/>
  <c r="C109" i="4"/>
  <c r="B109" i="4"/>
  <c r="A109" i="4"/>
  <c r="G108" i="4"/>
  <c r="F108" i="4"/>
  <c r="E108" i="4"/>
  <c r="D108" i="4"/>
  <c r="C108" i="4"/>
  <c r="B108" i="4"/>
  <c r="A108" i="4"/>
  <c r="G107" i="4"/>
  <c r="F107" i="4"/>
  <c r="E107" i="4"/>
  <c r="D107" i="4"/>
  <c r="C107" i="4"/>
  <c r="B107" i="4"/>
  <c r="A107" i="4"/>
  <c r="G106" i="4"/>
  <c r="F106" i="4"/>
  <c r="E106" i="4"/>
  <c r="D106" i="4"/>
  <c r="C106" i="4"/>
  <c r="B106" i="4"/>
  <c r="A106" i="4"/>
  <c r="G105" i="4"/>
  <c r="F105" i="4"/>
  <c r="E105" i="4"/>
  <c r="D105" i="4"/>
  <c r="C105" i="4"/>
  <c r="B105" i="4"/>
  <c r="A105" i="4"/>
  <c r="G104" i="4"/>
  <c r="F104" i="4"/>
  <c r="E104" i="4"/>
  <c r="D104" i="4"/>
  <c r="C104" i="4"/>
  <c r="B104" i="4"/>
  <c r="A104" i="4"/>
  <c r="G103" i="4"/>
  <c r="F103" i="4"/>
  <c r="E103" i="4"/>
  <c r="D103" i="4"/>
  <c r="C103" i="4"/>
  <c r="B103" i="4"/>
  <c r="A103" i="4"/>
  <c r="G102" i="4"/>
  <c r="F102" i="4"/>
  <c r="E102" i="4"/>
  <c r="D102" i="4"/>
  <c r="C102" i="4"/>
  <c r="B102" i="4"/>
  <c r="A102" i="4"/>
  <c r="G101" i="4"/>
  <c r="F101" i="4"/>
  <c r="E101" i="4"/>
  <c r="D101" i="4"/>
  <c r="C101" i="4"/>
  <c r="B101" i="4"/>
  <c r="A101" i="4"/>
  <c r="G100" i="4"/>
  <c r="F100" i="4"/>
  <c r="E100" i="4"/>
  <c r="D100" i="4"/>
  <c r="C100" i="4"/>
  <c r="B100" i="4"/>
  <c r="A100" i="4"/>
  <c r="G99" i="4"/>
  <c r="F99" i="4"/>
  <c r="E99" i="4"/>
  <c r="D99" i="4"/>
  <c r="C99" i="4"/>
  <c r="B99" i="4"/>
  <c r="A99" i="4"/>
  <c r="G98" i="4"/>
  <c r="F98" i="4"/>
  <c r="E98" i="4"/>
  <c r="D98" i="4"/>
  <c r="C98" i="4"/>
  <c r="B98" i="4"/>
  <c r="A98" i="4"/>
  <c r="G97" i="4"/>
  <c r="F97" i="4"/>
  <c r="E97" i="4"/>
  <c r="D97" i="4"/>
  <c r="C97" i="4"/>
  <c r="B97" i="4"/>
  <c r="A97" i="4"/>
  <c r="G96" i="4"/>
  <c r="F96" i="4"/>
  <c r="E96" i="4"/>
  <c r="D96" i="4"/>
  <c r="C96" i="4"/>
  <c r="B96" i="4"/>
  <c r="A96" i="4"/>
  <c r="G95" i="4"/>
  <c r="F95" i="4"/>
  <c r="E95" i="4"/>
  <c r="D95" i="4"/>
  <c r="C95" i="4"/>
  <c r="B95" i="4"/>
  <c r="A95" i="4"/>
  <c r="G94" i="4"/>
  <c r="F94" i="4"/>
  <c r="E94" i="4"/>
  <c r="D94" i="4"/>
  <c r="C94" i="4"/>
  <c r="B94" i="4"/>
  <c r="A94" i="4"/>
  <c r="G93" i="4"/>
  <c r="F93" i="4"/>
  <c r="E93" i="4"/>
  <c r="D93" i="4"/>
  <c r="C93" i="4"/>
  <c r="B93" i="4"/>
  <c r="A93" i="4"/>
  <c r="G92" i="4"/>
  <c r="F92" i="4"/>
  <c r="E92" i="4"/>
  <c r="D92" i="4"/>
  <c r="C92" i="4"/>
  <c r="B92" i="4"/>
  <c r="A92" i="4"/>
  <c r="G91" i="4"/>
  <c r="F91" i="4"/>
  <c r="E91" i="4"/>
  <c r="D91" i="4"/>
  <c r="C91" i="4"/>
  <c r="B91" i="4"/>
  <c r="A91" i="4"/>
  <c r="G90" i="4"/>
  <c r="F90" i="4"/>
  <c r="E90" i="4"/>
  <c r="D90" i="4"/>
  <c r="C90" i="4"/>
  <c r="B90" i="4"/>
  <c r="A90" i="4"/>
  <c r="G89" i="4"/>
  <c r="F89" i="4"/>
  <c r="E89" i="4"/>
  <c r="D89" i="4"/>
  <c r="C89" i="4"/>
  <c r="B89" i="4"/>
  <c r="A89" i="4"/>
  <c r="G88" i="4"/>
  <c r="F88" i="4"/>
  <c r="E88" i="4"/>
  <c r="D88" i="4"/>
  <c r="C88" i="4"/>
  <c r="B88" i="4"/>
  <c r="A88" i="4"/>
  <c r="G87" i="4"/>
  <c r="F87" i="4"/>
  <c r="E87" i="4"/>
  <c r="D87" i="4"/>
  <c r="C87" i="4"/>
  <c r="B87" i="4"/>
  <c r="A87" i="4"/>
  <c r="G86" i="4"/>
  <c r="F86" i="4"/>
  <c r="E86" i="4"/>
  <c r="D86" i="4"/>
  <c r="C86" i="4"/>
  <c r="B86" i="4"/>
  <c r="A86" i="4"/>
  <c r="G85" i="4"/>
  <c r="F85" i="4"/>
  <c r="E85" i="4"/>
  <c r="D85" i="4"/>
  <c r="C85" i="4"/>
  <c r="B85" i="4"/>
  <c r="A85" i="4"/>
  <c r="G84" i="4"/>
  <c r="F84" i="4"/>
  <c r="E84" i="4"/>
  <c r="D84" i="4"/>
  <c r="C84" i="4"/>
  <c r="B84" i="4"/>
  <c r="A84" i="4"/>
  <c r="G83" i="4"/>
  <c r="F83" i="4"/>
  <c r="E83" i="4"/>
  <c r="D83" i="4"/>
  <c r="C83" i="4"/>
  <c r="B83" i="4"/>
  <c r="A83" i="4"/>
  <c r="G82" i="4"/>
  <c r="F82" i="4"/>
  <c r="E82" i="4"/>
  <c r="D82" i="4"/>
  <c r="C82" i="4"/>
  <c r="B82" i="4"/>
  <c r="A82" i="4"/>
  <c r="G81" i="4"/>
  <c r="F81" i="4"/>
  <c r="E81" i="4"/>
  <c r="D81" i="4"/>
  <c r="C81" i="4"/>
  <c r="B81" i="4"/>
  <c r="A81" i="4"/>
  <c r="G80" i="4"/>
  <c r="F80" i="4"/>
  <c r="E80" i="4"/>
  <c r="D80" i="4"/>
  <c r="C80" i="4"/>
  <c r="B80" i="4"/>
  <c r="A80" i="4"/>
  <c r="G79" i="4"/>
  <c r="F79" i="4"/>
  <c r="E79" i="4"/>
  <c r="D79" i="4"/>
  <c r="C79" i="4"/>
  <c r="B79" i="4"/>
  <c r="A79" i="4"/>
  <c r="G78" i="4"/>
  <c r="F78" i="4"/>
  <c r="E78" i="4"/>
  <c r="D78" i="4"/>
  <c r="C78" i="4"/>
  <c r="B78" i="4"/>
  <c r="A78" i="4"/>
  <c r="G77" i="4"/>
  <c r="F77" i="4"/>
  <c r="E77" i="4"/>
  <c r="D77" i="4"/>
  <c r="C77" i="4"/>
  <c r="B77" i="4"/>
  <c r="A77" i="4"/>
  <c r="G76" i="4"/>
  <c r="F76" i="4"/>
  <c r="E76" i="4"/>
  <c r="D76" i="4"/>
  <c r="C76" i="4"/>
  <c r="B76" i="4"/>
  <c r="A76" i="4"/>
  <c r="G75" i="4"/>
  <c r="F75" i="4"/>
  <c r="E75" i="4"/>
  <c r="D75" i="4"/>
  <c r="C75" i="4"/>
  <c r="B75" i="4"/>
  <c r="A75" i="4"/>
  <c r="G74" i="4"/>
  <c r="F74" i="4"/>
  <c r="E74" i="4"/>
  <c r="D74" i="4"/>
  <c r="C74" i="4"/>
  <c r="B74" i="4"/>
  <c r="A74" i="4"/>
  <c r="G73" i="4"/>
  <c r="F73" i="4"/>
  <c r="E73" i="4"/>
  <c r="D73" i="4"/>
  <c r="C73" i="4"/>
  <c r="B73" i="4"/>
  <c r="A73" i="4"/>
  <c r="G72" i="4"/>
  <c r="F72" i="4"/>
  <c r="E72" i="4"/>
  <c r="D72" i="4"/>
  <c r="C72" i="4"/>
  <c r="B72" i="4"/>
  <c r="A72" i="4"/>
  <c r="G71" i="4"/>
  <c r="F71" i="4"/>
  <c r="E71" i="4"/>
  <c r="D71" i="4"/>
  <c r="C71" i="4"/>
  <c r="B71" i="4"/>
  <c r="A71" i="4"/>
  <c r="G70" i="4"/>
  <c r="F70" i="4"/>
  <c r="E70" i="4"/>
  <c r="D70" i="4"/>
  <c r="C70" i="4"/>
  <c r="B70" i="4"/>
  <c r="A70" i="4"/>
  <c r="G69" i="4"/>
  <c r="F69" i="4"/>
  <c r="E69" i="4"/>
  <c r="D69" i="4"/>
  <c r="C69" i="4"/>
  <c r="B69" i="4"/>
  <c r="A69" i="4"/>
  <c r="G68" i="4"/>
  <c r="F68" i="4"/>
  <c r="E68" i="4"/>
  <c r="D68" i="4"/>
  <c r="C68" i="4"/>
  <c r="B68" i="4"/>
  <c r="A68" i="4"/>
  <c r="G67" i="4"/>
  <c r="F67" i="4"/>
  <c r="E67" i="4"/>
  <c r="D67" i="4"/>
  <c r="C67" i="4"/>
  <c r="B67" i="4"/>
  <c r="A67" i="4"/>
  <c r="G66" i="4"/>
  <c r="F66" i="4"/>
  <c r="E66" i="4"/>
  <c r="D66" i="4"/>
  <c r="C66" i="4"/>
  <c r="B66" i="4"/>
  <c r="A66" i="4"/>
  <c r="G65" i="4"/>
  <c r="F65" i="4"/>
  <c r="E65" i="4"/>
  <c r="D65" i="4"/>
  <c r="C65" i="4"/>
  <c r="B65" i="4"/>
  <c r="A65" i="4"/>
  <c r="G64" i="4"/>
  <c r="F64" i="4"/>
  <c r="E64" i="4"/>
  <c r="D64" i="4"/>
  <c r="C64" i="4"/>
  <c r="B64" i="4"/>
  <c r="A64" i="4"/>
  <c r="G63" i="4"/>
  <c r="F63" i="4"/>
  <c r="E63" i="4"/>
  <c r="D63" i="4"/>
  <c r="C63" i="4"/>
  <c r="B63" i="4"/>
  <c r="A63" i="4"/>
  <c r="G62" i="4"/>
  <c r="F62" i="4"/>
  <c r="E62" i="4"/>
  <c r="D62" i="4"/>
  <c r="C62" i="4"/>
  <c r="B62" i="4"/>
  <c r="A62" i="4"/>
  <c r="G61" i="4"/>
  <c r="F61" i="4"/>
  <c r="E61" i="4"/>
  <c r="D61" i="4"/>
  <c r="C61" i="4"/>
  <c r="B61" i="4"/>
  <c r="A61" i="4"/>
  <c r="G60" i="4"/>
  <c r="F60" i="4"/>
  <c r="E60" i="4"/>
  <c r="D60" i="4"/>
  <c r="C60" i="4"/>
  <c r="B60" i="4"/>
  <c r="A60" i="4"/>
  <c r="G59" i="4"/>
  <c r="F59" i="4"/>
  <c r="E59" i="4"/>
  <c r="D59" i="4"/>
  <c r="C59" i="4"/>
  <c r="B59" i="4"/>
  <c r="A59" i="4"/>
  <c r="G58" i="4"/>
  <c r="F58" i="4"/>
  <c r="E58" i="4"/>
  <c r="D58" i="4"/>
  <c r="C58" i="4"/>
  <c r="B58" i="4"/>
  <c r="A58" i="4"/>
  <c r="G57" i="4"/>
  <c r="F57" i="4"/>
  <c r="E57" i="4"/>
  <c r="D57" i="4"/>
  <c r="C57" i="4"/>
  <c r="B57" i="4"/>
  <c r="A57" i="4"/>
  <c r="G56" i="4"/>
  <c r="F56" i="4"/>
  <c r="E56" i="4"/>
  <c r="D56" i="4"/>
  <c r="C56" i="4"/>
  <c r="B56" i="4"/>
  <c r="A56" i="4"/>
  <c r="G55" i="4"/>
  <c r="F55" i="4"/>
  <c r="E55" i="4"/>
  <c r="D55" i="4"/>
  <c r="C55" i="4"/>
  <c r="B55" i="4"/>
  <c r="A55" i="4"/>
  <c r="G54" i="4"/>
  <c r="F54" i="4"/>
  <c r="E54" i="4"/>
  <c r="D54" i="4"/>
  <c r="C54" i="4"/>
  <c r="B54" i="4"/>
  <c r="A54" i="4"/>
  <c r="G53" i="4"/>
  <c r="F53" i="4"/>
  <c r="E53" i="4"/>
  <c r="D53" i="4"/>
  <c r="C53" i="4"/>
  <c r="B53" i="4"/>
  <c r="A53" i="4"/>
  <c r="G52" i="4"/>
  <c r="F52" i="4"/>
  <c r="E52" i="4"/>
  <c r="D52" i="4"/>
  <c r="C52" i="4"/>
  <c r="B52" i="4"/>
  <c r="A52" i="4"/>
  <c r="G51" i="4"/>
  <c r="F51" i="4"/>
  <c r="E51" i="4"/>
  <c r="D51" i="4"/>
  <c r="C51" i="4"/>
  <c r="B51" i="4"/>
  <c r="A51" i="4"/>
  <c r="G50" i="4"/>
  <c r="F50" i="4"/>
  <c r="E50" i="4"/>
  <c r="D50" i="4"/>
  <c r="C50" i="4"/>
  <c r="B50" i="4"/>
  <c r="A50" i="4"/>
  <c r="G49" i="4"/>
  <c r="F49" i="4"/>
  <c r="E49" i="4"/>
  <c r="D49" i="4"/>
  <c r="C49" i="4"/>
  <c r="B49" i="4"/>
  <c r="A49" i="4"/>
  <c r="G48" i="4"/>
  <c r="F48" i="4"/>
  <c r="E48" i="4"/>
  <c r="D48" i="4"/>
  <c r="C48" i="4"/>
  <c r="B48" i="4"/>
  <c r="A48" i="4"/>
  <c r="G47" i="4"/>
  <c r="F47" i="4"/>
  <c r="E47" i="4"/>
  <c r="D47" i="4"/>
  <c r="C47" i="4"/>
  <c r="B47" i="4"/>
  <c r="A47" i="4"/>
  <c r="G46" i="4"/>
  <c r="F46" i="4"/>
  <c r="E46" i="4"/>
  <c r="D46" i="4"/>
  <c r="C46" i="4"/>
  <c r="B46" i="4"/>
  <c r="A46" i="4"/>
  <c r="G45" i="4"/>
  <c r="F45" i="4"/>
  <c r="E45" i="4"/>
  <c r="D45" i="4"/>
  <c r="C45" i="4"/>
  <c r="B45" i="4"/>
  <c r="A45" i="4"/>
  <c r="G44" i="4"/>
  <c r="F44" i="4"/>
  <c r="E44" i="4"/>
  <c r="D44" i="4"/>
  <c r="C44" i="4"/>
  <c r="B44" i="4"/>
  <c r="A44" i="4"/>
  <c r="G43" i="4"/>
  <c r="F43" i="4"/>
  <c r="E43" i="4"/>
  <c r="D43" i="4"/>
  <c r="C43" i="4"/>
  <c r="B43" i="4"/>
  <c r="A43" i="4"/>
  <c r="G42" i="4"/>
  <c r="F42" i="4"/>
  <c r="E42" i="4"/>
  <c r="D42" i="4"/>
  <c r="C42" i="4"/>
  <c r="B42" i="4"/>
  <c r="A42" i="4"/>
  <c r="G41" i="4"/>
  <c r="F41" i="4"/>
  <c r="E41" i="4"/>
  <c r="D41" i="4"/>
  <c r="C41" i="4"/>
  <c r="B41" i="4"/>
  <c r="A41" i="4"/>
  <c r="G40" i="4"/>
  <c r="F40" i="4"/>
  <c r="E40" i="4"/>
  <c r="D40" i="4"/>
  <c r="C40" i="4"/>
  <c r="B40" i="4"/>
  <c r="A40" i="4"/>
  <c r="G39" i="4"/>
  <c r="F39" i="4"/>
  <c r="E39" i="4"/>
  <c r="D39" i="4"/>
  <c r="C39" i="4"/>
  <c r="B39" i="4"/>
  <c r="A39" i="4"/>
  <c r="G38" i="4"/>
  <c r="F38" i="4"/>
  <c r="E38" i="4"/>
  <c r="D38" i="4"/>
  <c r="C38" i="4"/>
  <c r="B38" i="4"/>
  <c r="A38" i="4"/>
  <c r="G37" i="4"/>
  <c r="F37" i="4"/>
  <c r="E37" i="4"/>
  <c r="D37" i="4"/>
  <c r="C37" i="4"/>
  <c r="B37" i="4"/>
  <c r="A37" i="4"/>
  <c r="G36" i="4"/>
  <c r="F36" i="4"/>
  <c r="E36" i="4"/>
  <c r="D36" i="4"/>
  <c r="C36" i="4"/>
  <c r="B36" i="4"/>
  <c r="A36" i="4"/>
  <c r="G35" i="4"/>
  <c r="F35" i="4"/>
  <c r="E35" i="4"/>
  <c r="D35" i="4"/>
  <c r="C35" i="4"/>
  <c r="B35" i="4"/>
  <c r="A35" i="4"/>
  <c r="G34" i="4"/>
  <c r="F34" i="4"/>
  <c r="E34" i="4"/>
  <c r="D34" i="4"/>
  <c r="C34" i="4"/>
  <c r="B34" i="4"/>
  <c r="A34" i="4"/>
  <c r="G33" i="4"/>
  <c r="F33" i="4"/>
  <c r="E33" i="4"/>
  <c r="D33" i="4"/>
  <c r="C33" i="4"/>
  <c r="B33" i="4"/>
  <c r="A33" i="4"/>
  <c r="G32" i="4"/>
  <c r="F32" i="4"/>
  <c r="E32" i="4"/>
  <c r="D32" i="4"/>
  <c r="C32" i="4"/>
  <c r="B32" i="4"/>
  <c r="A32" i="4"/>
  <c r="G31" i="4"/>
  <c r="F31" i="4"/>
  <c r="E31" i="4"/>
  <c r="D31" i="4"/>
  <c r="C31" i="4"/>
  <c r="B31" i="4"/>
  <c r="A31" i="4"/>
  <c r="G30" i="4"/>
  <c r="F30" i="4"/>
  <c r="E30" i="4"/>
  <c r="D30" i="4"/>
  <c r="C30" i="4"/>
  <c r="B30" i="4"/>
  <c r="A30" i="4"/>
  <c r="G29" i="4"/>
  <c r="F29" i="4"/>
  <c r="E29" i="4"/>
  <c r="D29" i="4"/>
  <c r="C29" i="4"/>
  <c r="B29" i="4"/>
  <c r="A29" i="4"/>
  <c r="G28" i="4"/>
  <c r="F28" i="4"/>
  <c r="E28" i="4"/>
  <c r="D28" i="4"/>
  <c r="C28" i="4"/>
  <c r="B28" i="4"/>
  <c r="A28" i="4"/>
  <c r="G27" i="4"/>
  <c r="F27" i="4"/>
  <c r="E27" i="4"/>
  <c r="D27" i="4"/>
  <c r="C27" i="4"/>
  <c r="B27" i="4"/>
  <c r="A27" i="4"/>
  <c r="G26" i="4"/>
  <c r="F26" i="4"/>
  <c r="E26" i="4"/>
  <c r="D26" i="4"/>
  <c r="C26" i="4"/>
  <c r="B26" i="4"/>
  <c r="A26" i="4"/>
  <c r="G25" i="4"/>
  <c r="F25" i="4"/>
  <c r="E25" i="4"/>
  <c r="D25" i="4"/>
  <c r="C25" i="4"/>
  <c r="B25" i="4"/>
  <c r="A25" i="4"/>
  <c r="G24" i="4"/>
  <c r="F24" i="4"/>
  <c r="E24" i="4"/>
  <c r="D24" i="4"/>
  <c r="C24" i="4"/>
  <c r="B24" i="4"/>
  <c r="A24" i="4"/>
  <c r="G23" i="4"/>
  <c r="F23" i="4"/>
  <c r="E23" i="4"/>
  <c r="D23" i="4"/>
  <c r="C23" i="4"/>
  <c r="B23" i="4"/>
  <c r="A23" i="4"/>
  <c r="G22" i="4"/>
  <c r="F22" i="4"/>
  <c r="E22" i="4"/>
  <c r="D22" i="4"/>
  <c r="C22" i="4"/>
  <c r="B22" i="4"/>
  <c r="A22" i="4"/>
  <c r="G21" i="4"/>
  <c r="F21" i="4"/>
  <c r="E21" i="4"/>
  <c r="D21" i="4"/>
  <c r="C21" i="4"/>
  <c r="B21" i="4"/>
  <c r="A21" i="4"/>
  <c r="G20" i="4"/>
  <c r="F20" i="4"/>
  <c r="E20" i="4"/>
  <c r="D20" i="4"/>
  <c r="C20" i="4"/>
  <c r="B20" i="4"/>
  <c r="A20" i="4"/>
  <c r="G19" i="4"/>
  <c r="F19" i="4"/>
  <c r="E19" i="4"/>
  <c r="D19" i="4"/>
  <c r="C19" i="4"/>
  <c r="B19" i="4"/>
  <c r="A19" i="4"/>
  <c r="G18" i="4"/>
  <c r="F18" i="4"/>
  <c r="E18" i="4"/>
  <c r="D18" i="4"/>
  <c r="C18" i="4"/>
  <c r="B18" i="4"/>
  <c r="A18" i="4"/>
  <c r="G17" i="4"/>
  <c r="F17" i="4"/>
  <c r="E17" i="4"/>
  <c r="D17" i="4"/>
  <c r="C17" i="4"/>
  <c r="B17" i="4"/>
  <c r="A17" i="4"/>
  <c r="G16" i="4"/>
  <c r="F16" i="4"/>
  <c r="E16" i="4"/>
  <c r="D16" i="4"/>
  <c r="C16" i="4"/>
  <c r="B16" i="4"/>
  <c r="A16" i="4"/>
  <c r="G15" i="4"/>
  <c r="F15" i="4"/>
  <c r="E15" i="4"/>
  <c r="D15" i="4"/>
  <c r="C15" i="4"/>
  <c r="B15" i="4"/>
  <c r="A15" i="4"/>
  <c r="G14" i="4"/>
  <c r="F14" i="4"/>
  <c r="E14" i="4"/>
  <c r="D14" i="4"/>
  <c r="C14" i="4"/>
  <c r="B14" i="4"/>
  <c r="A14" i="4"/>
  <c r="G13" i="4"/>
  <c r="F13" i="4"/>
  <c r="E13" i="4"/>
  <c r="D13" i="4"/>
  <c r="C13" i="4"/>
  <c r="B13" i="4"/>
  <c r="A13" i="4"/>
  <c r="G12" i="4"/>
  <c r="F12" i="4"/>
  <c r="E12" i="4"/>
  <c r="D12" i="4"/>
  <c r="C12" i="4"/>
  <c r="B12" i="4"/>
  <c r="A12" i="4"/>
  <c r="G11" i="4"/>
  <c r="F11" i="4"/>
  <c r="E11" i="4"/>
  <c r="D11" i="4"/>
  <c r="C11" i="4"/>
  <c r="B11" i="4"/>
  <c r="A11" i="4"/>
  <c r="G10" i="4"/>
  <c r="F10" i="4"/>
  <c r="E10" i="4"/>
  <c r="D10" i="4"/>
  <c r="C10" i="4"/>
  <c r="B10" i="4"/>
  <c r="A10" i="4"/>
  <c r="G9" i="4"/>
  <c r="F9" i="4"/>
  <c r="E9" i="4"/>
  <c r="D9" i="4"/>
  <c r="C9" i="4"/>
  <c r="B9" i="4"/>
  <c r="A9" i="4"/>
  <c r="G8" i="4"/>
  <c r="F8" i="4"/>
  <c r="E8" i="4"/>
  <c r="D8" i="4"/>
  <c r="C8" i="4"/>
  <c r="B8" i="4"/>
  <c r="A8" i="4"/>
  <c r="G7" i="4"/>
  <c r="F7" i="4"/>
  <c r="E7" i="4"/>
  <c r="D7" i="4"/>
  <c r="C7" i="4"/>
  <c r="B7" i="4"/>
  <c r="A7" i="4"/>
  <c r="G6" i="4"/>
  <c r="F6" i="4"/>
  <c r="E6" i="4"/>
  <c r="D6" i="4"/>
  <c r="C6" i="4"/>
  <c r="B6" i="4"/>
  <c r="A6" i="4"/>
  <c r="G5" i="4"/>
  <c r="F5" i="4"/>
  <c r="E5" i="4"/>
  <c r="D5" i="4"/>
  <c r="C5" i="4"/>
  <c r="B5" i="4"/>
  <c r="A5" i="4"/>
  <c r="G4" i="4"/>
  <c r="F4" i="4"/>
  <c r="E4" i="4"/>
  <c r="D4" i="4"/>
  <c r="C4" i="4"/>
  <c r="B4" i="4"/>
  <c r="A4" i="4"/>
  <c r="G3" i="4"/>
  <c r="F3" i="4"/>
  <c r="E3" i="4"/>
  <c r="D3" i="4"/>
  <c r="C3" i="4"/>
  <c r="B3" i="4"/>
  <c r="A3" i="4"/>
  <c r="G2" i="4"/>
  <c r="F2" i="4"/>
  <c r="E2" i="4"/>
  <c r="D2" i="4"/>
  <c r="C2" i="4"/>
  <c r="B2" i="4"/>
  <c r="A2" i="4"/>
  <c r="G1" i="4"/>
  <c r="F1" i="4"/>
  <c r="E1" i="4"/>
  <c r="D1" i="4"/>
  <c r="C1" i="4"/>
  <c r="B1" i="4"/>
  <c r="A1" i="4"/>
  <c r="E7" i="1"/>
  <c r="G5" i="1"/>
  <c r="H243" i="4" s="1"/>
  <c r="H67" i="4" l="1"/>
  <c r="J67" i="4" s="1"/>
  <c r="H78" i="4"/>
  <c r="I78" i="4" s="1"/>
  <c r="H57" i="4"/>
  <c r="H115" i="4"/>
  <c r="I115" i="4" s="1"/>
  <c r="H46" i="4"/>
  <c r="H147" i="4"/>
  <c r="I147" i="4" s="1"/>
  <c r="J243" i="4"/>
  <c r="I243" i="4"/>
  <c r="H2" i="4"/>
  <c r="H6" i="4"/>
  <c r="H10" i="4"/>
  <c r="H14" i="4"/>
  <c r="H18" i="4"/>
  <c r="H22" i="4"/>
  <c r="H26" i="4"/>
  <c r="H30" i="4"/>
  <c r="H34" i="4"/>
  <c r="H38" i="4"/>
  <c r="H42" i="4"/>
  <c r="H47" i="4"/>
  <c r="H58" i="4"/>
  <c r="H69" i="4"/>
  <c r="H79" i="4"/>
  <c r="H111" i="4"/>
  <c r="H143" i="4"/>
  <c r="H171" i="4"/>
  <c r="H187" i="4"/>
  <c r="H203" i="4"/>
  <c r="H219" i="4"/>
  <c r="H235" i="4"/>
  <c r="H49" i="4"/>
  <c r="H59" i="4"/>
  <c r="H70" i="4"/>
  <c r="H81" i="4"/>
  <c r="H107" i="4"/>
  <c r="H139" i="4"/>
  <c r="H3" i="4"/>
  <c r="H7" i="4"/>
  <c r="H11" i="4"/>
  <c r="H15" i="4"/>
  <c r="H19" i="4"/>
  <c r="H23" i="4"/>
  <c r="H27" i="4"/>
  <c r="H31" i="4"/>
  <c r="H35" i="4"/>
  <c r="H39" i="4"/>
  <c r="H43" i="4"/>
  <c r="H50" i="4"/>
  <c r="H61" i="4"/>
  <c r="H71" i="4"/>
  <c r="H82" i="4"/>
  <c r="H103" i="4"/>
  <c r="H135" i="4"/>
  <c r="H167" i="4"/>
  <c r="H183" i="4"/>
  <c r="H199" i="4"/>
  <c r="H215" i="4"/>
  <c r="H231" i="4"/>
  <c r="H247" i="4"/>
  <c r="H51" i="4"/>
  <c r="H62" i="4"/>
  <c r="H73" i="4"/>
  <c r="H83" i="4"/>
  <c r="H99" i="4"/>
  <c r="H131" i="4"/>
  <c r="H163" i="4"/>
  <c r="H4" i="4"/>
  <c r="H8" i="4"/>
  <c r="H12" i="4"/>
  <c r="H16" i="4"/>
  <c r="H20" i="4"/>
  <c r="H24" i="4"/>
  <c r="H28" i="4"/>
  <c r="H32" i="4"/>
  <c r="H36" i="4"/>
  <c r="H40" i="4"/>
  <c r="H44" i="4"/>
  <c r="H53" i="4"/>
  <c r="H63" i="4"/>
  <c r="H74" i="4"/>
  <c r="H85" i="4"/>
  <c r="H95" i="4"/>
  <c r="H127" i="4"/>
  <c r="H159" i="4"/>
  <c r="H179" i="4"/>
  <c r="H195" i="4"/>
  <c r="H211" i="4"/>
  <c r="H227" i="4"/>
  <c r="J115" i="4"/>
  <c r="H3131" i="4"/>
  <c r="H3129" i="4"/>
  <c r="H3125" i="4"/>
  <c r="H3121" i="4"/>
  <c r="H3117" i="4"/>
  <c r="H3113" i="4"/>
  <c r="H3109" i="4"/>
  <c r="H3105" i="4"/>
  <c r="H3101" i="4"/>
  <c r="H3097" i="4"/>
  <c r="H3093" i="4"/>
  <c r="H3089" i="4"/>
  <c r="H3085" i="4"/>
  <c r="H3081" i="4"/>
  <c r="H3077" i="4"/>
  <c r="H3073" i="4"/>
  <c r="H3069" i="4"/>
  <c r="H3065" i="4"/>
  <c r="H3061" i="4"/>
  <c r="H3057" i="4"/>
  <c r="H3053" i="4"/>
  <c r="H3049" i="4"/>
  <c r="H3045" i="4"/>
  <c r="H3041" i="4"/>
  <c r="H3037" i="4"/>
  <c r="H3033" i="4"/>
  <c r="H3029" i="4"/>
  <c r="H3025" i="4"/>
  <c r="H3021" i="4"/>
  <c r="H3017" i="4"/>
  <c r="H3013" i="4"/>
  <c r="H3009" i="4"/>
  <c r="H3005" i="4"/>
  <c r="H3001" i="4"/>
  <c r="H3128" i="4"/>
  <c r="H3124" i="4"/>
  <c r="H3120" i="4"/>
  <c r="H3116" i="4"/>
  <c r="H3112" i="4"/>
  <c r="H3108" i="4"/>
  <c r="H3104" i="4"/>
  <c r="H3100" i="4"/>
  <c r="H3096" i="4"/>
  <c r="H3092" i="4"/>
  <c r="H3088" i="4"/>
  <c r="H3084" i="4"/>
  <c r="H3080" i="4"/>
  <c r="H3076" i="4"/>
  <c r="H3072" i="4"/>
  <c r="H3068" i="4"/>
  <c r="H3064" i="4"/>
  <c r="H3060" i="4"/>
  <c r="H3056" i="4"/>
  <c r="H3052" i="4"/>
  <c r="H3048" i="4"/>
  <c r="H3044" i="4"/>
  <c r="H3040" i="4"/>
  <c r="H3036" i="4"/>
  <c r="H3032" i="4"/>
  <c r="H3028" i="4"/>
  <c r="H3024" i="4"/>
  <c r="H3020" i="4"/>
  <c r="H3016" i="4"/>
  <c r="H3012" i="4"/>
  <c r="H3008" i="4"/>
  <c r="H3004" i="4"/>
  <c r="H3000" i="4"/>
  <c r="H2996" i="4"/>
  <c r="H3127" i="4"/>
  <c r="H3123" i="4"/>
  <c r="H3119" i="4"/>
  <c r="H3115" i="4"/>
  <c r="H3111" i="4"/>
  <c r="H3107" i="4"/>
  <c r="H3103" i="4"/>
  <c r="H3099" i="4"/>
  <c r="H3095" i="4"/>
  <c r="H3091" i="4"/>
  <c r="H3087" i="4"/>
  <c r="H3083" i="4"/>
  <c r="H3079" i="4"/>
  <c r="H3075" i="4"/>
  <c r="H3071" i="4"/>
  <c r="H3067" i="4"/>
  <c r="H3063" i="4"/>
  <c r="H3059" i="4"/>
  <c r="H3055" i="4"/>
  <c r="H3051" i="4"/>
  <c r="H3047" i="4"/>
  <c r="H3043" i="4"/>
  <c r="H3039" i="4"/>
  <c r="H3035" i="4"/>
  <c r="H3031" i="4"/>
  <c r="H3027" i="4"/>
  <c r="H3023" i="4"/>
  <c r="H3019" i="4"/>
  <c r="H3015" i="4"/>
  <c r="H3011" i="4"/>
  <c r="H3007" i="4"/>
  <c r="H3003" i="4"/>
  <c r="H2999" i="4"/>
  <c r="H3130" i="4"/>
  <c r="H3126" i="4"/>
  <c r="H3122" i="4"/>
  <c r="H3118" i="4"/>
  <c r="H3114" i="4"/>
  <c r="H3110" i="4"/>
  <c r="H3106" i="4"/>
  <c r="H3102" i="4"/>
  <c r="H3098" i="4"/>
  <c r="H3094" i="4"/>
  <c r="H3090" i="4"/>
  <c r="H3086" i="4"/>
  <c r="H3082" i="4"/>
  <c r="H3078" i="4"/>
  <c r="H3074" i="4"/>
  <c r="H3070" i="4"/>
  <c r="H3066" i="4"/>
  <c r="H3062" i="4"/>
  <c r="H3058" i="4"/>
  <c r="H3054" i="4"/>
  <c r="H3050" i="4"/>
  <c r="H3046" i="4"/>
  <c r="H3042" i="4"/>
  <c r="H3038" i="4"/>
  <c r="H3034" i="4"/>
  <c r="H3030" i="4"/>
  <c r="H3026" i="4"/>
  <c r="H3022" i="4"/>
  <c r="H3018" i="4"/>
  <c r="H3014" i="4"/>
  <c r="H3010" i="4"/>
  <c r="H3006" i="4"/>
  <c r="H3002" i="4"/>
  <c r="H2998" i="4"/>
  <c r="H2994" i="4"/>
  <c r="H2995" i="4"/>
  <c r="H2990" i="4"/>
  <c r="H2986" i="4"/>
  <c r="H2982" i="4"/>
  <c r="H2978" i="4"/>
  <c r="H2974" i="4"/>
  <c r="H2970" i="4"/>
  <c r="H2966" i="4"/>
  <c r="H2962" i="4"/>
  <c r="H2958" i="4"/>
  <c r="H2954" i="4"/>
  <c r="H2950" i="4"/>
  <c r="H2946" i="4"/>
  <c r="H2942" i="4"/>
  <c r="H2938" i="4"/>
  <c r="H2934" i="4"/>
  <c r="H2930" i="4"/>
  <c r="H2926" i="4"/>
  <c r="H2922" i="4"/>
  <c r="H2918" i="4"/>
  <c r="H2914" i="4"/>
  <c r="H2910" i="4"/>
  <c r="H2906" i="4"/>
  <c r="H2902" i="4"/>
  <c r="H2898" i="4"/>
  <c r="H2894" i="4"/>
  <c r="H2890" i="4"/>
  <c r="H2886" i="4"/>
  <c r="H2882" i="4"/>
  <c r="H2878" i="4"/>
  <c r="H2874" i="4"/>
  <c r="H2870" i="4"/>
  <c r="H2866" i="4"/>
  <c r="H2862" i="4"/>
  <c r="H2858" i="4"/>
  <c r="H2854" i="4"/>
  <c r="H2850" i="4"/>
  <c r="H2846" i="4"/>
  <c r="H2842" i="4"/>
  <c r="H2838" i="4"/>
  <c r="H2834" i="4"/>
  <c r="H2830" i="4"/>
  <c r="H2826" i="4"/>
  <c r="H2822" i="4"/>
  <c r="H2818" i="4"/>
  <c r="H2814" i="4"/>
  <c r="H2810" i="4"/>
  <c r="H2806" i="4"/>
  <c r="H2802" i="4"/>
  <c r="H2798" i="4"/>
  <c r="H2794" i="4"/>
  <c r="H2790" i="4"/>
  <c r="H2786" i="4"/>
  <c r="H2782" i="4"/>
  <c r="H2778" i="4"/>
  <c r="H2774" i="4"/>
  <c r="H2770" i="4"/>
  <c r="H2766" i="4"/>
  <c r="H2762" i="4"/>
  <c r="H2758" i="4"/>
  <c r="H2754" i="4"/>
  <c r="H2750" i="4"/>
  <c r="H2746" i="4"/>
  <c r="H2742" i="4"/>
  <c r="H2738" i="4"/>
  <c r="H2734" i="4"/>
  <c r="H2730" i="4"/>
  <c r="H2726" i="4"/>
  <c r="H2722" i="4"/>
  <c r="H2718" i="4"/>
  <c r="H2714" i="4"/>
  <c r="H2710" i="4"/>
  <c r="H2706" i="4"/>
  <c r="H2702" i="4"/>
  <c r="H2698" i="4"/>
  <c r="H2694" i="4"/>
  <c r="H2690" i="4"/>
  <c r="H2686" i="4"/>
  <c r="H2682" i="4"/>
  <c r="H2678" i="4"/>
  <c r="H2993" i="4"/>
  <c r="H2989" i="4"/>
  <c r="H2985" i="4"/>
  <c r="H2981" i="4"/>
  <c r="H2977" i="4"/>
  <c r="H2973" i="4"/>
  <c r="H2969" i="4"/>
  <c r="H2965" i="4"/>
  <c r="H2961" i="4"/>
  <c r="H2957" i="4"/>
  <c r="H2953" i="4"/>
  <c r="H2949" i="4"/>
  <c r="H2945" i="4"/>
  <c r="H2941" i="4"/>
  <c r="H2937" i="4"/>
  <c r="H2933" i="4"/>
  <c r="H2929" i="4"/>
  <c r="H2925" i="4"/>
  <c r="H2921" i="4"/>
  <c r="H2917" i="4"/>
  <c r="H2913" i="4"/>
  <c r="H2909" i="4"/>
  <c r="H2905" i="4"/>
  <c r="H2901" i="4"/>
  <c r="H2897" i="4"/>
  <c r="H2893" i="4"/>
  <c r="H2889" i="4"/>
  <c r="H2885" i="4"/>
  <c r="H2881" i="4"/>
  <c r="H2877" i="4"/>
  <c r="H2873" i="4"/>
  <c r="H2869" i="4"/>
  <c r="H2865" i="4"/>
  <c r="H2861" i="4"/>
  <c r="H2857" i="4"/>
  <c r="H2853" i="4"/>
  <c r="H2849" i="4"/>
  <c r="H2845" i="4"/>
  <c r="H2841" i="4"/>
  <c r="H2837" i="4"/>
  <c r="H2833" i="4"/>
  <c r="H2829" i="4"/>
  <c r="H2825" i="4"/>
  <c r="H2821" i="4"/>
  <c r="H2817" i="4"/>
  <c r="H2813" i="4"/>
  <c r="H2809" i="4"/>
  <c r="H2805" i="4"/>
  <c r="H2801" i="4"/>
  <c r="H2797" i="4"/>
  <c r="H2793" i="4"/>
  <c r="H2789" i="4"/>
  <c r="H2785" i="4"/>
  <c r="H2781" i="4"/>
  <c r="H2777" i="4"/>
  <c r="H2773" i="4"/>
  <c r="H2769" i="4"/>
  <c r="H2765" i="4"/>
  <c r="H2761" i="4"/>
  <c r="H2757" i="4"/>
  <c r="H2753" i="4"/>
  <c r="H2749" i="4"/>
  <c r="H2745" i="4"/>
  <c r="H2741" i="4"/>
  <c r="H2737" i="4"/>
  <c r="H2733" i="4"/>
  <c r="H2729" i="4"/>
  <c r="H2992" i="4"/>
  <c r="H2988" i="4"/>
  <c r="H2984" i="4"/>
  <c r="H2980" i="4"/>
  <c r="H2976" i="4"/>
  <c r="H2972" i="4"/>
  <c r="H2968" i="4"/>
  <c r="H2964" i="4"/>
  <c r="H2960" i="4"/>
  <c r="H2956" i="4"/>
  <c r="H2952" i="4"/>
  <c r="H2948" i="4"/>
  <c r="H2944" i="4"/>
  <c r="H2940" i="4"/>
  <c r="H2936" i="4"/>
  <c r="H2932" i="4"/>
  <c r="H2928" i="4"/>
  <c r="H2924" i="4"/>
  <c r="H2920" i="4"/>
  <c r="H2916" i="4"/>
  <c r="H2912" i="4"/>
  <c r="H2908" i="4"/>
  <c r="H2904" i="4"/>
  <c r="H2900" i="4"/>
  <c r="H2896" i="4"/>
  <c r="H2892" i="4"/>
  <c r="H2888" i="4"/>
  <c r="H2884" i="4"/>
  <c r="H2880" i="4"/>
  <c r="H2876" i="4"/>
  <c r="H2872" i="4"/>
  <c r="H2868" i="4"/>
  <c r="H2864" i="4"/>
  <c r="H2860" i="4"/>
  <c r="H2856" i="4"/>
  <c r="H2852" i="4"/>
  <c r="H2848" i="4"/>
  <c r="H2844" i="4"/>
  <c r="H2840" i="4"/>
  <c r="H2836" i="4"/>
  <c r="H2832" i="4"/>
  <c r="H2828" i="4"/>
  <c r="H2824" i="4"/>
  <c r="H2820" i="4"/>
  <c r="H2816" i="4"/>
  <c r="H2812" i="4"/>
  <c r="H2808" i="4"/>
  <c r="H2804" i="4"/>
  <c r="H2800" i="4"/>
  <c r="H2796" i="4"/>
  <c r="H2792" i="4"/>
  <c r="H2788" i="4"/>
  <c r="H2784" i="4"/>
  <c r="H2780" i="4"/>
  <c r="H2776" i="4"/>
  <c r="H2772" i="4"/>
  <c r="H2768" i="4"/>
  <c r="H2764" i="4"/>
  <c r="H2760" i="4"/>
  <c r="H2756" i="4"/>
  <c r="H2752" i="4"/>
  <c r="H2748" i="4"/>
  <c r="H2744" i="4"/>
  <c r="H2740" i="4"/>
  <c r="H2736" i="4"/>
  <c r="H2732" i="4"/>
  <c r="H2728" i="4"/>
  <c r="H2724" i="4"/>
  <c r="H2720" i="4"/>
  <c r="H2716" i="4"/>
  <c r="H2712" i="4"/>
  <c r="H2708" i="4"/>
  <c r="H2704" i="4"/>
  <c r="H2700" i="4"/>
  <c r="H2696" i="4"/>
  <c r="H2692" i="4"/>
  <c r="H2688" i="4"/>
  <c r="H2684" i="4"/>
  <c r="H2680" i="4"/>
  <c r="H2991" i="4"/>
  <c r="H2987" i="4"/>
  <c r="H2983" i="4"/>
  <c r="H2979" i="4"/>
  <c r="H2975" i="4"/>
  <c r="H2971" i="4"/>
  <c r="H2967" i="4"/>
  <c r="H2963" i="4"/>
  <c r="H2959" i="4"/>
  <c r="H2955" i="4"/>
  <c r="H2951" i="4"/>
  <c r="H2947" i="4"/>
  <c r="H2943" i="4"/>
  <c r="H2939" i="4"/>
  <c r="H2935" i="4"/>
  <c r="H2931" i="4"/>
  <c r="H2927" i="4"/>
  <c r="H2923" i="4"/>
  <c r="H2919" i="4"/>
  <c r="H2915" i="4"/>
  <c r="H2911" i="4"/>
  <c r="H2907" i="4"/>
  <c r="H2903" i="4"/>
  <c r="H2899" i="4"/>
  <c r="H2895" i="4"/>
  <c r="H2891" i="4"/>
  <c r="H2887" i="4"/>
  <c r="H2883" i="4"/>
  <c r="H2879" i="4"/>
  <c r="H2875" i="4"/>
  <c r="H2871" i="4"/>
  <c r="H2867" i="4"/>
  <c r="H2863" i="4"/>
  <c r="H2859" i="4"/>
  <c r="H2855" i="4"/>
  <c r="H2851" i="4"/>
  <c r="H2847" i="4"/>
  <c r="H2843" i="4"/>
  <c r="H2839" i="4"/>
  <c r="H2835" i="4"/>
  <c r="H2831" i="4"/>
  <c r="H2827" i="4"/>
  <c r="H2823" i="4"/>
  <c r="H2819" i="4"/>
  <c r="H2815" i="4"/>
  <c r="H2811" i="4"/>
  <c r="H2807" i="4"/>
  <c r="H2803" i="4"/>
  <c r="H2799" i="4"/>
  <c r="H2795" i="4"/>
  <c r="H2791" i="4"/>
  <c r="H2787" i="4"/>
  <c r="H2783" i="4"/>
  <c r="H2779" i="4"/>
  <c r="H2775" i="4"/>
  <c r="H2731" i="4"/>
  <c r="H2721" i="4"/>
  <c r="H2713" i="4"/>
  <c r="H2705" i="4"/>
  <c r="H2697" i="4"/>
  <c r="H2689" i="4"/>
  <c r="H2681" i="4"/>
  <c r="H2675" i="4"/>
  <c r="H2671" i="4"/>
  <c r="H2667" i="4"/>
  <c r="H2663" i="4"/>
  <c r="H2659" i="4"/>
  <c r="H2655" i="4"/>
  <c r="H2651" i="4"/>
  <c r="H2647" i="4"/>
  <c r="H2643" i="4"/>
  <c r="H2639" i="4"/>
  <c r="H2635" i="4"/>
  <c r="H2631" i="4"/>
  <c r="H2627" i="4"/>
  <c r="H2623" i="4"/>
  <c r="H2619" i="4"/>
  <c r="H2615" i="4"/>
  <c r="H2611" i="4"/>
  <c r="H2607" i="4"/>
  <c r="H2603" i="4"/>
  <c r="H2599" i="4"/>
  <c r="H2595" i="4"/>
  <c r="H2591" i="4"/>
  <c r="H2587" i="4"/>
  <c r="H2583" i="4"/>
  <c r="H2579" i="4"/>
  <c r="H2575" i="4"/>
  <c r="H2571" i="4"/>
  <c r="H2567" i="4"/>
  <c r="H2563" i="4"/>
  <c r="H2559" i="4"/>
  <c r="H2555" i="4"/>
  <c r="H2551" i="4"/>
  <c r="H2547" i="4"/>
  <c r="H2543" i="4"/>
  <c r="H2539" i="4"/>
  <c r="H2535" i="4"/>
  <c r="H2531" i="4"/>
  <c r="H2527" i="4"/>
  <c r="H2523" i="4"/>
  <c r="H2519" i="4"/>
  <c r="H2515" i="4"/>
  <c r="H2511" i="4"/>
  <c r="H2507" i="4"/>
  <c r="H2503" i="4"/>
  <c r="H2499" i="4"/>
  <c r="H2495" i="4"/>
  <c r="H2491" i="4"/>
  <c r="H2487" i="4"/>
  <c r="H2483" i="4"/>
  <c r="H2479" i="4"/>
  <c r="H2475" i="4"/>
  <c r="H2471" i="4"/>
  <c r="H2467" i="4"/>
  <c r="H2463" i="4"/>
  <c r="H2459" i="4"/>
  <c r="H2455" i="4"/>
  <c r="H2451" i="4"/>
  <c r="H2447" i="4"/>
  <c r="H2443" i="4"/>
  <c r="H2439" i="4"/>
  <c r="H2435" i="4"/>
  <c r="H2431" i="4"/>
  <c r="H2427" i="4"/>
  <c r="H2423" i="4"/>
  <c r="H2771" i="4"/>
  <c r="H2767" i="4"/>
  <c r="H2763" i="4"/>
  <c r="H2759" i="4"/>
  <c r="H2755" i="4"/>
  <c r="H2751" i="4"/>
  <c r="H2747" i="4"/>
  <c r="H2997" i="4"/>
  <c r="H2743" i="4"/>
  <c r="H2727" i="4"/>
  <c r="H2719" i="4"/>
  <c r="H2711" i="4"/>
  <c r="H2703" i="4"/>
  <c r="H2695" i="4"/>
  <c r="H2687" i="4"/>
  <c r="H2679" i="4"/>
  <c r="H2674" i="4"/>
  <c r="H2670" i="4"/>
  <c r="H2666" i="4"/>
  <c r="H2662" i="4"/>
  <c r="H2658" i="4"/>
  <c r="H2654" i="4"/>
  <c r="H2650" i="4"/>
  <c r="H2646" i="4"/>
  <c r="H2642" i="4"/>
  <c r="H2638" i="4"/>
  <c r="H2634" i="4"/>
  <c r="H2630" i="4"/>
  <c r="H2626" i="4"/>
  <c r="H2622" i="4"/>
  <c r="H2618" i="4"/>
  <c r="H2614" i="4"/>
  <c r="H2610" i="4"/>
  <c r="H2606" i="4"/>
  <c r="H2602" i="4"/>
  <c r="H2598" i="4"/>
  <c r="H2594" i="4"/>
  <c r="H2590" i="4"/>
  <c r="H2586" i="4"/>
  <c r="H2582" i="4"/>
  <c r="H2578" i="4"/>
  <c r="H2574" i="4"/>
  <c r="H2570" i="4"/>
  <c r="H2566" i="4"/>
  <c r="H2562" i="4"/>
  <c r="H2558" i="4"/>
  <c r="H2554" i="4"/>
  <c r="H2550" i="4"/>
  <c r="H2546" i="4"/>
  <c r="H2542" i="4"/>
  <c r="H2538" i="4"/>
  <c r="H2534" i="4"/>
  <c r="H2530" i="4"/>
  <c r="H2526" i="4"/>
  <c r="H2522" i="4"/>
  <c r="H2518" i="4"/>
  <c r="H2514" i="4"/>
  <c r="H2510" i="4"/>
  <c r="H2506" i="4"/>
  <c r="H2502" i="4"/>
  <c r="H2498" i="4"/>
  <c r="H2494" i="4"/>
  <c r="H2490" i="4"/>
  <c r="H2486" i="4"/>
  <c r="H2482" i="4"/>
  <c r="H2478" i="4"/>
  <c r="H2474" i="4"/>
  <c r="H2470" i="4"/>
  <c r="H2466" i="4"/>
  <c r="H2462" i="4"/>
  <c r="H2458" i="4"/>
  <c r="H2454" i="4"/>
  <c r="H2450" i="4"/>
  <c r="H2446" i="4"/>
  <c r="H2442" i="4"/>
  <c r="H2438" i="4"/>
  <c r="H2434" i="4"/>
  <c r="H2430" i="4"/>
  <c r="H2426" i="4"/>
  <c r="H2739" i="4"/>
  <c r="H2725" i="4"/>
  <c r="H2717" i="4"/>
  <c r="H2709" i="4"/>
  <c r="H2701" i="4"/>
  <c r="H2693" i="4"/>
  <c r="H2685" i="4"/>
  <c r="H2677" i="4"/>
  <c r="H2673" i="4"/>
  <c r="H2669" i="4"/>
  <c r="H2665" i="4"/>
  <c r="H2661" i="4"/>
  <c r="H2657" i="4"/>
  <c r="H2653" i="4"/>
  <c r="H2649" i="4"/>
  <c r="H2645" i="4"/>
  <c r="H2641" i="4"/>
  <c r="H2637" i="4"/>
  <c r="H2633" i="4"/>
  <c r="H2629" i="4"/>
  <c r="H2625" i="4"/>
  <c r="H2621" i="4"/>
  <c r="H2617" i="4"/>
  <c r="H2613" i="4"/>
  <c r="H2609" i="4"/>
  <c r="H2605" i="4"/>
  <c r="H2601" i="4"/>
  <c r="H2597" i="4"/>
  <c r="H2593" i="4"/>
  <c r="H2589" i="4"/>
  <c r="H2585" i="4"/>
  <c r="H2581" i="4"/>
  <c r="H2577" i="4"/>
  <c r="H2573" i="4"/>
  <c r="H2569" i="4"/>
  <c r="H2565" i="4"/>
  <c r="H2561" i="4"/>
  <c r="H2557" i="4"/>
  <c r="H2553" i="4"/>
  <c r="H2549" i="4"/>
  <c r="H2545" i="4"/>
  <c r="H2541" i="4"/>
  <c r="H2537" i="4"/>
  <c r="H2533" i="4"/>
  <c r="H2529" i="4"/>
  <c r="H2525" i="4"/>
  <c r="H2521" i="4"/>
  <c r="H2517" i="4"/>
  <c r="H2513" i="4"/>
  <c r="H2509" i="4"/>
  <c r="H2505" i="4"/>
  <c r="H2501" i="4"/>
  <c r="H2497" i="4"/>
  <c r="H2493" i="4"/>
  <c r="H2489" i="4"/>
  <c r="H2485" i="4"/>
  <c r="H2481" i="4"/>
  <c r="H2477" i="4"/>
  <c r="H2473" i="4"/>
  <c r="H2469" i="4"/>
  <c r="H2465" i="4"/>
  <c r="H2461" i="4"/>
  <c r="H2457" i="4"/>
  <c r="H2453" i="4"/>
  <c r="H2449" i="4"/>
  <c r="H2445" i="4"/>
  <c r="H2441" i="4"/>
  <c r="H2437" i="4"/>
  <c r="H2433" i="4"/>
  <c r="H2429" i="4"/>
  <c r="H2425" i="4"/>
  <c r="H2421" i="4"/>
  <c r="H2735" i="4"/>
  <c r="H2723" i="4"/>
  <c r="H2715" i="4"/>
  <c r="H2707" i="4"/>
  <c r="H2699" i="4"/>
  <c r="H2691" i="4"/>
  <c r="H2683" i="4"/>
  <c r="H2676" i="4"/>
  <c r="H2672" i="4"/>
  <c r="H2668" i="4"/>
  <c r="H2664" i="4"/>
  <c r="H2660" i="4"/>
  <c r="H2656" i="4"/>
  <c r="H2652" i="4"/>
  <c r="H2648" i="4"/>
  <c r="H2644" i="4"/>
  <c r="H2640" i="4"/>
  <c r="H2636" i="4"/>
  <c r="H2632" i="4"/>
  <c r="H2628" i="4"/>
  <c r="H2624" i="4"/>
  <c r="H2620" i="4"/>
  <c r="H2616" i="4"/>
  <c r="H2612" i="4"/>
  <c r="H2608" i="4"/>
  <c r="H2604" i="4"/>
  <c r="H2600" i="4"/>
  <c r="H2596" i="4"/>
  <c r="H2592" i="4"/>
  <c r="H2588" i="4"/>
  <c r="H2584" i="4"/>
  <c r="H2580" i="4"/>
  <c r="H2576" i="4"/>
  <c r="H2572" i="4"/>
  <c r="H2568" i="4"/>
  <c r="H2564" i="4"/>
  <c r="H2560" i="4"/>
  <c r="H2556" i="4"/>
  <c r="H2552" i="4"/>
  <c r="H2548" i="4"/>
  <c r="H2544" i="4"/>
  <c r="H2540" i="4"/>
  <c r="H2536" i="4"/>
  <c r="H2532" i="4"/>
  <c r="H2528" i="4"/>
  <c r="H2524" i="4"/>
  <c r="H2520" i="4"/>
  <c r="H2516" i="4"/>
  <c r="H2512" i="4"/>
  <c r="H2508" i="4"/>
  <c r="H2504" i="4"/>
  <c r="H2500" i="4"/>
  <c r="H2496" i="4"/>
  <c r="H2492" i="4"/>
  <c r="H2488" i="4"/>
  <c r="H2484" i="4"/>
  <c r="H2480" i="4"/>
  <c r="H2476" i="4"/>
  <c r="H2472" i="4"/>
  <c r="H2468" i="4"/>
  <c r="H2464" i="4"/>
  <c r="H2460" i="4"/>
  <c r="H2456" i="4"/>
  <c r="H2452" i="4"/>
  <c r="H2448" i="4"/>
  <c r="H2444" i="4"/>
  <c r="H2440" i="4"/>
  <c r="H2436" i="4"/>
  <c r="H2432" i="4"/>
  <c r="H2419" i="4"/>
  <c r="H2415" i="4"/>
  <c r="H2411" i="4"/>
  <c r="H2407" i="4"/>
  <c r="H2403" i="4"/>
  <c r="H2399" i="4"/>
  <c r="H2395" i="4"/>
  <c r="H2391" i="4"/>
  <c r="H2387" i="4"/>
  <c r="H2383" i="4"/>
  <c r="H2379" i="4"/>
  <c r="H2375" i="4"/>
  <c r="H2371" i="4"/>
  <c r="H2367" i="4"/>
  <c r="H2363" i="4"/>
  <c r="H2359" i="4"/>
  <c r="H2355" i="4"/>
  <c r="H2351" i="4"/>
  <c r="H2347" i="4"/>
  <c r="H2343" i="4"/>
  <c r="H2339" i="4"/>
  <c r="H2335" i="4"/>
  <c r="H2331" i="4"/>
  <c r="H2327" i="4"/>
  <c r="H2323" i="4"/>
  <c r="H2319" i="4"/>
  <c r="H2315" i="4"/>
  <c r="H2311" i="4"/>
  <c r="H2307" i="4"/>
  <c r="H2303" i="4"/>
  <c r="H2299" i="4"/>
  <c r="H2295" i="4"/>
  <c r="H2291" i="4"/>
  <c r="H2287" i="4"/>
  <c r="H2283" i="4"/>
  <c r="H2279" i="4"/>
  <c r="H2275" i="4"/>
  <c r="H2271" i="4"/>
  <c r="H2267" i="4"/>
  <c r="H2263" i="4"/>
  <c r="H2259" i="4"/>
  <c r="H2255" i="4"/>
  <c r="H2251" i="4"/>
  <c r="H2247" i="4"/>
  <c r="H2243" i="4"/>
  <c r="H2239" i="4"/>
  <c r="H2235" i="4"/>
  <c r="H2231" i="4"/>
  <c r="H2227" i="4"/>
  <c r="H2223" i="4"/>
  <c r="H2219" i="4"/>
  <c r="H2215" i="4"/>
  <c r="H2211" i="4"/>
  <c r="H2207" i="4"/>
  <c r="H2203" i="4"/>
  <c r="H2199" i="4"/>
  <c r="H2195" i="4"/>
  <c r="H2191" i="4"/>
  <c r="H2187" i="4"/>
  <c r="H2183" i="4"/>
  <c r="H2179" i="4"/>
  <c r="H2175" i="4"/>
  <c r="H2171" i="4"/>
  <c r="H2167" i="4"/>
  <c r="H2163" i="4"/>
  <c r="H2159" i="4"/>
  <c r="H2155" i="4"/>
  <c r="H2151" i="4"/>
  <c r="H2147" i="4"/>
  <c r="H2143" i="4"/>
  <c r="H2139" i="4"/>
  <c r="H2135" i="4"/>
  <c r="H2131" i="4"/>
  <c r="H2127" i="4"/>
  <c r="H2123" i="4"/>
  <c r="H2119" i="4"/>
  <c r="H2115" i="4"/>
  <c r="H2111" i="4"/>
  <c r="H2107" i="4"/>
  <c r="H2103" i="4"/>
  <c r="H2099" i="4"/>
  <c r="H2095" i="4"/>
  <c r="H2091" i="4"/>
  <c r="H2087" i="4"/>
  <c r="H2083" i="4"/>
  <c r="H2418" i="4"/>
  <c r="H2414" i="4"/>
  <c r="H2410" i="4"/>
  <c r="H2406" i="4"/>
  <c r="H2402" i="4"/>
  <c r="H2398" i="4"/>
  <c r="H2394" i="4"/>
  <c r="H2390" i="4"/>
  <c r="H2386" i="4"/>
  <c r="H2382" i="4"/>
  <c r="H2378" i="4"/>
  <c r="H2374" i="4"/>
  <c r="H2370" i="4"/>
  <c r="H2366" i="4"/>
  <c r="H2362" i="4"/>
  <c r="H2358" i="4"/>
  <c r="H2354" i="4"/>
  <c r="H2350" i="4"/>
  <c r="H2346" i="4"/>
  <c r="H2342" i="4"/>
  <c r="H2338" i="4"/>
  <c r="H2334" i="4"/>
  <c r="H2330" i="4"/>
  <c r="H2326" i="4"/>
  <c r="H2322" i="4"/>
  <c r="H2318" i="4"/>
  <c r="H2314" i="4"/>
  <c r="H2310" i="4"/>
  <c r="H2306" i="4"/>
  <c r="H2302" i="4"/>
  <c r="H2298" i="4"/>
  <c r="H2294" i="4"/>
  <c r="H2290" i="4"/>
  <c r="H2286" i="4"/>
  <c r="H2282" i="4"/>
  <c r="H2278" i="4"/>
  <c r="H2274" i="4"/>
  <c r="H2270" i="4"/>
  <c r="H2266" i="4"/>
  <c r="H2262" i="4"/>
  <c r="H2258" i="4"/>
  <c r="H2254" i="4"/>
  <c r="H2250" i="4"/>
  <c r="H2246" i="4"/>
  <c r="H2242" i="4"/>
  <c r="H2238" i="4"/>
  <c r="H2234" i="4"/>
  <c r="H2230" i="4"/>
  <c r="H2226" i="4"/>
  <c r="H2222" i="4"/>
  <c r="H2218" i="4"/>
  <c r="H2214" i="4"/>
  <c r="H2210" i="4"/>
  <c r="H2206" i="4"/>
  <c r="H2202" i="4"/>
  <c r="H2198" i="4"/>
  <c r="H2194" i="4"/>
  <c r="H2190" i="4"/>
  <c r="H2186" i="4"/>
  <c r="H2182" i="4"/>
  <c r="H2178" i="4"/>
  <c r="H2174" i="4"/>
  <c r="H2170" i="4"/>
  <c r="H2166" i="4"/>
  <c r="H2162" i="4"/>
  <c r="H2158" i="4"/>
  <c r="H2154" i="4"/>
  <c r="H2150" i="4"/>
  <c r="H2146" i="4"/>
  <c r="H2142" i="4"/>
  <c r="H2138" i="4"/>
  <c r="H2134" i="4"/>
  <c r="H2130" i="4"/>
  <c r="H2126" i="4"/>
  <c r="H2122" i="4"/>
  <c r="H2118" i="4"/>
  <c r="H2114" i="4"/>
  <c r="H2110" i="4"/>
  <c r="H2106" i="4"/>
  <c r="H2102" i="4"/>
  <c r="H2098" i="4"/>
  <c r="H2094" i="4"/>
  <c r="H2090" i="4"/>
  <c r="H2086" i="4"/>
  <c r="H2428" i="4"/>
  <c r="H2424" i="4"/>
  <c r="H2422" i="4"/>
  <c r="H2417" i="4"/>
  <c r="H2413" i="4"/>
  <c r="H2409" i="4"/>
  <c r="H2405" i="4"/>
  <c r="H2401" i="4"/>
  <c r="H2397" i="4"/>
  <c r="H2393" i="4"/>
  <c r="H2389" i="4"/>
  <c r="H2385" i="4"/>
  <c r="H2381" i="4"/>
  <c r="H2377" i="4"/>
  <c r="H2373" i="4"/>
  <c r="H2369" i="4"/>
  <c r="H2365" i="4"/>
  <c r="H2361" i="4"/>
  <c r="H2357" i="4"/>
  <c r="H2353" i="4"/>
  <c r="H2349" i="4"/>
  <c r="H2345" i="4"/>
  <c r="H2341" i="4"/>
  <c r="H2337" i="4"/>
  <c r="H2333" i="4"/>
  <c r="H2329" i="4"/>
  <c r="H2325" i="4"/>
  <c r="H2321" i="4"/>
  <c r="H2317" i="4"/>
  <c r="H2313" i="4"/>
  <c r="H2309" i="4"/>
  <c r="H2305" i="4"/>
  <c r="H2301" i="4"/>
  <c r="H2297" i="4"/>
  <c r="H2293" i="4"/>
  <c r="H2289" i="4"/>
  <c r="H2285" i="4"/>
  <c r="H2281" i="4"/>
  <c r="H2277" i="4"/>
  <c r="H2273" i="4"/>
  <c r="H2269" i="4"/>
  <c r="H2265" i="4"/>
  <c r="H2261" i="4"/>
  <c r="H2257" i="4"/>
  <c r="H2253" i="4"/>
  <c r="H2249" i="4"/>
  <c r="H2245" i="4"/>
  <c r="H2241" i="4"/>
  <c r="H2237" i="4"/>
  <c r="H2233" i="4"/>
  <c r="H2229" i="4"/>
  <c r="H2225" i="4"/>
  <c r="H2221" i="4"/>
  <c r="H2217" i="4"/>
  <c r="H2213" i="4"/>
  <c r="H2209" i="4"/>
  <c r="H2205" i="4"/>
  <c r="H2201" i="4"/>
  <c r="H2197" i="4"/>
  <c r="H2193" i="4"/>
  <c r="H2189" i="4"/>
  <c r="H2185" i="4"/>
  <c r="H2181" i="4"/>
  <c r="H2177" i="4"/>
  <c r="H2173" i="4"/>
  <c r="H2169" i="4"/>
  <c r="H2165" i="4"/>
  <c r="H2161" i="4"/>
  <c r="H2157" i="4"/>
  <c r="H2153" i="4"/>
  <c r="H2149" i="4"/>
  <c r="H2145" i="4"/>
  <c r="H2141" i="4"/>
  <c r="H2137" i="4"/>
  <c r="H2133" i="4"/>
  <c r="H2129" i="4"/>
  <c r="H2416" i="4"/>
  <c r="H2400" i="4"/>
  <c r="H2384" i="4"/>
  <c r="H2368" i="4"/>
  <c r="H2352" i="4"/>
  <c r="H2336" i="4"/>
  <c r="H2320" i="4"/>
  <c r="H2304" i="4"/>
  <c r="H2288" i="4"/>
  <c r="H2272" i="4"/>
  <c r="H2256" i="4"/>
  <c r="H2240" i="4"/>
  <c r="H2224" i="4"/>
  <c r="H2208" i="4"/>
  <c r="H2192" i="4"/>
  <c r="H2176" i="4"/>
  <c r="H2160" i="4"/>
  <c r="H2144" i="4"/>
  <c r="H2128" i="4"/>
  <c r="H2124" i="4"/>
  <c r="H2120" i="4"/>
  <c r="H2116" i="4"/>
  <c r="H2112" i="4"/>
  <c r="H2108" i="4"/>
  <c r="H2104" i="4"/>
  <c r="H2100" i="4"/>
  <c r="H2096" i="4"/>
  <c r="H2092" i="4"/>
  <c r="H2088" i="4"/>
  <c r="H2081" i="4"/>
  <c r="H2077" i="4"/>
  <c r="H2073" i="4"/>
  <c r="H2069" i="4"/>
  <c r="H2065" i="4"/>
  <c r="H2061" i="4"/>
  <c r="H2057" i="4"/>
  <c r="H2053" i="4"/>
  <c r="H2049" i="4"/>
  <c r="H2045" i="4"/>
  <c r="H2041" i="4"/>
  <c r="H2037" i="4"/>
  <c r="H2033" i="4"/>
  <c r="H2029" i="4"/>
  <c r="H2025" i="4"/>
  <c r="H2021" i="4"/>
  <c r="H2017" i="4"/>
  <c r="H2013" i="4"/>
  <c r="H2009" i="4"/>
  <c r="H2005" i="4"/>
  <c r="H2001" i="4"/>
  <c r="H1997" i="4"/>
  <c r="H1993" i="4"/>
  <c r="H1989" i="4"/>
  <c r="H1985" i="4"/>
  <c r="H1981" i="4"/>
  <c r="H1977" i="4"/>
  <c r="H1973" i="4"/>
  <c r="H1969" i="4"/>
  <c r="H1965" i="4"/>
  <c r="H1961" i="4"/>
  <c r="H1957" i="4"/>
  <c r="H1953" i="4"/>
  <c r="H1949" i="4"/>
  <c r="H1945" i="4"/>
  <c r="H1941" i="4"/>
  <c r="H1937" i="4"/>
  <c r="H1933" i="4"/>
  <c r="H1929" i="4"/>
  <c r="H1925" i="4"/>
  <c r="H1921" i="4"/>
  <c r="H1917" i="4"/>
  <c r="H1913" i="4"/>
  <c r="H1909" i="4"/>
  <c r="H1905" i="4"/>
  <c r="H1901" i="4"/>
  <c r="H1897" i="4"/>
  <c r="H1893" i="4"/>
  <c r="H1889" i="4"/>
  <c r="H1885" i="4"/>
  <c r="H1881" i="4"/>
  <c r="H1877" i="4"/>
  <c r="H1873" i="4"/>
  <c r="H1869" i="4"/>
  <c r="H1865" i="4"/>
  <c r="H1861" i="4"/>
  <c r="H1857" i="4"/>
  <c r="H1853" i="4"/>
  <c r="H1849" i="4"/>
  <c r="H1845" i="4"/>
  <c r="H1841" i="4"/>
  <c r="H1837" i="4"/>
  <c r="H1833" i="4"/>
  <c r="H1829" i="4"/>
  <c r="H1825" i="4"/>
  <c r="H1821" i="4"/>
  <c r="H1817" i="4"/>
  <c r="H1813" i="4"/>
  <c r="H1809" i="4"/>
  <c r="H1805" i="4"/>
  <c r="H1801" i="4"/>
  <c r="H1797" i="4"/>
  <c r="H1793" i="4"/>
  <c r="H1789" i="4"/>
  <c r="H1785" i="4"/>
  <c r="H1781" i="4"/>
  <c r="H1777" i="4"/>
  <c r="H1773" i="4"/>
  <c r="H1769" i="4"/>
  <c r="H1765" i="4"/>
  <c r="H1761" i="4"/>
  <c r="H1757" i="4"/>
  <c r="H1753" i="4"/>
  <c r="H1749" i="4"/>
  <c r="H1745" i="4"/>
  <c r="H2420" i="4"/>
  <c r="H2404" i="4"/>
  <c r="H2388" i="4"/>
  <c r="H2372" i="4"/>
  <c r="H2356" i="4"/>
  <c r="H2340" i="4"/>
  <c r="H2324" i="4"/>
  <c r="H2308" i="4"/>
  <c r="H2292" i="4"/>
  <c r="H2276" i="4"/>
  <c r="H2260" i="4"/>
  <c r="H2244" i="4"/>
  <c r="H2228" i="4"/>
  <c r="H2212" i="4"/>
  <c r="H2196" i="4"/>
  <c r="H2180" i="4"/>
  <c r="H2164" i="4"/>
  <c r="H2148" i="4"/>
  <c r="H2132" i="4"/>
  <c r="H2085" i="4"/>
  <c r="H2080" i="4"/>
  <c r="H2076" i="4"/>
  <c r="H2072" i="4"/>
  <c r="H2068" i="4"/>
  <c r="H2064" i="4"/>
  <c r="H2060" i="4"/>
  <c r="H2056" i="4"/>
  <c r="H2052" i="4"/>
  <c r="H2048" i="4"/>
  <c r="H2044" i="4"/>
  <c r="H2040" i="4"/>
  <c r="H2036" i="4"/>
  <c r="H2032" i="4"/>
  <c r="H2028" i="4"/>
  <c r="H2024" i="4"/>
  <c r="H2020" i="4"/>
  <c r="H2016" i="4"/>
  <c r="H2012" i="4"/>
  <c r="H2008" i="4"/>
  <c r="H2004" i="4"/>
  <c r="H2000" i="4"/>
  <c r="H1996" i="4"/>
  <c r="H1992" i="4"/>
  <c r="H1988" i="4"/>
  <c r="H1984" i="4"/>
  <c r="H1980" i="4"/>
  <c r="H1976" i="4"/>
  <c r="H1972" i="4"/>
  <c r="H1968" i="4"/>
  <c r="H1964" i="4"/>
  <c r="H1960" i="4"/>
  <c r="H1956" i="4"/>
  <c r="H1952" i="4"/>
  <c r="H1948" i="4"/>
  <c r="H1944" i="4"/>
  <c r="H1940" i="4"/>
  <c r="H1936" i="4"/>
  <c r="H1932" i="4"/>
  <c r="H1928" i="4"/>
  <c r="H1924" i="4"/>
  <c r="H1920" i="4"/>
  <c r="H1916" i="4"/>
  <c r="H1912" i="4"/>
  <c r="H1908" i="4"/>
  <c r="H1904" i="4"/>
  <c r="H1900" i="4"/>
  <c r="H1896" i="4"/>
  <c r="H1892" i="4"/>
  <c r="H1888" i="4"/>
  <c r="H1884" i="4"/>
  <c r="H1880" i="4"/>
  <c r="H1876" i="4"/>
  <c r="H1872" i="4"/>
  <c r="H1868" i="4"/>
  <c r="H1864" i="4"/>
  <c r="H1860" i="4"/>
  <c r="H1856" i="4"/>
  <c r="H1852" i="4"/>
  <c r="H1848" i="4"/>
  <c r="H1844" i="4"/>
  <c r="H1840" i="4"/>
  <c r="H1836" i="4"/>
  <c r="H1832" i="4"/>
  <c r="H1828" i="4"/>
  <c r="H1824" i="4"/>
  <c r="H1820" i="4"/>
  <c r="H1816" i="4"/>
  <c r="H1812" i="4"/>
  <c r="H1808" i="4"/>
  <c r="H1804" i="4"/>
  <c r="H1800" i="4"/>
  <c r="H1796" i="4"/>
  <c r="H1792" i="4"/>
  <c r="H1788" i="4"/>
  <c r="H1784" i="4"/>
  <c r="H1780" i="4"/>
  <c r="H1776" i="4"/>
  <c r="H1772" i="4"/>
  <c r="H1768" i="4"/>
  <c r="H1764" i="4"/>
  <c r="H1760" i="4"/>
  <c r="H1756" i="4"/>
  <c r="H1752" i="4"/>
  <c r="H1748" i="4"/>
  <c r="H1744" i="4"/>
  <c r="H2408" i="4"/>
  <c r="H2392" i="4"/>
  <c r="H2376" i="4"/>
  <c r="H2360" i="4"/>
  <c r="H2344" i="4"/>
  <c r="H2328" i="4"/>
  <c r="H2312" i="4"/>
  <c r="H2296" i="4"/>
  <c r="H2280" i="4"/>
  <c r="H2264" i="4"/>
  <c r="H2248" i="4"/>
  <c r="H2232" i="4"/>
  <c r="H2216" i="4"/>
  <c r="H2200" i="4"/>
  <c r="H2184" i="4"/>
  <c r="H2168" i="4"/>
  <c r="H2152" i="4"/>
  <c r="H2136" i="4"/>
  <c r="H2084" i="4"/>
  <c r="H2079" i="4"/>
  <c r="H2075" i="4"/>
  <c r="H2071" i="4"/>
  <c r="H2067" i="4"/>
  <c r="H2063" i="4"/>
  <c r="H2059" i="4"/>
  <c r="H2055" i="4"/>
  <c r="H2051" i="4"/>
  <c r="H2047" i="4"/>
  <c r="H2043" i="4"/>
  <c r="H2039" i="4"/>
  <c r="H2035" i="4"/>
  <c r="H2031" i="4"/>
  <c r="H2027" i="4"/>
  <c r="H2023" i="4"/>
  <c r="H2019" i="4"/>
  <c r="H2015" i="4"/>
  <c r="H2011" i="4"/>
  <c r="H2007" i="4"/>
  <c r="H2003" i="4"/>
  <c r="H1999" i="4"/>
  <c r="H1995" i="4"/>
  <c r="H1991" i="4"/>
  <c r="H1987" i="4"/>
  <c r="H1983" i="4"/>
  <c r="H1979" i="4"/>
  <c r="H1975" i="4"/>
  <c r="H1971" i="4"/>
  <c r="H1967" i="4"/>
  <c r="H1963" i="4"/>
  <c r="H1959" i="4"/>
  <c r="H1955" i="4"/>
  <c r="H1951" i="4"/>
  <c r="H1947" i="4"/>
  <c r="H1943" i="4"/>
  <c r="H1939" i="4"/>
  <c r="H1935" i="4"/>
  <c r="H1931" i="4"/>
  <c r="H1927" i="4"/>
  <c r="H1923" i="4"/>
  <c r="H1919" i="4"/>
  <c r="H1915" i="4"/>
  <c r="H1911" i="4"/>
  <c r="H1907" i="4"/>
  <c r="H1903" i="4"/>
  <c r="H1899" i="4"/>
  <c r="H1895" i="4"/>
  <c r="H1891" i="4"/>
  <c r="H1887" i="4"/>
  <c r="H1883" i="4"/>
  <c r="H1879" i="4"/>
  <c r="H1875" i="4"/>
  <c r="H1871" i="4"/>
  <c r="H1867" i="4"/>
  <c r="H1863" i="4"/>
  <c r="H1859" i="4"/>
  <c r="H1855" i="4"/>
  <c r="H1851" i="4"/>
  <c r="H1847" i="4"/>
  <c r="H1843" i="4"/>
  <c r="H1839" i="4"/>
  <c r="H1835" i="4"/>
  <c r="H1831" i="4"/>
  <c r="H1827" i="4"/>
  <c r="H1823" i="4"/>
  <c r="H1819" i="4"/>
  <c r="H1815" i="4"/>
  <c r="H1811" i="4"/>
  <c r="H2412" i="4"/>
  <c r="H2396" i="4"/>
  <c r="H2380" i="4"/>
  <c r="H2364" i="4"/>
  <c r="H2348" i="4"/>
  <c r="H2332" i="4"/>
  <c r="H2316" i="4"/>
  <c r="H2300" i="4"/>
  <c r="H2284" i="4"/>
  <c r="H2268" i="4"/>
  <c r="H2252" i="4"/>
  <c r="H2236" i="4"/>
  <c r="H2220" i="4"/>
  <c r="H2204" i="4"/>
  <c r="H2188" i="4"/>
  <c r="H2172" i="4"/>
  <c r="H2156" i="4"/>
  <c r="H2140" i="4"/>
  <c r="H2121" i="4"/>
  <c r="H2105" i="4"/>
  <c r="H2089" i="4"/>
  <c r="H1802" i="4"/>
  <c r="H1786" i="4"/>
  <c r="H1743" i="4"/>
  <c r="H1739" i="4"/>
  <c r="H1735" i="4"/>
  <c r="H1731" i="4"/>
  <c r="H1727" i="4"/>
  <c r="H1723" i="4"/>
  <c r="H1719" i="4"/>
  <c r="H1715" i="4"/>
  <c r="H1711" i="4"/>
  <c r="H1707" i="4"/>
  <c r="H1703" i="4"/>
  <c r="H1699" i="4"/>
  <c r="H1695" i="4"/>
  <c r="H1691" i="4"/>
  <c r="H1687" i="4"/>
  <c r="H2078" i="4"/>
  <c r="H2062" i="4"/>
  <c r="H2046" i="4"/>
  <c r="H2030" i="4"/>
  <c r="H2014" i="4"/>
  <c r="H1998" i="4"/>
  <c r="H1982" i="4"/>
  <c r="H1966" i="4"/>
  <c r="H1950" i="4"/>
  <c r="H1934" i="4"/>
  <c r="H1918" i="4"/>
  <c r="H1902" i="4"/>
  <c r="H1886" i="4"/>
  <c r="H1870" i="4"/>
  <c r="H1799" i="4"/>
  <c r="H1783" i="4"/>
  <c r="H1774" i="4"/>
  <c r="H1766" i="4"/>
  <c r="H1758" i="4"/>
  <c r="H1750" i="4"/>
  <c r="H2125" i="4"/>
  <c r="H2109" i="4"/>
  <c r="H2093" i="4"/>
  <c r="H1798" i="4"/>
  <c r="H1782" i="4"/>
  <c r="H1742" i="4"/>
  <c r="H1738" i="4"/>
  <c r="H1734" i="4"/>
  <c r="H1730" i="4"/>
  <c r="H1726" i="4"/>
  <c r="H1722" i="4"/>
  <c r="H1718" i="4"/>
  <c r="H1714" i="4"/>
  <c r="H1710" i="4"/>
  <c r="H1706" i="4"/>
  <c r="H1702" i="4"/>
  <c r="H1698" i="4"/>
  <c r="H1694" i="4"/>
  <c r="H1690" i="4"/>
  <c r="H1686" i="4"/>
  <c r="H1682" i="4"/>
  <c r="H1678" i="4"/>
  <c r="H1674" i="4"/>
  <c r="H1670" i="4"/>
  <c r="H1666" i="4"/>
  <c r="H1662" i="4"/>
  <c r="H1658" i="4"/>
  <c r="H1654" i="4"/>
  <c r="H1650" i="4"/>
  <c r="H1646" i="4"/>
  <c r="H1642" i="4"/>
  <c r="H1638" i="4"/>
  <c r="H1634" i="4"/>
  <c r="H1630" i="4"/>
  <c r="H1626" i="4"/>
  <c r="H1622" i="4"/>
  <c r="H1618" i="4"/>
  <c r="H1614" i="4"/>
  <c r="H1610" i="4"/>
  <c r="H1606" i="4"/>
  <c r="H1602" i="4"/>
  <c r="H1598" i="4"/>
  <c r="H1594" i="4"/>
  <c r="H1590" i="4"/>
  <c r="H1586" i="4"/>
  <c r="H1582" i="4"/>
  <c r="H1578" i="4"/>
  <c r="H1574" i="4"/>
  <c r="H1570" i="4"/>
  <c r="H1566" i="4"/>
  <c r="H1562" i="4"/>
  <c r="H1558" i="4"/>
  <c r="H1554" i="4"/>
  <c r="H1550" i="4"/>
  <c r="H1546" i="4"/>
  <c r="H1542" i="4"/>
  <c r="H1538" i="4"/>
  <c r="H1534" i="4"/>
  <c r="H1530" i="4"/>
  <c r="H1526" i="4"/>
  <c r="H1522" i="4"/>
  <c r="H1518" i="4"/>
  <c r="H2082" i="4"/>
  <c r="H2066" i="4"/>
  <c r="H2050" i="4"/>
  <c r="H2034" i="4"/>
  <c r="H2018" i="4"/>
  <c r="H2002" i="4"/>
  <c r="H1986" i="4"/>
  <c r="H1970" i="4"/>
  <c r="H1954" i="4"/>
  <c r="H1938" i="4"/>
  <c r="H1922" i="4"/>
  <c r="H1906" i="4"/>
  <c r="H1890" i="4"/>
  <c r="H1874" i="4"/>
  <c r="H1795" i="4"/>
  <c r="H1779" i="4"/>
  <c r="H1771" i="4"/>
  <c r="H1763" i="4"/>
  <c r="H1755" i="4"/>
  <c r="H1747" i="4"/>
  <c r="H2113" i="4"/>
  <c r="H2097" i="4"/>
  <c r="H1854" i="4"/>
  <c r="H1850" i="4"/>
  <c r="H1846" i="4"/>
  <c r="H1842" i="4"/>
  <c r="H1838" i="4"/>
  <c r="H1834" i="4"/>
  <c r="H1830" i="4"/>
  <c r="H1826" i="4"/>
  <c r="H1822" i="4"/>
  <c r="H1818" i="4"/>
  <c r="H1814" i="4"/>
  <c r="H1810" i="4"/>
  <c r="H1794" i="4"/>
  <c r="H1741" i="4"/>
  <c r="H1737" i="4"/>
  <c r="H1733" i="4"/>
  <c r="H1729" i="4"/>
  <c r="H1725" i="4"/>
  <c r="H1721" i="4"/>
  <c r="H1717" i="4"/>
  <c r="H1713" i="4"/>
  <c r="H1709" i="4"/>
  <c r="H1705" i="4"/>
  <c r="H1701" i="4"/>
  <c r="H1697" i="4"/>
  <c r="H1693" i="4"/>
  <c r="H1689" i="4"/>
  <c r="H1685" i="4"/>
  <c r="H1681" i="4"/>
  <c r="H1677" i="4"/>
  <c r="H1673" i="4"/>
  <c r="H1669" i="4"/>
  <c r="H1665" i="4"/>
  <c r="H1661" i="4"/>
  <c r="H1657" i="4"/>
  <c r="H1653" i="4"/>
  <c r="H1649" i="4"/>
  <c r="H1645" i="4"/>
  <c r="H1641" i="4"/>
  <c r="H1637" i="4"/>
  <c r="H1633" i="4"/>
  <c r="H1629" i="4"/>
  <c r="H1625" i="4"/>
  <c r="H1621" i="4"/>
  <c r="H1617" i="4"/>
  <c r="H1613" i="4"/>
  <c r="H1609" i="4"/>
  <c r="H1605" i="4"/>
  <c r="H1601" i="4"/>
  <c r="H1597" i="4"/>
  <c r="H1593" i="4"/>
  <c r="H1589" i="4"/>
  <c r="H1585" i="4"/>
  <c r="H1581" i="4"/>
  <c r="H1577" i="4"/>
  <c r="H1573" i="4"/>
  <c r="H1569" i="4"/>
  <c r="H1565" i="4"/>
  <c r="H1561" i="4"/>
  <c r="H1557" i="4"/>
  <c r="H2070" i="4"/>
  <c r="H2054" i="4"/>
  <c r="H2038" i="4"/>
  <c r="H2022" i="4"/>
  <c r="H2006" i="4"/>
  <c r="H1990" i="4"/>
  <c r="H1974" i="4"/>
  <c r="H1958" i="4"/>
  <c r="H1942" i="4"/>
  <c r="H1926" i="4"/>
  <c r="H1910" i="4"/>
  <c r="H1894" i="4"/>
  <c r="H1878" i="4"/>
  <c r="H1858" i="4"/>
  <c r="H1807" i="4"/>
  <c r="H1791" i="4"/>
  <c r="H1778" i="4"/>
  <c r="H1770" i="4"/>
  <c r="H1762" i="4"/>
  <c r="H1754" i="4"/>
  <c r="H1746" i="4"/>
  <c r="H2117" i="4"/>
  <c r="H2101" i="4"/>
  <c r="H1862" i="4"/>
  <c r="H1806" i="4"/>
  <c r="H1790" i="4"/>
  <c r="H1740" i="4"/>
  <c r="H1736" i="4"/>
  <c r="H1732" i="4"/>
  <c r="H1728" i="4"/>
  <c r="H1724" i="4"/>
  <c r="H1720" i="4"/>
  <c r="H1716" i="4"/>
  <c r="H1712" i="4"/>
  <c r="H1708" i="4"/>
  <c r="H1704" i="4"/>
  <c r="H1700" i="4"/>
  <c r="H1696" i="4"/>
  <c r="H1692" i="4"/>
  <c r="H1688" i="4"/>
  <c r="H1684" i="4"/>
  <c r="H1680" i="4"/>
  <c r="H1676" i="4"/>
  <c r="H1672" i="4"/>
  <c r="H1668" i="4"/>
  <c r="H1664" i="4"/>
  <c r="H1660" i="4"/>
  <c r="H1656" i="4"/>
  <c r="H1652" i="4"/>
  <c r="H1648" i="4"/>
  <c r="H1644" i="4"/>
  <c r="H1640" i="4"/>
  <c r="H1636" i="4"/>
  <c r="H1632" i="4"/>
  <c r="H1628" i="4"/>
  <c r="H1624" i="4"/>
  <c r="H1620" i="4"/>
  <c r="H1616" i="4"/>
  <c r="H1612" i="4"/>
  <c r="H1608" i="4"/>
  <c r="H1604" i="4"/>
  <c r="H1600" i="4"/>
  <c r="H1596" i="4"/>
  <c r="H1592" i="4"/>
  <c r="H1588" i="4"/>
  <c r="H1584" i="4"/>
  <c r="H1580" i="4"/>
  <c r="H1576" i="4"/>
  <c r="H1572" i="4"/>
  <c r="H1568" i="4"/>
  <c r="H1564" i="4"/>
  <c r="H1560" i="4"/>
  <c r="H1556" i="4"/>
  <c r="H1552" i="4"/>
  <c r="H1548" i="4"/>
  <c r="H1544" i="4"/>
  <c r="H1540" i="4"/>
  <c r="H1536" i="4"/>
  <c r="H1532" i="4"/>
  <c r="H1528" i="4"/>
  <c r="H1524" i="4"/>
  <c r="H2074" i="4"/>
  <c r="H2058" i="4"/>
  <c r="H2042" i="4"/>
  <c r="H2026" i="4"/>
  <c r="H2010" i="4"/>
  <c r="H1994" i="4"/>
  <c r="H1978" i="4"/>
  <c r="H1962" i="4"/>
  <c r="H1946" i="4"/>
  <c r="H1930" i="4"/>
  <c r="H1914" i="4"/>
  <c r="H1898" i="4"/>
  <c r="H1882" i="4"/>
  <c r="H1866" i="4"/>
  <c r="H1803" i="4"/>
  <c r="H1787" i="4"/>
  <c r="H1775" i="4"/>
  <c r="H1767" i="4"/>
  <c r="H1759" i="4"/>
  <c r="H1751" i="4"/>
  <c r="H1683" i="4"/>
  <c r="H1667" i="4"/>
  <c r="H1651" i="4"/>
  <c r="H1635" i="4"/>
  <c r="H1619" i="4"/>
  <c r="H1603" i="4"/>
  <c r="H1587" i="4"/>
  <c r="H1571" i="4"/>
  <c r="H1539" i="4"/>
  <c r="H1537" i="4"/>
  <c r="H1519" i="4"/>
  <c r="H1514" i="4"/>
  <c r="H1510" i="4"/>
  <c r="H1506" i="4"/>
  <c r="H1502" i="4"/>
  <c r="H1498" i="4"/>
  <c r="H1494" i="4"/>
  <c r="H1490" i="4"/>
  <c r="H1486" i="4"/>
  <c r="H1482" i="4"/>
  <c r="H1478" i="4"/>
  <c r="H1474" i="4"/>
  <c r="H1470" i="4"/>
  <c r="H1466" i="4"/>
  <c r="H1462" i="4"/>
  <c r="H1458" i="4"/>
  <c r="H1454" i="4"/>
  <c r="H1450" i="4"/>
  <c r="H1446" i="4"/>
  <c r="H1442" i="4"/>
  <c r="H1438" i="4"/>
  <c r="H1434" i="4"/>
  <c r="H1430" i="4"/>
  <c r="H1426" i="4"/>
  <c r="H1422" i="4"/>
  <c r="H1418" i="4"/>
  <c r="H1414" i="4"/>
  <c r="H1410" i="4"/>
  <c r="H1406" i="4"/>
  <c r="H1402" i="4"/>
  <c r="H1398" i="4"/>
  <c r="H1394" i="4"/>
  <c r="H1390" i="4"/>
  <c r="H1386" i="4"/>
  <c r="H1382" i="4"/>
  <c r="H1378" i="4"/>
  <c r="H1374" i="4"/>
  <c r="H1370" i="4"/>
  <c r="H1366" i="4"/>
  <c r="H1362" i="4"/>
  <c r="H1358" i="4"/>
  <c r="H1354" i="4"/>
  <c r="H1350" i="4"/>
  <c r="H1346" i="4"/>
  <c r="H1342" i="4"/>
  <c r="H1338" i="4"/>
  <c r="H1334" i="4"/>
  <c r="H1330" i="4"/>
  <c r="H1326" i="4"/>
  <c r="H1322" i="4"/>
  <c r="H1318" i="4"/>
  <c r="H1314" i="4"/>
  <c r="H1310" i="4"/>
  <c r="H1306" i="4"/>
  <c r="H1302" i="4"/>
  <c r="H1298" i="4"/>
  <c r="H1294" i="4"/>
  <c r="H1290" i="4"/>
  <c r="H1286" i="4"/>
  <c r="H1282" i="4"/>
  <c r="H1278" i="4"/>
  <c r="H1274" i="4"/>
  <c r="H1270" i="4"/>
  <c r="H1266" i="4"/>
  <c r="H1262" i="4"/>
  <c r="H1258" i="4"/>
  <c r="H1254" i="4"/>
  <c r="H1250" i="4"/>
  <c r="H1246" i="4"/>
  <c r="H1242" i="4"/>
  <c r="H1238" i="4"/>
  <c r="H1234" i="4"/>
  <c r="H1230" i="4"/>
  <c r="H1535" i="4"/>
  <c r="H1525" i="4"/>
  <c r="H1671" i="4"/>
  <c r="H1655" i="4"/>
  <c r="H1639" i="4"/>
  <c r="H1623" i="4"/>
  <c r="H1607" i="4"/>
  <c r="H1591" i="4"/>
  <c r="H1575" i="4"/>
  <c r="H1523" i="4"/>
  <c r="H1517" i="4"/>
  <c r="H1513" i="4"/>
  <c r="H1509" i="4"/>
  <c r="H1505" i="4"/>
  <c r="H1501" i="4"/>
  <c r="H1497" i="4"/>
  <c r="H1493" i="4"/>
  <c r="H1489" i="4"/>
  <c r="H1485" i="4"/>
  <c r="H1481" i="4"/>
  <c r="H1477" i="4"/>
  <c r="H1473" i="4"/>
  <c r="H1469" i="4"/>
  <c r="H1465" i="4"/>
  <c r="H1461" i="4"/>
  <c r="H1457" i="4"/>
  <c r="H1453" i="4"/>
  <c r="H1449" i="4"/>
  <c r="H1445" i="4"/>
  <c r="H1441" i="4"/>
  <c r="H1437" i="4"/>
  <c r="H1433" i="4"/>
  <c r="H1429" i="4"/>
  <c r="H1425" i="4"/>
  <c r="H1421" i="4"/>
  <c r="H1417" i="4"/>
  <c r="H1413" i="4"/>
  <c r="H1409" i="4"/>
  <c r="H1405" i="4"/>
  <c r="H1401" i="4"/>
  <c r="H1397" i="4"/>
  <c r="H1393" i="4"/>
  <c r="H1389" i="4"/>
  <c r="H1385" i="4"/>
  <c r="H1381" i="4"/>
  <c r="H1377" i="4"/>
  <c r="H1373" i="4"/>
  <c r="H1369" i="4"/>
  <c r="H1365" i="4"/>
  <c r="H1361" i="4"/>
  <c r="H1357" i="4"/>
  <c r="H1353" i="4"/>
  <c r="H1349" i="4"/>
  <c r="H1345" i="4"/>
  <c r="H1341" i="4"/>
  <c r="H1337" i="4"/>
  <c r="H1333" i="4"/>
  <c r="H1329" i="4"/>
  <c r="H1325" i="4"/>
  <c r="H1321" i="4"/>
  <c r="H1317" i="4"/>
  <c r="H1313" i="4"/>
  <c r="H1309" i="4"/>
  <c r="H1305" i="4"/>
  <c r="H1301" i="4"/>
  <c r="H1297" i="4"/>
  <c r="H1293" i="4"/>
  <c r="H1289" i="4"/>
  <c r="H1285" i="4"/>
  <c r="H1281" i="4"/>
  <c r="H1277" i="4"/>
  <c r="H1273" i="4"/>
  <c r="H1269" i="4"/>
  <c r="H1533" i="4"/>
  <c r="H1675" i="4"/>
  <c r="H1659" i="4"/>
  <c r="H1643" i="4"/>
  <c r="H1627" i="4"/>
  <c r="H1611" i="4"/>
  <c r="H1595" i="4"/>
  <c r="H1579" i="4"/>
  <c r="H1555" i="4"/>
  <c r="H1553" i="4"/>
  <c r="H1531" i="4"/>
  <c r="H1521" i="4"/>
  <c r="H1516" i="4"/>
  <c r="H1512" i="4"/>
  <c r="H1508" i="4"/>
  <c r="H1504" i="4"/>
  <c r="H1500" i="4"/>
  <c r="H1496" i="4"/>
  <c r="H1492" i="4"/>
  <c r="H1488" i="4"/>
  <c r="H1484" i="4"/>
  <c r="H1480" i="4"/>
  <c r="H1476" i="4"/>
  <c r="H1472" i="4"/>
  <c r="H1468" i="4"/>
  <c r="H1464" i="4"/>
  <c r="H1460" i="4"/>
  <c r="H1456" i="4"/>
  <c r="H1452" i="4"/>
  <c r="H1448" i="4"/>
  <c r="H1444" i="4"/>
  <c r="H1440" i="4"/>
  <c r="H1436" i="4"/>
  <c r="H1432" i="4"/>
  <c r="H1428" i="4"/>
  <c r="H1424" i="4"/>
  <c r="H1420" i="4"/>
  <c r="H1416" i="4"/>
  <c r="H1412" i="4"/>
  <c r="H1408" i="4"/>
  <c r="H1404" i="4"/>
  <c r="H1400" i="4"/>
  <c r="H1396" i="4"/>
  <c r="H1392" i="4"/>
  <c r="H1388" i="4"/>
  <c r="H1384" i="4"/>
  <c r="H1380" i="4"/>
  <c r="H1376" i="4"/>
  <c r="H1372" i="4"/>
  <c r="H1368" i="4"/>
  <c r="H1364" i="4"/>
  <c r="H1360" i="4"/>
  <c r="H1356" i="4"/>
  <c r="H1352" i="4"/>
  <c r="H1348" i="4"/>
  <c r="H1344" i="4"/>
  <c r="H1340" i="4"/>
  <c r="H1336" i="4"/>
  <c r="H1332" i="4"/>
  <c r="H1328" i="4"/>
  <c r="H1324" i="4"/>
  <c r="H1320" i="4"/>
  <c r="H1316" i="4"/>
  <c r="H1312" i="4"/>
  <c r="H1308" i="4"/>
  <c r="H1304" i="4"/>
  <c r="H1300" i="4"/>
  <c r="H1296" i="4"/>
  <c r="H1292" i="4"/>
  <c r="H1288" i="4"/>
  <c r="H1284" i="4"/>
  <c r="H1280" i="4"/>
  <c r="H1276" i="4"/>
  <c r="H1272" i="4"/>
  <c r="H1268" i="4"/>
  <c r="H1264" i="4"/>
  <c r="H1260" i="4"/>
  <c r="H1256" i="4"/>
  <c r="H1252" i="4"/>
  <c r="H1248" i="4"/>
  <c r="H1244" i="4"/>
  <c r="H1240" i="4"/>
  <c r="H1236" i="4"/>
  <c r="H1232" i="4"/>
  <c r="H1559" i="4"/>
  <c r="H1551" i="4"/>
  <c r="H1549" i="4"/>
  <c r="H1679" i="4"/>
  <c r="H1663" i="4"/>
  <c r="H1647" i="4"/>
  <c r="H1631" i="4"/>
  <c r="H1615" i="4"/>
  <c r="H1599" i="4"/>
  <c r="H1583" i="4"/>
  <c r="H1563" i="4"/>
  <c r="H1547" i="4"/>
  <c r="H1545" i="4"/>
  <c r="H1529" i="4"/>
  <c r="H1520" i="4"/>
  <c r="H1515" i="4"/>
  <c r="H1511" i="4"/>
  <c r="H1507" i="4"/>
  <c r="H1503" i="4"/>
  <c r="H1499" i="4"/>
  <c r="H1495" i="4"/>
  <c r="H1491" i="4"/>
  <c r="H1487" i="4"/>
  <c r="H1483" i="4"/>
  <c r="H1479" i="4"/>
  <c r="H1475" i="4"/>
  <c r="H1471" i="4"/>
  <c r="H1467" i="4"/>
  <c r="H1463" i="4"/>
  <c r="H1459" i="4"/>
  <c r="H1455" i="4"/>
  <c r="H1451" i="4"/>
  <c r="H1447" i="4"/>
  <c r="H1443" i="4"/>
  <c r="H1439" i="4"/>
  <c r="H1435" i="4"/>
  <c r="H1431" i="4"/>
  <c r="H1427" i="4"/>
  <c r="H1423" i="4"/>
  <c r="H1419" i="4"/>
  <c r="H1415" i="4"/>
  <c r="H1411" i="4"/>
  <c r="H1407" i="4"/>
  <c r="H1403" i="4"/>
  <c r="H1399" i="4"/>
  <c r="H1395" i="4"/>
  <c r="H1391" i="4"/>
  <c r="H1387" i="4"/>
  <c r="H1383" i="4"/>
  <c r="H1379" i="4"/>
  <c r="H1375" i="4"/>
  <c r="H1371" i="4"/>
  <c r="H1367" i="4"/>
  <c r="H1363" i="4"/>
  <c r="H1359" i="4"/>
  <c r="H1355" i="4"/>
  <c r="H1351" i="4"/>
  <c r="H1347" i="4"/>
  <c r="H1343" i="4"/>
  <c r="H1339" i="4"/>
  <c r="H1335" i="4"/>
  <c r="H1331" i="4"/>
  <c r="H1327" i="4"/>
  <c r="H1323" i="4"/>
  <c r="H1319" i="4"/>
  <c r="H1315" i="4"/>
  <c r="H1311" i="4"/>
  <c r="H1307" i="4"/>
  <c r="H1303" i="4"/>
  <c r="H1299" i="4"/>
  <c r="H1295" i="4"/>
  <c r="H1291" i="4"/>
  <c r="H1287" i="4"/>
  <c r="H1283" i="4"/>
  <c r="H1279" i="4"/>
  <c r="H1275" i="4"/>
  <c r="H1271" i="4"/>
  <c r="H1267" i="4"/>
  <c r="H1263" i="4"/>
  <c r="H1259" i="4"/>
  <c r="H1255" i="4"/>
  <c r="H1251" i="4"/>
  <c r="H1247" i="4"/>
  <c r="H1243" i="4"/>
  <c r="H1239" i="4"/>
  <c r="H1235" i="4"/>
  <c r="H1231" i="4"/>
  <c r="H1567" i="4"/>
  <c r="H1543" i="4"/>
  <c r="H1541" i="4"/>
  <c r="H1527" i="4"/>
  <c r="H1237" i="4"/>
  <c r="H1241" i="4"/>
  <c r="H1229" i="4"/>
  <c r="H1225" i="4"/>
  <c r="H1221" i="4"/>
  <c r="H1217" i="4"/>
  <c r="H1213" i="4"/>
  <c r="H1209" i="4"/>
  <c r="H1205" i="4"/>
  <c r="H1201" i="4"/>
  <c r="H1197" i="4"/>
  <c r="H1193" i="4"/>
  <c r="H1189" i="4"/>
  <c r="H1185" i="4"/>
  <c r="H1181" i="4"/>
  <c r="H1177" i="4"/>
  <c r="H1173" i="4"/>
  <c r="H1169" i="4"/>
  <c r="H1165" i="4"/>
  <c r="H1161" i="4"/>
  <c r="H1157" i="4"/>
  <c r="H1153" i="4"/>
  <c r="H1149" i="4"/>
  <c r="H1145" i="4"/>
  <c r="H1141" i="4"/>
  <c r="H1137" i="4"/>
  <c r="H1133" i="4"/>
  <c r="H1129" i="4"/>
  <c r="H1125" i="4"/>
  <c r="H1121" i="4"/>
  <c r="H1117" i="4"/>
  <c r="H1113" i="4"/>
  <c r="H1109" i="4"/>
  <c r="H1105" i="4"/>
  <c r="H1101" i="4"/>
  <c r="H1097" i="4"/>
  <c r="H1093" i="4"/>
  <c r="H1089" i="4"/>
  <c r="H1085" i="4"/>
  <c r="H1081" i="4"/>
  <c r="H1077" i="4"/>
  <c r="H1073" i="4"/>
  <c r="H1069" i="4"/>
  <c r="H1065" i="4"/>
  <c r="H1061" i="4"/>
  <c r="H1057" i="4"/>
  <c r="H1053" i="4"/>
  <c r="H1049" i="4"/>
  <c r="H1045" i="4"/>
  <c r="H1041" i="4"/>
  <c r="H1037" i="4"/>
  <c r="H1033" i="4"/>
  <c r="H1029" i="4"/>
  <c r="H1025" i="4"/>
  <c r="H1021" i="4"/>
  <c r="H1017" i="4"/>
  <c r="H1013" i="4"/>
  <c r="H1009" i="4"/>
  <c r="H1005" i="4"/>
  <c r="H1001" i="4"/>
  <c r="H997" i="4"/>
  <c r="H993" i="4"/>
  <c r="H989" i="4"/>
  <c r="H985" i="4"/>
  <c r="H981" i="4"/>
  <c r="H977" i="4"/>
  <c r="H973" i="4"/>
  <c r="H969" i="4"/>
  <c r="H965" i="4"/>
  <c r="H961" i="4"/>
  <c r="H957" i="4"/>
  <c r="H953" i="4"/>
  <c r="H949" i="4"/>
  <c r="H945" i="4"/>
  <c r="H941" i="4"/>
  <c r="H937" i="4"/>
  <c r="H933" i="4"/>
  <c r="H929" i="4"/>
  <c r="H925" i="4"/>
  <c r="H921" i="4"/>
  <c r="H917" i="4"/>
  <c r="H913" i="4"/>
  <c r="H909" i="4"/>
  <c r="H905" i="4"/>
  <c r="H901" i="4"/>
  <c r="H897" i="4"/>
  <c r="H1245" i="4"/>
  <c r="H1249" i="4"/>
  <c r="H1228" i="4"/>
  <c r="H1224" i="4"/>
  <c r="H1220" i="4"/>
  <c r="H1216" i="4"/>
  <c r="H1212" i="4"/>
  <c r="H1208" i="4"/>
  <c r="H1204" i="4"/>
  <c r="H1200" i="4"/>
  <c r="H1196" i="4"/>
  <c r="H1192" i="4"/>
  <c r="H1188" i="4"/>
  <c r="H1184" i="4"/>
  <c r="H1180" i="4"/>
  <c r="H1176" i="4"/>
  <c r="H1172" i="4"/>
  <c r="H1168" i="4"/>
  <c r="H1164" i="4"/>
  <c r="H1160" i="4"/>
  <c r="H1156" i="4"/>
  <c r="H1152" i="4"/>
  <c r="H1148" i="4"/>
  <c r="H1144" i="4"/>
  <c r="H1140" i="4"/>
  <c r="H1136" i="4"/>
  <c r="H1132" i="4"/>
  <c r="H1128" i="4"/>
  <c r="H1124" i="4"/>
  <c r="H1120" i="4"/>
  <c r="H1116" i="4"/>
  <c r="H1112" i="4"/>
  <c r="H1108" i="4"/>
  <c r="H1104" i="4"/>
  <c r="H1100" i="4"/>
  <c r="H1096" i="4"/>
  <c r="H1092" i="4"/>
  <c r="H1088" i="4"/>
  <c r="H1084" i="4"/>
  <c r="H1080" i="4"/>
  <c r="H1076" i="4"/>
  <c r="H1072" i="4"/>
  <c r="H1068" i="4"/>
  <c r="H1064" i="4"/>
  <c r="H1060" i="4"/>
  <c r="H1056" i="4"/>
  <c r="H1052" i="4"/>
  <c r="H1048" i="4"/>
  <c r="H1044" i="4"/>
  <c r="H1040" i="4"/>
  <c r="H1036" i="4"/>
  <c r="H1032" i="4"/>
  <c r="H1028" i="4"/>
  <c r="H1024" i="4"/>
  <c r="H1020" i="4"/>
  <c r="H1016" i="4"/>
  <c r="H1012" i="4"/>
  <c r="H1008" i="4"/>
  <c r="H1004" i="4"/>
  <c r="H1000" i="4"/>
  <c r="H996" i="4"/>
  <c r="H992" i="4"/>
  <c r="H988" i="4"/>
  <c r="H984" i="4"/>
  <c r="H980" i="4"/>
  <c r="H976" i="4"/>
  <c r="H972" i="4"/>
  <c r="H968" i="4"/>
  <c r="H964" i="4"/>
  <c r="H960" i="4"/>
  <c r="H956" i="4"/>
  <c r="H952" i="4"/>
  <c r="H948" i="4"/>
  <c r="H1253" i="4"/>
  <c r="H1257" i="4"/>
  <c r="H1227" i="4"/>
  <c r="H1223" i="4"/>
  <c r="H1219" i="4"/>
  <c r="H1215" i="4"/>
  <c r="H1211" i="4"/>
  <c r="H1207" i="4"/>
  <c r="H1203" i="4"/>
  <c r="H1199" i="4"/>
  <c r="H1195" i="4"/>
  <c r="H1191" i="4"/>
  <c r="H1187" i="4"/>
  <c r="H1183" i="4"/>
  <c r="H1179" i="4"/>
  <c r="H1175" i="4"/>
  <c r="H1171" i="4"/>
  <c r="H1167" i="4"/>
  <c r="H1163" i="4"/>
  <c r="H1159" i="4"/>
  <c r="H1155" i="4"/>
  <c r="H1151" i="4"/>
  <c r="H1147" i="4"/>
  <c r="H1143" i="4"/>
  <c r="H1139" i="4"/>
  <c r="H1135" i="4"/>
  <c r="H1131" i="4"/>
  <c r="H1127" i="4"/>
  <c r="H1123" i="4"/>
  <c r="H1119" i="4"/>
  <c r="H1115" i="4"/>
  <c r="H1111" i="4"/>
  <c r="H1107" i="4"/>
  <c r="H1103" i="4"/>
  <c r="H1099" i="4"/>
  <c r="H1095" i="4"/>
  <c r="H1091" i="4"/>
  <c r="H1087" i="4"/>
  <c r="H1083" i="4"/>
  <c r="H1079" i="4"/>
  <c r="H1075" i="4"/>
  <c r="H1071" i="4"/>
  <c r="H1067" i="4"/>
  <c r="H1063" i="4"/>
  <c r="H1059" i="4"/>
  <c r="H1055" i="4"/>
  <c r="H1051" i="4"/>
  <c r="H1047" i="4"/>
  <c r="H1043" i="4"/>
  <c r="H1039" i="4"/>
  <c r="H1035" i="4"/>
  <c r="H1031" i="4"/>
  <c r="H1027" i="4"/>
  <c r="H1023" i="4"/>
  <c r="H1019" i="4"/>
  <c r="H1015" i="4"/>
  <c r="H1011" i="4"/>
  <c r="H1007" i="4"/>
  <c r="H1003" i="4"/>
  <c r="H999" i="4"/>
  <c r="H995" i="4"/>
  <c r="H991" i="4"/>
  <c r="H987" i="4"/>
  <c r="H983" i="4"/>
  <c r="H979" i="4"/>
  <c r="H975" i="4"/>
  <c r="H971" i="4"/>
  <c r="H967" i="4"/>
  <c r="H963" i="4"/>
  <c r="H959" i="4"/>
  <c r="H955" i="4"/>
  <c r="H951" i="4"/>
  <c r="H947" i="4"/>
  <c r="H943" i="4"/>
  <c r="H939" i="4"/>
  <c r="H935" i="4"/>
  <c r="H931" i="4"/>
  <c r="H927" i="4"/>
  <c r="H923" i="4"/>
  <c r="H919" i="4"/>
  <c r="H915" i="4"/>
  <c r="H911" i="4"/>
  <c r="H907" i="4"/>
  <c r="H903" i="4"/>
  <c r="H899" i="4"/>
  <c r="H895" i="4"/>
  <c r="H1261" i="4"/>
  <c r="H1265" i="4"/>
  <c r="H1233" i="4"/>
  <c r="H1226" i="4"/>
  <c r="H1222" i="4"/>
  <c r="H1218" i="4"/>
  <c r="H1214" i="4"/>
  <c r="H1210" i="4"/>
  <c r="H1206" i="4"/>
  <c r="H1202" i="4"/>
  <c r="H1198" i="4"/>
  <c r="H1194" i="4"/>
  <c r="H1190" i="4"/>
  <c r="H1186" i="4"/>
  <c r="H1182" i="4"/>
  <c r="H1178" i="4"/>
  <c r="H1174" i="4"/>
  <c r="H1170" i="4"/>
  <c r="H1166" i="4"/>
  <c r="H1162" i="4"/>
  <c r="H1158" i="4"/>
  <c r="H1154" i="4"/>
  <c r="H1150" i="4"/>
  <c r="H1146" i="4"/>
  <c r="H1142" i="4"/>
  <c r="H1138" i="4"/>
  <c r="H1134" i="4"/>
  <c r="H1130" i="4"/>
  <c r="H1126" i="4"/>
  <c r="H1122" i="4"/>
  <c r="H1118" i="4"/>
  <c r="H1114" i="4"/>
  <c r="H1110" i="4"/>
  <c r="H1106" i="4"/>
  <c r="H1102" i="4"/>
  <c r="H1098" i="4"/>
  <c r="H1094" i="4"/>
  <c r="H1090" i="4"/>
  <c r="H1086" i="4"/>
  <c r="H1082" i="4"/>
  <c r="H1078" i="4"/>
  <c r="H1074" i="4"/>
  <c r="H1070" i="4"/>
  <c r="H1066" i="4"/>
  <c r="H1062" i="4"/>
  <c r="H1058" i="4"/>
  <c r="H1054" i="4"/>
  <c r="H1050" i="4"/>
  <c r="H1046" i="4"/>
  <c r="H1042" i="4"/>
  <c r="H1038" i="4"/>
  <c r="H1034" i="4"/>
  <c r="H1030" i="4"/>
  <c r="H1026" i="4"/>
  <c r="H1022" i="4"/>
  <c r="H1018" i="4"/>
  <c r="H1014" i="4"/>
  <c r="H1010" i="4"/>
  <c r="H1006" i="4"/>
  <c r="H1002" i="4"/>
  <c r="H998" i="4"/>
  <c r="H994" i="4"/>
  <c r="H990" i="4"/>
  <c r="H986" i="4"/>
  <c r="H982" i="4"/>
  <c r="H978" i="4"/>
  <c r="H974" i="4"/>
  <c r="H970" i="4"/>
  <c r="H966" i="4"/>
  <c r="H962" i="4"/>
  <c r="H958" i="4"/>
  <c r="H954" i="4"/>
  <c r="H950" i="4"/>
  <c r="H946" i="4"/>
  <c r="H924" i="4"/>
  <c r="H922" i="4"/>
  <c r="H891" i="4"/>
  <c r="H887" i="4"/>
  <c r="H883" i="4"/>
  <c r="H879" i="4"/>
  <c r="H875" i="4"/>
  <c r="H871" i="4"/>
  <c r="H867"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H715" i="4"/>
  <c r="H711" i="4"/>
  <c r="H707" i="4"/>
  <c r="H703" i="4"/>
  <c r="H699" i="4"/>
  <c r="H695" i="4"/>
  <c r="H691" i="4"/>
  <c r="H687" i="4"/>
  <c r="H683" i="4"/>
  <c r="H679" i="4"/>
  <c r="H675" i="4"/>
  <c r="H671" i="4"/>
  <c r="H667" i="4"/>
  <c r="H663" i="4"/>
  <c r="H659" i="4"/>
  <c r="H655" i="4"/>
  <c r="H651" i="4"/>
  <c r="H647" i="4"/>
  <c r="H643" i="4"/>
  <c r="H639" i="4"/>
  <c r="H635" i="4"/>
  <c r="H631" i="4"/>
  <c r="H627" i="4"/>
  <c r="H623" i="4"/>
  <c r="H619" i="4"/>
  <c r="H615" i="4"/>
  <c r="H611" i="4"/>
  <c r="H607" i="4"/>
  <c r="H603" i="4"/>
  <c r="H599" i="4"/>
  <c r="H595" i="4"/>
  <c r="H591" i="4"/>
  <c r="H587" i="4"/>
  <c r="H583" i="4"/>
  <c r="H920" i="4"/>
  <c r="H918" i="4"/>
  <c r="H910" i="4"/>
  <c r="H902" i="4"/>
  <c r="H894" i="4"/>
  <c r="H890" i="4"/>
  <c r="H886" i="4"/>
  <c r="H882" i="4"/>
  <c r="H878" i="4"/>
  <c r="H874" i="4"/>
  <c r="H870" i="4"/>
  <c r="H866" i="4"/>
  <c r="H862" i="4"/>
  <c r="H858" i="4"/>
  <c r="H854" i="4"/>
  <c r="H850" i="4"/>
  <c r="H846" i="4"/>
  <c r="H842" i="4"/>
  <c r="H838" i="4"/>
  <c r="H834" i="4"/>
  <c r="H830" i="4"/>
  <c r="H826" i="4"/>
  <c r="H822" i="4"/>
  <c r="H818" i="4"/>
  <c r="H814" i="4"/>
  <c r="H810" i="4"/>
  <c r="H806" i="4"/>
  <c r="H802" i="4"/>
  <c r="H798" i="4"/>
  <c r="H794" i="4"/>
  <c r="H790" i="4"/>
  <c r="H786" i="4"/>
  <c r="H782" i="4"/>
  <c r="H778" i="4"/>
  <c r="H774" i="4"/>
  <c r="H770" i="4"/>
  <c r="H766" i="4"/>
  <c r="H762" i="4"/>
  <c r="H758" i="4"/>
  <c r="H754" i="4"/>
  <c r="H750" i="4"/>
  <c r="H746" i="4"/>
  <c r="H742" i="4"/>
  <c r="H738" i="4"/>
  <c r="H734" i="4"/>
  <c r="H730" i="4"/>
  <c r="H726" i="4"/>
  <c r="H722" i="4"/>
  <c r="H718" i="4"/>
  <c r="H714" i="4"/>
  <c r="H710" i="4"/>
  <c r="H706" i="4"/>
  <c r="H702" i="4"/>
  <c r="H698" i="4"/>
  <c r="H694" i="4"/>
  <c r="H690" i="4"/>
  <c r="H686" i="4"/>
  <c r="H682" i="4"/>
  <c r="H678" i="4"/>
  <c r="H674" i="4"/>
  <c r="H670" i="4"/>
  <c r="H666" i="4"/>
  <c r="H662" i="4"/>
  <c r="H658" i="4"/>
  <c r="H654" i="4"/>
  <c r="H650" i="4"/>
  <c r="H646" i="4"/>
  <c r="H642" i="4"/>
  <c r="H638" i="4"/>
  <c r="H634" i="4"/>
  <c r="H630" i="4"/>
  <c r="H626" i="4"/>
  <c r="H622" i="4"/>
  <c r="H618" i="4"/>
  <c r="H614" i="4"/>
  <c r="H610" i="4"/>
  <c r="H606" i="4"/>
  <c r="H602" i="4"/>
  <c r="H598" i="4"/>
  <c r="H594" i="4"/>
  <c r="H590" i="4"/>
  <c r="H586" i="4"/>
  <c r="H582" i="4"/>
  <c r="H578" i="4"/>
  <c r="H944" i="4"/>
  <c r="H942" i="4"/>
  <c r="H916" i="4"/>
  <c r="H908" i="4"/>
  <c r="H900" i="4"/>
  <c r="H940" i="4"/>
  <c r="H938" i="4"/>
  <c r="H893" i="4"/>
  <c r="H889" i="4"/>
  <c r="H885" i="4"/>
  <c r="H881" i="4"/>
  <c r="H877" i="4"/>
  <c r="H873" i="4"/>
  <c r="H869" i="4"/>
  <c r="H865"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H717" i="4"/>
  <c r="H713" i="4"/>
  <c r="H709" i="4"/>
  <c r="H705" i="4"/>
  <c r="H701" i="4"/>
  <c r="H697" i="4"/>
  <c r="H693" i="4"/>
  <c r="H689" i="4"/>
  <c r="H685" i="4"/>
  <c r="H681" i="4"/>
  <c r="H677" i="4"/>
  <c r="H673" i="4"/>
  <c r="H669" i="4"/>
  <c r="H665" i="4"/>
  <c r="H661" i="4"/>
  <c r="H657" i="4"/>
  <c r="H653" i="4"/>
  <c r="H649" i="4"/>
  <c r="H645" i="4"/>
  <c r="H641" i="4"/>
  <c r="H637" i="4"/>
  <c r="H633" i="4"/>
  <c r="H629" i="4"/>
  <c r="H625" i="4"/>
  <c r="H621" i="4"/>
  <c r="H617" i="4"/>
  <c r="H613" i="4"/>
  <c r="H609" i="4"/>
  <c r="H605" i="4"/>
  <c r="H601" i="4"/>
  <c r="H597" i="4"/>
  <c r="H593" i="4"/>
  <c r="H589" i="4"/>
  <c r="H585" i="4"/>
  <c r="H581" i="4"/>
  <c r="H936" i="4"/>
  <c r="H934" i="4"/>
  <c r="H914" i="4"/>
  <c r="H906" i="4"/>
  <c r="H898" i="4"/>
  <c r="H932" i="4"/>
  <c r="H930" i="4"/>
  <c r="H892" i="4"/>
  <c r="H888" i="4"/>
  <c r="H884" i="4"/>
  <c r="H880" i="4"/>
  <c r="H876" i="4"/>
  <c r="H872" i="4"/>
  <c r="H868" i="4"/>
  <c r="H864" i="4"/>
  <c r="H860" i="4"/>
  <c r="H856" i="4"/>
  <c r="H852" i="4"/>
  <c r="H848" i="4"/>
  <c r="H844" i="4"/>
  <c r="H840" i="4"/>
  <c r="H836" i="4"/>
  <c r="H832" i="4"/>
  <c r="H828" i="4"/>
  <c r="H824" i="4"/>
  <c r="H820" i="4"/>
  <c r="H816" i="4"/>
  <c r="H812" i="4"/>
  <c r="H808" i="4"/>
  <c r="H804" i="4"/>
  <c r="H800" i="4"/>
  <c r="H796" i="4"/>
  <c r="H792" i="4"/>
  <c r="H788" i="4"/>
  <c r="H784" i="4"/>
  <c r="H780" i="4"/>
  <c r="H776" i="4"/>
  <c r="H772" i="4"/>
  <c r="H768" i="4"/>
  <c r="H764" i="4"/>
  <c r="H760" i="4"/>
  <c r="H756" i="4"/>
  <c r="H752" i="4"/>
  <c r="H748" i="4"/>
  <c r="H744" i="4"/>
  <c r="H740" i="4"/>
  <c r="H736" i="4"/>
  <c r="H732" i="4"/>
  <c r="H728" i="4"/>
  <c r="H724" i="4"/>
  <c r="H720" i="4"/>
  <c r="H716" i="4"/>
  <c r="H712" i="4"/>
  <c r="H708" i="4"/>
  <c r="H704" i="4"/>
  <c r="H700" i="4"/>
  <c r="H696" i="4"/>
  <c r="H692" i="4"/>
  <c r="H688" i="4"/>
  <c r="H684" i="4"/>
  <c r="H680" i="4"/>
  <c r="H676" i="4"/>
  <c r="H672" i="4"/>
  <c r="H668" i="4"/>
  <c r="H664" i="4"/>
  <c r="H660" i="4"/>
  <c r="H656" i="4"/>
  <c r="H652" i="4"/>
  <c r="H648" i="4"/>
  <c r="H644" i="4"/>
  <c r="H640" i="4"/>
  <c r="H636" i="4"/>
  <c r="H632" i="4"/>
  <c r="H628" i="4"/>
  <c r="H624" i="4"/>
  <c r="H620" i="4"/>
  <c r="H616" i="4"/>
  <c r="H612" i="4"/>
  <c r="H608" i="4"/>
  <c r="H604" i="4"/>
  <c r="H600" i="4"/>
  <c r="H596" i="4"/>
  <c r="H592" i="4"/>
  <c r="H588" i="4"/>
  <c r="H584" i="4"/>
  <c r="H928" i="4"/>
  <c r="H926" i="4"/>
  <c r="H912" i="4"/>
  <c r="H904" i="4"/>
  <c r="H896" i="4"/>
  <c r="H579" i="4"/>
  <c r="H574" i="4"/>
  <c r="H570" i="4"/>
  <c r="H566" i="4"/>
  <c r="H562" i="4"/>
  <c r="H558" i="4"/>
  <c r="H554" i="4"/>
  <c r="H550" i="4"/>
  <c r="H546" i="4"/>
  <c r="H542" i="4"/>
  <c r="H538" i="4"/>
  <c r="H534" i="4"/>
  <c r="H530" i="4"/>
  <c r="H526" i="4"/>
  <c r="H522" i="4"/>
  <c r="H518" i="4"/>
  <c r="H514" i="4"/>
  <c r="H510" i="4"/>
  <c r="H506" i="4"/>
  <c r="H502" i="4"/>
  <c r="H498" i="4"/>
  <c r="H494" i="4"/>
  <c r="H490" i="4"/>
  <c r="H486" i="4"/>
  <c r="H482" i="4"/>
  <c r="H478" i="4"/>
  <c r="H474" i="4"/>
  <c r="H470" i="4"/>
  <c r="H466" i="4"/>
  <c r="H462" i="4"/>
  <c r="H458" i="4"/>
  <c r="H454" i="4"/>
  <c r="H450" i="4"/>
  <c r="H446" i="4"/>
  <c r="H442" i="4"/>
  <c r="H438" i="4"/>
  <c r="H434" i="4"/>
  <c r="H430" i="4"/>
  <c r="H426" i="4"/>
  <c r="H422" i="4"/>
  <c r="H418" i="4"/>
  <c r="H414" i="4"/>
  <c r="H410" i="4"/>
  <c r="H406" i="4"/>
  <c r="H402" i="4"/>
  <c r="H398" i="4"/>
  <c r="H394" i="4"/>
  <c r="H390" i="4"/>
  <c r="H386" i="4"/>
  <c r="H382" i="4"/>
  <c r="H378" i="4"/>
  <c r="H374" i="4"/>
  <c r="H370" i="4"/>
  <c r="H366" i="4"/>
  <c r="H362" i="4"/>
  <c r="H358" i="4"/>
  <c r="H354" i="4"/>
  <c r="H350" i="4"/>
  <c r="H346" i="4"/>
  <c r="H342" i="4"/>
  <c r="H338" i="4"/>
  <c r="H334" i="4"/>
  <c r="H330" i="4"/>
  <c r="H326" i="4"/>
  <c r="H322" i="4"/>
  <c r="H318" i="4"/>
  <c r="H314" i="4"/>
  <c r="H310" i="4"/>
  <c r="H306" i="4"/>
  <c r="H302" i="4"/>
  <c r="H298" i="4"/>
  <c r="H294" i="4"/>
  <c r="H290" i="4"/>
  <c r="H286" i="4"/>
  <c r="H282" i="4"/>
  <c r="H278" i="4"/>
  <c r="H274" i="4"/>
  <c r="H270" i="4"/>
  <c r="H266" i="4"/>
  <c r="H262" i="4"/>
  <c r="H258" i="4"/>
  <c r="H254" i="4"/>
  <c r="H250" i="4"/>
  <c r="H246" i="4"/>
  <c r="H242" i="4"/>
  <c r="H238" i="4"/>
  <c r="H234" i="4"/>
  <c r="H230" i="4"/>
  <c r="H226" i="4"/>
  <c r="H222" i="4"/>
  <c r="H218" i="4"/>
  <c r="H214" i="4"/>
  <c r="H210" i="4"/>
  <c r="H206" i="4"/>
  <c r="H202" i="4"/>
  <c r="H198" i="4"/>
  <c r="H194" i="4"/>
  <c r="H190" i="4"/>
  <c r="H186" i="4"/>
  <c r="H182" i="4"/>
  <c r="H178" i="4"/>
  <c r="H174" i="4"/>
  <c r="H170" i="4"/>
  <c r="H166" i="4"/>
  <c r="H162" i="4"/>
  <c r="H158" i="4"/>
  <c r="H154" i="4"/>
  <c r="H150" i="4"/>
  <c r="H146" i="4"/>
  <c r="H142" i="4"/>
  <c r="H138" i="4"/>
  <c r="H134" i="4"/>
  <c r="H130" i="4"/>
  <c r="H126" i="4"/>
  <c r="H122" i="4"/>
  <c r="H118" i="4"/>
  <c r="H114" i="4"/>
  <c r="H110" i="4"/>
  <c r="H106" i="4"/>
  <c r="H102" i="4"/>
  <c r="H98" i="4"/>
  <c r="H94" i="4"/>
  <c r="H90" i="4"/>
  <c r="H577" i="4"/>
  <c r="H573" i="4"/>
  <c r="H569" i="4"/>
  <c r="H565" i="4"/>
  <c r="H561" i="4"/>
  <c r="H557" i="4"/>
  <c r="H553" i="4"/>
  <c r="H549" i="4"/>
  <c r="H545" i="4"/>
  <c r="H541" i="4"/>
  <c r="H537" i="4"/>
  <c r="H533" i="4"/>
  <c r="H529" i="4"/>
  <c r="H525" i="4"/>
  <c r="H521" i="4"/>
  <c r="H517" i="4"/>
  <c r="H513" i="4"/>
  <c r="H509" i="4"/>
  <c r="H505" i="4"/>
  <c r="H501" i="4"/>
  <c r="H497" i="4"/>
  <c r="H493" i="4"/>
  <c r="H489" i="4"/>
  <c r="H485" i="4"/>
  <c r="H481" i="4"/>
  <c r="H477" i="4"/>
  <c r="H473" i="4"/>
  <c r="H469" i="4"/>
  <c r="H465" i="4"/>
  <c r="H461" i="4"/>
  <c r="H457" i="4"/>
  <c r="H453" i="4"/>
  <c r="H449" i="4"/>
  <c r="H445" i="4"/>
  <c r="H441" i="4"/>
  <c r="H437" i="4"/>
  <c r="H433" i="4"/>
  <c r="H429" i="4"/>
  <c r="H425" i="4"/>
  <c r="H421" i="4"/>
  <c r="H417" i="4"/>
  <c r="H413" i="4"/>
  <c r="H409" i="4"/>
  <c r="H405" i="4"/>
  <c r="H401" i="4"/>
  <c r="H397" i="4"/>
  <c r="H393" i="4"/>
  <c r="H389" i="4"/>
  <c r="H385" i="4"/>
  <c r="H381" i="4"/>
  <c r="H377" i="4"/>
  <c r="H373" i="4"/>
  <c r="H369" i="4"/>
  <c r="H365" i="4"/>
  <c r="H361" i="4"/>
  <c r="H357" i="4"/>
  <c r="H353" i="4"/>
  <c r="H349" i="4"/>
  <c r="H345" i="4"/>
  <c r="H341" i="4"/>
  <c r="H337" i="4"/>
  <c r="H333" i="4"/>
  <c r="H329" i="4"/>
  <c r="H325" i="4"/>
  <c r="H321" i="4"/>
  <c r="H317" i="4"/>
  <c r="H313" i="4"/>
  <c r="H309" i="4"/>
  <c r="H305" i="4"/>
  <c r="H301" i="4"/>
  <c r="H297" i="4"/>
  <c r="H293" i="4"/>
  <c r="H289" i="4"/>
  <c r="H285" i="4"/>
  <c r="H281" i="4"/>
  <c r="H277" i="4"/>
  <c r="H273" i="4"/>
  <c r="H269" i="4"/>
  <c r="H265" i="4"/>
  <c r="H261" i="4"/>
  <c r="H257" i="4"/>
  <c r="H253" i="4"/>
  <c r="H249" i="4"/>
  <c r="H245" i="4"/>
  <c r="H241" i="4"/>
  <c r="H237" i="4"/>
  <c r="H233" i="4"/>
  <c r="H229" i="4"/>
  <c r="H225" i="4"/>
  <c r="H221" i="4"/>
  <c r="H217" i="4"/>
  <c r="H213" i="4"/>
  <c r="H209" i="4"/>
  <c r="H205" i="4"/>
  <c r="H201" i="4"/>
  <c r="H197" i="4"/>
  <c r="H193" i="4"/>
  <c r="H189" i="4"/>
  <c r="H185" i="4"/>
  <c r="H181" i="4"/>
  <c r="H177" i="4"/>
  <c r="H173" i="4"/>
  <c r="H169" i="4"/>
  <c r="H165" i="4"/>
  <c r="H161" i="4"/>
  <c r="H157" i="4"/>
  <c r="H153" i="4"/>
  <c r="H149" i="4"/>
  <c r="H145" i="4"/>
  <c r="H141" i="4"/>
  <c r="H137" i="4"/>
  <c r="H133" i="4"/>
  <c r="H129" i="4"/>
  <c r="H125" i="4"/>
  <c r="H121" i="4"/>
  <c r="H117" i="4"/>
  <c r="H113" i="4"/>
  <c r="H109" i="4"/>
  <c r="H105" i="4"/>
  <c r="H101" i="4"/>
  <c r="H97" i="4"/>
  <c r="H93" i="4"/>
  <c r="H89" i="4"/>
  <c r="H576" i="4"/>
  <c r="H572" i="4"/>
  <c r="H568" i="4"/>
  <c r="H564" i="4"/>
  <c r="H560" i="4"/>
  <c r="H556" i="4"/>
  <c r="H552" i="4"/>
  <c r="H548" i="4"/>
  <c r="H544" i="4"/>
  <c r="H540" i="4"/>
  <c r="H536" i="4"/>
  <c r="H532" i="4"/>
  <c r="H528" i="4"/>
  <c r="H524" i="4"/>
  <c r="H520" i="4"/>
  <c r="H516" i="4"/>
  <c r="H512" i="4"/>
  <c r="H508" i="4"/>
  <c r="H504" i="4"/>
  <c r="H500" i="4"/>
  <c r="H496" i="4"/>
  <c r="H492" i="4"/>
  <c r="H488" i="4"/>
  <c r="H484" i="4"/>
  <c r="H480" i="4"/>
  <c r="H476" i="4"/>
  <c r="H472" i="4"/>
  <c r="H468" i="4"/>
  <c r="H464" i="4"/>
  <c r="H460" i="4"/>
  <c r="H456" i="4"/>
  <c r="H452" i="4"/>
  <c r="H448" i="4"/>
  <c r="H444" i="4"/>
  <c r="H440" i="4"/>
  <c r="H436" i="4"/>
  <c r="H432" i="4"/>
  <c r="H428" i="4"/>
  <c r="H424" i="4"/>
  <c r="H420" i="4"/>
  <c r="H416" i="4"/>
  <c r="H412" i="4"/>
  <c r="H408" i="4"/>
  <c r="H404" i="4"/>
  <c r="H400" i="4"/>
  <c r="H396" i="4"/>
  <c r="H392" i="4"/>
  <c r="H388" i="4"/>
  <c r="H384" i="4"/>
  <c r="H380" i="4"/>
  <c r="H376" i="4"/>
  <c r="H372" i="4"/>
  <c r="H368" i="4"/>
  <c r="H364" i="4"/>
  <c r="H360" i="4"/>
  <c r="H356" i="4"/>
  <c r="H352" i="4"/>
  <c r="H348" i="4"/>
  <c r="H344" i="4"/>
  <c r="H340" i="4"/>
  <c r="H336" i="4"/>
  <c r="H332" i="4"/>
  <c r="H328" i="4"/>
  <c r="H324" i="4"/>
  <c r="H320" i="4"/>
  <c r="H316" i="4"/>
  <c r="H312" i="4"/>
  <c r="H308" i="4"/>
  <c r="H304" i="4"/>
  <c r="H300" i="4"/>
  <c r="H296" i="4"/>
  <c r="H292" i="4"/>
  <c r="H288" i="4"/>
  <c r="H284" i="4"/>
  <c r="H280" i="4"/>
  <c r="H276" i="4"/>
  <c r="H272" i="4"/>
  <c r="H268" i="4"/>
  <c r="H264" i="4"/>
  <c r="H260" i="4"/>
  <c r="H256" i="4"/>
  <c r="H252" i="4"/>
  <c r="H248" i="4"/>
  <c r="H244" i="4"/>
  <c r="H240" i="4"/>
  <c r="H236" i="4"/>
  <c r="H232" i="4"/>
  <c r="H228" i="4"/>
  <c r="H224" i="4"/>
  <c r="H220" i="4"/>
  <c r="H216" i="4"/>
  <c r="H212" i="4"/>
  <c r="H208" i="4"/>
  <c r="H204" i="4"/>
  <c r="H200" i="4"/>
  <c r="H196" i="4"/>
  <c r="H192" i="4"/>
  <c r="H188" i="4"/>
  <c r="H184" i="4"/>
  <c r="H180" i="4"/>
  <c r="H176" i="4"/>
  <c r="H172" i="4"/>
  <c r="H168" i="4"/>
  <c r="H164" i="4"/>
  <c r="H160" i="4"/>
  <c r="H156" i="4"/>
  <c r="H152" i="4"/>
  <c r="H148" i="4"/>
  <c r="H144" i="4"/>
  <c r="H140" i="4"/>
  <c r="H136" i="4"/>
  <c r="H132" i="4"/>
  <c r="H128" i="4"/>
  <c r="H124" i="4"/>
  <c r="H120" i="4"/>
  <c r="H116" i="4"/>
  <c r="H112" i="4"/>
  <c r="H108" i="4"/>
  <c r="H104" i="4"/>
  <c r="H100" i="4"/>
  <c r="H96" i="4"/>
  <c r="H92" i="4"/>
  <c r="H88" i="4"/>
  <c r="H84" i="4"/>
  <c r="H80" i="4"/>
  <c r="H76" i="4"/>
  <c r="H72" i="4"/>
  <c r="H68" i="4"/>
  <c r="H64" i="4"/>
  <c r="H60" i="4"/>
  <c r="H56" i="4"/>
  <c r="H52" i="4"/>
  <c r="H48" i="4"/>
  <c r="H580" i="4"/>
  <c r="H575" i="4"/>
  <c r="H571" i="4"/>
  <c r="H567" i="4"/>
  <c r="H563" i="4"/>
  <c r="H559" i="4"/>
  <c r="H555" i="4"/>
  <c r="H551" i="4"/>
  <c r="H547" i="4"/>
  <c r="H543" i="4"/>
  <c r="H539" i="4"/>
  <c r="H535" i="4"/>
  <c r="H531" i="4"/>
  <c r="H527" i="4"/>
  <c r="H523" i="4"/>
  <c r="H519" i="4"/>
  <c r="H515" i="4"/>
  <c r="H511" i="4"/>
  <c r="H507" i="4"/>
  <c r="H503" i="4"/>
  <c r="H499" i="4"/>
  <c r="H495" i="4"/>
  <c r="H491" i="4"/>
  <c r="H487" i="4"/>
  <c r="H483" i="4"/>
  <c r="H479" i="4"/>
  <c r="H475" i="4"/>
  <c r="H471" i="4"/>
  <c r="H467" i="4"/>
  <c r="H463" i="4"/>
  <c r="H459" i="4"/>
  <c r="H455" i="4"/>
  <c r="H451" i="4"/>
  <c r="H447" i="4"/>
  <c r="H443" i="4"/>
  <c r="H439" i="4"/>
  <c r="H435" i="4"/>
  <c r="H431" i="4"/>
  <c r="H427" i="4"/>
  <c r="H423" i="4"/>
  <c r="H419" i="4"/>
  <c r="H415" i="4"/>
  <c r="H411" i="4"/>
  <c r="H407" i="4"/>
  <c r="H403" i="4"/>
  <c r="H399" i="4"/>
  <c r="H395" i="4"/>
  <c r="H391" i="4"/>
  <c r="H387" i="4"/>
  <c r="H383" i="4"/>
  <c r="H379" i="4"/>
  <c r="H375" i="4"/>
  <c r="H371" i="4"/>
  <c r="H367" i="4"/>
  <c r="H363" i="4"/>
  <c r="H359" i="4"/>
  <c r="H355" i="4"/>
  <c r="H351" i="4"/>
  <c r="H347" i="4"/>
  <c r="H343" i="4"/>
  <c r="H339" i="4"/>
  <c r="H335" i="4"/>
  <c r="H331" i="4"/>
  <c r="H327" i="4"/>
  <c r="H323" i="4"/>
  <c r="H319" i="4"/>
  <c r="H315" i="4"/>
  <c r="H311" i="4"/>
  <c r="H307" i="4"/>
  <c r="H303" i="4"/>
  <c r="H299" i="4"/>
  <c r="H295" i="4"/>
  <c r="H291" i="4"/>
  <c r="H287" i="4"/>
  <c r="H283" i="4"/>
  <c r="H279" i="4"/>
  <c r="H275" i="4"/>
  <c r="H271" i="4"/>
  <c r="H267" i="4"/>
  <c r="H263" i="4"/>
  <c r="H259" i="4"/>
  <c r="H255" i="4"/>
  <c r="H251" i="4"/>
  <c r="H54" i="4"/>
  <c r="H65" i="4"/>
  <c r="H75" i="4"/>
  <c r="H86" i="4"/>
  <c r="H91" i="4"/>
  <c r="H123" i="4"/>
  <c r="H155" i="4"/>
  <c r="H5" i="4"/>
  <c r="H9" i="4"/>
  <c r="H13" i="4"/>
  <c r="H17" i="4"/>
  <c r="H21" i="4"/>
  <c r="H25" i="4"/>
  <c r="H29" i="4"/>
  <c r="H33" i="4"/>
  <c r="H37" i="4"/>
  <c r="H41" i="4"/>
  <c r="H45" i="4"/>
  <c r="H55" i="4"/>
  <c r="H66" i="4"/>
  <c r="H77" i="4"/>
  <c r="H87" i="4"/>
  <c r="H119" i="4"/>
  <c r="H151" i="4"/>
  <c r="H175" i="4"/>
  <c r="H191" i="4"/>
  <c r="H207" i="4"/>
  <c r="H223" i="4"/>
  <c r="H239" i="4"/>
  <c r="B339" i="8"/>
  <c r="A336" i="8"/>
  <c r="B331" i="8"/>
  <c r="A328" i="8"/>
  <c r="B323" i="8"/>
  <c r="A320" i="8"/>
  <c r="B315" i="8"/>
  <c r="A312" i="8"/>
  <c r="B307" i="8"/>
  <c r="A304" i="8"/>
  <c r="B299" i="8"/>
  <c r="A296" i="8"/>
  <c r="B291" i="8"/>
  <c r="A288" i="8"/>
  <c r="B283" i="8"/>
  <c r="A280" i="8"/>
  <c r="B275" i="8"/>
  <c r="A272" i="8"/>
  <c r="B267" i="8"/>
  <c r="A264" i="8"/>
  <c r="B259" i="8"/>
  <c r="A256" i="8"/>
  <c r="B251" i="8"/>
  <c r="A248" i="8"/>
  <c r="B243" i="8"/>
  <c r="A339" i="8"/>
  <c r="B334" i="8"/>
  <c r="A331" i="8"/>
  <c r="B326" i="8"/>
  <c r="A323" i="8"/>
  <c r="B318" i="8"/>
  <c r="A315" i="8"/>
  <c r="B310" i="8"/>
  <c r="A307" i="8"/>
  <c r="B302" i="8"/>
  <c r="A299" i="8"/>
  <c r="B294" i="8"/>
  <c r="A291" i="8"/>
  <c r="B286" i="8"/>
  <c r="A283" i="8"/>
  <c r="B278" i="8"/>
  <c r="A275" i="8"/>
  <c r="B270" i="8"/>
  <c r="A267" i="8"/>
  <c r="B262" i="8"/>
  <c r="A259" i="8"/>
  <c r="B254" i="8"/>
  <c r="A251" i="8"/>
  <c r="B246" i="8"/>
  <c r="A243" i="8"/>
  <c r="B238" i="8"/>
  <c r="A235" i="8"/>
  <c r="B230" i="8"/>
  <c r="A227" i="8"/>
  <c r="B222" i="8"/>
  <c r="A219" i="8"/>
  <c r="B214" i="8"/>
  <c r="A211" i="8"/>
  <c r="B337" i="8"/>
  <c r="A334" i="8"/>
  <c r="B329" i="8"/>
  <c r="A326" i="8"/>
  <c r="B321" i="8"/>
  <c r="A318" i="8"/>
  <c r="B313" i="8"/>
  <c r="A310" i="8"/>
  <c r="B305" i="8"/>
  <c r="A302" i="8"/>
  <c r="B297" i="8"/>
  <c r="A294" i="8"/>
  <c r="B289" i="8"/>
  <c r="A286" i="8"/>
  <c r="B281" i="8"/>
  <c r="A278" i="8"/>
  <c r="B273" i="8"/>
  <c r="A270" i="8"/>
  <c r="B265" i="8"/>
  <c r="A262" i="8"/>
  <c r="B257" i="8"/>
  <c r="A254" i="8"/>
  <c r="B249" i="8"/>
  <c r="A246" i="8"/>
  <c r="B241" i="8"/>
  <c r="A238" i="8"/>
  <c r="B233" i="8"/>
  <c r="A230" i="8"/>
  <c r="B225" i="8"/>
  <c r="A222" i="8"/>
  <c r="B217" i="8"/>
  <c r="A214" i="8"/>
  <c r="B209" i="8"/>
  <c r="A206" i="8"/>
  <c r="B340" i="8"/>
  <c r="A337" i="8"/>
  <c r="B332" i="8"/>
  <c r="A329" i="8"/>
  <c r="B324" i="8"/>
  <c r="A321" i="8"/>
  <c r="B316" i="8"/>
  <c r="A313" i="8"/>
  <c r="B308" i="8"/>
  <c r="A305" i="8"/>
  <c r="B300" i="8"/>
  <c r="A297" i="8"/>
  <c r="B292" i="8"/>
  <c r="A289" i="8"/>
  <c r="B284" i="8"/>
  <c r="A281" i="8"/>
  <c r="B276" i="8"/>
  <c r="A273" i="8"/>
  <c r="B268" i="8"/>
  <c r="A265" i="8"/>
  <c r="B260" i="8"/>
  <c r="A257" i="8"/>
  <c r="B252" i="8"/>
  <c r="A249" i="8"/>
  <c r="B244" i="8"/>
  <c r="A241" i="8"/>
  <c r="B236" i="8"/>
  <c r="A233" i="8"/>
  <c r="B228" i="8"/>
  <c r="A225" i="8"/>
  <c r="B220" i="8"/>
  <c r="A217" i="8"/>
  <c r="B212" i="8"/>
  <c r="A209" i="8"/>
  <c r="A340" i="8"/>
  <c r="B335" i="8"/>
  <c r="A332" i="8"/>
  <c r="B327" i="8"/>
  <c r="A324" i="8"/>
  <c r="B319" i="8"/>
  <c r="A316" i="8"/>
  <c r="B311" i="8"/>
  <c r="A308" i="8"/>
  <c r="B303" i="8"/>
  <c r="A300" i="8"/>
  <c r="B295" i="8"/>
  <c r="A292" i="8"/>
  <c r="B287" i="8"/>
  <c r="A284" i="8"/>
  <c r="B279" i="8"/>
  <c r="A276" i="8"/>
  <c r="B271" i="8"/>
  <c r="A268" i="8"/>
  <c r="B263" i="8"/>
  <c r="A260" i="8"/>
  <c r="B255" i="8"/>
  <c r="A252" i="8"/>
  <c r="B247" i="8"/>
  <c r="A244" i="8"/>
  <c r="B239" i="8"/>
  <c r="B338" i="8"/>
  <c r="A335" i="8"/>
  <c r="B330" i="8"/>
  <c r="A327" i="8"/>
  <c r="B322" i="8"/>
  <c r="A319" i="8"/>
  <c r="B314" i="8"/>
  <c r="A311" i="8"/>
  <c r="B306" i="8"/>
  <c r="A303" i="8"/>
  <c r="B298" i="8"/>
  <c r="A295" i="8"/>
  <c r="B290" i="8"/>
  <c r="A287" i="8"/>
  <c r="B282" i="8"/>
  <c r="A279" i="8"/>
  <c r="B274" i="8"/>
  <c r="A271" i="8"/>
  <c r="B266" i="8"/>
  <c r="A263" i="8"/>
  <c r="B258" i="8"/>
  <c r="A255" i="8"/>
  <c r="B250" i="8"/>
  <c r="A247" i="8"/>
  <c r="B242" i="8"/>
  <c r="A239" i="8"/>
  <c r="B234" i="8"/>
  <c r="A231" i="8"/>
  <c r="A338" i="8"/>
  <c r="B333" i="8"/>
  <c r="A330" i="8"/>
  <c r="B325" i="8"/>
  <c r="A322" i="8"/>
  <c r="B317" i="8"/>
  <c r="A314" i="8"/>
  <c r="B309" i="8"/>
  <c r="A306" i="8"/>
  <c r="B301" i="8"/>
  <c r="A298" i="8"/>
  <c r="B293" i="8"/>
  <c r="A290" i="8"/>
  <c r="B285" i="8"/>
  <c r="A282" i="8"/>
  <c r="B277" i="8"/>
  <c r="A274" i="8"/>
  <c r="B269" i="8"/>
  <c r="A266" i="8"/>
  <c r="B261" i="8"/>
  <c r="A258" i="8"/>
  <c r="B253" i="8"/>
  <c r="A250" i="8"/>
  <c r="B245" i="8"/>
  <c r="A242" i="8"/>
  <c r="B237" i="8"/>
  <c r="A234" i="8"/>
  <c r="B229" i="8"/>
  <c r="B336" i="8"/>
  <c r="A333" i="8"/>
  <c r="B328" i="8"/>
  <c r="A325" i="8"/>
  <c r="B320" i="8"/>
  <c r="A317" i="8"/>
  <c r="B312" i="8"/>
  <c r="A309" i="8"/>
  <c r="B304" i="8"/>
  <c r="A301" i="8"/>
  <c r="B296" i="8"/>
  <c r="A293" i="8"/>
  <c r="B288" i="8"/>
  <c r="A285" i="8"/>
  <c r="B280" i="8"/>
  <c r="A277" i="8"/>
  <c r="B272" i="8"/>
  <c r="A269" i="8"/>
  <c r="B264" i="8"/>
  <c r="A261" i="8"/>
  <c r="B256" i="8"/>
  <c r="A253" i="8"/>
  <c r="B248" i="8"/>
  <c r="A245" i="8"/>
  <c r="B240" i="8"/>
  <c r="A237" i="8"/>
  <c r="B232" i="8"/>
  <c r="A229" i="8"/>
  <c r="B224" i="8"/>
  <c r="A221" i="8"/>
  <c r="B216" i="8"/>
  <c r="A213" i="8"/>
  <c r="A240" i="8"/>
  <c r="B221" i="8"/>
  <c r="A218" i="8"/>
  <c r="A236" i="8"/>
  <c r="A226" i="8"/>
  <c r="B213" i="8"/>
  <c r="B210" i="8"/>
  <c r="B208" i="8"/>
  <c r="B215" i="8"/>
  <c r="A212" i="8"/>
  <c r="B202" i="8"/>
  <c r="A199" i="8"/>
  <c r="B194" i="8"/>
  <c r="A191" i="8"/>
  <c r="B186" i="8"/>
  <c r="A183" i="8"/>
  <c r="B178" i="8"/>
  <c r="A175" i="8"/>
  <c r="B170" i="8"/>
  <c r="A167" i="8"/>
  <c r="B162" i="8"/>
  <c r="A159" i="8"/>
  <c r="B154" i="8"/>
  <c r="A151" i="8"/>
  <c r="B146" i="8"/>
  <c r="A143" i="8"/>
  <c r="B138" i="8"/>
  <c r="A135" i="8"/>
  <c r="B130" i="8"/>
  <c r="A127" i="8"/>
  <c r="B122" i="8"/>
  <c r="A119" i="8"/>
  <c r="B114" i="8"/>
  <c r="A111" i="8"/>
  <c r="B106" i="8"/>
  <c r="A103" i="8"/>
  <c r="B98" i="8"/>
  <c r="A95" i="8"/>
  <c r="B90" i="8"/>
  <c r="A87" i="8"/>
  <c r="B223" i="8"/>
  <c r="B218" i="8"/>
  <c r="B204" i="8"/>
  <c r="A195" i="8"/>
  <c r="B193" i="8"/>
  <c r="A184" i="8"/>
  <c r="B182" i="8"/>
  <c r="A173" i="8"/>
  <c r="B171" i="8"/>
  <c r="A164" i="8"/>
  <c r="A162" i="8"/>
  <c r="B160" i="8"/>
  <c r="A153" i="8"/>
  <c r="B151" i="8"/>
  <c r="B149" i="8"/>
  <c r="A142" i="8"/>
  <c r="B140" i="8"/>
  <c r="A131" i="8"/>
  <c r="B129" i="8"/>
  <c r="A120" i="8"/>
  <c r="B118" i="8"/>
  <c r="A109" i="8"/>
  <c r="B107" i="8"/>
  <c r="A100" i="8"/>
  <c r="A98" i="8"/>
  <c r="B96" i="8"/>
  <c r="A89" i="8"/>
  <c r="B87" i="8"/>
  <c r="B85" i="8"/>
  <c r="A82" i="8"/>
  <c r="B77" i="8"/>
  <c r="A74" i="8"/>
  <c r="B69" i="8"/>
  <c r="A66" i="8"/>
  <c r="A228" i="8"/>
  <c r="A223" i="8"/>
  <c r="B206" i="8"/>
  <c r="A204" i="8"/>
  <c r="A202" i="8"/>
  <c r="B200" i="8"/>
  <c r="A193" i="8"/>
  <c r="B191" i="8"/>
  <c r="B189" i="8"/>
  <c r="A182" i="8"/>
  <c r="B180" i="8"/>
  <c r="A171" i="8"/>
  <c r="B169" i="8"/>
  <c r="A160" i="8"/>
  <c r="B158" i="8"/>
  <c r="A149" i="8"/>
  <c r="B147" i="8"/>
  <c r="A140" i="8"/>
  <c r="A138" i="8"/>
  <c r="B136" i="8"/>
  <c r="A129" i="8"/>
  <c r="B127" i="8"/>
  <c r="B125" i="8"/>
  <c r="B227" i="8"/>
  <c r="A200" i="8"/>
  <c r="B198" i="8"/>
  <c r="A189" i="8"/>
  <c r="B187" i="8"/>
  <c r="A180" i="8"/>
  <c r="A178" i="8"/>
  <c r="B176" i="8"/>
  <c r="A169" i="8"/>
  <c r="B167" i="8"/>
  <c r="B165" i="8"/>
  <c r="A158" i="8"/>
  <c r="B156" i="8"/>
  <c r="A147" i="8"/>
  <c r="B145" i="8"/>
  <c r="A136" i="8"/>
  <c r="B134" i="8"/>
  <c r="A125" i="8"/>
  <c r="B123" i="8"/>
  <c r="A116" i="8"/>
  <c r="A114" i="8"/>
  <c r="B112" i="8"/>
  <c r="A105" i="8"/>
  <c r="B103" i="8"/>
  <c r="B101" i="8"/>
  <c r="A94" i="8"/>
  <c r="B92" i="8"/>
  <c r="B83" i="8"/>
  <c r="A80" i="8"/>
  <c r="B75" i="8"/>
  <c r="A72" i="8"/>
  <c r="B67" i="8"/>
  <c r="A64" i="8"/>
  <c r="B59" i="8"/>
  <c r="A56" i="8"/>
  <c r="B51" i="8"/>
  <c r="A48" i="8"/>
  <c r="B43" i="8"/>
  <c r="A40" i="8"/>
  <c r="B35" i="8"/>
  <c r="A32" i="8"/>
  <c r="B27" i="8"/>
  <c r="B235" i="8"/>
  <c r="A208" i="8"/>
  <c r="B205" i="8"/>
  <c r="A198" i="8"/>
  <c r="B196" i="8"/>
  <c r="A187" i="8"/>
  <c r="B185" i="8"/>
  <c r="A176" i="8"/>
  <c r="B174" i="8"/>
  <c r="A165" i="8"/>
  <c r="B163" i="8"/>
  <c r="A156" i="8"/>
  <c r="A154" i="8"/>
  <c r="B152" i="8"/>
  <c r="A145" i="8"/>
  <c r="B143" i="8"/>
  <c r="B141" i="8"/>
  <c r="A134" i="8"/>
  <c r="B132" i="8"/>
  <c r="A123" i="8"/>
  <c r="B121" i="8"/>
  <c r="B226" i="8"/>
  <c r="A216" i="8"/>
  <c r="B211" i="8"/>
  <c r="B207" i="8"/>
  <c r="A205" i="8"/>
  <c r="B203" i="8"/>
  <c r="A196" i="8"/>
  <c r="A194" i="8"/>
  <c r="B192" i="8"/>
  <c r="A185" i="8"/>
  <c r="B183" i="8"/>
  <c r="B181" i="8"/>
  <c r="A174" i="8"/>
  <c r="B172" i="8"/>
  <c r="A163" i="8"/>
  <c r="B161" i="8"/>
  <c r="A152" i="8"/>
  <c r="B150" i="8"/>
  <c r="A141" i="8"/>
  <c r="B139" i="8"/>
  <c r="A132" i="8"/>
  <c r="A130" i="8"/>
  <c r="B128" i="8"/>
  <c r="A121" i="8"/>
  <c r="B119" i="8"/>
  <c r="B117" i="8"/>
  <c r="A110" i="8"/>
  <c r="B108" i="8"/>
  <c r="A99" i="8"/>
  <c r="B97" i="8"/>
  <c r="A88" i="8"/>
  <c r="B86" i="8"/>
  <c r="B81" i="8"/>
  <c r="A78" i="8"/>
  <c r="B73" i="8"/>
  <c r="A70" i="8"/>
  <c r="B65" i="8"/>
  <c r="A232" i="8"/>
  <c r="A220" i="8"/>
  <c r="A215" i="8"/>
  <c r="A207" i="8"/>
  <c r="A203" i="8"/>
  <c r="B201" i="8"/>
  <c r="A192" i="8"/>
  <c r="B190" i="8"/>
  <c r="A181" i="8"/>
  <c r="B179" i="8"/>
  <c r="A172" i="8"/>
  <c r="A170" i="8"/>
  <c r="B168" i="8"/>
  <c r="A161" i="8"/>
  <c r="B159" i="8"/>
  <c r="B157" i="8"/>
  <c r="A150" i="8"/>
  <c r="B148" i="8"/>
  <c r="A139" i="8"/>
  <c r="B137" i="8"/>
  <c r="A128" i="8"/>
  <c r="B126" i="8"/>
  <c r="A117" i="8"/>
  <c r="B115" i="8"/>
  <c r="A108" i="8"/>
  <c r="A106" i="8"/>
  <c r="B104" i="8"/>
  <c r="A97" i="8"/>
  <c r="B95" i="8"/>
  <c r="B93" i="8"/>
  <c r="A86" i="8"/>
  <c r="B84" i="8"/>
  <c r="A81" i="8"/>
  <c r="B76" i="8"/>
  <c r="A73" i="8"/>
  <c r="B68" i="8"/>
  <c r="B231" i="8"/>
  <c r="A210" i="8"/>
  <c r="A201" i="8"/>
  <c r="B199" i="8"/>
  <c r="B197" i="8"/>
  <c r="A190" i="8"/>
  <c r="B188" i="8"/>
  <c r="A179" i="8"/>
  <c r="B177" i="8"/>
  <c r="A168" i="8"/>
  <c r="B166" i="8"/>
  <c r="A157" i="8"/>
  <c r="B155" i="8"/>
  <c r="A148" i="8"/>
  <c r="A146" i="8"/>
  <c r="B144" i="8"/>
  <c r="A137" i="8"/>
  <c r="B135" i="8"/>
  <c r="B133" i="8"/>
  <c r="A126" i="8"/>
  <c r="B124" i="8"/>
  <c r="A115" i="8"/>
  <c r="B113" i="8"/>
  <c r="A104" i="8"/>
  <c r="B102" i="8"/>
  <c r="A93" i="8"/>
  <c r="B91" i="8"/>
  <c r="A84" i="8"/>
  <c r="B79" i="8"/>
  <c r="A76" i="8"/>
  <c r="B71" i="8"/>
  <c r="A68" i="8"/>
  <c r="B63" i="8"/>
  <c r="A60" i="8"/>
  <c r="B55" i="8"/>
  <c r="A52" i="8"/>
  <c r="B47" i="8"/>
  <c r="A44" i="8"/>
  <c r="B39" i="8"/>
  <c r="A36" i="8"/>
  <c r="B31" i="8"/>
  <c r="A28" i="8"/>
  <c r="A186" i="8"/>
  <c r="B142" i="8"/>
  <c r="B116" i="8"/>
  <c r="A101" i="8"/>
  <c r="A96" i="8"/>
  <c r="A91" i="8"/>
  <c r="A69" i="8"/>
  <c r="A63" i="8"/>
  <c r="A61" i="8"/>
  <c r="B50" i="8"/>
  <c r="B48" i="8"/>
  <c r="A46" i="8"/>
  <c r="B33" i="8"/>
  <c r="A31" i="8"/>
  <c r="A29" i="8"/>
  <c r="A23" i="8"/>
  <c r="B18" i="8"/>
  <c r="A15" i="8"/>
  <c r="B10" i="8"/>
  <c r="A7" i="8"/>
  <c r="B2" i="8"/>
  <c r="A224" i="8"/>
  <c r="B184" i="8"/>
  <c r="A155" i="8"/>
  <c r="B110" i="8"/>
  <c r="B105" i="8"/>
  <c r="B100" i="8"/>
  <c r="A77" i="8"/>
  <c r="A65" i="8"/>
  <c r="B54" i="8"/>
  <c r="B52" i="8"/>
  <c r="A50" i="8"/>
  <c r="B37" i="8"/>
  <c r="A35" i="8"/>
  <c r="A33" i="8"/>
  <c r="B21" i="8"/>
  <c r="A18" i="8"/>
  <c r="B13" i="8"/>
  <c r="A10" i="8"/>
  <c r="B5" i="8"/>
  <c r="A2" i="8"/>
  <c r="B219" i="8"/>
  <c r="A197" i="8"/>
  <c r="B153" i="8"/>
  <c r="A124" i="8"/>
  <c r="B109" i="8"/>
  <c r="A90" i="8"/>
  <c r="A85" i="8"/>
  <c r="B72" i="8"/>
  <c r="B58" i="8"/>
  <c r="B56" i="8"/>
  <c r="A54" i="8"/>
  <c r="B41" i="8"/>
  <c r="A39" i="8"/>
  <c r="A37" i="8"/>
  <c r="B26" i="8"/>
  <c r="B24" i="8"/>
  <c r="A21" i="8"/>
  <c r="B16" i="8"/>
  <c r="A13" i="8"/>
  <c r="B8" i="8"/>
  <c r="A5" i="8"/>
  <c r="B195" i="8"/>
  <c r="A166" i="8"/>
  <c r="A122" i="8"/>
  <c r="B99" i="8"/>
  <c r="B94" i="8"/>
  <c r="B89" i="8"/>
  <c r="B80" i="8"/>
  <c r="B62" i="8"/>
  <c r="B60" i="8"/>
  <c r="A58" i="8"/>
  <c r="B45" i="8"/>
  <c r="A43" i="8"/>
  <c r="A41" i="8"/>
  <c r="B30" i="8"/>
  <c r="B28" i="8"/>
  <c r="A26" i="8"/>
  <c r="A24" i="8"/>
  <c r="B19" i="8"/>
  <c r="A16" i="8"/>
  <c r="B11" i="8"/>
  <c r="A8" i="8"/>
  <c r="B3" i="8"/>
  <c r="B164" i="8"/>
  <c r="B120" i="8"/>
  <c r="A113" i="8"/>
  <c r="A71" i="8"/>
  <c r="A67" i="8"/>
  <c r="B64" i="8"/>
  <c r="A62" i="8"/>
  <c r="B49" i="8"/>
  <c r="A47" i="8"/>
  <c r="A45" i="8"/>
  <c r="B34" i="8"/>
  <c r="B32" i="8"/>
  <c r="A30" i="8"/>
  <c r="B22" i="8"/>
  <c r="A19" i="8"/>
  <c r="B14" i="8"/>
  <c r="A11" i="8"/>
  <c r="B6" i="8"/>
  <c r="A3" i="8"/>
  <c r="A177" i="8"/>
  <c r="A133" i="8"/>
  <c r="B88" i="8"/>
  <c r="A79" i="8"/>
  <c r="A75" i="8"/>
  <c r="B53" i="8"/>
  <c r="A51" i="8"/>
  <c r="A49" i="8"/>
  <c r="B38" i="8"/>
  <c r="B36" i="8"/>
  <c r="A34" i="8"/>
  <c r="A22" i="8"/>
  <c r="B17" i="8"/>
  <c r="A14" i="8"/>
  <c r="B9" i="8"/>
  <c r="A6" i="8"/>
  <c r="B175" i="8"/>
  <c r="B131" i="8"/>
  <c r="A118" i="8"/>
  <c r="A112" i="8"/>
  <c r="A107" i="8"/>
  <c r="A102" i="8"/>
  <c r="A83" i="8"/>
  <c r="B74" i="8"/>
  <c r="B70" i="8"/>
  <c r="B66" i="8"/>
  <c r="B57" i="8"/>
  <c r="A55" i="8"/>
  <c r="A53" i="8"/>
  <c r="B42" i="8"/>
  <c r="B40" i="8"/>
  <c r="A38" i="8"/>
  <c r="B25" i="8"/>
  <c r="B20" i="8"/>
  <c r="A17" i="8"/>
  <c r="B12" i="8"/>
  <c r="A9" i="8"/>
  <c r="B4" i="8"/>
  <c r="A188" i="8"/>
  <c r="A4" i="8"/>
  <c r="B173" i="8"/>
  <c r="B46" i="8"/>
  <c r="B29" i="8"/>
  <c r="B15" i="8"/>
  <c r="A92" i="8"/>
  <c r="B61" i="8"/>
  <c r="B44" i="8"/>
  <c r="A27" i="8"/>
  <c r="A144" i="8"/>
  <c r="A59" i="8"/>
  <c r="A42" i="8"/>
  <c r="A25" i="8"/>
  <c r="A12" i="8"/>
  <c r="B82" i="8"/>
  <c r="A57" i="8"/>
  <c r="B23" i="8"/>
  <c r="B78" i="8"/>
  <c r="B111" i="8"/>
  <c r="A20" i="8"/>
  <c r="B7" i="8"/>
  <c r="C334" i="8"/>
  <c r="C326" i="8"/>
  <c r="C318" i="8"/>
  <c r="C310" i="8"/>
  <c r="C302" i="8"/>
  <c r="C294" i="8"/>
  <c r="C286" i="8"/>
  <c r="C278" i="8"/>
  <c r="C270" i="8"/>
  <c r="C262" i="8"/>
  <c r="C254" i="8"/>
  <c r="C246" i="8"/>
  <c r="C337" i="8"/>
  <c r="C329" i="8"/>
  <c r="C321" i="8"/>
  <c r="C313" i="8"/>
  <c r="C305" i="8"/>
  <c r="C297" i="8"/>
  <c r="C289" i="8"/>
  <c r="C281" i="8"/>
  <c r="C273" i="8"/>
  <c r="C265" i="8"/>
  <c r="C257" i="8"/>
  <c r="C249" i="8"/>
  <c r="C241" i="8"/>
  <c r="C233" i="8"/>
  <c r="C225" i="8"/>
  <c r="C217" i="8"/>
  <c r="C340" i="8"/>
  <c r="C332" i="8"/>
  <c r="C324" i="8"/>
  <c r="C316" i="8"/>
  <c r="C308" i="8"/>
  <c r="C300" i="8"/>
  <c r="C292" i="8"/>
  <c r="C284" i="8"/>
  <c r="C276" i="8"/>
  <c r="C268" i="8"/>
  <c r="C260" i="8"/>
  <c r="C252" i="8"/>
  <c r="C244" i="8"/>
  <c r="C236" i="8"/>
  <c r="C228" i="8"/>
  <c r="C220" i="8"/>
  <c r="C212" i="8"/>
  <c r="C335" i="8"/>
  <c r="C327" i="8"/>
  <c r="C319" i="8"/>
  <c r="C311" i="8"/>
  <c r="C303" i="8"/>
  <c r="C295" i="8"/>
  <c r="C287" i="8"/>
  <c r="C279" i="8"/>
  <c r="C271" i="8"/>
  <c r="C263" i="8"/>
  <c r="C255" i="8"/>
  <c r="C247" i="8"/>
  <c r="C239" i="8"/>
  <c r="C231" i="8"/>
  <c r="C223" i="8"/>
  <c r="C215" i="8"/>
  <c r="C207" i="8"/>
  <c r="C338" i="8"/>
  <c r="C330" i="8"/>
  <c r="C322" i="8"/>
  <c r="C314" i="8"/>
  <c r="C306" i="8"/>
  <c r="C298" i="8"/>
  <c r="C290" i="8"/>
  <c r="C282" i="8"/>
  <c r="C274" i="8"/>
  <c r="C266" i="8"/>
  <c r="C258" i="8"/>
  <c r="C250" i="8"/>
  <c r="C242" i="8"/>
  <c r="C333" i="8"/>
  <c r="C325" i="8"/>
  <c r="C317" i="8"/>
  <c r="C309" i="8"/>
  <c r="C301" i="8"/>
  <c r="C293" i="8"/>
  <c r="C285" i="8"/>
  <c r="C277" i="8"/>
  <c r="C269" i="8"/>
  <c r="C261" i="8"/>
  <c r="C253" i="8"/>
  <c r="C245" i="8"/>
  <c r="C237" i="8"/>
  <c r="C336" i="8"/>
  <c r="C328" i="8"/>
  <c r="C320" i="8"/>
  <c r="C312" i="8"/>
  <c r="C304" i="8"/>
  <c r="C296" i="8"/>
  <c r="C288" i="8"/>
  <c r="C280" i="8"/>
  <c r="C272" i="8"/>
  <c r="C264" i="8"/>
  <c r="C256" i="8"/>
  <c r="C248" i="8"/>
  <c r="C240" i="8"/>
  <c r="C232" i="8"/>
  <c r="C339" i="8"/>
  <c r="C331" i="8"/>
  <c r="C323" i="8"/>
  <c r="C315" i="8"/>
  <c r="C307" i="8"/>
  <c r="C299" i="8"/>
  <c r="C291" i="8"/>
  <c r="C283" i="8"/>
  <c r="C275" i="8"/>
  <c r="C267" i="8"/>
  <c r="C259" i="8"/>
  <c r="C251" i="8"/>
  <c r="C243" i="8"/>
  <c r="C235" i="8"/>
  <c r="C227" i="8"/>
  <c r="C219" i="8"/>
  <c r="C224" i="8"/>
  <c r="C209" i="8"/>
  <c r="C216" i="8"/>
  <c r="C234" i="8"/>
  <c r="C218" i="8"/>
  <c r="C205" i="8"/>
  <c r="C197" i="8"/>
  <c r="C189" i="8"/>
  <c r="C181" i="8"/>
  <c r="C173" i="8"/>
  <c r="C165" i="8"/>
  <c r="C157" i="8"/>
  <c r="C149" i="8"/>
  <c r="C141" i="8"/>
  <c r="C133" i="8"/>
  <c r="C125" i="8"/>
  <c r="C117" i="8"/>
  <c r="C109" i="8"/>
  <c r="C101" i="8"/>
  <c r="C93" i="8"/>
  <c r="C85" i="8"/>
  <c r="C238" i="8"/>
  <c r="C229" i="8"/>
  <c r="C213" i="8"/>
  <c r="C206" i="8"/>
  <c r="C202" i="8"/>
  <c r="C200" i="8"/>
  <c r="C191" i="8"/>
  <c r="C180" i="8"/>
  <c r="C169" i="8"/>
  <c r="C158" i="8"/>
  <c r="C147" i="8"/>
  <c r="C138" i="8"/>
  <c r="C136" i="8"/>
  <c r="C127" i="8"/>
  <c r="C116" i="8"/>
  <c r="C105" i="8"/>
  <c r="C94" i="8"/>
  <c r="C80" i="8"/>
  <c r="C72" i="8"/>
  <c r="C198" i="8"/>
  <c r="C187" i="8"/>
  <c r="C178" i="8"/>
  <c r="C176" i="8"/>
  <c r="C167" i="8"/>
  <c r="C156" i="8"/>
  <c r="C145" i="8"/>
  <c r="C134" i="8"/>
  <c r="C123" i="8"/>
  <c r="C222" i="8"/>
  <c r="C208" i="8"/>
  <c r="C196" i="8"/>
  <c r="C185" i="8"/>
  <c r="C174" i="8"/>
  <c r="C163" i="8"/>
  <c r="C154" i="8"/>
  <c r="C152" i="8"/>
  <c r="C143" i="8"/>
  <c r="C132" i="8"/>
  <c r="C121" i="8"/>
  <c r="C110" i="8"/>
  <c r="C99" i="8"/>
  <c r="C90" i="8"/>
  <c r="C88" i="8"/>
  <c r="C78" i="8"/>
  <c r="C70" i="8"/>
  <c r="C62" i="8"/>
  <c r="C54" i="8"/>
  <c r="C46" i="8"/>
  <c r="C38" i="8"/>
  <c r="C30" i="8"/>
  <c r="C226" i="8"/>
  <c r="C221" i="8"/>
  <c r="C211" i="8"/>
  <c r="C203" i="8"/>
  <c r="C194" i="8"/>
  <c r="C192" i="8"/>
  <c r="C183" i="8"/>
  <c r="C172" i="8"/>
  <c r="C161" i="8"/>
  <c r="C150" i="8"/>
  <c r="C139" i="8"/>
  <c r="C130" i="8"/>
  <c r="C128" i="8"/>
  <c r="C119" i="8"/>
  <c r="C201" i="8"/>
  <c r="C190" i="8"/>
  <c r="C179" i="8"/>
  <c r="C170" i="8"/>
  <c r="C168" i="8"/>
  <c r="C159" i="8"/>
  <c r="C148" i="8"/>
  <c r="C137" i="8"/>
  <c r="C126" i="8"/>
  <c r="C115" i="8"/>
  <c r="C106" i="8"/>
  <c r="C104" i="8"/>
  <c r="C95" i="8"/>
  <c r="C84" i="8"/>
  <c r="C76" i="8"/>
  <c r="C68" i="8"/>
  <c r="C210" i="8"/>
  <c r="C199" i="8"/>
  <c r="C188" i="8"/>
  <c r="C177" i="8"/>
  <c r="C166" i="8"/>
  <c r="C155" i="8"/>
  <c r="C146" i="8"/>
  <c r="C144" i="8"/>
  <c r="C135" i="8"/>
  <c r="C124" i="8"/>
  <c r="C113" i="8"/>
  <c r="C102" i="8"/>
  <c r="C91" i="8"/>
  <c r="C79" i="8"/>
  <c r="C71" i="8"/>
  <c r="C214" i="8"/>
  <c r="C195" i="8"/>
  <c r="C186" i="8"/>
  <c r="C184" i="8"/>
  <c r="C175" i="8"/>
  <c r="C164" i="8"/>
  <c r="C153" i="8"/>
  <c r="C142" i="8"/>
  <c r="C131" i="8"/>
  <c r="C122" i="8"/>
  <c r="C120" i="8"/>
  <c r="C111" i="8"/>
  <c r="C100" i="8"/>
  <c r="C89" i="8"/>
  <c r="C82" i="8"/>
  <c r="C74" i="8"/>
  <c r="C66" i="8"/>
  <c r="C58" i="8"/>
  <c r="C50" i="8"/>
  <c r="C42" i="8"/>
  <c r="C34" i="8"/>
  <c r="C26" i="8"/>
  <c r="C230" i="8"/>
  <c r="C171" i="8"/>
  <c r="C86" i="8"/>
  <c r="C77" i="8"/>
  <c r="C73" i="8"/>
  <c r="C65" i="8"/>
  <c r="C52" i="8"/>
  <c r="C37" i="8"/>
  <c r="C35" i="8"/>
  <c r="C21" i="8"/>
  <c r="C13" i="8"/>
  <c r="C5" i="8"/>
  <c r="C140" i="8"/>
  <c r="C81" i="8"/>
  <c r="C56" i="8"/>
  <c r="C41" i="8"/>
  <c r="C39" i="8"/>
  <c r="C24" i="8"/>
  <c r="C16" i="8"/>
  <c r="C8" i="8"/>
  <c r="C182" i="8"/>
  <c r="C114" i="8"/>
  <c r="C60" i="8"/>
  <c r="C45" i="8"/>
  <c r="C43" i="8"/>
  <c r="C28" i="8"/>
  <c r="C19" i="8"/>
  <c r="C11" i="8"/>
  <c r="C3" i="8"/>
  <c r="C151" i="8"/>
  <c r="C67" i="8"/>
  <c r="C64" i="8"/>
  <c r="C49" i="8"/>
  <c r="C47" i="8"/>
  <c r="C32" i="8"/>
  <c r="C22" i="8"/>
  <c r="C14" i="8"/>
  <c r="C6" i="8"/>
  <c r="C193" i="8"/>
  <c r="C108" i="8"/>
  <c r="C103" i="8"/>
  <c r="C98" i="8"/>
  <c r="C75" i="8"/>
  <c r="C53" i="8"/>
  <c r="C51" i="8"/>
  <c r="C36" i="8"/>
  <c r="C17" i="8"/>
  <c r="C9" i="8"/>
  <c r="C162" i="8"/>
  <c r="C118" i="8"/>
  <c r="C112" i="8"/>
  <c r="C107" i="8"/>
  <c r="C83" i="8"/>
  <c r="C57" i="8"/>
  <c r="C55" i="8"/>
  <c r="C40" i="8"/>
  <c r="C25" i="8"/>
  <c r="C20" i="8"/>
  <c r="C12" i="8"/>
  <c r="C4" i="8"/>
  <c r="C204" i="8"/>
  <c r="C160" i="8"/>
  <c r="C97" i="8"/>
  <c r="C92" i="8"/>
  <c r="C87" i="8"/>
  <c r="C61" i="8"/>
  <c r="C59" i="8"/>
  <c r="C44" i="8"/>
  <c r="C29" i="8"/>
  <c r="C27" i="8"/>
  <c r="C23" i="8"/>
  <c r="C15" i="8"/>
  <c r="C7" i="8"/>
  <c r="C69" i="8"/>
  <c r="C33" i="8"/>
  <c r="C18" i="8"/>
  <c r="C48" i="8"/>
  <c r="C31" i="8"/>
  <c r="C96" i="8"/>
  <c r="C63" i="8"/>
  <c r="C2" i="8"/>
  <c r="C129" i="8"/>
  <c r="C10" i="8"/>
  <c r="D337" i="8"/>
  <c r="D329" i="8"/>
  <c r="D321" i="8"/>
  <c r="D313" i="8"/>
  <c r="D305" i="8"/>
  <c r="D297" i="8"/>
  <c r="D289" i="8"/>
  <c r="D281" i="8"/>
  <c r="D273" i="8"/>
  <c r="D265" i="8"/>
  <c r="D257" i="8"/>
  <c r="D249" i="8"/>
  <c r="D241" i="8"/>
  <c r="D340" i="8"/>
  <c r="D332" i="8"/>
  <c r="D324" i="8"/>
  <c r="D316" i="8"/>
  <c r="D308" i="8"/>
  <c r="D300" i="8"/>
  <c r="D292" i="8"/>
  <c r="D284" i="8"/>
  <c r="D276" i="8"/>
  <c r="D268" i="8"/>
  <c r="D260" i="8"/>
  <c r="D252" i="8"/>
  <c r="D244" i="8"/>
  <c r="D236" i="8"/>
  <c r="D228" i="8"/>
  <c r="D220" i="8"/>
  <c r="D212" i="8"/>
  <c r="D335" i="8"/>
  <c r="D327" i="8"/>
  <c r="D319" i="8"/>
  <c r="D311" i="8"/>
  <c r="D303" i="8"/>
  <c r="D295" i="8"/>
  <c r="D287" i="8"/>
  <c r="D279" i="8"/>
  <c r="D271" i="8"/>
  <c r="D263" i="8"/>
  <c r="D255" i="8"/>
  <c r="D247" i="8"/>
  <c r="D239" i="8"/>
  <c r="D231" i="8"/>
  <c r="D223" i="8"/>
  <c r="D215" i="8"/>
  <c r="D207" i="8"/>
  <c r="D338" i="8"/>
  <c r="D330" i="8"/>
  <c r="D322" i="8"/>
  <c r="D314" i="8"/>
  <c r="D306" i="8"/>
  <c r="D298" i="8"/>
  <c r="D290" i="8"/>
  <c r="D282" i="8"/>
  <c r="D274" i="8"/>
  <c r="D266" i="8"/>
  <c r="D258" i="8"/>
  <c r="D250" i="8"/>
  <c r="D242" i="8"/>
  <c r="D234" i="8"/>
  <c r="D226" i="8"/>
  <c r="D218" i="8"/>
  <c r="D210" i="8"/>
  <c r="D333" i="8"/>
  <c r="D325" i="8"/>
  <c r="D317" i="8"/>
  <c r="D309" i="8"/>
  <c r="D301" i="8"/>
  <c r="D293" i="8"/>
  <c r="D285" i="8"/>
  <c r="D277" i="8"/>
  <c r="D269" i="8"/>
  <c r="D261" i="8"/>
  <c r="D253" i="8"/>
  <c r="D245" i="8"/>
  <c r="D336" i="8"/>
  <c r="D328" i="8"/>
  <c r="D320" i="8"/>
  <c r="D312" i="8"/>
  <c r="D304" i="8"/>
  <c r="D296" i="8"/>
  <c r="D288" i="8"/>
  <c r="D280" i="8"/>
  <c r="D272" i="8"/>
  <c r="D264" i="8"/>
  <c r="D256" i="8"/>
  <c r="D248" i="8"/>
  <c r="D240" i="8"/>
  <c r="D232" i="8"/>
  <c r="D339" i="8"/>
  <c r="D331" i="8"/>
  <c r="D323" i="8"/>
  <c r="D315" i="8"/>
  <c r="D307" i="8"/>
  <c r="D299" i="8"/>
  <c r="D291" i="8"/>
  <c r="D283" i="8"/>
  <c r="D275" i="8"/>
  <c r="D267" i="8"/>
  <c r="D259" i="8"/>
  <c r="D251" i="8"/>
  <c r="D243" i="8"/>
  <c r="D235" i="8"/>
  <c r="D227" i="8"/>
  <c r="D334" i="8"/>
  <c r="D326" i="8"/>
  <c r="D318" i="8"/>
  <c r="D310" i="8"/>
  <c r="D302" i="8"/>
  <c r="D294" i="8"/>
  <c r="D286" i="8"/>
  <c r="D278" i="8"/>
  <c r="D270" i="8"/>
  <c r="D262" i="8"/>
  <c r="D254" i="8"/>
  <c r="D246" i="8"/>
  <c r="D238" i="8"/>
  <c r="D230" i="8"/>
  <c r="D222" i="8"/>
  <c r="D214" i="8"/>
  <c r="D211" i="8"/>
  <c r="D229" i="8"/>
  <c r="D219" i="8"/>
  <c r="D221" i="8"/>
  <c r="D200" i="8"/>
  <c r="D192" i="8"/>
  <c r="D184" i="8"/>
  <c r="D176" i="8"/>
  <c r="D168" i="8"/>
  <c r="D160" i="8"/>
  <c r="D152" i="8"/>
  <c r="D144" i="8"/>
  <c r="D136" i="8"/>
  <c r="D128" i="8"/>
  <c r="D120" i="8"/>
  <c r="D112" i="8"/>
  <c r="D104" i="8"/>
  <c r="D96" i="8"/>
  <c r="D88" i="8"/>
  <c r="D198" i="8"/>
  <c r="D189" i="8"/>
  <c r="D187" i="8"/>
  <c r="D178" i="8"/>
  <c r="D167" i="8"/>
  <c r="D156" i="8"/>
  <c r="D145" i="8"/>
  <c r="D134" i="8"/>
  <c r="D125" i="8"/>
  <c r="D123" i="8"/>
  <c r="D114" i="8"/>
  <c r="D103" i="8"/>
  <c r="D92" i="8"/>
  <c r="D83" i="8"/>
  <c r="D75" i="8"/>
  <c r="D67" i="8"/>
  <c r="D237" i="8"/>
  <c r="D217" i="8"/>
  <c r="D208" i="8"/>
  <c r="D196" i="8"/>
  <c r="D185" i="8"/>
  <c r="D174" i="8"/>
  <c r="D165" i="8"/>
  <c r="D163" i="8"/>
  <c r="D154" i="8"/>
  <c r="D143" i="8"/>
  <c r="D132" i="8"/>
  <c r="D121" i="8"/>
  <c r="D205" i="8"/>
  <c r="D203" i="8"/>
  <c r="D194" i="8"/>
  <c r="D183" i="8"/>
  <c r="D172" i="8"/>
  <c r="D161" i="8"/>
  <c r="D150" i="8"/>
  <c r="D141" i="8"/>
  <c r="D139" i="8"/>
  <c r="D130" i="8"/>
  <c r="D119" i="8"/>
  <c r="D108" i="8"/>
  <c r="D97" i="8"/>
  <c r="D86" i="8"/>
  <c r="D81" i="8"/>
  <c r="D73" i="8"/>
  <c r="D65" i="8"/>
  <c r="D57" i="8"/>
  <c r="D49" i="8"/>
  <c r="D41" i="8"/>
  <c r="D33" i="8"/>
  <c r="D25" i="8"/>
  <c r="D216" i="8"/>
  <c r="D201" i="8"/>
  <c r="D190" i="8"/>
  <c r="D181" i="8"/>
  <c r="D179" i="8"/>
  <c r="D170" i="8"/>
  <c r="D159" i="8"/>
  <c r="D148" i="8"/>
  <c r="D137" i="8"/>
  <c r="D126" i="8"/>
  <c r="D117" i="8"/>
  <c r="D115" i="8"/>
  <c r="D233" i="8"/>
  <c r="D199" i="8"/>
  <c r="D188" i="8"/>
  <c r="D177" i="8"/>
  <c r="D166" i="8"/>
  <c r="D157" i="8"/>
  <c r="D155" i="8"/>
  <c r="D146" i="8"/>
  <c r="D135" i="8"/>
  <c r="D124" i="8"/>
  <c r="D113" i="8"/>
  <c r="D102" i="8"/>
  <c r="D93" i="8"/>
  <c r="D91" i="8"/>
  <c r="D79" i="8"/>
  <c r="D71" i="8"/>
  <c r="D225" i="8"/>
  <c r="D197" i="8"/>
  <c r="D195" i="8"/>
  <c r="D186" i="8"/>
  <c r="D175" i="8"/>
  <c r="D164" i="8"/>
  <c r="D153" i="8"/>
  <c r="D142" i="8"/>
  <c r="D133" i="8"/>
  <c r="D131" i="8"/>
  <c r="D122" i="8"/>
  <c r="D111" i="8"/>
  <c r="D100" i="8"/>
  <c r="D89" i="8"/>
  <c r="D82" i="8"/>
  <c r="D74" i="8"/>
  <c r="D224" i="8"/>
  <c r="D204" i="8"/>
  <c r="D193" i="8"/>
  <c r="D182" i="8"/>
  <c r="D173" i="8"/>
  <c r="D171" i="8"/>
  <c r="D162" i="8"/>
  <c r="D151" i="8"/>
  <c r="D140" i="8"/>
  <c r="D129" i="8"/>
  <c r="D118" i="8"/>
  <c r="D109" i="8"/>
  <c r="D107" i="8"/>
  <c r="D98" i="8"/>
  <c r="D87" i="8"/>
  <c r="D77" i="8"/>
  <c r="D69" i="8"/>
  <c r="D61" i="8"/>
  <c r="D53" i="8"/>
  <c r="D45" i="8"/>
  <c r="D37" i="8"/>
  <c r="D29" i="8"/>
  <c r="D127" i="8"/>
  <c r="D110" i="8"/>
  <c r="D105" i="8"/>
  <c r="D56" i="8"/>
  <c r="D54" i="8"/>
  <c r="D39" i="8"/>
  <c r="D24" i="8"/>
  <c r="D16" i="8"/>
  <c r="D8" i="8"/>
  <c r="D169" i="8"/>
  <c r="D95" i="8"/>
  <c r="D90" i="8"/>
  <c r="D85" i="8"/>
  <c r="D72" i="8"/>
  <c r="D68" i="8"/>
  <c r="D60" i="8"/>
  <c r="D58" i="8"/>
  <c r="D43" i="8"/>
  <c r="D28" i="8"/>
  <c r="D26" i="8"/>
  <c r="D19" i="8"/>
  <c r="D11" i="8"/>
  <c r="D3" i="8"/>
  <c r="D138" i="8"/>
  <c r="D99" i="8"/>
  <c r="D94" i="8"/>
  <c r="D80" i="8"/>
  <c r="D76" i="8"/>
  <c r="D64" i="8"/>
  <c r="D62" i="8"/>
  <c r="D47" i="8"/>
  <c r="D32" i="8"/>
  <c r="D30" i="8"/>
  <c r="D22" i="8"/>
  <c r="D14" i="8"/>
  <c r="D6" i="8"/>
  <c r="D213" i="8"/>
  <c r="D180" i="8"/>
  <c r="D84" i="8"/>
  <c r="D51" i="8"/>
  <c r="D36" i="8"/>
  <c r="D34" i="8"/>
  <c r="D17" i="8"/>
  <c r="D9" i="8"/>
  <c r="D209" i="8"/>
  <c r="D149" i="8"/>
  <c r="D55" i="8"/>
  <c r="D40" i="8"/>
  <c r="D38" i="8"/>
  <c r="D20" i="8"/>
  <c r="D12" i="8"/>
  <c r="D4" i="8"/>
  <c r="D206" i="8"/>
  <c r="D191" i="8"/>
  <c r="D147" i="8"/>
  <c r="D70" i="8"/>
  <c r="D66" i="8"/>
  <c r="D59" i="8"/>
  <c r="D44" i="8"/>
  <c r="D42" i="8"/>
  <c r="D27" i="8"/>
  <c r="D23" i="8"/>
  <c r="D15" i="8"/>
  <c r="D7" i="8"/>
  <c r="D78" i="8"/>
  <c r="D63" i="8"/>
  <c r="D48" i="8"/>
  <c r="D46" i="8"/>
  <c r="D31" i="8"/>
  <c r="D18" i="8"/>
  <c r="D10" i="8"/>
  <c r="D2" i="8"/>
  <c r="D202" i="8"/>
  <c r="D106" i="8"/>
  <c r="D50" i="8"/>
  <c r="D5" i="8"/>
  <c r="D101" i="8"/>
  <c r="D158" i="8"/>
  <c r="D13" i="8"/>
  <c r="D116" i="8"/>
  <c r="D21" i="8"/>
  <c r="D52" i="8"/>
  <c r="D35" i="8"/>
  <c r="J147" i="4" l="1"/>
  <c r="J78" i="4"/>
  <c r="J46" i="4"/>
  <c r="J57" i="4"/>
  <c r="E74" i="8"/>
  <c r="E60" i="8"/>
  <c r="E184" i="8"/>
  <c r="E31" i="8"/>
  <c r="J31" i="7" s="1"/>
  <c r="E231" i="8"/>
  <c r="J231" i="7" s="1"/>
  <c r="E95" i="8"/>
  <c r="J95" i="7" s="1"/>
  <c r="E168" i="8"/>
  <c r="E134" i="8"/>
  <c r="J134" i="7" s="1"/>
  <c r="E96" i="8"/>
  <c r="E221" i="8"/>
  <c r="E253" i="8"/>
  <c r="E317" i="8"/>
  <c r="J317" i="7" s="1"/>
  <c r="E23" i="8"/>
  <c r="E34" i="8"/>
  <c r="J34" i="7" s="1"/>
  <c r="E195" i="8"/>
  <c r="E52" i="8"/>
  <c r="J52" i="7" s="1"/>
  <c r="E63" i="8"/>
  <c r="E102" i="8"/>
  <c r="E177" i="8"/>
  <c r="E117" i="8"/>
  <c r="E150" i="8"/>
  <c r="J150" i="7" s="1"/>
  <c r="E185" i="8"/>
  <c r="J185" i="7" s="1"/>
  <c r="E101" i="8"/>
  <c r="E227" i="8"/>
  <c r="J227" i="7" s="1"/>
  <c r="E191" i="8"/>
  <c r="E218" i="8"/>
  <c r="E285" i="8"/>
  <c r="E263" i="8"/>
  <c r="E295" i="8"/>
  <c r="E327" i="8"/>
  <c r="J119" i="4"/>
  <c r="I119" i="4"/>
  <c r="I33" i="4"/>
  <c r="J33" i="4"/>
  <c r="J155" i="4"/>
  <c r="I155" i="4"/>
  <c r="J255" i="4"/>
  <c r="I255" i="4"/>
  <c r="J287" i="4"/>
  <c r="I287" i="4"/>
  <c r="J319" i="4"/>
  <c r="I319" i="4"/>
  <c r="J351" i="4"/>
  <c r="J383" i="4"/>
  <c r="I383" i="4"/>
  <c r="J415" i="4"/>
  <c r="I415" i="4"/>
  <c r="J447" i="4"/>
  <c r="I447" i="4"/>
  <c r="J479" i="4"/>
  <c r="I479" i="4"/>
  <c r="J511" i="4"/>
  <c r="I511" i="4"/>
  <c r="J543" i="4"/>
  <c r="I543" i="4"/>
  <c r="J575" i="4"/>
  <c r="I575" i="4"/>
  <c r="J72" i="4"/>
  <c r="J104" i="4"/>
  <c r="J136" i="4"/>
  <c r="I136" i="4"/>
  <c r="J168" i="4"/>
  <c r="I168" i="4"/>
  <c r="J200" i="4"/>
  <c r="I200" i="4"/>
  <c r="J232" i="4"/>
  <c r="I232" i="4"/>
  <c r="J264" i="4"/>
  <c r="I264" i="4"/>
  <c r="J296" i="4"/>
  <c r="I296" i="4"/>
  <c r="J328" i="4"/>
  <c r="J360" i="4"/>
  <c r="I360" i="4"/>
  <c r="J392" i="4"/>
  <c r="I392" i="4"/>
  <c r="J424" i="4"/>
  <c r="J456" i="4"/>
  <c r="I456" i="4"/>
  <c r="J488" i="4"/>
  <c r="I488" i="4"/>
  <c r="J520" i="4"/>
  <c r="I520" i="4"/>
  <c r="J552" i="4"/>
  <c r="I552" i="4"/>
  <c r="J93" i="4"/>
  <c r="J125" i="4"/>
  <c r="I125" i="4"/>
  <c r="J157" i="4"/>
  <c r="I157" i="4"/>
  <c r="J189" i="4"/>
  <c r="I189" i="4"/>
  <c r="J221" i="4"/>
  <c r="I221" i="4"/>
  <c r="J253" i="4"/>
  <c r="I253" i="4"/>
  <c r="J285" i="4"/>
  <c r="I285" i="4"/>
  <c r="J317" i="4"/>
  <c r="I317" i="4"/>
  <c r="J349" i="4"/>
  <c r="J381" i="4"/>
  <c r="I381" i="4"/>
  <c r="J413" i="4"/>
  <c r="I413" i="4"/>
  <c r="J445" i="4"/>
  <c r="I445" i="4"/>
  <c r="J477" i="4"/>
  <c r="I477" i="4"/>
  <c r="J509" i="4"/>
  <c r="I509" i="4"/>
  <c r="J541" i="4"/>
  <c r="I541" i="4"/>
  <c r="J573" i="4"/>
  <c r="I573" i="4"/>
  <c r="I114" i="4"/>
  <c r="J114" i="4"/>
  <c r="I146" i="4"/>
  <c r="J146" i="4"/>
  <c r="J178" i="4"/>
  <c r="I210" i="4"/>
  <c r="J210" i="4"/>
  <c r="I242" i="4"/>
  <c r="J242" i="4"/>
  <c r="I274" i="4"/>
  <c r="J274" i="4"/>
  <c r="I306" i="4"/>
  <c r="J306" i="4"/>
  <c r="J338" i="4"/>
  <c r="I370" i="4"/>
  <c r="J370" i="4"/>
  <c r="I402" i="4"/>
  <c r="J402" i="4"/>
  <c r="I434" i="4"/>
  <c r="J434" i="4"/>
  <c r="I466" i="4"/>
  <c r="J466" i="4"/>
  <c r="I498" i="4"/>
  <c r="J498" i="4"/>
  <c r="I530" i="4"/>
  <c r="J530" i="4"/>
  <c r="I562" i="4"/>
  <c r="J562" i="4"/>
  <c r="J926" i="4"/>
  <c r="I926" i="4"/>
  <c r="J608" i="4"/>
  <c r="I608" i="4"/>
  <c r="J640" i="4"/>
  <c r="I640" i="4"/>
  <c r="J672" i="4"/>
  <c r="I672" i="4"/>
  <c r="J704" i="4"/>
  <c r="I704" i="4"/>
  <c r="J736" i="4"/>
  <c r="J768" i="4"/>
  <c r="I768" i="4"/>
  <c r="J800" i="4"/>
  <c r="J832" i="4"/>
  <c r="I832" i="4"/>
  <c r="J864" i="4"/>
  <c r="I864" i="4"/>
  <c r="J930" i="4"/>
  <c r="I930" i="4"/>
  <c r="J585" i="4"/>
  <c r="I585" i="4"/>
  <c r="J617" i="4"/>
  <c r="I617" i="4"/>
  <c r="J649" i="4"/>
  <c r="I649" i="4"/>
  <c r="J681" i="4"/>
  <c r="I681" i="4"/>
  <c r="J713" i="4"/>
  <c r="I713" i="4"/>
  <c r="J745" i="4"/>
  <c r="J777" i="4"/>
  <c r="I777" i="4"/>
  <c r="J809" i="4"/>
  <c r="I809" i="4"/>
  <c r="J841" i="4"/>
  <c r="I841" i="4"/>
  <c r="J873" i="4"/>
  <c r="I873" i="4"/>
  <c r="J900" i="4"/>
  <c r="I900" i="4"/>
  <c r="J590" i="4"/>
  <c r="I590" i="4"/>
  <c r="J622" i="4"/>
  <c r="I622" i="4"/>
  <c r="J654" i="4"/>
  <c r="I654" i="4"/>
  <c r="J686" i="4"/>
  <c r="I686" i="4"/>
  <c r="J718" i="4"/>
  <c r="I718" i="4"/>
  <c r="J750" i="4"/>
  <c r="J782" i="4"/>
  <c r="I782" i="4"/>
  <c r="J814" i="4"/>
  <c r="I814" i="4"/>
  <c r="J846" i="4"/>
  <c r="I846" i="4"/>
  <c r="J878" i="4"/>
  <c r="I878" i="4"/>
  <c r="J920" i="4"/>
  <c r="I920" i="4"/>
  <c r="J611" i="4"/>
  <c r="I611" i="4"/>
  <c r="J643" i="4"/>
  <c r="I643" i="4"/>
  <c r="J675" i="4"/>
  <c r="I675" i="4"/>
  <c r="J707" i="4"/>
  <c r="I707" i="4"/>
  <c r="J739" i="4"/>
  <c r="J771" i="4"/>
  <c r="I771" i="4"/>
  <c r="J803" i="4"/>
  <c r="J835" i="4"/>
  <c r="I835" i="4"/>
  <c r="J867" i="4"/>
  <c r="I867" i="4"/>
  <c r="J924" i="4"/>
  <c r="I924" i="4"/>
  <c r="J974" i="4"/>
  <c r="I974" i="4"/>
  <c r="J1006" i="4"/>
  <c r="I1006" i="4"/>
  <c r="J1038" i="4"/>
  <c r="I1038" i="4"/>
  <c r="J1070" i="4"/>
  <c r="I1070" i="4"/>
  <c r="J1102" i="4"/>
  <c r="I1102" i="4"/>
  <c r="J1134" i="4"/>
  <c r="J1166" i="4"/>
  <c r="I1166" i="4"/>
  <c r="J1198" i="4"/>
  <c r="I1198" i="4"/>
  <c r="J1233" i="4"/>
  <c r="I1233" i="4"/>
  <c r="J915" i="4"/>
  <c r="I915" i="4"/>
  <c r="I947" i="4"/>
  <c r="J947" i="4"/>
  <c r="J979" i="4"/>
  <c r="I979" i="4"/>
  <c r="J1011" i="4"/>
  <c r="I1011" i="4"/>
  <c r="J1043" i="4"/>
  <c r="I1043" i="4"/>
  <c r="J1075" i="4"/>
  <c r="I1075" i="4"/>
  <c r="J1107" i="4"/>
  <c r="I1107" i="4"/>
  <c r="J1139" i="4"/>
  <c r="I1139" i="4"/>
  <c r="J1171" i="4"/>
  <c r="I1171" i="4"/>
  <c r="J1203" i="4"/>
  <c r="J1253" i="4"/>
  <c r="I1253" i="4"/>
  <c r="J976" i="4"/>
  <c r="I976" i="4"/>
  <c r="J1008" i="4"/>
  <c r="I1008" i="4"/>
  <c r="J1040" i="4"/>
  <c r="I1040" i="4"/>
  <c r="J1072" i="4"/>
  <c r="I1072" i="4"/>
  <c r="J1104" i="4"/>
  <c r="I1104" i="4"/>
  <c r="J1136" i="4"/>
  <c r="I1136" i="4"/>
  <c r="J1168" i="4"/>
  <c r="J1200" i="4"/>
  <c r="I1200" i="4"/>
  <c r="J1249" i="4"/>
  <c r="I1249" i="4"/>
  <c r="J921" i="4"/>
  <c r="I921" i="4"/>
  <c r="J953" i="4"/>
  <c r="I985" i="4"/>
  <c r="J985" i="4"/>
  <c r="I1017" i="4"/>
  <c r="J1017" i="4"/>
  <c r="I1049" i="4"/>
  <c r="J1049" i="4"/>
  <c r="I1081" i="4"/>
  <c r="J1081" i="4"/>
  <c r="I1113" i="4"/>
  <c r="J1113" i="4"/>
  <c r="I1145" i="4"/>
  <c r="J1145" i="4"/>
  <c r="J1177" i="4"/>
  <c r="I1209" i="4"/>
  <c r="J1209" i="4"/>
  <c r="J1527" i="4"/>
  <c r="I1527" i="4"/>
  <c r="J1247" i="4"/>
  <c r="I1247" i="4"/>
  <c r="J1279" i="4"/>
  <c r="J1311" i="4"/>
  <c r="I1311" i="4"/>
  <c r="J1343" i="4"/>
  <c r="I1343" i="4"/>
  <c r="J1375" i="4"/>
  <c r="I1375" i="4"/>
  <c r="J1407" i="4"/>
  <c r="I1407" i="4"/>
  <c r="J1439" i="4"/>
  <c r="I1439" i="4"/>
  <c r="J1471" i="4"/>
  <c r="I1471" i="4"/>
  <c r="J1503" i="4"/>
  <c r="I1503" i="4"/>
  <c r="J1563" i="4"/>
  <c r="I1563" i="4"/>
  <c r="J1549" i="4"/>
  <c r="I1549" i="4"/>
  <c r="J1252" i="4"/>
  <c r="I1252" i="4"/>
  <c r="J1284" i="4"/>
  <c r="I1284" i="4"/>
  <c r="J1316" i="4"/>
  <c r="I1316" i="4"/>
  <c r="J1348" i="4"/>
  <c r="I1348" i="4"/>
  <c r="J1380" i="4"/>
  <c r="I1380" i="4"/>
  <c r="J1412" i="4"/>
  <c r="I1412" i="4"/>
  <c r="J1444" i="4"/>
  <c r="I1444" i="4"/>
  <c r="J1476" i="4"/>
  <c r="I1476" i="4"/>
  <c r="J1508" i="4"/>
  <c r="J1595" i="4"/>
  <c r="I1595" i="4"/>
  <c r="J1273" i="4"/>
  <c r="J1305" i="4"/>
  <c r="I1305" i="4"/>
  <c r="J1337" i="4"/>
  <c r="I1337" i="4"/>
  <c r="J1369" i="4"/>
  <c r="I1369" i="4"/>
  <c r="J1401" i="4"/>
  <c r="I1401" i="4"/>
  <c r="J1433" i="4"/>
  <c r="I1433" i="4"/>
  <c r="J1465" i="4"/>
  <c r="I1465" i="4"/>
  <c r="J1497" i="4"/>
  <c r="I1497" i="4"/>
  <c r="J1591" i="4"/>
  <c r="I1591" i="4"/>
  <c r="J1230" i="4"/>
  <c r="I1230" i="4"/>
  <c r="J1262" i="4"/>
  <c r="I1262" i="4"/>
  <c r="J1294" i="4"/>
  <c r="I1294" i="4"/>
  <c r="J1326" i="4"/>
  <c r="I1326" i="4"/>
  <c r="J1358" i="4"/>
  <c r="I1358" i="4"/>
  <c r="J1390" i="4"/>
  <c r="I1390" i="4"/>
  <c r="J1422" i="4"/>
  <c r="I1422" i="4"/>
  <c r="J1454" i="4"/>
  <c r="I1454" i="4"/>
  <c r="J1486" i="4"/>
  <c r="I1486" i="4"/>
  <c r="J1519" i="4"/>
  <c r="I1519" i="4"/>
  <c r="J1651" i="4"/>
  <c r="I1651" i="4"/>
  <c r="J1803" i="4"/>
  <c r="I1803" i="4"/>
  <c r="J1978" i="4"/>
  <c r="I1978" i="4"/>
  <c r="I1528" i="4"/>
  <c r="J1528" i="4"/>
  <c r="J1560" i="4"/>
  <c r="I1560" i="4"/>
  <c r="J1592" i="4"/>
  <c r="I1592" i="4"/>
  <c r="J1624" i="4"/>
  <c r="I1624" i="4"/>
  <c r="J1656" i="4"/>
  <c r="I1656" i="4"/>
  <c r="J1688" i="4"/>
  <c r="I1688" i="4"/>
  <c r="J1720" i="4"/>
  <c r="I1720" i="4"/>
  <c r="J1862" i="4"/>
  <c r="J1791" i="4"/>
  <c r="I1791" i="4"/>
  <c r="J1958" i="4"/>
  <c r="I1958" i="4"/>
  <c r="J1557" i="4"/>
  <c r="I1557" i="4"/>
  <c r="J1589" i="4"/>
  <c r="I1589" i="4"/>
  <c r="J1621" i="4"/>
  <c r="J1653" i="4"/>
  <c r="I1653" i="4"/>
  <c r="J1685" i="4"/>
  <c r="I1685" i="4"/>
  <c r="J1717" i="4"/>
  <c r="I1717" i="4"/>
  <c r="J1810" i="4"/>
  <c r="I1810" i="4"/>
  <c r="J1842" i="4"/>
  <c r="I1842" i="4"/>
  <c r="J1763" i="4"/>
  <c r="I1763" i="4"/>
  <c r="J1938" i="4"/>
  <c r="I1938" i="4"/>
  <c r="J2066" i="4"/>
  <c r="I2066" i="4"/>
  <c r="I1542" i="4"/>
  <c r="J1542" i="4"/>
  <c r="I1574" i="4"/>
  <c r="J1574" i="4"/>
  <c r="I1606" i="4"/>
  <c r="J1606" i="4"/>
  <c r="J1638" i="4"/>
  <c r="I1670" i="4"/>
  <c r="J1670" i="4"/>
  <c r="J1702" i="4"/>
  <c r="I1702" i="4"/>
  <c r="J1734" i="4"/>
  <c r="I1734" i="4"/>
  <c r="I1750" i="4"/>
  <c r="J1750" i="4"/>
  <c r="J1902" i="4"/>
  <c r="I1902" i="4"/>
  <c r="J2030" i="4"/>
  <c r="I2030" i="4"/>
  <c r="J1703" i="4"/>
  <c r="I1703" i="4"/>
  <c r="J1735" i="4"/>
  <c r="I1735" i="4"/>
  <c r="J2140" i="4"/>
  <c r="I2140" i="4"/>
  <c r="J2268" i="4"/>
  <c r="J2396" i="4"/>
  <c r="J1835" i="4"/>
  <c r="I1835" i="4"/>
  <c r="J1867" i="4"/>
  <c r="J1899" i="4"/>
  <c r="I1899" i="4"/>
  <c r="J1931" i="4"/>
  <c r="I1931" i="4"/>
  <c r="J1963" i="4"/>
  <c r="I1963" i="4"/>
  <c r="J1995" i="4"/>
  <c r="I1995" i="4"/>
  <c r="J2027" i="4"/>
  <c r="I2027" i="4"/>
  <c r="J2059" i="4"/>
  <c r="I2059" i="4"/>
  <c r="J2152" i="4"/>
  <c r="J2280" i="4"/>
  <c r="J2408" i="4"/>
  <c r="I2408" i="4"/>
  <c r="J1772" i="4"/>
  <c r="I1772" i="4"/>
  <c r="J1804" i="4"/>
  <c r="I1804" i="4"/>
  <c r="J1836" i="4"/>
  <c r="I1836" i="4"/>
  <c r="J1868" i="4"/>
  <c r="J1900" i="4"/>
  <c r="I1900" i="4"/>
  <c r="J1932" i="4"/>
  <c r="I1932" i="4"/>
  <c r="J1964" i="4"/>
  <c r="I1964" i="4"/>
  <c r="J1996" i="4"/>
  <c r="I1996" i="4"/>
  <c r="J2028" i="4"/>
  <c r="I2028" i="4"/>
  <c r="J2060" i="4"/>
  <c r="I2060" i="4"/>
  <c r="J2148" i="4"/>
  <c r="J2276" i="4"/>
  <c r="J2404" i="4"/>
  <c r="I2404" i="4"/>
  <c r="J1769" i="4"/>
  <c r="I1769" i="4"/>
  <c r="I1801" i="4"/>
  <c r="J1801" i="4"/>
  <c r="I1833" i="4"/>
  <c r="J1833" i="4"/>
  <c r="J1865" i="4"/>
  <c r="I1897" i="4"/>
  <c r="J1897" i="4"/>
  <c r="I1929" i="4"/>
  <c r="J1929" i="4"/>
  <c r="I1961" i="4"/>
  <c r="J1961" i="4"/>
  <c r="I1993" i="4"/>
  <c r="J1993" i="4"/>
  <c r="I2025" i="4"/>
  <c r="J2025" i="4"/>
  <c r="I2057" i="4"/>
  <c r="J2057" i="4"/>
  <c r="I2092" i="4"/>
  <c r="J2092" i="4"/>
  <c r="I2124" i="4"/>
  <c r="J2124" i="4"/>
  <c r="J2240" i="4"/>
  <c r="I2240" i="4"/>
  <c r="J2368" i="4"/>
  <c r="J2145" i="4"/>
  <c r="I2145" i="4"/>
  <c r="J2177" i="4"/>
  <c r="J2209" i="4"/>
  <c r="I2209" i="4"/>
  <c r="J2241" i="4"/>
  <c r="I2241" i="4"/>
  <c r="J2273" i="4"/>
  <c r="J2305" i="4"/>
  <c r="I2305" i="4"/>
  <c r="J2337" i="4"/>
  <c r="I2337" i="4"/>
  <c r="J2369" i="4"/>
  <c r="I2369" i="4"/>
  <c r="J2401" i="4"/>
  <c r="J2086" i="4"/>
  <c r="I2086" i="4"/>
  <c r="J2118" i="4"/>
  <c r="I2118" i="4"/>
  <c r="J2150" i="4"/>
  <c r="J2182" i="4"/>
  <c r="I2182" i="4"/>
  <c r="J2214" i="4"/>
  <c r="I2214" i="4"/>
  <c r="J2246" i="4"/>
  <c r="I2246" i="4"/>
  <c r="J2278" i="4"/>
  <c r="J2310" i="4"/>
  <c r="I2310" i="4"/>
  <c r="J2342" i="4"/>
  <c r="I2342" i="4"/>
  <c r="J2374" i="4"/>
  <c r="I2374" i="4"/>
  <c r="J2406" i="4"/>
  <c r="I2406" i="4"/>
  <c r="I2099" i="4"/>
  <c r="J2099" i="4"/>
  <c r="I2131" i="4"/>
  <c r="J2131" i="4"/>
  <c r="J2163" i="4"/>
  <c r="J2195" i="4"/>
  <c r="I2227" i="4"/>
  <c r="J2227" i="4"/>
  <c r="J2259" i="4"/>
  <c r="I2291" i="4"/>
  <c r="J2291" i="4"/>
  <c r="I2323" i="4"/>
  <c r="J2323" i="4"/>
  <c r="J2355" i="4"/>
  <c r="I2387" i="4"/>
  <c r="J2387" i="4"/>
  <c r="I2419" i="4"/>
  <c r="J2419" i="4"/>
  <c r="J2460" i="4"/>
  <c r="I2460" i="4"/>
  <c r="J2492" i="4"/>
  <c r="J2524" i="4"/>
  <c r="J2556" i="4"/>
  <c r="I2556" i="4"/>
  <c r="J2588" i="4"/>
  <c r="I2588" i="4"/>
  <c r="J2620" i="4"/>
  <c r="I2620" i="4"/>
  <c r="J2652" i="4"/>
  <c r="I2652" i="4"/>
  <c r="J2691" i="4"/>
  <c r="I2691" i="4"/>
  <c r="J2429" i="4"/>
  <c r="I2429" i="4"/>
  <c r="J2461" i="4"/>
  <c r="I2461" i="4"/>
  <c r="J2493" i="4"/>
  <c r="J2525" i="4"/>
  <c r="J2557" i="4"/>
  <c r="I2557" i="4"/>
  <c r="J2589" i="4"/>
  <c r="I2589" i="4"/>
  <c r="J2621" i="4"/>
  <c r="I2621" i="4"/>
  <c r="J2653" i="4"/>
  <c r="I2653" i="4"/>
  <c r="J2693" i="4"/>
  <c r="I2693" i="4"/>
  <c r="J2434" i="4"/>
  <c r="I2434" i="4"/>
  <c r="J2466" i="4"/>
  <c r="I2466" i="4"/>
  <c r="J2498" i="4"/>
  <c r="I2498" i="4"/>
  <c r="J2530" i="4"/>
  <c r="I2530" i="4"/>
  <c r="J2562" i="4"/>
  <c r="I2562" i="4"/>
  <c r="J2594" i="4"/>
  <c r="I2594" i="4"/>
  <c r="J2626" i="4"/>
  <c r="I2626" i="4"/>
  <c r="J2658" i="4"/>
  <c r="I2658" i="4"/>
  <c r="J2703" i="4"/>
  <c r="I2703" i="4"/>
  <c r="J2755" i="4"/>
  <c r="I2755" i="4"/>
  <c r="J2435" i="4"/>
  <c r="I2435" i="4"/>
  <c r="J2467" i="4"/>
  <c r="I2467" i="4"/>
  <c r="J2499" i="4"/>
  <c r="I2499" i="4"/>
  <c r="J2531" i="4"/>
  <c r="I2531" i="4"/>
  <c r="J2563" i="4"/>
  <c r="I2563" i="4"/>
  <c r="J2595" i="4"/>
  <c r="I2595" i="4"/>
  <c r="J2627" i="4"/>
  <c r="I2627" i="4"/>
  <c r="J2659" i="4"/>
  <c r="I2659" i="4"/>
  <c r="J2705" i="4"/>
  <c r="I2705" i="4"/>
  <c r="J2791" i="4"/>
  <c r="I2791" i="4"/>
  <c r="J2823" i="4"/>
  <c r="I2823" i="4"/>
  <c r="J2855" i="4"/>
  <c r="I2855" i="4"/>
  <c r="J2887" i="4"/>
  <c r="I2887" i="4"/>
  <c r="J2919" i="4"/>
  <c r="I2919" i="4"/>
  <c r="J2951" i="4"/>
  <c r="I2951" i="4"/>
  <c r="J2983" i="4"/>
  <c r="I2983" i="4"/>
  <c r="J2700" i="4"/>
  <c r="I2700" i="4"/>
  <c r="J2732" i="4"/>
  <c r="I2732" i="4"/>
  <c r="J2764" i="4"/>
  <c r="I2764" i="4"/>
  <c r="J2796" i="4"/>
  <c r="I2796" i="4"/>
  <c r="J2828" i="4"/>
  <c r="I2828" i="4"/>
  <c r="J2860" i="4"/>
  <c r="I2860" i="4"/>
  <c r="J2892" i="4"/>
  <c r="I2892" i="4"/>
  <c r="J2924" i="4"/>
  <c r="I2924" i="4"/>
  <c r="J2956" i="4"/>
  <c r="I2956" i="4"/>
  <c r="J2988" i="4"/>
  <c r="I2988" i="4"/>
  <c r="J2753" i="4"/>
  <c r="I2753" i="4"/>
  <c r="J2785" i="4"/>
  <c r="I2785" i="4"/>
  <c r="J2817" i="4"/>
  <c r="I2817" i="4"/>
  <c r="J2849" i="4"/>
  <c r="I2849" i="4"/>
  <c r="J2881" i="4"/>
  <c r="I2881" i="4"/>
  <c r="J2913" i="4"/>
  <c r="I2913" i="4"/>
  <c r="J2945" i="4"/>
  <c r="I2945" i="4"/>
  <c r="J2977" i="4"/>
  <c r="I2977" i="4"/>
  <c r="J2690" i="4"/>
  <c r="I2690" i="4"/>
  <c r="J2722" i="4"/>
  <c r="I2722" i="4"/>
  <c r="J2754" i="4"/>
  <c r="I2754" i="4"/>
  <c r="J2786" i="4"/>
  <c r="I2786" i="4"/>
  <c r="J2818" i="4"/>
  <c r="I2818" i="4"/>
  <c r="J2850" i="4"/>
  <c r="I2850" i="4"/>
  <c r="J2882" i="4"/>
  <c r="I2882" i="4"/>
  <c r="J2914" i="4"/>
  <c r="I2914" i="4"/>
  <c r="J2946" i="4"/>
  <c r="I2946" i="4"/>
  <c r="J2978" i="4"/>
  <c r="I2978" i="4"/>
  <c r="J3006" i="4"/>
  <c r="I3006" i="4"/>
  <c r="J3038" i="4"/>
  <c r="I3038" i="4"/>
  <c r="J3070" i="4"/>
  <c r="I3070" i="4"/>
  <c r="J3102" i="4"/>
  <c r="I3102" i="4"/>
  <c r="J2999" i="4"/>
  <c r="I2999" i="4"/>
  <c r="J3031" i="4"/>
  <c r="I3031" i="4"/>
  <c r="J3063" i="4"/>
  <c r="I3063" i="4"/>
  <c r="J3095" i="4"/>
  <c r="I3095" i="4"/>
  <c r="J3127" i="4"/>
  <c r="I3127" i="4"/>
  <c r="J3024" i="4"/>
  <c r="I3024" i="4"/>
  <c r="J3056" i="4"/>
  <c r="I3056" i="4"/>
  <c r="J3088" i="4"/>
  <c r="I3088" i="4"/>
  <c r="J3120" i="4"/>
  <c r="I3120" i="4"/>
  <c r="J3021" i="4"/>
  <c r="I3021" i="4"/>
  <c r="J3053" i="4"/>
  <c r="I3053" i="4"/>
  <c r="J3085" i="4"/>
  <c r="I3085" i="4"/>
  <c r="J3117" i="4"/>
  <c r="I3117" i="4"/>
  <c r="J211" i="4"/>
  <c r="I211" i="4"/>
  <c r="J63" i="4"/>
  <c r="J20" i="4"/>
  <c r="I20" i="4"/>
  <c r="J83" i="4"/>
  <c r="I83" i="4"/>
  <c r="J215" i="4"/>
  <c r="I215" i="4"/>
  <c r="J61" i="4"/>
  <c r="J19" i="4"/>
  <c r="I19" i="4"/>
  <c r="J107" i="4"/>
  <c r="I107" i="4"/>
  <c r="J187" i="4"/>
  <c r="J22" i="4"/>
  <c r="I22" i="4"/>
  <c r="E44" i="8"/>
  <c r="E40" i="8"/>
  <c r="E9" i="8"/>
  <c r="E6" i="8"/>
  <c r="J6" i="7" s="1"/>
  <c r="E120" i="8"/>
  <c r="E62" i="8"/>
  <c r="E109" i="8"/>
  <c r="J109" i="7" s="1"/>
  <c r="E13" i="8"/>
  <c r="E54" i="8"/>
  <c r="E144" i="8"/>
  <c r="E68" i="8"/>
  <c r="J68" i="7" s="1"/>
  <c r="E137" i="8"/>
  <c r="J137" i="7" s="1"/>
  <c r="E81" i="8"/>
  <c r="E119" i="8"/>
  <c r="J119" i="7" s="1"/>
  <c r="E192" i="8"/>
  <c r="J192" i="7" s="1"/>
  <c r="E226" i="8"/>
  <c r="E152" i="8"/>
  <c r="J152" i="7" s="1"/>
  <c r="E35" i="8"/>
  <c r="J35" i="7" s="1"/>
  <c r="E67" i="8"/>
  <c r="J67" i="7" s="1"/>
  <c r="E103" i="8"/>
  <c r="E176" i="8"/>
  <c r="E125" i="8"/>
  <c r="J125" i="7" s="1"/>
  <c r="E158" i="8"/>
  <c r="J158" i="7" s="1"/>
  <c r="E69" i="8"/>
  <c r="J69" i="7" s="1"/>
  <c r="E140" i="8"/>
  <c r="E171" i="8"/>
  <c r="J171" i="7" s="1"/>
  <c r="E223" i="8"/>
  <c r="J223" i="7" s="1"/>
  <c r="E114" i="8"/>
  <c r="E146" i="8"/>
  <c r="E178" i="8"/>
  <c r="J178" i="7" s="1"/>
  <c r="E215" i="8"/>
  <c r="J215" i="7" s="1"/>
  <c r="E240" i="8"/>
  <c r="J240" i="7" s="1"/>
  <c r="E272" i="8"/>
  <c r="J272" i="7" s="1"/>
  <c r="E304" i="8"/>
  <c r="J304" i="7" s="1"/>
  <c r="E336" i="8"/>
  <c r="J336" i="7" s="1"/>
  <c r="E242" i="8"/>
  <c r="E274" i="8"/>
  <c r="E306" i="8"/>
  <c r="J306" i="7" s="1"/>
  <c r="E338" i="8"/>
  <c r="J338" i="7" s="1"/>
  <c r="E228" i="8"/>
  <c r="E260" i="8"/>
  <c r="E292" i="8"/>
  <c r="E324" i="8"/>
  <c r="J324" i="7" s="1"/>
  <c r="E217" i="8"/>
  <c r="E249" i="8"/>
  <c r="E281" i="8"/>
  <c r="E313" i="8"/>
  <c r="J313" i="7" s="1"/>
  <c r="E214" i="8"/>
  <c r="J214" i="7" s="1"/>
  <c r="E246" i="8"/>
  <c r="J246" i="7" s="1"/>
  <c r="E278" i="8"/>
  <c r="J278" i="7" s="1"/>
  <c r="E310" i="8"/>
  <c r="J310" i="7" s="1"/>
  <c r="E243" i="8"/>
  <c r="J243" i="7" s="1"/>
  <c r="E275" i="8"/>
  <c r="J275" i="7" s="1"/>
  <c r="E307" i="8"/>
  <c r="J307" i="7" s="1"/>
  <c r="E339" i="8"/>
  <c r="J339" i="7" s="1"/>
  <c r="J87" i="4"/>
  <c r="I29" i="4"/>
  <c r="J29" i="4"/>
  <c r="J123" i="4"/>
  <c r="I123" i="4"/>
  <c r="J259" i="4"/>
  <c r="I259" i="4"/>
  <c r="J291" i="4"/>
  <c r="I291" i="4"/>
  <c r="J323" i="4"/>
  <c r="J355" i="4"/>
  <c r="J387" i="4"/>
  <c r="I387" i="4"/>
  <c r="J419" i="4"/>
  <c r="I419" i="4"/>
  <c r="J451" i="4"/>
  <c r="I451" i="4"/>
  <c r="J483" i="4"/>
  <c r="I483" i="4"/>
  <c r="J515" i="4"/>
  <c r="I515" i="4"/>
  <c r="J547" i="4"/>
  <c r="I547" i="4"/>
  <c r="J580" i="4"/>
  <c r="I580" i="4"/>
  <c r="J76" i="4"/>
  <c r="I76" i="4"/>
  <c r="J108" i="4"/>
  <c r="I108" i="4"/>
  <c r="J140" i="4"/>
  <c r="I140" i="4"/>
  <c r="J172" i="4"/>
  <c r="J204" i="4"/>
  <c r="I204" i="4"/>
  <c r="J236" i="4"/>
  <c r="I236" i="4"/>
  <c r="J268" i="4"/>
  <c r="J300" i="4"/>
  <c r="I300" i="4"/>
  <c r="J332" i="4"/>
  <c r="J364" i="4"/>
  <c r="I364" i="4"/>
  <c r="J396" i="4"/>
  <c r="I396" i="4"/>
  <c r="J428" i="4"/>
  <c r="I428" i="4"/>
  <c r="J460" i="4"/>
  <c r="I460" i="4"/>
  <c r="J492" i="4"/>
  <c r="I492" i="4"/>
  <c r="J524" i="4"/>
  <c r="I524" i="4"/>
  <c r="J556" i="4"/>
  <c r="I556" i="4"/>
  <c r="J97" i="4"/>
  <c r="J129" i="4"/>
  <c r="I129" i="4"/>
  <c r="J161" i="4"/>
  <c r="I161" i="4"/>
  <c r="J193" i="4"/>
  <c r="I193" i="4"/>
  <c r="J225" i="4"/>
  <c r="I225" i="4"/>
  <c r="J257" i="4"/>
  <c r="I257" i="4"/>
  <c r="J289" i="4"/>
  <c r="I289" i="4"/>
  <c r="J321" i="4"/>
  <c r="I321" i="4"/>
  <c r="J353" i="4"/>
  <c r="J385" i="4"/>
  <c r="I385" i="4"/>
  <c r="J417" i="4"/>
  <c r="I417" i="4"/>
  <c r="J449" i="4"/>
  <c r="I449" i="4"/>
  <c r="J481" i="4"/>
  <c r="I481" i="4"/>
  <c r="J513" i="4"/>
  <c r="I513" i="4"/>
  <c r="J545" i="4"/>
  <c r="I545" i="4"/>
  <c r="J577" i="4"/>
  <c r="I577" i="4"/>
  <c r="I118" i="4"/>
  <c r="J118" i="4"/>
  <c r="I150" i="4"/>
  <c r="J150" i="4"/>
  <c r="J182" i="4"/>
  <c r="I214" i="4"/>
  <c r="J214" i="4"/>
  <c r="I246" i="4"/>
  <c r="J246" i="4"/>
  <c r="I278" i="4"/>
  <c r="J278" i="4"/>
  <c r="I310" i="4"/>
  <c r="J310" i="4"/>
  <c r="I342" i="4"/>
  <c r="J342" i="4"/>
  <c r="I374" i="4"/>
  <c r="J374" i="4"/>
  <c r="I406" i="4"/>
  <c r="J406" i="4"/>
  <c r="I438" i="4"/>
  <c r="J438" i="4"/>
  <c r="I470" i="4"/>
  <c r="J470" i="4"/>
  <c r="I502" i="4"/>
  <c r="J502" i="4"/>
  <c r="I534" i="4"/>
  <c r="J534" i="4"/>
  <c r="I566" i="4"/>
  <c r="J566" i="4"/>
  <c r="J928" i="4"/>
  <c r="I928" i="4"/>
  <c r="J612" i="4"/>
  <c r="I612" i="4"/>
  <c r="J644" i="4"/>
  <c r="I644" i="4"/>
  <c r="J676" i="4"/>
  <c r="I676" i="4"/>
  <c r="J708" i="4"/>
  <c r="J740" i="4"/>
  <c r="J772" i="4"/>
  <c r="I772" i="4"/>
  <c r="J804" i="4"/>
  <c r="J836" i="4"/>
  <c r="I836" i="4"/>
  <c r="J868" i="4"/>
  <c r="I868" i="4"/>
  <c r="J932" i="4"/>
  <c r="I932" i="4"/>
  <c r="J589" i="4"/>
  <c r="I589" i="4"/>
  <c r="J621" i="4"/>
  <c r="I621" i="4"/>
  <c r="J653" i="4"/>
  <c r="J685" i="4"/>
  <c r="I685" i="4"/>
  <c r="J717" i="4"/>
  <c r="I717" i="4"/>
  <c r="J749" i="4"/>
  <c r="J781" i="4"/>
  <c r="I781" i="4"/>
  <c r="J813" i="4"/>
  <c r="I813" i="4"/>
  <c r="J845" i="4"/>
  <c r="I845" i="4"/>
  <c r="J877" i="4"/>
  <c r="I877" i="4"/>
  <c r="J908" i="4"/>
  <c r="I908" i="4"/>
  <c r="J594" i="4"/>
  <c r="I594" i="4"/>
  <c r="J626" i="4"/>
  <c r="J658" i="4"/>
  <c r="I658" i="4"/>
  <c r="J690" i="4"/>
  <c r="I690" i="4"/>
  <c r="J722" i="4"/>
  <c r="I722" i="4"/>
  <c r="J754" i="4"/>
  <c r="J786" i="4"/>
  <c r="I786" i="4"/>
  <c r="J818" i="4"/>
  <c r="I818" i="4"/>
  <c r="J850" i="4"/>
  <c r="I850" i="4"/>
  <c r="J882" i="4"/>
  <c r="I882" i="4"/>
  <c r="J583" i="4"/>
  <c r="I583" i="4"/>
  <c r="J615" i="4"/>
  <c r="I615" i="4"/>
  <c r="J647" i="4"/>
  <c r="I647" i="4"/>
  <c r="J679" i="4"/>
  <c r="I679" i="4"/>
  <c r="J711" i="4"/>
  <c r="I711" i="4"/>
  <c r="J743" i="4"/>
  <c r="J775" i="4"/>
  <c r="I775" i="4"/>
  <c r="J807" i="4"/>
  <c r="J839" i="4"/>
  <c r="I839" i="4"/>
  <c r="J871" i="4"/>
  <c r="I871" i="4"/>
  <c r="J946" i="4"/>
  <c r="I946" i="4"/>
  <c r="J978" i="4"/>
  <c r="I978" i="4"/>
  <c r="J1010" i="4"/>
  <c r="I1010" i="4"/>
  <c r="J1042" i="4"/>
  <c r="I1042" i="4"/>
  <c r="J1074" i="4"/>
  <c r="I1074" i="4"/>
  <c r="J1106" i="4"/>
  <c r="I1106" i="4"/>
  <c r="J1138" i="4"/>
  <c r="I1138" i="4"/>
  <c r="J1170" i="4"/>
  <c r="J1202" i="4"/>
  <c r="I1202" i="4"/>
  <c r="J1265" i="4"/>
  <c r="I1265" i="4"/>
  <c r="I919" i="4"/>
  <c r="J919" i="4"/>
  <c r="J951" i="4"/>
  <c r="I951" i="4"/>
  <c r="J983" i="4"/>
  <c r="I983" i="4"/>
  <c r="J1015" i="4"/>
  <c r="I1015" i="4"/>
  <c r="J1047" i="4"/>
  <c r="I1047" i="4"/>
  <c r="J1079" i="4"/>
  <c r="I1079" i="4"/>
  <c r="J1111" i="4"/>
  <c r="I1111" i="4"/>
  <c r="J1143" i="4"/>
  <c r="I1143" i="4"/>
  <c r="J1175" i="4"/>
  <c r="J1207" i="4"/>
  <c r="I1207" i="4"/>
  <c r="J948" i="4"/>
  <c r="I948" i="4"/>
  <c r="J980" i="4"/>
  <c r="I980" i="4"/>
  <c r="J1012" i="4"/>
  <c r="I1012" i="4"/>
  <c r="J1044" i="4"/>
  <c r="I1044" i="4"/>
  <c r="J1076" i="4"/>
  <c r="I1076" i="4"/>
  <c r="J1108" i="4"/>
  <c r="I1108" i="4"/>
  <c r="J1140" i="4"/>
  <c r="I1140" i="4"/>
  <c r="J1172" i="4"/>
  <c r="J1204" i="4"/>
  <c r="I1204" i="4"/>
  <c r="J1245" i="4"/>
  <c r="I1245" i="4"/>
  <c r="I925" i="4"/>
  <c r="J925" i="4"/>
  <c r="J957" i="4"/>
  <c r="I957" i="4"/>
  <c r="I989" i="4"/>
  <c r="J989" i="4"/>
  <c r="I1021" i="4"/>
  <c r="J1021" i="4"/>
  <c r="I1053" i="4"/>
  <c r="J1053" i="4"/>
  <c r="I1085" i="4"/>
  <c r="J1085" i="4"/>
  <c r="I1117" i="4"/>
  <c r="J1117" i="4"/>
  <c r="I1149" i="4"/>
  <c r="J1149" i="4"/>
  <c r="J1181" i="4"/>
  <c r="I1213" i="4"/>
  <c r="J1213" i="4"/>
  <c r="J1541" i="4"/>
  <c r="I1541" i="4"/>
  <c r="J1251" i="4"/>
  <c r="I1251" i="4"/>
  <c r="J1283" i="4"/>
  <c r="I1283" i="4"/>
  <c r="J1315" i="4"/>
  <c r="I1315" i="4"/>
  <c r="J1347" i="4"/>
  <c r="I1347" i="4"/>
  <c r="J1379" i="4"/>
  <c r="I1379" i="4"/>
  <c r="J1411" i="4"/>
  <c r="I1411" i="4"/>
  <c r="J1443" i="4"/>
  <c r="I1443" i="4"/>
  <c r="J1475" i="4"/>
  <c r="I1475" i="4"/>
  <c r="J1507" i="4"/>
  <c r="J1583" i="4"/>
  <c r="I1583" i="4"/>
  <c r="J1551" i="4"/>
  <c r="J1256" i="4"/>
  <c r="I1256" i="4"/>
  <c r="J1288" i="4"/>
  <c r="I1288" i="4"/>
  <c r="J1320" i="4"/>
  <c r="I1320" i="4"/>
  <c r="J1352" i="4"/>
  <c r="I1352" i="4"/>
  <c r="J1384" i="4"/>
  <c r="I1384" i="4"/>
  <c r="J1416" i="4"/>
  <c r="I1416" i="4"/>
  <c r="J1448" i="4"/>
  <c r="I1448" i="4"/>
  <c r="J1480" i="4"/>
  <c r="I1480" i="4"/>
  <c r="J1512" i="4"/>
  <c r="I1512" i="4"/>
  <c r="J1611" i="4"/>
  <c r="J1277" i="4"/>
  <c r="J1309" i="4"/>
  <c r="I1309" i="4"/>
  <c r="J1341" i="4"/>
  <c r="I1341" i="4"/>
  <c r="J1373" i="4"/>
  <c r="I1373" i="4"/>
  <c r="J1405" i="4"/>
  <c r="I1405" i="4"/>
  <c r="J1437" i="4"/>
  <c r="I1437" i="4"/>
  <c r="J1469" i="4"/>
  <c r="I1469" i="4"/>
  <c r="J1501" i="4"/>
  <c r="I1501" i="4"/>
  <c r="J1607" i="4"/>
  <c r="I1607" i="4"/>
  <c r="J1234" i="4"/>
  <c r="I1234" i="4"/>
  <c r="J1266" i="4"/>
  <c r="I1266" i="4"/>
  <c r="J1298" i="4"/>
  <c r="I1298" i="4"/>
  <c r="J1330" i="4"/>
  <c r="I1330" i="4"/>
  <c r="J1362" i="4"/>
  <c r="I1362" i="4"/>
  <c r="J1394" i="4"/>
  <c r="I1394" i="4"/>
  <c r="J1426" i="4"/>
  <c r="J1458" i="4"/>
  <c r="I1458" i="4"/>
  <c r="J1490" i="4"/>
  <c r="I1490" i="4"/>
  <c r="J1537" i="4"/>
  <c r="I1537" i="4"/>
  <c r="J1667" i="4"/>
  <c r="I1667" i="4"/>
  <c r="J1866" i="4"/>
  <c r="J1994" i="4"/>
  <c r="I1994" i="4"/>
  <c r="I1532" i="4"/>
  <c r="J1532" i="4"/>
  <c r="J1564" i="4"/>
  <c r="I1564" i="4"/>
  <c r="J1596" i="4"/>
  <c r="I1596" i="4"/>
  <c r="J1628" i="4"/>
  <c r="I1628" i="4"/>
  <c r="J1660" i="4"/>
  <c r="I1660" i="4"/>
  <c r="J1692" i="4"/>
  <c r="I1692" i="4"/>
  <c r="J1724" i="4"/>
  <c r="I1724" i="4"/>
  <c r="J2101" i="4"/>
  <c r="I2101" i="4"/>
  <c r="J1807" i="4"/>
  <c r="I1807" i="4"/>
  <c r="J1974" i="4"/>
  <c r="I1974" i="4"/>
  <c r="J1561" i="4"/>
  <c r="I1561" i="4"/>
  <c r="J1593" i="4"/>
  <c r="I1593" i="4"/>
  <c r="J1625" i="4"/>
  <c r="I1625" i="4"/>
  <c r="J1657" i="4"/>
  <c r="I1657" i="4"/>
  <c r="J1689" i="4"/>
  <c r="I1689" i="4"/>
  <c r="J1721" i="4"/>
  <c r="I1721" i="4"/>
  <c r="J1814" i="4"/>
  <c r="I1814" i="4"/>
  <c r="J1846" i="4"/>
  <c r="I1846" i="4"/>
  <c r="J1771" i="4"/>
  <c r="I1771" i="4"/>
  <c r="J1954" i="4"/>
  <c r="I1954" i="4"/>
  <c r="J2082" i="4"/>
  <c r="I2082" i="4"/>
  <c r="I1546" i="4"/>
  <c r="J1546" i="4"/>
  <c r="I1578" i="4"/>
  <c r="J1578" i="4"/>
  <c r="J1610" i="4"/>
  <c r="J1642" i="4"/>
  <c r="I1674" i="4"/>
  <c r="J1674" i="4"/>
  <c r="J1706" i="4"/>
  <c r="I1706" i="4"/>
  <c r="J1738" i="4"/>
  <c r="I1738" i="4"/>
  <c r="I1758" i="4"/>
  <c r="J1758" i="4"/>
  <c r="J1918" i="4"/>
  <c r="I1918" i="4"/>
  <c r="J2046" i="4"/>
  <c r="J1707" i="4"/>
  <c r="I1707" i="4"/>
  <c r="J1739" i="4"/>
  <c r="I1739" i="4"/>
  <c r="J2156" i="4"/>
  <c r="J2284" i="4"/>
  <c r="I2284" i="4"/>
  <c r="J2412" i="4"/>
  <c r="I2412" i="4"/>
  <c r="J1839" i="4"/>
  <c r="I1839" i="4"/>
  <c r="J1871" i="4"/>
  <c r="J1903" i="4"/>
  <c r="I1903" i="4"/>
  <c r="J1935" i="4"/>
  <c r="I1935" i="4"/>
  <c r="J1967" i="4"/>
  <c r="I1967" i="4"/>
  <c r="J1999" i="4"/>
  <c r="I1999" i="4"/>
  <c r="J2031" i="4"/>
  <c r="I2031" i="4"/>
  <c r="J2063" i="4"/>
  <c r="I2063" i="4"/>
  <c r="J2168" i="4"/>
  <c r="J2296" i="4"/>
  <c r="I2296" i="4"/>
  <c r="J1744" i="4"/>
  <c r="I1744" i="4"/>
  <c r="J1776" i="4"/>
  <c r="I1776" i="4"/>
  <c r="J1808" i="4"/>
  <c r="I1808" i="4"/>
  <c r="J1840" i="4"/>
  <c r="I1840" i="4"/>
  <c r="J1872" i="4"/>
  <c r="I1872" i="4"/>
  <c r="J1904" i="4"/>
  <c r="I1904" i="4"/>
  <c r="J1936" i="4"/>
  <c r="I1936" i="4"/>
  <c r="J1968" i="4"/>
  <c r="I1968" i="4"/>
  <c r="J2000" i="4"/>
  <c r="I2000" i="4"/>
  <c r="J2032" i="4"/>
  <c r="I2032" i="4"/>
  <c r="J2064" i="4"/>
  <c r="I2064" i="4"/>
  <c r="J2164" i="4"/>
  <c r="J2292" i="4"/>
  <c r="I2292" i="4"/>
  <c r="J2420" i="4"/>
  <c r="I2420" i="4"/>
  <c r="J1773" i="4"/>
  <c r="I1773" i="4"/>
  <c r="I1805" i="4"/>
  <c r="J1805" i="4"/>
  <c r="I1837" i="4"/>
  <c r="J1837" i="4"/>
  <c r="J1869" i="4"/>
  <c r="I1901" i="4"/>
  <c r="J1901" i="4"/>
  <c r="I1933" i="4"/>
  <c r="J1933" i="4"/>
  <c r="I1965" i="4"/>
  <c r="J1965" i="4"/>
  <c r="I1997" i="4"/>
  <c r="J1997" i="4"/>
  <c r="I2029" i="4"/>
  <c r="J2029" i="4"/>
  <c r="I2061" i="4"/>
  <c r="J2061" i="4"/>
  <c r="I2096" i="4"/>
  <c r="J2096" i="4"/>
  <c r="J2128" i="4"/>
  <c r="I2128" i="4"/>
  <c r="J2256" i="4"/>
  <c r="J2384" i="4"/>
  <c r="I2384" i="4"/>
  <c r="J2149" i="4"/>
  <c r="J2181" i="4"/>
  <c r="I2181" i="4"/>
  <c r="J2213" i="4"/>
  <c r="I2213" i="4"/>
  <c r="J2245" i="4"/>
  <c r="I2245" i="4"/>
  <c r="J2277" i="4"/>
  <c r="J2309" i="4"/>
  <c r="I2309" i="4"/>
  <c r="J2341" i="4"/>
  <c r="I2341" i="4"/>
  <c r="J2373" i="4"/>
  <c r="I2373" i="4"/>
  <c r="J2405" i="4"/>
  <c r="I2405" i="4"/>
  <c r="J2090" i="4"/>
  <c r="I2090" i="4"/>
  <c r="J2122" i="4"/>
  <c r="I2122" i="4"/>
  <c r="J2154" i="4"/>
  <c r="J2186" i="4"/>
  <c r="J2218" i="4"/>
  <c r="I2218" i="4"/>
  <c r="J2250" i="4"/>
  <c r="J2282" i="4"/>
  <c r="I2282" i="4"/>
  <c r="J2314" i="4"/>
  <c r="I2314" i="4"/>
  <c r="J2346" i="4"/>
  <c r="I2346" i="4"/>
  <c r="J2378" i="4"/>
  <c r="I2378" i="4"/>
  <c r="J2410" i="4"/>
  <c r="I2410" i="4"/>
  <c r="I2103" i="4"/>
  <c r="J2103" i="4"/>
  <c r="I2135" i="4"/>
  <c r="J2135" i="4"/>
  <c r="J2167" i="4"/>
  <c r="I2199" i="4"/>
  <c r="J2199" i="4"/>
  <c r="I2231" i="4"/>
  <c r="J2231" i="4"/>
  <c r="J2263" i="4"/>
  <c r="I2295" i="4"/>
  <c r="J2295" i="4"/>
  <c r="I2327" i="4"/>
  <c r="J2327" i="4"/>
  <c r="J2359" i="4"/>
  <c r="I2391" i="4"/>
  <c r="J2391" i="4"/>
  <c r="J2432" i="4"/>
  <c r="I2432" i="4"/>
  <c r="J2464" i="4"/>
  <c r="I2464" i="4"/>
  <c r="J2496" i="4"/>
  <c r="J2528" i="4"/>
  <c r="J2560" i="4"/>
  <c r="I2560" i="4"/>
  <c r="J2592" i="4"/>
  <c r="I2592" i="4"/>
  <c r="J2624" i="4"/>
  <c r="I2624" i="4"/>
  <c r="J2656" i="4"/>
  <c r="I2656" i="4"/>
  <c r="J2699" i="4"/>
  <c r="I2699" i="4"/>
  <c r="J2433" i="4"/>
  <c r="I2433" i="4"/>
  <c r="J2465" i="4"/>
  <c r="I2465" i="4"/>
  <c r="J2497" i="4"/>
  <c r="I2497" i="4"/>
  <c r="J2529" i="4"/>
  <c r="I2529" i="4"/>
  <c r="J2561" i="4"/>
  <c r="I2561" i="4"/>
  <c r="J2593" i="4"/>
  <c r="I2593" i="4"/>
  <c r="J2625" i="4"/>
  <c r="I2625" i="4"/>
  <c r="J2657" i="4"/>
  <c r="I2657" i="4"/>
  <c r="J2701" i="4"/>
  <c r="I2701" i="4"/>
  <c r="J2438" i="4"/>
  <c r="I2438" i="4"/>
  <c r="J2470" i="4"/>
  <c r="I2470" i="4"/>
  <c r="J2502" i="4"/>
  <c r="I2502" i="4"/>
  <c r="J2534" i="4"/>
  <c r="I2534" i="4"/>
  <c r="J2566" i="4"/>
  <c r="I2566" i="4"/>
  <c r="J2598" i="4"/>
  <c r="I2598" i="4"/>
  <c r="J2630" i="4"/>
  <c r="I2630" i="4"/>
  <c r="J2662" i="4"/>
  <c r="I2662" i="4"/>
  <c r="J2711" i="4"/>
  <c r="J2759" i="4"/>
  <c r="I2759" i="4"/>
  <c r="J2439" i="4"/>
  <c r="I2439" i="4"/>
  <c r="J2471" i="4"/>
  <c r="I2471" i="4"/>
  <c r="J2503" i="4"/>
  <c r="J2535" i="4"/>
  <c r="I2535" i="4"/>
  <c r="J2567" i="4"/>
  <c r="I2567" i="4"/>
  <c r="J2599" i="4"/>
  <c r="J2631" i="4"/>
  <c r="I2631" i="4"/>
  <c r="J2663" i="4"/>
  <c r="I2663" i="4"/>
  <c r="J2713" i="4"/>
  <c r="J2795" i="4"/>
  <c r="I2795" i="4"/>
  <c r="J2827" i="4"/>
  <c r="I2827" i="4"/>
  <c r="J2859" i="4"/>
  <c r="I2859" i="4"/>
  <c r="J2891" i="4"/>
  <c r="I2891" i="4"/>
  <c r="J2923" i="4"/>
  <c r="I2923" i="4"/>
  <c r="J2955" i="4"/>
  <c r="I2955" i="4"/>
  <c r="J2987" i="4"/>
  <c r="I2987" i="4"/>
  <c r="J2704" i="4"/>
  <c r="I2704" i="4"/>
  <c r="J2736" i="4"/>
  <c r="J2768" i="4"/>
  <c r="J2800" i="4"/>
  <c r="I2800" i="4"/>
  <c r="J2832" i="4"/>
  <c r="I2832" i="4"/>
  <c r="J2864" i="4"/>
  <c r="I2864" i="4"/>
  <c r="J2896" i="4"/>
  <c r="I2896" i="4"/>
  <c r="J2928" i="4"/>
  <c r="I2928" i="4"/>
  <c r="J2960" i="4"/>
  <c r="I2960" i="4"/>
  <c r="J2992" i="4"/>
  <c r="I2992" i="4"/>
  <c r="J2757" i="4"/>
  <c r="I2757" i="4"/>
  <c r="J2789" i="4"/>
  <c r="I2789" i="4"/>
  <c r="J2821" i="4"/>
  <c r="I2821" i="4"/>
  <c r="J2853" i="4"/>
  <c r="I2853" i="4"/>
  <c r="J2885" i="4"/>
  <c r="I2885" i="4"/>
  <c r="J2917" i="4"/>
  <c r="I2917" i="4"/>
  <c r="J2949" i="4"/>
  <c r="I2949" i="4"/>
  <c r="J2981" i="4"/>
  <c r="I2981" i="4"/>
  <c r="J2694" i="4"/>
  <c r="I2694" i="4"/>
  <c r="J2726" i="4"/>
  <c r="I2726" i="4"/>
  <c r="J2758" i="4"/>
  <c r="I2758" i="4"/>
  <c r="J2790" i="4"/>
  <c r="I2790" i="4"/>
  <c r="J2822" i="4"/>
  <c r="I2822" i="4"/>
  <c r="J2854" i="4"/>
  <c r="I2854" i="4"/>
  <c r="J2886" i="4"/>
  <c r="I2886" i="4"/>
  <c r="J2918" i="4"/>
  <c r="I2918" i="4"/>
  <c r="J2950" i="4"/>
  <c r="I2950" i="4"/>
  <c r="J2982" i="4"/>
  <c r="I2982" i="4"/>
  <c r="J3010" i="4"/>
  <c r="I3010" i="4"/>
  <c r="J3042" i="4"/>
  <c r="I3042" i="4"/>
  <c r="J3074" i="4"/>
  <c r="I3074" i="4"/>
  <c r="J3106" i="4"/>
  <c r="I3106" i="4"/>
  <c r="J3003" i="4"/>
  <c r="I3003" i="4"/>
  <c r="J3035" i="4"/>
  <c r="I3035" i="4"/>
  <c r="J3067" i="4"/>
  <c r="I3067" i="4"/>
  <c r="J3099" i="4"/>
  <c r="I3099" i="4"/>
  <c r="I2996" i="4"/>
  <c r="J2996" i="4"/>
  <c r="J3028" i="4"/>
  <c r="I3028" i="4"/>
  <c r="J3060" i="4"/>
  <c r="I3060" i="4"/>
  <c r="J3092" i="4"/>
  <c r="I3092" i="4"/>
  <c r="J3124" i="4"/>
  <c r="I3124" i="4"/>
  <c r="J3025" i="4"/>
  <c r="I3025" i="4"/>
  <c r="J3057" i="4"/>
  <c r="I3057" i="4"/>
  <c r="J3089" i="4"/>
  <c r="I3089" i="4"/>
  <c r="J3121" i="4"/>
  <c r="I3121" i="4"/>
  <c r="J195" i="4"/>
  <c r="I195" i="4"/>
  <c r="J53" i="4"/>
  <c r="J16" i="4"/>
  <c r="I16" i="4"/>
  <c r="J73" i="4"/>
  <c r="J199" i="4"/>
  <c r="I199" i="4"/>
  <c r="J50" i="4"/>
  <c r="J15" i="4"/>
  <c r="I15" i="4"/>
  <c r="I81" i="4"/>
  <c r="J81" i="4"/>
  <c r="J171" i="4"/>
  <c r="J47" i="4"/>
  <c r="J18" i="4"/>
  <c r="I18" i="4"/>
  <c r="E82" i="8"/>
  <c r="E61" i="8"/>
  <c r="E4" i="8"/>
  <c r="J4" i="7" s="1"/>
  <c r="E42" i="8"/>
  <c r="J42" i="7" s="1"/>
  <c r="J102" i="7"/>
  <c r="E53" i="8"/>
  <c r="J53" i="7" s="1"/>
  <c r="E164" i="8"/>
  <c r="J164" i="7" s="1"/>
  <c r="E28" i="8"/>
  <c r="J28" i="7" s="1"/>
  <c r="E80" i="8"/>
  <c r="E8" i="8"/>
  <c r="E41" i="8"/>
  <c r="J41" i="7" s="1"/>
  <c r="E2" i="8"/>
  <c r="J2" i="7" s="1"/>
  <c r="E33" i="8"/>
  <c r="J96" i="7"/>
  <c r="E39" i="8"/>
  <c r="J39" i="7" s="1"/>
  <c r="E71" i="8"/>
  <c r="J71" i="7" s="1"/>
  <c r="E113" i="8"/>
  <c r="J113" i="7" s="1"/>
  <c r="J146" i="7"/>
  <c r="E188" i="8"/>
  <c r="J188" i="7" s="1"/>
  <c r="E104" i="8"/>
  <c r="J104" i="7" s="1"/>
  <c r="E86" i="8"/>
  <c r="E161" i="8"/>
  <c r="E121" i="8"/>
  <c r="J121" i="7" s="1"/>
  <c r="E196" i="8"/>
  <c r="J196" i="7" s="1"/>
  <c r="J40" i="7"/>
  <c r="E145" i="8"/>
  <c r="J145" i="7" s="1"/>
  <c r="E127" i="8"/>
  <c r="J127" i="7" s="1"/>
  <c r="E200" i="8"/>
  <c r="J200" i="7" s="1"/>
  <c r="J74" i="7"/>
  <c r="E208" i="8"/>
  <c r="E229" i="8"/>
  <c r="J229" i="7" s="1"/>
  <c r="E261" i="8"/>
  <c r="J261" i="7" s="1"/>
  <c r="E293" i="8"/>
  <c r="E325" i="8"/>
  <c r="E239" i="8"/>
  <c r="J239" i="7" s="1"/>
  <c r="E271" i="8"/>
  <c r="J271" i="7" s="1"/>
  <c r="E303" i="8"/>
  <c r="J303" i="7" s="1"/>
  <c r="E335" i="8"/>
  <c r="J335" i="7" s="1"/>
  <c r="J239" i="4"/>
  <c r="I239" i="4"/>
  <c r="I77" i="4"/>
  <c r="J77" i="4"/>
  <c r="I25" i="4"/>
  <c r="J25" i="4"/>
  <c r="J91" i="4"/>
  <c r="J263" i="4"/>
  <c r="I263" i="4"/>
  <c r="J295" i="4"/>
  <c r="I295" i="4"/>
  <c r="J327" i="4"/>
  <c r="J359" i="4"/>
  <c r="I359" i="4"/>
  <c r="J391" i="4"/>
  <c r="I391" i="4"/>
  <c r="J423" i="4"/>
  <c r="I423" i="4"/>
  <c r="J455" i="4"/>
  <c r="I455" i="4"/>
  <c r="J487" i="4"/>
  <c r="I487" i="4"/>
  <c r="J519" i="4"/>
  <c r="I519" i="4"/>
  <c r="J551" i="4"/>
  <c r="I551" i="4"/>
  <c r="J48" i="4"/>
  <c r="I48" i="4"/>
  <c r="J80" i="4"/>
  <c r="I80" i="4"/>
  <c r="J112" i="4"/>
  <c r="I112" i="4"/>
  <c r="J144" i="4"/>
  <c r="I144" i="4"/>
  <c r="J176" i="4"/>
  <c r="J208" i="4"/>
  <c r="I208" i="4"/>
  <c r="J240" i="4"/>
  <c r="I240" i="4"/>
  <c r="J272" i="4"/>
  <c r="J304" i="4"/>
  <c r="I304" i="4"/>
  <c r="J336" i="4"/>
  <c r="I336" i="4"/>
  <c r="J368" i="4"/>
  <c r="I368" i="4"/>
  <c r="J400" i="4"/>
  <c r="I400" i="4"/>
  <c r="J432" i="4"/>
  <c r="I432" i="4"/>
  <c r="J464" i="4"/>
  <c r="I464" i="4"/>
  <c r="J496" i="4"/>
  <c r="I496" i="4"/>
  <c r="J528" i="4"/>
  <c r="I528" i="4"/>
  <c r="J560" i="4"/>
  <c r="I560" i="4"/>
  <c r="J101" i="4"/>
  <c r="J133" i="4"/>
  <c r="I133" i="4"/>
  <c r="J165" i="4"/>
  <c r="I165" i="4"/>
  <c r="J197" i="4"/>
  <c r="I197" i="4"/>
  <c r="J229" i="4"/>
  <c r="I229" i="4"/>
  <c r="J261" i="4"/>
  <c r="I261" i="4"/>
  <c r="J293" i="4"/>
  <c r="I293" i="4"/>
  <c r="J325" i="4"/>
  <c r="J357" i="4"/>
  <c r="J389" i="4"/>
  <c r="I389" i="4"/>
  <c r="J421" i="4"/>
  <c r="I421" i="4"/>
  <c r="J453" i="4"/>
  <c r="I453" i="4"/>
  <c r="J485" i="4"/>
  <c r="I485" i="4"/>
  <c r="J517" i="4"/>
  <c r="I517" i="4"/>
  <c r="J549" i="4"/>
  <c r="I549" i="4"/>
  <c r="J90" i="4"/>
  <c r="I122" i="4"/>
  <c r="J122" i="4"/>
  <c r="I154" i="4"/>
  <c r="J154" i="4"/>
  <c r="J186" i="4"/>
  <c r="I218" i="4"/>
  <c r="J218" i="4"/>
  <c r="I250" i="4"/>
  <c r="J250" i="4"/>
  <c r="I282" i="4"/>
  <c r="J282" i="4"/>
  <c r="I314" i="4"/>
  <c r="J314" i="4"/>
  <c r="I346" i="4"/>
  <c r="J346" i="4"/>
  <c r="I378" i="4"/>
  <c r="J378" i="4"/>
  <c r="I410" i="4"/>
  <c r="J410" i="4"/>
  <c r="I442" i="4"/>
  <c r="J442" i="4"/>
  <c r="I474" i="4"/>
  <c r="J474" i="4"/>
  <c r="I506" i="4"/>
  <c r="J506" i="4"/>
  <c r="I538" i="4"/>
  <c r="J538" i="4"/>
  <c r="I570" i="4"/>
  <c r="J570" i="4"/>
  <c r="J584" i="4"/>
  <c r="I584" i="4"/>
  <c r="J616" i="4"/>
  <c r="I616" i="4"/>
  <c r="J648" i="4"/>
  <c r="I648" i="4"/>
  <c r="J680" i="4"/>
  <c r="I680" i="4"/>
  <c r="J712" i="4"/>
  <c r="I712" i="4"/>
  <c r="J744" i="4"/>
  <c r="J776" i="4"/>
  <c r="I776" i="4"/>
  <c r="J808" i="4"/>
  <c r="I808" i="4"/>
  <c r="J840" i="4"/>
  <c r="I840" i="4"/>
  <c r="J872" i="4"/>
  <c r="I872" i="4"/>
  <c r="J898" i="4"/>
  <c r="I898" i="4"/>
  <c r="J593" i="4"/>
  <c r="I593" i="4"/>
  <c r="J625" i="4"/>
  <c r="I625" i="4"/>
  <c r="J657" i="4"/>
  <c r="I657" i="4"/>
  <c r="J689" i="4"/>
  <c r="I689" i="4"/>
  <c r="J721" i="4"/>
  <c r="I721" i="4"/>
  <c r="J753" i="4"/>
  <c r="J785" i="4"/>
  <c r="I785" i="4"/>
  <c r="J817" i="4"/>
  <c r="I817" i="4"/>
  <c r="J849" i="4"/>
  <c r="I849" i="4"/>
  <c r="J881" i="4"/>
  <c r="I881" i="4"/>
  <c r="J916" i="4"/>
  <c r="I916" i="4"/>
  <c r="J598" i="4"/>
  <c r="I598" i="4"/>
  <c r="J630" i="4"/>
  <c r="I630" i="4"/>
  <c r="J662" i="4"/>
  <c r="I662" i="4"/>
  <c r="J694" i="4"/>
  <c r="I694" i="4"/>
  <c r="J726" i="4"/>
  <c r="I726" i="4"/>
  <c r="J758" i="4"/>
  <c r="I758" i="4"/>
  <c r="J790" i="4"/>
  <c r="J822" i="4"/>
  <c r="I822" i="4"/>
  <c r="J854" i="4"/>
  <c r="I854" i="4"/>
  <c r="J886" i="4"/>
  <c r="I886" i="4"/>
  <c r="J587" i="4"/>
  <c r="I587" i="4"/>
  <c r="J619" i="4"/>
  <c r="I619" i="4"/>
  <c r="J651" i="4"/>
  <c r="I651" i="4"/>
  <c r="J683" i="4"/>
  <c r="J715" i="4"/>
  <c r="I715" i="4"/>
  <c r="J747" i="4"/>
  <c r="J779" i="4"/>
  <c r="I779" i="4"/>
  <c r="J811" i="4"/>
  <c r="I811" i="4"/>
  <c r="J843" i="4"/>
  <c r="I843" i="4"/>
  <c r="J875" i="4"/>
  <c r="I875" i="4"/>
  <c r="J950" i="4"/>
  <c r="I950" i="4"/>
  <c r="J982" i="4"/>
  <c r="I982" i="4"/>
  <c r="J1014" i="4"/>
  <c r="I1014" i="4"/>
  <c r="J1046" i="4"/>
  <c r="I1046" i="4"/>
  <c r="J1078" i="4"/>
  <c r="I1078" i="4"/>
  <c r="J1110" i="4"/>
  <c r="I1110" i="4"/>
  <c r="J1142" i="4"/>
  <c r="I1142" i="4"/>
  <c r="J1174" i="4"/>
  <c r="J1206" i="4"/>
  <c r="J1261" i="4"/>
  <c r="I923" i="4"/>
  <c r="J923" i="4"/>
  <c r="J955" i="4"/>
  <c r="I955" i="4"/>
  <c r="J987" i="4"/>
  <c r="I987" i="4"/>
  <c r="J1019" i="4"/>
  <c r="I1019" i="4"/>
  <c r="J1051" i="4"/>
  <c r="I1051" i="4"/>
  <c r="J1083" i="4"/>
  <c r="I1083" i="4"/>
  <c r="J1115" i="4"/>
  <c r="I1115" i="4"/>
  <c r="J1147" i="4"/>
  <c r="I1147" i="4"/>
  <c r="J1179" i="4"/>
  <c r="J1211" i="4"/>
  <c r="I1211" i="4"/>
  <c r="J952" i="4"/>
  <c r="I952" i="4"/>
  <c r="J984" i="4"/>
  <c r="I984" i="4"/>
  <c r="J1016" i="4"/>
  <c r="I1016" i="4"/>
  <c r="J1048" i="4"/>
  <c r="I1048" i="4"/>
  <c r="J1080" i="4"/>
  <c r="I1080" i="4"/>
  <c r="J1112" i="4"/>
  <c r="I1112" i="4"/>
  <c r="J1144" i="4"/>
  <c r="I1144" i="4"/>
  <c r="J1176" i="4"/>
  <c r="J1208" i="4"/>
  <c r="I1208" i="4"/>
  <c r="J897" i="4"/>
  <c r="I897" i="4"/>
  <c r="J929" i="4"/>
  <c r="I929" i="4"/>
  <c r="J961" i="4"/>
  <c r="I961" i="4"/>
  <c r="I993" i="4"/>
  <c r="J993" i="4"/>
  <c r="I1025" i="4"/>
  <c r="J1025" i="4"/>
  <c r="J1057" i="4"/>
  <c r="I1089" i="4"/>
  <c r="J1089" i="4"/>
  <c r="I1121" i="4"/>
  <c r="J1121" i="4"/>
  <c r="I1153" i="4"/>
  <c r="J1153" i="4"/>
  <c r="J1185" i="4"/>
  <c r="I1217" i="4"/>
  <c r="J1217" i="4"/>
  <c r="J1543" i="4"/>
  <c r="I1543" i="4"/>
  <c r="J1255" i="4"/>
  <c r="I1255" i="4"/>
  <c r="J1287" i="4"/>
  <c r="I1287" i="4"/>
  <c r="J1319" i="4"/>
  <c r="I1319" i="4"/>
  <c r="J1351" i="4"/>
  <c r="I1351" i="4"/>
  <c r="J1383" i="4"/>
  <c r="I1383" i="4"/>
  <c r="J1415" i="4"/>
  <c r="I1415" i="4"/>
  <c r="J1447" i="4"/>
  <c r="I1447" i="4"/>
  <c r="J1479" i="4"/>
  <c r="I1479" i="4"/>
  <c r="J1511" i="4"/>
  <c r="I1511" i="4"/>
  <c r="J1599" i="4"/>
  <c r="I1599" i="4"/>
  <c r="J1559" i="4"/>
  <c r="I1559" i="4"/>
  <c r="J1260" i="4"/>
  <c r="I1260" i="4"/>
  <c r="J1292" i="4"/>
  <c r="I1292" i="4"/>
  <c r="J1324" i="4"/>
  <c r="I1324" i="4"/>
  <c r="J1356" i="4"/>
  <c r="I1356" i="4"/>
  <c r="J1388" i="4"/>
  <c r="I1388" i="4"/>
  <c r="J1420" i="4"/>
  <c r="I1420" i="4"/>
  <c r="J1452" i="4"/>
  <c r="I1452" i="4"/>
  <c r="J1484" i="4"/>
  <c r="I1484" i="4"/>
  <c r="J1516" i="4"/>
  <c r="I1516" i="4"/>
  <c r="J1627" i="4"/>
  <c r="I1627" i="4"/>
  <c r="J1281" i="4"/>
  <c r="J1313" i="4"/>
  <c r="I1313" i="4"/>
  <c r="J1345" i="4"/>
  <c r="I1345" i="4"/>
  <c r="J1377" i="4"/>
  <c r="I1377" i="4"/>
  <c r="J1409" i="4"/>
  <c r="I1409" i="4"/>
  <c r="J1441" i="4"/>
  <c r="I1441" i="4"/>
  <c r="J1473" i="4"/>
  <c r="I1473" i="4"/>
  <c r="J1505" i="4"/>
  <c r="I1505" i="4"/>
  <c r="J1623" i="4"/>
  <c r="I1623" i="4"/>
  <c r="J1238" i="4"/>
  <c r="I1238" i="4"/>
  <c r="J1270" i="4"/>
  <c r="I1270" i="4"/>
  <c r="J1302" i="4"/>
  <c r="I1302" i="4"/>
  <c r="J1334" i="4"/>
  <c r="I1334" i="4"/>
  <c r="J1366" i="4"/>
  <c r="I1366" i="4"/>
  <c r="J1398" i="4"/>
  <c r="I1398" i="4"/>
  <c r="J1430" i="4"/>
  <c r="I1430" i="4"/>
  <c r="J1462" i="4"/>
  <c r="I1462" i="4"/>
  <c r="J1494" i="4"/>
  <c r="I1494" i="4"/>
  <c r="J1539" i="4"/>
  <c r="I1539" i="4"/>
  <c r="J1683" i="4"/>
  <c r="I1683" i="4"/>
  <c r="J1882" i="4"/>
  <c r="I1882" i="4"/>
  <c r="J2010" i="4"/>
  <c r="I2010" i="4"/>
  <c r="I1536" i="4"/>
  <c r="J1536" i="4"/>
  <c r="J1568" i="4"/>
  <c r="I1568" i="4"/>
  <c r="J1600" i="4"/>
  <c r="I1600" i="4"/>
  <c r="J1632" i="4"/>
  <c r="I1632" i="4"/>
  <c r="J1664" i="4"/>
  <c r="I1664" i="4"/>
  <c r="J1696" i="4"/>
  <c r="I1696" i="4"/>
  <c r="J1728" i="4"/>
  <c r="I1728" i="4"/>
  <c r="J2117" i="4"/>
  <c r="I2117" i="4"/>
  <c r="J1858" i="4"/>
  <c r="I1858" i="4"/>
  <c r="J1990" i="4"/>
  <c r="I1990" i="4"/>
  <c r="J1565" i="4"/>
  <c r="I1565" i="4"/>
  <c r="J1597" i="4"/>
  <c r="I1597" i="4"/>
  <c r="J1629" i="4"/>
  <c r="I1629" i="4"/>
  <c r="J1661" i="4"/>
  <c r="I1661" i="4"/>
  <c r="J1693" i="4"/>
  <c r="I1693" i="4"/>
  <c r="J1725" i="4"/>
  <c r="I1725" i="4"/>
  <c r="J1818" i="4"/>
  <c r="J1850" i="4"/>
  <c r="I1850" i="4"/>
  <c r="J1779" i="4"/>
  <c r="I1779" i="4"/>
  <c r="J1970" i="4"/>
  <c r="I1970" i="4"/>
  <c r="J1518" i="4"/>
  <c r="I1518" i="4"/>
  <c r="I1550" i="4"/>
  <c r="J1550" i="4"/>
  <c r="I1582" i="4"/>
  <c r="J1582" i="4"/>
  <c r="J1614" i="4"/>
  <c r="J1646" i="4"/>
  <c r="I1678" i="4"/>
  <c r="J1678" i="4"/>
  <c r="J1710" i="4"/>
  <c r="I1710" i="4"/>
  <c r="J1742" i="4"/>
  <c r="I1742" i="4"/>
  <c r="I1766" i="4"/>
  <c r="J1766" i="4"/>
  <c r="J1934" i="4"/>
  <c r="I1934" i="4"/>
  <c r="J2062" i="4"/>
  <c r="I2062" i="4"/>
  <c r="J1711" i="4"/>
  <c r="I1711" i="4"/>
  <c r="J1743" i="4"/>
  <c r="I1743" i="4"/>
  <c r="J2172" i="4"/>
  <c r="J2300" i="4"/>
  <c r="I2300" i="4"/>
  <c r="J1811" i="4"/>
  <c r="I1811" i="4"/>
  <c r="J1843" i="4"/>
  <c r="I1843" i="4"/>
  <c r="J1875" i="4"/>
  <c r="I1875" i="4"/>
  <c r="J1907" i="4"/>
  <c r="I1907" i="4"/>
  <c r="J1939" i="4"/>
  <c r="I1939" i="4"/>
  <c r="J1971" i="4"/>
  <c r="I1971" i="4"/>
  <c r="J2003" i="4"/>
  <c r="I2003" i="4"/>
  <c r="J2035" i="4"/>
  <c r="I2035" i="4"/>
  <c r="J2067" i="4"/>
  <c r="I2067" i="4"/>
  <c r="J2184" i="4"/>
  <c r="I2184" i="4"/>
  <c r="J2312" i="4"/>
  <c r="I2312" i="4"/>
  <c r="J1748" i="4"/>
  <c r="I1748" i="4"/>
  <c r="J1780" i="4"/>
  <c r="J1812" i="4"/>
  <c r="I1812" i="4"/>
  <c r="J1844" i="4"/>
  <c r="I1844" i="4"/>
  <c r="J1876" i="4"/>
  <c r="I1876" i="4"/>
  <c r="J1908" i="4"/>
  <c r="I1908" i="4"/>
  <c r="J1940" i="4"/>
  <c r="I1940" i="4"/>
  <c r="J1972" i="4"/>
  <c r="I1972" i="4"/>
  <c r="J2004" i="4"/>
  <c r="I2004" i="4"/>
  <c r="J2036" i="4"/>
  <c r="I2036" i="4"/>
  <c r="J2068" i="4"/>
  <c r="I2068" i="4"/>
  <c r="J2180" i="4"/>
  <c r="J2308" i="4"/>
  <c r="I2308" i="4"/>
  <c r="J1745" i="4"/>
  <c r="I1745" i="4"/>
  <c r="J1777" i="4"/>
  <c r="I1777" i="4"/>
  <c r="I1809" i="4"/>
  <c r="J1809" i="4"/>
  <c r="I1841" i="4"/>
  <c r="J1841" i="4"/>
  <c r="I1873" i="4"/>
  <c r="J1873" i="4"/>
  <c r="I1905" i="4"/>
  <c r="J1905" i="4"/>
  <c r="I1937" i="4"/>
  <c r="J1937" i="4"/>
  <c r="I1969" i="4"/>
  <c r="J1969" i="4"/>
  <c r="I2001" i="4"/>
  <c r="J2001" i="4"/>
  <c r="I2033" i="4"/>
  <c r="J2033" i="4"/>
  <c r="I2065" i="4"/>
  <c r="J2065" i="4"/>
  <c r="I2100" i="4"/>
  <c r="J2100" i="4"/>
  <c r="J2144" i="4"/>
  <c r="I2144" i="4"/>
  <c r="J2272" i="4"/>
  <c r="J2400" i="4"/>
  <c r="J2153" i="4"/>
  <c r="J2185" i="4"/>
  <c r="I2185" i="4"/>
  <c r="J2217" i="4"/>
  <c r="I2217" i="4"/>
  <c r="J2249" i="4"/>
  <c r="J2281" i="4"/>
  <c r="J2313" i="4"/>
  <c r="I2313" i="4"/>
  <c r="J2345" i="4"/>
  <c r="I2345" i="4"/>
  <c r="J2377" i="4"/>
  <c r="I2377" i="4"/>
  <c r="J2409" i="4"/>
  <c r="I2409" i="4"/>
  <c r="J2094" i="4"/>
  <c r="I2094" i="4"/>
  <c r="J2126" i="4"/>
  <c r="I2126" i="4"/>
  <c r="J2158" i="4"/>
  <c r="J2190" i="4"/>
  <c r="J2222" i="4"/>
  <c r="I2222" i="4"/>
  <c r="J2254" i="4"/>
  <c r="J2286" i="4"/>
  <c r="I2286" i="4"/>
  <c r="J2318" i="4"/>
  <c r="I2318" i="4"/>
  <c r="J2350" i="4"/>
  <c r="J2382" i="4"/>
  <c r="I2382" i="4"/>
  <c r="J2414" i="4"/>
  <c r="I2414" i="4"/>
  <c r="I2107" i="4"/>
  <c r="J2107" i="4"/>
  <c r="I2139" i="4"/>
  <c r="J2139" i="4"/>
  <c r="J2171" i="4"/>
  <c r="I2203" i="4"/>
  <c r="J2203" i="4"/>
  <c r="I2235" i="4"/>
  <c r="J2235" i="4"/>
  <c r="J2267" i="4"/>
  <c r="I2299" i="4"/>
  <c r="J2299" i="4"/>
  <c r="I2331" i="4"/>
  <c r="J2331" i="4"/>
  <c r="J2363" i="4"/>
  <c r="J2395" i="4"/>
  <c r="J2436" i="4"/>
  <c r="I2436" i="4"/>
  <c r="J2468" i="4"/>
  <c r="I2468" i="4"/>
  <c r="J2500" i="4"/>
  <c r="I2500" i="4"/>
  <c r="J2532" i="4"/>
  <c r="I2532" i="4"/>
  <c r="J2564" i="4"/>
  <c r="I2564" i="4"/>
  <c r="J2596" i="4"/>
  <c r="I2596" i="4"/>
  <c r="J2628" i="4"/>
  <c r="I2628" i="4"/>
  <c r="J2660" i="4"/>
  <c r="I2660" i="4"/>
  <c r="J2707" i="4"/>
  <c r="J2437" i="4"/>
  <c r="I2437" i="4"/>
  <c r="J2469" i="4"/>
  <c r="I2469" i="4"/>
  <c r="J2501" i="4"/>
  <c r="I2501" i="4"/>
  <c r="J2533" i="4"/>
  <c r="I2533" i="4"/>
  <c r="J2565" i="4"/>
  <c r="I2565" i="4"/>
  <c r="J2597" i="4"/>
  <c r="I2597" i="4"/>
  <c r="J2629" i="4"/>
  <c r="I2629" i="4"/>
  <c r="J2661" i="4"/>
  <c r="I2661" i="4"/>
  <c r="J2709" i="4"/>
  <c r="J2442" i="4"/>
  <c r="I2442" i="4"/>
  <c r="J2474" i="4"/>
  <c r="I2474" i="4"/>
  <c r="J2506" i="4"/>
  <c r="J2538" i="4"/>
  <c r="I2538" i="4"/>
  <c r="J2570" i="4"/>
  <c r="I2570" i="4"/>
  <c r="J2602" i="4"/>
  <c r="J2634" i="4"/>
  <c r="I2634" i="4"/>
  <c r="J2666" i="4"/>
  <c r="I2666" i="4"/>
  <c r="J2719" i="4"/>
  <c r="I2719" i="4"/>
  <c r="J2763" i="4"/>
  <c r="I2763" i="4"/>
  <c r="J2443" i="4"/>
  <c r="I2443" i="4"/>
  <c r="J2475" i="4"/>
  <c r="J2507" i="4"/>
  <c r="J2539" i="4"/>
  <c r="I2539" i="4"/>
  <c r="J2571" i="4"/>
  <c r="I2571" i="4"/>
  <c r="J2603" i="4"/>
  <c r="J2635" i="4"/>
  <c r="I2635" i="4"/>
  <c r="J2667" i="4"/>
  <c r="I2667" i="4"/>
  <c r="J2721" i="4"/>
  <c r="I2721" i="4"/>
  <c r="J2799" i="4"/>
  <c r="I2799" i="4"/>
  <c r="J2831" i="4"/>
  <c r="I2831" i="4"/>
  <c r="J2863" i="4"/>
  <c r="I2863" i="4"/>
  <c r="J2895" i="4"/>
  <c r="I2895" i="4"/>
  <c r="J2927" i="4"/>
  <c r="I2927" i="4"/>
  <c r="J2959" i="4"/>
  <c r="I2959" i="4"/>
  <c r="J2991" i="4"/>
  <c r="I2991" i="4"/>
  <c r="J2708" i="4"/>
  <c r="J2740" i="4"/>
  <c r="I2740" i="4"/>
  <c r="J2772" i="4"/>
  <c r="I2772" i="4"/>
  <c r="J2804" i="4"/>
  <c r="J2836" i="4"/>
  <c r="J2868" i="4"/>
  <c r="I2868" i="4"/>
  <c r="J2900" i="4"/>
  <c r="I2900" i="4"/>
  <c r="J2932" i="4"/>
  <c r="I2932" i="4"/>
  <c r="J2964" i="4"/>
  <c r="I2964" i="4"/>
  <c r="J2729" i="4"/>
  <c r="I2729" i="4"/>
  <c r="J2761" i="4"/>
  <c r="I2761" i="4"/>
  <c r="J2793" i="4"/>
  <c r="I2793" i="4"/>
  <c r="J2825" i="4"/>
  <c r="I2825" i="4"/>
  <c r="J2857" i="4"/>
  <c r="I2857" i="4"/>
  <c r="J2889" i="4"/>
  <c r="I2889" i="4"/>
  <c r="J2921" i="4"/>
  <c r="I2921" i="4"/>
  <c r="J2953" i="4"/>
  <c r="I2953" i="4"/>
  <c r="J2985" i="4"/>
  <c r="I2985" i="4"/>
  <c r="J2698" i="4"/>
  <c r="I2698" i="4"/>
  <c r="J2730" i="4"/>
  <c r="I2730" i="4"/>
  <c r="J2762" i="4"/>
  <c r="I2762" i="4"/>
  <c r="J2794" i="4"/>
  <c r="I2794" i="4"/>
  <c r="J2826" i="4"/>
  <c r="I2826" i="4"/>
  <c r="J2858" i="4"/>
  <c r="I2858" i="4"/>
  <c r="J2890" i="4"/>
  <c r="I2890" i="4"/>
  <c r="J2922" i="4"/>
  <c r="I2922" i="4"/>
  <c r="J2954" i="4"/>
  <c r="I2954" i="4"/>
  <c r="J2986" i="4"/>
  <c r="I2986" i="4"/>
  <c r="J3014" i="4"/>
  <c r="I3014" i="4"/>
  <c r="J3046" i="4"/>
  <c r="I3046" i="4"/>
  <c r="J3078" i="4"/>
  <c r="I3078" i="4"/>
  <c r="J3110" i="4"/>
  <c r="I3110" i="4"/>
  <c r="J3007" i="4"/>
  <c r="I3007" i="4"/>
  <c r="J3039" i="4"/>
  <c r="I3039" i="4"/>
  <c r="J3071" i="4"/>
  <c r="I3071" i="4"/>
  <c r="J3103" i="4"/>
  <c r="I3103" i="4"/>
  <c r="J3000" i="4"/>
  <c r="I3000" i="4"/>
  <c r="J3032" i="4"/>
  <c r="I3032" i="4"/>
  <c r="J3064" i="4"/>
  <c r="I3064" i="4"/>
  <c r="J3096" i="4"/>
  <c r="I3096" i="4"/>
  <c r="J3128" i="4"/>
  <c r="I3128" i="4"/>
  <c r="J3029" i="4"/>
  <c r="I3029" i="4"/>
  <c r="J3061" i="4"/>
  <c r="I3061" i="4"/>
  <c r="J3093" i="4"/>
  <c r="I3093" i="4"/>
  <c r="J3125" i="4"/>
  <c r="I3125" i="4"/>
  <c r="J179" i="4"/>
  <c r="J44" i="4"/>
  <c r="I44" i="4"/>
  <c r="J12" i="4"/>
  <c r="I12" i="4"/>
  <c r="J62" i="4"/>
  <c r="J183" i="4"/>
  <c r="J43" i="4"/>
  <c r="I43" i="4"/>
  <c r="J11" i="4"/>
  <c r="I11" i="4"/>
  <c r="J70" i="4"/>
  <c r="J143" i="4"/>
  <c r="I143" i="4"/>
  <c r="J14" i="4"/>
  <c r="J9" i="7"/>
  <c r="E17" i="8"/>
  <c r="J17" i="7" s="1"/>
  <c r="E14" i="8"/>
  <c r="J14" i="7" s="1"/>
  <c r="E49" i="8"/>
  <c r="J49" i="7" s="1"/>
  <c r="E3" i="8"/>
  <c r="J3" i="7" s="1"/>
  <c r="E30" i="8"/>
  <c r="E89" i="8"/>
  <c r="J89" i="7" s="1"/>
  <c r="J13" i="7"/>
  <c r="J54" i="7"/>
  <c r="E153" i="8"/>
  <c r="J153" i="7" s="1"/>
  <c r="E21" i="8"/>
  <c r="J101" i="7"/>
  <c r="J44" i="7"/>
  <c r="E76" i="8"/>
  <c r="J76" i="7" s="1"/>
  <c r="E148" i="8"/>
  <c r="J148" i="7" s="1"/>
  <c r="E179" i="8"/>
  <c r="J179" i="7" s="1"/>
  <c r="E128" i="8"/>
  <c r="J128" i="7" s="1"/>
  <c r="E43" i="8"/>
  <c r="J43" i="7" s="1"/>
  <c r="E75" i="8"/>
  <c r="J75" i="7" s="1"/>
  <c r="E112" i="8"/>
  <c r="J112" i="7" s="1"/>
  <c r="E169" i="8"/>
  <c r="J169" i="7" s="1"/>
  <c r="E77" i="8"/>
  <c r="J77" i="7" s="1"/>
  <c r="E107" i="8"/>
  <c r="J107" i="7" s="1"/>
  <c r="E149" i="8"/>
  <c r="J149" i="7" s="1"/>
  <c r="E182" i="8"/>
  <c r="J182" i="7" s="1"/>
  <c r="E90" i="8"/>
  <c r="J90" i="7" s="1"/>
  <c r="E122" i="8"/>
  <c r="E154" i="8"/>
  <c r="J154" i="7" s="1"/>
  <c r="E186" i="8"/>
  <c r="J186" i="7" s="1"/>
  <c r="E210" i="8"/>
  <c r="E216" i="8"/>
  <c r="J216" i="7" s="1"/>
  <c r="E248" i="8"/>
  <c r="J248" i="7" s="1"/>
  <c r="E280" i="8"/>
  <c r="J280" i="7" s="1"/>
  <c r="E312" i="8"/>
  <c r="J312" i="7" s="1"/>
  <c r="E250" i="8"/>
  <c r="E282" i="8"/>
  <c r="J282" i="7" s="1"/>
  <c r="E314" i="8"/>
  <c r="J314" i="7" s="1"/>
  <c r="E236" i="8"/>
  <c r="E268" i="8"/>
  <c r="J268" i="7" s="1"/>
  <c r="E300" i="8"/>
  <c r="J300" i="7" s="1"/>
  <c r="E332" i="8"/>
  <c r="J332" i="7" s="1"/>
  <c r="E225" i="8"/>
  <c r="J225" i="7" s="1"/>
  <c r="E257" i="8"/>
  <c r="J257" i="7" s="1"/>
  <c r="E289" i="8"/>
  <c r="J289" i="7" s="1"/>
  <c r="E321" i="8"/>
  <c r="J321" i="7" s="1"/>
  <c r="E222" i="8"/>
  <c r="J222" i="7" s="1"/>
  <c r="E254" i="8"/>
  <c r="J254" i="7" s="1"/>
  <c r="E286" i="8"/>
  <c r="J286" i="7" s="1"/>
  <c r="E318" i="8"/>
  <c r="J318" i="7" s="1"/>
  <c r="E251" i="8"/>
  <c r="J251" i="7" s="1"/>
  <c r="E283" i="8"/>
  <c r="J283" i="7" s="1"/>
  <c r="E315" i="8"/>
  <c r="J315" i="7" s="1"/>
  <c r="J223" i="4"/>
  <c r="I223" i="4"/>
  <c r="J66" i="4"/>
  <c r="I21" i="4"/>
  <c r="J21" i="4"/>
  <c r="J86" i="4"/>
  <c r="J267" i="4"/>
  <c r="I267" i="4"/>
  <c r="J299" i="4"/>
  <c r="I299" i="4"/>
  <c r="J331" i="4"/>
  <c r="J363" i="4"/>
  <c r="I363" i="4"/>
  <c r="J395" i="4"/>
  <c r="I395" i="4"/>
  <c r="J427" i="4"/>
  <c r="I427" i="4"/>
  <c r="J459" i="4"/>
  <c r="I459" i="4"/>
  <c r="J491" i="4"/>
  <c r="I491" i="4"/>
  <c r="J523" i="4"/>
  <c r="I523" i="4"/>
  <c r="J555" i="4"/>
  <c r="I555" i="4"/>
  <c r="J52" i="4"/>
  <c r="J84" i="4"/>
  <c r="I84" i="4"/>
  <c r="J116" i="4"/>
  <c r="I116" i="4"/>
  <c r="J148" i="4"/>
  <c r="I148" i="4"/>
  <c r="J180" i="4"/>
  <c r="J212" i="4"/>
  <c r="I212" i="4"/>
  <c r="J244" i="4"/>
  <c r="I244" i="4"/>
  <c r="J276" i="4"/>
  <c r="I276" i="4"/>
  <c r="J308" i="4"/>
  <c r="I308" i="4"/>
  <c r="J340" i="4"/>
  <c r="I340" i="4"/>
  <c r="J372" i="4"/>
  <c r="I372" i="4"/>
  <c r="J404" i="4"/>
  <c r="I404" i="4"/>
  <c r="J436" i="4"/>
  <c r="I436" i="4"/>
  <c r="J468" i="4"/>
  <c r="I468" i="4"/>
  <c r="J500" i="4"/>
  <c r="I500" i="4"/>
  <c r="J532" i="4"/>
  <c r="I532" i="4"/>
  <c r="J564" i="4"/>
  <c r="I564" i="4"/>
  <c r="J105" i="4"/>
  <c r="J137" i="4"/>
  <c r="I137" i="4"/>
  <c r="J169" i="4"/>
  <c r="I169" i="4"/>
  <c r="J201" i="4"/>
  <c r="I201" i="4"/>
  <c r="J233" i="4"/>
  <c r="I233" i="4"/>
  <c r="J265" i="4"/>
  <c r="I265" i="4"/>
  <c r="J297" i="4"/>
  <c r="I297" i="4"/>
  <c r="J329" i="4"/>
  <c r="J361" i="4"/>
  <c r="I361" i="4"/>
  <c r="J393" i="4"/>
  <c r="I393" i="4"/>
  <c r="J425" i="4"/>
  <c r="I425" i="4"/>
  <c r="J457" i="4"/>
  <c r="I457" i="4"/>
  <c r="J489" i="4"/>
  <c r="I489" i="4"/>
  <c r="J521" i="4"/>
  <c r="I521" i="4"/>
  <c r="J553" i="4"/>
  <c r="I553" i="4"/>
  <c r="J94" i="4"/>
  <c r="I126" i="4"/>
  <c r="J126" i="4"/>
  <c r="I158" i="4"/>
  <c r="J158" i="4"/>
  <c r="I190" i="4"/>
  <c r="J190" i="4"/>
  <c r="I222" i="4"/>
  <c r="J222" i="4"/>
  <c r="I254" i="4"/>
  <c r="J254" i="4"/>
  <c r="I286" i="4"/>
  <c r="J286" i="4"/>
  <c r="I318" i="4"/>
  <c r="J318" i="4"/>
  <c r="J350" i="4"/>
  <c r="I382" i="4"/>
  <c r="J382" i="4"/>
  <c r="I414" i="4"/>
  <c r="J414" i="4"/>
  <c r="I446" i="4"/>
  <c r="J446" i="4"/>
  <c r="I478" i="4"/>
  <c r="J478" i="4"/>
  <c r="I510" i="4"/>
  <c r="J510" i="4"/>
  <c r="I542" i="4"/>
  <c r="J542" i="4"/>
  <c r="I574" i="4"/>
  <c r="J574" i="4"/>
  <c r="J588" i="4"/>
  <c r="I588" i="4"/>
  <c r="J620" i="4"/>
  <c r="I620" i="4"/>
  <c r="J652" i="4"/>
  <c r="I652" i="4"/>
  <c r="J684" i="4"/>
  <c r="I684" i="4"/>
  <c r="J716" i="4"/>
  <c r="I716" i="4"/>
  <c r="J748" i="4"/>
  <c r="J780" i="4"/>
  <c r="I780" i="4"/>
  <c r="J812" i="4"/>
  <c r="I812" i="4"/>
  <c r="J844" i="4"/>
  <c r="I844" i="4"/>
  <c r="J876" i="4"/>
  <c r="I876" i="4"/>
  <c r="J906" i="4"/>
  <c r="I906" i="4"/>
  <c r="J597" i="4"/>
  <c r="I597" i="4"/>
  <c r="J629" i="4"/>
  <c r="J661" i="4"/>
  <c r="I661" i="4"/>
  <c r="J693" i="4"/>
  <c r="I693" i="4"/>
  <c r="J725" i="4"/>
  <c r="I725" i="4"/>
  <c r="J757" i="4"/>
  <c r="J789" i="4"/>
  <c r="J821" i="4"/>
  <c r="J853" i="4"/>
  <c r="I853" i="4"/>
  <c r="J885" i="4"/>
  <c r="I885" i="4"/>
  <c r="J942" i="4"/>
  <c r="I942" i="4"/>
  <c r="J602" i="4"/>
  <c r="I602" i="4"/>
  <c r="J634" i="4"/>
  <c r="I634" i="4"/>
  <c r="J666" i="4"/>
  <c r="I666" i="4"/>
  <c r="J698" i="4"/>
  <c r="I698" i="4"/>
  <c r="J730" i="4"/>
  <c r="I730" i="4"/>
  <c r="J762" i="4"/>
  <c r="I762" i="4"/>
  <c r="J794" i="4"/>
  <c r="J826" i="4"/>
  <c r="I826" i="4"/>
  <c r="J858" i="4"/>
  <c r="I858" i="4"/>
  <c r="J890" i="4"/>
  <c r="I890" i="4"/>
  <c r="J591" i="4"/>
  <c r="I591" i="4"/>
  <c r="J623" i="4"/>
  <c r="I623" i="4"/>
  <c r="J655" i="4"/>
  <c r="I655" i="4"/>
  <c r="J687" i="4"/>
  <c r="I687" i="4"/>
  <c r="J719" i="4"/>
  <c r="I719" i="4"/>
  <c r="J751" i="4"/>
  <c r="J783" i="4"/>
  <c r="I783" i="4"/>
  <c r="J815" i="4"/>
  <c r="I815" i="4"/>
  <c r="J847" i="4"/>
  <c r="I847" i="4"/>
  <c r="J879" i="4"/>
  <c r="I879" i="4"/>
  <c r="J954" i="4"/>
  <c r="I954" i="4"/>
  <c r="J986" i="4"/>
  <c r="I986" i="4"/>
  <c r="J1018" i="4"/>
  <c r="I1018" i="4"/>
  <c r="J1050" i="4"/>
  <c r="I1050" i="4"/>
  <c r="J1082" i="4"/>
  <c r="I1082" i="4"/>
  <c r="J1114" i="4"/>
  <c r="I1114" i="4"/>
  <c r="J1146" i="4"/>
  <c r="I1146" i="4"/>
  <c r="J1178" i="4"/>
  <c r="J1210" i="4"/>
  <c r="I1210" i="4"/>
  <c r="I895" i="4"/>
  <c r="J895" i="4"/>
  <c r="I927" i="4"/>
  <c r="J927" i="4"/>
  <c r="J959" i="4"/>
  <c r="I959" i="4"/>
  <c r="J991" i="4"/>
  <c r="I991" i="4"/>
  <c r="J1023" i="4"/>
  <c r="I1023" i="4"/>
  <c r="J1055" i="4"/>
  <c r="I1055" i="4"/>
  <c r="J1087" i="4"/>
  <c r="I1087" i="4"/>
  <c r="J1119" i="4"/>
  <c r="I1119" i="4"/>
  <c r="J1151" i="4"/>
  <c r="I1151" i="4"/>
  <c r="J1183" i="4"/>
  <c r="J1215" i="4"/>
  <c r="I1215" i="4"/>
  <c r="J956" i="4"/>
  <c r="I956" i="4"/>
  <c r="J988" i="4"/>
  <c r="I988" i="4"/>
  <c r="J1020" i="4"/>
  <c r="I1020" i="4"/>
  <c r="J1052" i="4"/>
  <c r="I1052" i="4"/>
  <c r="J1084" i="4"/>
  <c r="I1084" i="4"/>
  <c r="J1116" i="4"/>
  <c r="I1116" i="4"/>
  <c r="J1148" i="4"/>
  <c r="I1148" i="4"/>
  <c r="J1180" i="4"/>
  <c r="J1212" i="4"/>
  <c r="I1212" i="4"/>
  <c r="J901" i="4"/>
  <c r="I901" i="4"/>
  <c r="J933" i="4"/>
  <c r="I933" i="4"/>
  <c r="I965" i="4"/>
  <c r="J965" i="4"/>
  <c r="I997" i="4"/>
  <c r="J997" i="4"/>
  <c r="I1029" i="4"/>
  <c r="J1029" i="4"/>
  <c r="I1061" i="4"/>
  <c r="J1061" i="4"/>
  <c r="I1093" i="4"/>
  <c r="J1093" i="4"/>
  <c r="I1125" i="4"/>
  <c r="J1125" i="4"/>
  <c r="I1157" i="4"/>
  <c r="J1157" i="4"/>
  <c r="J1189" i="4"/>
  <c r="I1221" i="4"/>
  <c r="J1221" i="4"/>
  <c r="J1567" i="4"/>
  <c r="I1567" i="4"/>
  <c r="J1259" i="4"/>
  <c r="I1259" i="4"/>
  <c r="J1291" i="4"/>
  <c r="I1291" i="4"/>
  <c r="J1323" i="4"/>
  <c r="I1323" i="4"/>
  <c r="J1355" i="4"/>
  <c r="I1355" i="4"/>
  <c r="J1387" i="4"/>
  <c r="I1387" i="4"/>
  <c r="J1419" i="4"/>
  <c r="I1419" i="4"/>
  <c r="J1451" i="4"/>
  <c r="I1451" i="4"/>
  <c r="J1483" i="4"/>
  <c r="I1483" i="4"/>
  <c r="J1515" i="4"/>
  <c r="I1515" i="4"/>
  <c r="J1615" i="4"/>
  <c r="I1232" i="4"/>
  <c r="J1232" i="4"/>
  <c r="J1264" i="4"/>
  <c r="J1296" i="4"/>
  <c r="I1296" i="4"/>
  <c r="J1328" i="4"/>
  <c r="I1328" i="4"/>
  <c r="J1360" i="4"/>
  <c r="I1360" i="4"/>
  <c r="J1392" i="4"/>
  <c r="I1392" i="4"/>
  <c r="J1424" i="4"/>
  <c r="I1424" i="4"/>
  <c r="J1456" i="4"/>
  <c r="I1456" i="4"/>
  <c r="J1488" i="4"/>
  <c r="I1488" i="4"/>
  <c r="J1521" i="4"/>
  <c r="I1521" i="4"/>
  <c r="J1643" i="4"/>
  <c r="J1285" i="4"/>
  <c r="I1285" i="4"/>
  <c r="J1317" i="4"/>
  <c r="I1317" i="4"/>
  <c r="J1349" i="4"/>
  <c r="I1349" i="4"/>
  <c r="J1381" i="4"/>
  <c r="I1381" i="4"/>
  <c r="J1413" i="4"/>
  <c r="I1413" i="4"/>
  <c r="J1445" i="4"/>
  <c r="I1445" i="4"/>
  <c r="J1477" i="4"/>
  <c r="I1477" i="4"/>
  <c r="J1509" i="4"/>
  <c r="J1639" i="4"/>
  <c r="J1242" i="4"/>
  <c r="I1242" i="4"/>
  <c r="J1274" i="4"/>
  <c r="J1306" i="4"/>
  <c r="I1306" i="4"/>
  <c r="J1338" i="4"/>
  <c r="I1338" i="4"/>
  <c r="J1370" i="4"/>
  <c r="I1370" i="4"/>
  <c r="J1402" i="4"/>
  <c r="I1402" i="4"/>
  <c r="J1434" i="4"/>
  <c r="I1434" i="4"/>
  <c r="J1466" i="4"/>
  <c r="I1466" i="4"/>
  <c r="J1498" i="4"/>
  <c r="I1498" i="4"/>
  <c r="J1571" i="4"/>
  <c r="I1571" i="4"/>
  <c r="J1751" i="4"/>
  <c r="I1751" i="4"/>
  <c r="J1898" i="4"/>
  <c r="J2026" i="4"/>
  <c r="I2026" i="4"/>
  <c r="I1540" i="4"/>
  <c r="J1540" i="4"/>
  <c r="J1572" i="4"/>
  <c r="I1572" i="4"/>
  <c r="J1604" i="4"/>
  <c r="I1604" i="4"/>
  <c r="J1636" i="4"/>
  <c r="J1668" i="4"/>
  <c r="I1668" i="4"/>
  <c r="J1700" i="4"/>
  <c r="I1700" i="4"/>
  <c r="J1732" i="4"/>
  <c r="I1732" i="4"/>
  <c r="J1746" i="4"/>
  <c r="I1746" i="4"/>
  <c r="J1878" i="4"/>
  <c r="I1878" i="4"/>
  <c r="J2006" i="4"/>
  <c r="I2006" i="4"/>
  <c r="J1569" i="4"/>
  <c r="I1569" i="4"/>
  <c r="J1601" i="4"/>
  <c r="I1601" i="4"/>
  <c r="J1633" i="4"/>
  <c r="I1633" i="4"/>
  <c r="J1665" i="4"/>
  <c r="I1665" i="4"/>
  <c r="J1697" i="4"/>
  <c r="I1697" i="4"/>
  <c r="J1729" i="4"/>
  <c r="I1729" i="4"/>
  <c r="J1822" i="4"/>
  <c r="J1854" i="4"/>
  <c r="I1854" i="4"/>
  <c r="J1795" i="4"/>
  <c r="I1795" i="4"/>
  <c r="J1986" i="4"/>
  <c r="I1986" i="4"/>
  <c r="J1522" i="4"/>
  <c r="I1522" i="4"/>
  <c r="I1554" i="4"/>
  <c r="J1554" i="4"/>
  <c r="I1586" i="4"/>
  <c r="J1586" i="4"/>
  <c r="J1618" i="4"/>
  <c r="I1650" i="4"/>
  <c r="J1650" i="4"/>
  <c r="I1682" i="4"/>
  <c r="J1682" i="4"/>
  <c r="J1714" i="4"/>
  <c r="I1714" i="4"/>
  <c r="I1782" i="4"/>
  <c r="J1782" i="4"/>
  <c r="I1774" i="4"/>
  <c r="J1774" i="4"/>
  <c r="J1950" i="4"/>
  <c r="J2078" i="4"/>
  <c r="I2078" i="4"/>
  <c r="J1715" i="4"/>
  <c r="I1715" i="4"/>
  <c r="I1786" i="4"/>
  <c r="J1786" i="4"/>
  <c r="J2188" i="4"/>
  <c r="J2316" i="4"/>
  <c r="I2316" i="4"/>
  <c r="J1815" i="4"/>
  <c r="J1847" i="4"/>
  <c r="I1847" i="4"/>
  <c r="J1879" i="4"/>
  <c r="I1879" i="4"/>
  <c r="J1911" i="4"/>
  <c r="I1911" i="4"/>
  <c r="J1943" i="4"/>
  <c r="I1943" i="4"/>
  <c r="J1975" i="4"/>
  <c r="I1975" i="4"/>
  <c r="J2007" i="4"/>
  <c r="I2007" i="4"/>
  <c r="J2039" i="4"/>
  <c r="I2039" i="4"/>
  <c r="J2071" i="4"/>
  <c r="I2071" i="4"/>
  <c r="J2200" i="4"/>
  <c r="I2200" i="4"/>
  <c r="J2328" i="4"/>
  <c r="I2328" i="4"/>
  <c r="J1752" i="4"/>
  <c r="I1752" i="4"/>
  <c r="J1784" i="4"/>
  <c r="I1784" i="4"/>
  <c r="J1816" i="4"/>
  <c r="I1816" i="4"/>
  <c r="J1848" i="4"/>
  <c r="I1848" i="4"/>
  <c r="J1880" i="4"/>
  <c r="I1880" i="4"/>
  <c r="J1912" i="4"/>
  <c r="I1912" i="4"/>
  <c r="J1944" i="4"/>
  <c r="I1944" i="4"/>
  <c r="J1976" i="4"/>
  <c r="I1976" i="4"/>
  <c r="J2008" i="4"/>
  <c r="I2008" i="4"/>
  <c r="J2040" i="4"/>
  <c r="I2040" i="4"/>
  <c r="J2072" i="4"/>
  <c r="I2072" i="4"/>
  <c r="J2196" i="4"/>
  <c r="J2324" i="4"/>
  <c r="I2324" i="4"/>
  <c r="J1749" i="4"/>
  <c r="I1749" i="4"/>
  <c r="I1781" i="4"/>
  <c r="J1781" i="4"/>
  <c r="I1813" i="4"/>
  <c r="J1813" i="4"/>
  <c r="J1845" i="4"/>
  <c r="I1877" i="4"/>
  <c r="J1877" i="4"/>
  <c r="I1909" i="4"/>
  <c r="J1909" i="4"/>
  <c r="I1941" i="4"/>
  <c r="J1941" i="4"/>
  <c r="I1973" i="4"/>
  <c r="J1973" i="4"/>
  <c r="J2005" i="4"/>
  <c r="I2037" i="4"/>
  <c r="J2037" i="4"/>
  <c r="I2069" i="4"/>
  <c r="J2069" i="4"/>
  <c r="I2104" i="4"/>
  <c r="J2104" i="4"/>
  <c r="J2160" i="4"/>
  <c r="J2288" i="4"/>
  <c r="I2288" i="4"/>
  <c r="J2416" i="4"/>
  <c r="I2416" i="4"/>
  <c r="J2157" i="4"/>
  <c r="J2189" i="4"/>
  <c r="J2221" i="4"/>
  <c r="I2221" i="4"/>
  <c r="J2253" i="4"/>
  <c r="J2285" i="4"/>
  <c r="I2285" i="4"/>
  <c r="J2317" i="4"/>
  <c r="I2317" i="4"/>
  <c r="J2349" i="4"/>
  <c r="J2381" i="4"/>
  <c r="I2381" i="4"/>
  <c r="J2413" i="4"/>
  <c r="I2413" i="4"/>
  <c r="J2098" i="4"/>
  <c r="I2098" i="4"/>
  <c r="J2130" i="4"/>
  <c r="I2130" i="4"/>
  <c r="J2162" i="4"/>
  <c r="J2194" i="4"/>
  <c r="J2226" i="4"/>
  <c r="I2226" i="4"/>
  <c r="J2258" i="4"/>
  <c r="J2290" i="4"/>
  <c r="I2290" i="4"/>
  <c r="J2322" i="4"/>
  <c r="I2322" i="4"/>
  <c r="J2354" i="4"/>
  <c r="J2386" i="4"/>
  <c r="I2386" i="4"/>
  <c r="J2418" i="4"/>
  <c r="I2418" i="4"/>
  <c r="I2111" i="4"/>
  <c r="J2111" i="4"/>
  <c r="I2143" i="4"/>
  <c r="J2143" i="4"/>
  <c r="J2175" i="4"/>
  <c r="I2207" i="4"/>
  <c r="J2207" i="4"/>
  <c r="I2239" i="4"/>
  <c r="J2239" i="4"/>
  <c r="J2271" i="4"/>
  <c r="I2303" i="4"/>
  <c r="J2303" i="4"/>
  <c r="I2335" i="4"/>
  <c r="J2335" i="4"/>
  <c r="J2367" i="4"/>
  <c r="J2399" i="4"/>
  <c r="J2440" i="4"/>
  <c r="I2440" i="4"/>
  <c r="J2472" i="4"/>
  <c r="I2472" i="4"/>
  <c r="J2504" i="4"/>
  <c r="J2536" i="4"/>
  <c r="I2536" i="4"/>
  <c r="J2568" i="4"/>
  <c r="I2568" i="4"/>
  <c r="J2600" i="4"/>
  <c r="J2632" i="4"/>
  <c r="I2632" i="4"/>
  <c r="J2664" i="4"/>
  <c r="I2664" i="4"/>
  <c r="J2715" i="4"/>
  <c r="J2441" i="4"/>
  <c r="J2473" i="4"/>
  <c r="J2505" i="4"/>
  <c r="J2537" i="4"/>
  <c r="I2537" i="4"/>
  <c r="J2569" i="4"/>
  <c r="J2601" i="4"/>
  <c r="J2633" i="4"/>
  <c r="I2633" i="4"/>
  <c r="J2665" i="4"/>
  <c r="I2665" i="4"/>
  <c r="J2717" i="4"/>
  <c r="I2717" i="4"/>
  <c r="J2446" i="4"/>
  <c r="I2446" i="4"/>
  <c r="J2478" i="4"/>
  <c r="J2510" i="4"/>
  <c r="J2542" i="4"/>
  <c r="I2542" i="4"/>
  <c r="J2574" i="4"/>
  <c r="J2606" i="4"/>
  <c r="J2638" i="4"/>
  <c r="I2638" i="4"/>
  <c r="J2670" i="4"/>
  <c r="I2670" i="4"/>
  <c r="J2727" i="4"/>
  <c r="I2727" i="4"/>
  <c r="J2767" i="4"/>
  <c r="I2767" i="4"/>
  <c r="J2447" i="4"/>
  <c r="I2447" i="4"/>
  <c r="J2479" i="4"/>
  <c r="J2511" i="4"/>
  <c r="I2511" i="4"/>
  <c r="J2543" i="4"/>
  <c r="I2543" i="4"/>
  <c r="J2575" i="4"/>
  <c r="J2607" i="4"/>
  <c r="J2639" i="4"/>
  <c r="I2639" i="4"/>
  <c r="J2671" i="4"/>
  <c r="I2671" i="4"/>
  <c r="J2731" i="4"/>
  <c r="I2731" i="4"/>
  <c r="J2803" i="4"/>
  <c r="J2835" i="4"/>
  <c r="I2835" i="4"/>
  <c r="J2867" i="4"/>
  <c r="I2867" i="4"/>
  <c r="J2899" i="4"/>
  <c r="I2899" i="4"/>
  <c r="J2931" i="4"/>
  <c r="I2931" i="4"/>
  <c r="J2963" i="4"/>
  <c r="I2963" i="4"/>
  <c r="J2680" i="4"/>
  <c r="I2680" i="4"/>
  <c r="J2712" i="4"/>
  <c r="J2744" i="4"/>
  <c r="I2744" i="4"/>
  <c r="J2776" i="4"/>
  <c r="I2776" i="4"/>
  <c r="J2808" i="4"/>
  <c r="J2840" i="4"/>
  <c r="I2840" i="4"/>
  <c r="J2872" i="4"/>
  <c r="I2872" i="4"/>
  <c r="J2904" i="4"/>
  <c r="I2904" i="4"/>
  <c r="J2936" i="4"/>
  <c r="I2936" i="4"/>
  <c r="J2968" i="4"/>
  <c r="I2968" i="4"/>
  <c r="J2733" i="4"/>
  <c r="I2733" i="4"/>
  <c r="J2765" i="4"/>
  <c r="I2765" i="4"/>
  <c r="J2797" i="4"/>
  <c r="I2797" i="4"/>
  <c r="J2829" i="4"/>
  <c r="I2829" i="4"/>
  <c r="J2861" i="4"/>
  <c r="I2861" i="4"/>
  <c r="J2893" i="4"/>
  <c r="I2893" i="4"/>
  <c r="J2925" i="4"/>
  <c r="I2925" i="4"/>
  <c r="J2957" i="4"/>
  <c r="I2957" i="4"/>
  <c r="J2989" i="4"/>
  <c r="I2989" i="4"/>
  <c r="J2702" i="4"/>
  <c r="I2702" i="4"/>
  <c r="J2734" i="4"/>
  <c r="I2734" i="4"/>
  <c r="J2766" i="4"/>
  <c r="I2766" i="4"/>
  <c r="J2798" i="4"/>
  <c r="I2798" i="4"/>
  <c r="J2830" i="4"/>
  <c r="I2830" i="4"/>
  <c r="J2862" i="4"/>
  <c r="I2862" i="4"/>
  <c r="J2894" i="4"/>
  <c r="I2894" i="4"/>
  <c r="J2926" i="4"/>
  <c r="I2926" i="4"/>
  <c r="J2958" i="4"/>
  <c r="I2958" i="4"/>
  <c r="J2990" i="4"/>
  <c r="I2990" i="4"/>
  <c r="J3018" i="4"/>
  <c r="I3018" i="4"/>
  <c r="J3050" i="4"/>
  <c r="I3050" i="4"/>
  <c r="J3082" i="4"/>
  <c r="I3082" i="4"/>
  <c r="J3114" i="4"/>
  <c r="I3114" i="4"/>
  <c r="J3011" i="4"/>
  <c r="I3011" i="4"/>
  <c r="J3043" i="4"/>
  <c r="I3043" i="4"/>
  <c r="J3075" i="4"/>
  <c r="I3075" i="4"/>
  <c r="J3107" i="4"/>
  <c r="I3107" i="4"/>
  <c r="J3004" i="4"/>
  <c r="I3004" i="4"/>
  <c r="J3036" i="4"/>
  <c r="I3036" i="4"/>
  <c r="J3068" i="4"/>
  <c r="I3068" i="4"/>
  <c r="J3100" i="4"/>
  <c r="I3100" i="4"/>
  <c r="J3001" i="4"/>
  <c r="I3001" i="4"/>
  <c r="J3033" i="4"/>
  <c r="I3033" i="4"/>
  <c r="J3065" i="4"/>
  <c r="I3065" i="4"/>
  <c r="J3097" i="4"/>
  <c r="I3097" i="4"/>
  <c r="J3129" i="4"/>
  <c r="I3129" i="4"/>
  <c r="J159" i="4"/>
  <c r="I159" i="4"/>
  <c r="J40" i="4"/>
  <c r="I40" i="4"/>
  <c r="J8" i="4"/>
  <c r="I8" i="4"/>
  <c r="J51" i="4"/>
  <c r="J167" i="4"/>
  <c r="I167" i="4"/>
  <c r="J39" i="4"/>
  <c r="I39" i="4"/>
  <c r="J7" i="4"/>
  <c r="I7" i="4"/>
  <c r="J59" i="4"/>
  <c r="J111" i="4"/>
  <c r="I111" i="4"/>
  <c r="J42" i="4"/>
  <c r="I42" i="4"/>
  <c r="J10" i="4"/>
  <c r="I10" i="4"/>
  <c r="E7" i="8"/>
  <c r="J7" i="7" s="1"/>
  <c r="E15" i="8"/>
  <c r="J15" i="7" s="1"/>
  <c r="E12" i="8"/>
  <c r="J12" i="7" s="1"/>
  <c r="J62" i="7"/>
  <c r="J8" i="7"/>
  <c r="E94" i="8"/>
  <c r="E16" i="8"/>
  <c r="J16" i="7" s="1"/>
  <c r="E56" i="8"/>
  <c r="J56" i="7" s="1"/>
  <c r="J33" i="7"/>
  <c r="E100" i="8"/>
  <c r="J100" i="7" s="1"/>
  <c r="E10" i="8"/>
  <c r="J10" i="7" s="1"/>
  <c r="E48" i="8"/>
  <c r="J48" i="7" s="1"/>
  <c r="E116" i="8"/>
  <c r="J116" i="7" s="1"/>
  <c r="E47" i="8"/>
  <c r="J47" i="7" s="1"/>
  <c r="E79" i="8"/>
  <c r="J79" i="7" s="1"/>
  <c r="E124" i="8"/>
  <c r="J124" i="7" s="1"/>
  <c r="E155" i="8"/>
  <c r="E197" i="8"/>
  <c r="J197" i="7" s="1"/>
  <c r="J81" i="7"/>
  <c r="E97" i="8"/>
  <c r="J97" i="7" s="1"/>
  <c r="E172" i="8"/>
  <c r="J172" i="7" s="1"/>
  <c r="E203" i="8"/>
  <c r="J203" i="7" s="1"/>
  <c r="E132" i="8"/>
  <c r="J132" i="7" s="1"/>
  <c r="E163" i="8"/>
  <c r="J163" i="7" s="1"/>
  <c r="E205" i="8"/>
  <c r="J205" i="7" s="1"/>
  <c r="J80" i="7"/>
  <c r="J114" i="7"/>
  <c r="E156" i="8"/>
  <c r="J156" i="7" s="1"/>
  <c r="E187" i="8"/>
  <c r="J187" i="7" s="1"/>
  <c r="E136" i="8"/>
  <c r="J136" i="7" s="1"/>
  <c r="J82" i="7"/>
  <c r="E151" i="8"/>
  <c r="J151" i="7" s="1"/>
  <c r="J184" i="7"/>
  <c r="J191" i="7"/>
  <c r="E213" i="8"/>
  <c r="J213" i="7" s="1"/>
  <c r="J221" i="7"/>
  <c r="J253" i="7"/>
  <c r="J285" i="7"/>
  <c r="E237" i="8"/>
  <c r="J237" i="7" s="1"/>
  <c r="E269" i="8"/>
  <c r="J269" i="7" s="1"/>
  <c r="E301" i="8"/>
  <c r="J301" i="7" s="1"/>
  <c r="E333" i="8"/>
  <c r="J333" i="7" s="1"/>
  <c r="E247" i="8"/>
  <c r="J247" i="7" s="1"/>
  <c r="E279" i="8"/>
  <c r="J279" i="7" s="1"/>
  <c r="E311" i="8"/>
  <c r="J311" i="7" s="1"/>
  <c r="J207" i="4"/>
  <c r="I207" i="4"/>
  <c r="J55" i="4"/>
  <c r="I17" i="4"/>
  <c r="J17" i="4"/>
  <c r="J75" i="4"/>
  <c r="I75" i="4"/>
  <c r="J271" i="4"/>
  <c r="J303" i="4"/>
  <c r="I303" i="4"/>
  <c r="J335" i="4"/>
  <c r="J367" i="4"/>
  <c r="I367" i="4"/>
  <c r="J399" i="4"/>
  <c r="I399" i="4"/>
  <c r="J431" i="4"/>
  <c r="I431" i="4"/>
  <c r="J463" i="4"/>
  <c r="I463" i="4"/>
  <c r="J495" i="4"/>
  <c r="I495" i="4"/>
  <c r="J527" i="4"/>
  <c r="I527" i="4"/>
  <c r="J559" i="4"/>
  <c r="I559" i="4"/>
  <c r="J56" i="4"/>
  <c r="J88" i="4"/>
  <c r="J120" i="4"/>
  <c r="I120" i="4"/>
  <c r="J152" i="4"/>
  <c r="I152" i="4"/>
  <c r="J184" i="4"/>
  <c r="J216" i="4"/>
  <c r="I216" i="4"/>
  <c r="J248" i="4"/>
  <c r="I248" i="4"/>
  <c r="J280" i="4"/>
  <c r="I280" i="4"/>
  <c r="J312" i="4"/>
  <c r="I312" i="4"/>
  <c r="J344" i="4"/>
  <c r="I344" i="4"/>
  <c r="J376" i="4"/>
  <c r="J408" i="4"/>
  <c r="I408" i="4"/>
  <c r="J440" i="4"/>
  <c r="I440" i="4"/>
  <c r="J472" i="4"/>
  <c r="I472" i="4"/>
  <c r="J504" i="4"/>
  <c r="I504" i="4"/>
  <c r="J536" i="4"/>
  <c r="I536" i="4"/>
  <c r="J568" i="4"/>
  <c r="I568" i="4"/>
  <c r="J109" i="4"/>
  <c r="I109" i="4"/>
  <c r="J141" i="4"/>
  <c r="I141" i="4"/>
  <c r="J173" i="4"/>
  <c r="J205" i="4"/>
  <c r="I205" i="4"/>
  <c r="J237" i="4"/>
  <c r="I237" i="4"/>
  <c r="J269" i="4"/>
  <c r="J301" i="4"/>
  <c r="I301" i="4"/>
  <c r="J333" i="4"/>
  <c r="I333" i="4"/>
  <c r="J365" i="4"/>
  <c r="I365" i="4"/>
  <c r="J397" i="4"/>
  <c r="I397" i="4"/>
  <c r="J429" i="4"/>
  <c r="I429" i="4"/>
  <c r="J461" i="4"/>
  <c r="I461" i="4"/>
  <c r="J493" i="4"/>
  <c r="I493" i="4"/>
  <c r="J525" i="4"/>
  <c r="I525" i="4"/>
  <c r="J557" i="4"/>
  <c r="I557" i="4"/>
  <c r="J98" i="4"/>
  <c r="I130" i="4"/>
  <c r="J130" i="4"/>
  <c r="I162" i="4"/>
  <c r="J162" i="4"/>
  <c r="I194" i="4"/>
  <c r="J194" i="4"/>
  <c r="I226" i="4"/>
  <c r="J226" i="4"/>
  <c r="I258" i="4"/>
  <c r="J258" i="4"/>
  <c r="I290" i="4"/>
  <c r="J290" i="4"/>
  <c r="J322" i="4"/>
  <c r="J354" i="4"/>
  <c r="I386" i="4"/>
  <c r="J386" i="4"/>
  <c r="I418" i="4"/>
  <c r="J418" i="4"/>
  <c r="I450" i="4"/>
  <c r="J450" i="4"/>
  <c r="I482" i="4"/>
  <c r="J482" i="4"/>
  <c r="I514" i="4"/>
  <c r="J514" i="4"/>
  <c r="I546" i="4"/>
  <c r="J546" i="4"/>
  <c r="I579" i="4"/>
  <c r="J579" i="4"/>
  <c r="J592" i="4"/>
  <c r="I592" i="4"/>
  <c r="J624" i="4"/>
  <c r="I624" i="4"/>
  <c r="J656" i="4"/>
  <c r="I656" i="4"/>
  <c r="J688" i="4"/>
  <c r="I688" i="4"/>
  <c r="J720" i="4"/>
  <c r="I720" i="4"/>
  <c r="J752" i="4"/>
  <c r="J784" i="4"/>
  <c r="I784" i="4"/>
  <c r="J816" i="4"/>
  <c r="I816" i="4"/>
  <c r="J848" i="4"/>
  <c r="I848" i="4"/>
  <c r="J880" i="4"/>
  <c r="I880" i="4"/>
  <c r="J914" i="4"/>
  <c r="I914" i="4"/>
  <c r="J601" i="4"/>
  <c r="I601" i="4"/>
  <c r="J633" i="4"/>
  <c r="I633" i="4"/>
  <c r="J665" i="4"/>
  <c r="I665" i="4"/>
  <c r="J697" i="4"/>
  <c r="I697" i="4"/>
  <c r="J729" i="4"/>
  <c r="I729" i="4"/>
  <c r="J761" i="4"/>
  <c r="I761" i="4"/>
  <c r="J793" i="4"/>
  <c r="J825" i="4"/>
  <c r="I825" i="4"/>
  <c r="J857" i="4"/>
  <c r="I857" i="4"/>
  <c r="J889" i="4"/>
  <c r="I889" i="4"/>
  <c r="J944" i="4"/>
  <c r="I944" i="4"/>
  <c r="J606" i="4"/>
  <c r="I606" i="4"/>
  <c r="J638" i="4"/>
  <c r="I638" i="4"/>
  <c r="J670" i="4"/>
  <c r="I670" i="4"/>
  <c r="J702" i="4"/>
  <c r="I702" i="4"/>
  <c r="J734" i="4"/>
  <c r="I734" i="4"/>
  <c r="J766" i="4"/>
  <c r="I766" i="4"/>
  <c r="J798" i="4"/>
  <c r="J830" i="4"/>
  <c r="I830" i="4"/>
  <c r="J862" i="4"/>
  <c r="I862" i="4"/>
  <c r="J894" i="4"/>
  <c r="I894" i="4"/>
  <c r="J595" i="4"/>
  <c r="I595" i="4"/>
  <c r="J627" i="4"/>
  <c r="I627" i="4"/>
  <c r="J659" i="4"/>
  <c r="I659" i="4"/>
  <c r="J691" i="4"/>
  <c r="I691" i="4"/>
  <c r="J723" i="4"/>
  <c r="I723" i="4"/>
  <c r="J755" i="4"/>
  <c r="J787" i="4"/>
  <c r="J819" i="4"/>
  <c r="I819" i="4"/>
  <c r="J851" i="4"/>
  <c r="I851" i="4"/>
  <c r="J883" i="4"/>
  <c r="I883" i="4"/>
  <c r="J958" i="4"/>
  <c r="I958" i="4"/>
  <c r="J990" i="4"/>
  <c r="I990" i="4"/>
  <c r="J1022" i="4"/>
  <c r="I1022" i="4"/>
  <c r="J1054" i="4"/>
  <c r="I1054" i="4"/>
  <c r="J1086" i="4"/>
  <c r="I1086" i="4"/>
  <c r="J1118" i="4"/>
  <c r="I1118" i="4"/>
  <c r="J1150" i="4"/>
  <c r="I1150" i="4"/>
  <c r="J1182" i="4"/>
  <c r="J1214" i="4"/>
  <c r="I1214" i="4"/>
  <c r="J899" i="4"/>
  <c r="I931" i="4"/>
  <c r="J931" i="4"/>
  <c r="J963" i="4"/>
  <c r="I963" i="4"/>
  <c r="J995" i="4"/>
  <c r="I995" i="4"/>
  <c r="J1027" i="4"/>
  <c r="I1027" i="4"/>
  <c r="J1059" i="4"/>
  <c r="I1059" i="4"/>
  <c r="J1091" i="4"/>
  <c r="I1091" i="4"/>
  <c r="J1123" i="4"/>
  <c r="I1123" i="4"/>
  <c r="J1155" i="4"/>
  <c r="I1155" i="4"/>
  <c r="J1187" i="4"/>
  <c r="J1219" i="4"/>
  <c r="I1219" i="4"/>
  <c r="J960" i="4"/>
  <c r="I960" i="4"/>
  <c r="J992" i="4"/>
  <c r="I992" i="4"/>
  <c r="J1024" i="4"/>
  <c r="I1024" i="4"/>
  <c r="J1056" i="4"/>
  <c r="J1088" i="4"/>
  <c r="I1088" i="4"/>
  <c r="J1120" i="4"/>
  <c r="I1120" i="4"/>
  <c r="J1152" i="4"/>
  <c r="I1152" i="4"/>
  <c r="J1184" i="4"/>
  <c r="J1216" i="4"/>
  <c r="I1216" i="4"/>
  <c r="J905" i="4"/>
  <c r="I905" i="4"/>
  <c r="J937" i="4"/>
  <c r="I937" i="4"/>
  <c r="I969" i="4"/>
  <c r="J969" i="4"/>
  <c r="I1001" i="4"/>
  <c r="J1001" i="4"/>
  <c r="I1033" i="4"/>
  <c r="J1033" i="4"/>
  <c r="I1065" i="4"/>
  <c r="J1065" i="4"/>
  <c r="I1097" i="4"/>
  <c r="J1097" i="4"/>
  <c r="I1129" i="4"/>
  <c r="J1129" i="4"/>
  <c r="I1161" i="4"/>
  <c r="J1161" i="4"/>
  <c r="I1193" i="4"/>
  <c r="J1193" i="4"/>
  <c r="I1225" i="4"/>
  <c r="J1225" i="4"/>
  <c r="J1231" i="4"/>
  <c r="I1231" i="4"/>
  <c r="J1263" i="4"/>
  <c r="I1263" i="4"/>
  <c r="J1295" i="4"/>
  <c r="I1295" i="4"/>
  <c r="J1327" i="4"/>
  <c r="I1327" i="4"/>
  <c r="J1359" i="4"/>
  <c r="I1359" i="4"/>
  <c r="J1391" i="4"/>
  <c r="I1391" i="4"/>
  <c r="J1423" i="4"/>
  <c r="I1423" i="4"/>
  <c r="J1455" i="4"/>
  <c r="I1455" i="4"/>
  <c r="J1487" i="4"/>
  <c r="I1487" i="4"/>
  <c r="J1520" i="4"/>
  <c r="I1520" i="4"/>
  <c r="J1631" i="4"/>
  <c r="I1631" i="4"/>
  <c r="J1236" i="4"/>
  <c r="I1236" i="4"/>
  <c r="J1268" i="4"/>
  <c r="I1268" i="4"/>
  <c r="J1300" i="4"/>
  <c r="I1300" i="4"/>
  <c r="J1332" i="4"/>
  <c r="I1332" i="4"/>
  <c r="J1364" i="4"/>
  <c r="I1364" i="4"/>
  <c r="J1396" i="4"/>
  <c r="I1396" i="4"/>
  <c r="J1428" i="4"/>
  <c r="I1428" i="4"/>
  <c r="J1460" i="4"/>
  <c r="I1460" i="4"/>
  <c r="J1492" i="4"/>
  <c r="I1492" i="4"/>
  <c r="J1531" i="4"/>
  <c r="I1531" i="4"/>
  <c r="J1659" i="4"/>
  <c r="I1659" i="4"/>
  <c r="J1289" i="4"/>
  <c r="I1289" i="4"/>
  <c r="J1321" i="4"/>
  <c r="I1321" i="4"/>
  <c r="J1353" i="4"/>
  <c r="I1353" i="4"/>
  <c r="J1385" i="4"/>
  <c r="I1385" i="4"/>
  <c r="J1417" i="4"/>
  <c r="I1417" i="4"/>
  <c r="J1449" i="4"/>
  <c r="I1449" i="4"/>
  <c r="J1481" i="4"/>
  <c r="I1481" i="4"/>
  <c r="J1513" i="4"/>
  <c r="I1513" i="4"/>
  <c r="J1655" i="4"/>
  <c r="I1655" i="4"/>
  <c r="J1246" i="4"/>
  <c r="I1246" i="4"/>
  <c r="J1278" i="4"/>
  <c r="J1310" i="4"/>
  <c r="I1310" i="4"/>
  <c r="J1342" i="4"/>
  <c r="I1342" i="4"/>
  <c r="J1374" i="4"/>
  <c r="I1374" i="4"/>
  <c r="J1406" i="4"/>
  <c r="I1406" i="4"/>
  <c r="J1438" i="4"/>
  <c r="I1438" i="4"/>
  <c r="J1470" i="4"/>
  <c r="I1470" i="4"/>
  <c r="J1502" i="4"/>
  <c r="I1502" i="4"/>
  <c r="J1587" i="4"/>
  <c r="I1587" i="4"/>
  <c r="J1759" i="4"/>
  <c r="I1759" i="4"/>
  <c r="J1914" i="4"/>
  <c r="I1914" i="4"/>
  <c r="J2042" i="4"/>
  <c r="I2042" i="4"/>
  <c r="I1544" i="4"/>
  <c r="J1544" i="4"/>
  <c r="J1576" i="4"/>
  <c r="I1576" i="4"/>
  <c r="J1608" i="4"/>
  <c r="I1608" i="4"/>
  <c r="J1640" i="4"/>
  <c r="J1672" i="4"/>
  <c r="I1672" i="4"/>
  <c r="J1704" i="4"/>
  <c r="I1704" i="4"/>
  <c r="J1736" i="4"/>
  <c r="I1736" i="4"/>
  <c r="J1754" i="4"/>
  <c r="I1754" i="4"/>
  <c r="J1894" i="4"/>
  <c r="I1894" i="4"/>
  <c r="J2022" i="4"/>
  <c r="I2022" i="4"/>
  <c r="J1573" i="4"/>
  <c r="I1573" i="4"/>
  <c r="J1605" i="4"/>
  <c r="J1637" i="4"/>
  <c r="J1669" i="4"/>
  <c r="I1669" i="4"/>
  <c r="J1701" i="4"/>
  <c r="I1701" i="4"/>
  <c r="J1733" i="4"/>
  <c r="I1733" i="4"/>
  <c r="J1826" i="4"/>
  <c r="J2097" i="4"/>
  <c r="I2097" i="4"/>
  <c r="J1874" i="4"/>
  <c r="I1874" i="4"/>
  <c r="J2002" i="4"/>
  <c r="I2002" i="4"/>
  <c r="I1526" i="4"/>
  <c r="J1526" i="4"/>
  <c r="I1558" i="4"/>
  <c r="J1558" i="4"/>
  <c r="I1590" i="4"/>
  <c r="J1590" i="4"/>
  <c r="I1622" i="4"/>
  <c r="J1622" i="4"/>
  <c r="I1654" i="4"/>
  <c r="J1654" i="4"/>
  <c r="J1686" i="4"/>
  <c r="I1686" i="4"/>
  <c r="J1718" i="4"/>
  <c r="I1718" i="4"/>
  <c r="I1798" i="4"/>
  <c r="J1798" i="4"/>
  <c r="J1783" i="4"/>
  <c r="I1783" i="4"/>
  <c r="J1966" i="4"/>
  <c r="I1966" i="4"/>
  <c r="J1687" i="4"/>
  <c r="I1687" i="4"/>
  <c r="J1719" i="4"/>
  <c r="I1719" i="4"/>
  <c r="I1802" i="4"/>
  <c r="J1802" i="4"/>
  <c r="J2204" i="4"/>
  <c r="I2204" i="4"/>
  <c r="J2332" i="4"/>
  <c r="I2332" i="4"/>
  <c r="J1819" i="4"/>
  <c r="J1851" i="4"/>
  <c r="I1851" i="4"/>
  <c r="J1883" i="4"/>
  <c r="I1883" i="4"/>
  <c r="J1915" i="4"/>
  <c r="I1915" i="4"/>
  <c r="J1947" i="4"/>
  <c r="I1947" i="4"/>
  <c r="J1979" i="4"/>
  <c r="I1979" i="4"/>
  <c r="J2011" i="4"/>
  <c r="I2011" i="4"/>
  <c r="J2043" i="4"/>
  <c r="I2043" i="4"/>
  <c r="J2075" i="4"/>
  <c r="J2216" i="4"/>
  <c r="I2216" i="4"/>
  <c r="J2344" i="4"/>
  <c r="I2344" i="4"/>
  <c r="J1756" i="4"/>
  <c r="I1756" i="4"/>
  <c r="J1788" i="4"/>
  <c r="I1788" i="4"/>
  <c r="J1820" i="4"/>
  <c r="J1852" i="4"/>
  <c r="I1852" i="4"/>
  <c r="J1884" i="4"/>
  <c r="I1884" i="4"/>
  <c r="J1916" i="4"/>
  <c r="I1916" i="4"/>
  <c r="J1948" i="4"/>
  <c r="I1948" i="4"/>
  <c r="J1980" i="4"/>
  <c r="I1980" i="4"/>
  <c r="J2012" i="4"/>
  <c r="I2012" i="4"/>
  <c r="J2044" i="4"/>
  <c r="I2044" i="4"/>
  <c r="J2076" i="4"/>
  <c r="I2076" i="4"/>
  <c r="J2212" i="4"/>
  <c r="I2212" i="4"/>
  <c r="J2340" i="4"/>
  <c r="I2340" i="4"/>
  <c r="J1753" i="4"/>
  <c r="I1753" i="4"/>
  <c r="I1785" i="4"/>
  <c r="J1785" i="4"/>
  <c r="J1817" i="4"/>
  <c r="I1849" i="4"/>
  <c r="J1849" i="4"/>
  <c r="I1881" i="4"/>
  <c r="J1881" i="4"/>
  <c r="I1913" i="4"/>
  <c r="J1913" i="4"/>
  <c r="I1945" i="4"/>
  <c r="J1945" i="4"/>
  <c r="I1977" i="4"/>
  <c r="J1977" i="4"/>
  <c r="I2009" i="4"/>
  <c r="J2009" i="4"/>
  <c r="I2041" i="4"/>
  <c r="J2041" i="4"/>
  <c r="I2073" i="4"/>
  <c r="J2073" i="4"/>
  <c r="I2108" i="4"/>
  <c r="J2108" i="4"/>
  <c r="J2176" i="4"/>
  <c r="J2304" i="4"/>
  <c r="I2304" i="4"/>
  <c r="J2129" i="4"/>
  <c r="I2129" i="4"/>
  <c r="J2161" i="4"/>
  <c r="J2193" i="4"/>
  <c r="J2225" i="4"/>
  <c r="I2225" i="4"/>
  <c r="J2257" i="4"/>
  <c r="J2289" i="4"/>
  <c r="I2289" i="4"/>
  <c r="J2321" i="4"/>
  <c r="I2321" i="4"/>
  <c r="J2353" i="4"/>
  <c r="J2385" i="4"/>
  <c r="I2385" i="4"/>
  <c r="J2417" i="4"/>
  <c r="I2417" i="4"/>
  <c r="J2102" i="4"/>
  <c r="I2102" i="4"/>
  <c r="J2134" i="4"/>
  <c r="I2134" i="4"/>
  <c r="J2166" i="4"/>
  <c r="J2198" i="4"/>
  <c r="I2198" i="4"/>
  <c r="J2230" i="4"/>
  <c r="I2230" i="4"/>
  <c r="J2262" i="4"/>
  <c r="J2294" i="4"/>
  <c r="I2294" i="4"/>
  <c r="J2326" i="4"/>
  <c r="J2358" i="4"/>
  <c r="J2390" i="4"/>
  <c r="I2390" i="4"/>
  <c r="J2083" i="4"/>
  <c r="I2083" i="4"/>
  <c r="I2115" i="4"/>
  <c r="J2115" i="4"/>
  <c r="J2147" i="4"/>
  <c r="J2179" i="4"/>
  <c r="I2211" i="4"/>
  <c r="J2211" i="4"/>
  <c r="I2243" i="4"/>
  <c r="J2243" i="4"/>
  <c r="J2275" i="4"/>
  <c r="I2307" i="4"/>
  <c r="J2307" i="4"/>
  <c r="I2339" i="4"/>
  <c r="J2339" i="4"/>
  <c r="I2371" i="4"/>
  <c r="J2371" i="4"/>
  <c r="J2403" i="4"/>
  <c r="J2444" i="4"/>
  <c r="I2444" i="4"/>
  <c r="J2476" i="4"/>
  <c r="J2508" i="4"/>
  <c r="J2540" i="4"/>
  <c r="I2540" i="4"/>
  <c r="J2572" i="4"/>
  <c r="J2604" i="4"/>
  <c r="J2636" i="4"/>
  <c r="I2636" i="4"/>
  <c r="J2668" i="4"/>
  <c r="I2668" i="4"/>
  <c r="J2723" i="4"/>
  <c r="I2723" i="4"/>
  <c r="J2445" i="4"/>
  <c r="I2445" i="4"/>
  <c r="J2477" i="4"/>
  <c r="J2509" i="4"/>
  <c r="J2541" i="4"/>
  <c r="I2541" i="4"/>
  <c r="J2573" i="4"/>
  <c r="J2605" i="4"/>
  <c r="J2637" i="4"/>
  <c r="I2637" i="4"/>
  <c r="J2669" i="4"/>
  <c r="I2669" i="4"/>
  <c r="J2725" i="4"/>
  <c r="I2725" i="4"/>
  <c r="J2450" i="4"/>
  <c r="I2450" i="4"/>
  <c r="J2482" i="4"/>
  <c r="J2514" i="4"/>
  <c r="I2514" i="4"/>
  <c r="J2546" i="4"/>
  <c r="I2546" i="4"/>
  <c r="J2578" i="4"/>
  <c r="I2578" i="4"/>
  <c r="J2610" i="4"/>
  <c r="J2642" i="4"/>
  <c r="I2642" i="4"/>
  <c r="J2674" i="4"/>
  <c r="I2674" i="4"/>
  <c r="J2743" i="4"/>
  <c r="I2743" i="4"/>
  <c r="J2771" i="4"/>
  <c r="I2771" i="4"/>
  <c r="J2451" i="4"/>
  <c r="I2451" i="4"/>
  <c r="J2483" i="4"/>
  <c r="J2515" i="4"/>
  <c r="I2515" i="4"/>
  <c r="J2547" i="4"/>
  <c r="I2547" i="4"/>
  <c r="J2579" i="4"/>
  <c r="I2579" i="4"/>
  <c r="J2611" i="4"/>
  <c r="J2643" i="4"/>
  <c r="I2643" i="4"/>
  <c r="J2675" i="4"/>
  <c r="I2675" i="4"/>
  <c r="J2775" i="4"/>
  <c r="J2807" i="4"/>
  <c r="J2839" i="4"/>
  <c r="I2839" i="4"/>
  <c r="J2871" i="4"/>
  <c r="I2871" i="4"/>
  <c r="J2903" i="4"/>
  <c r="I2903" i="4"/>
  <c r="J2935" i="4"/>
  <c r="I2935" i="4"/>
  <c r="J2967" i="4"/>
  <c r="I2967" i="4"/>
  <c r="J2684" i="4"/>
  <c r="I2684" i="4"/>
  <c r="J2716" i="4"/>
  <c r="I2716" i="4"/>
  <c r="J2748" i="4"/>
  <c r="I2748" i="4"/>
  <c r="J2780" i="4"/>
  <c r="I2780" i="4"/>
  <c r="J2812" i="4"/>
  <c r="J2844" i="4"/>
  <c r="I2844" i="4"/>
  <c r="J2876" i="4"/>
  <c r="I2876" i="4"/>
  <c r="J2908" i="4"/>
  <c r="I2908" i="4"/>
  <c r="J2940" i="4"/>
  <c r="I2940" i="4"/>
  <c r="J2972" i="4"/>
  <c r="I2972" i="4"/>
  <c r="J2737" i="4"/>
  <c r="I2737" i="4"/>
  <c r="J2769" i="4"/>
  <c r="I2769" i="4"/>
  <c r="J2801" i="4"/>
  <c r="I2801" i="4"/>
  <c r="J2833" i="4"/>
  <c r="I2833" i="4"/>
  <c r="J2865" i="4"/>
  <c r="I2865" i="4"/>
  <c r="J2897" i="4"/>
  <c r="I2897" i="4"/>
  <c r="J2929" i="4"/>
  <c r="I2929" i="4"/>
  <c r="J2961" i="4"/>
  <c r="I2961" i="4"/>
  <c r="J2993" i="4"/>
  <c r="I2993" i="4"/>
  <c r="J2706" i="4"/>
  <c r="I2706" i="4"/>
  <c r="J2738" i="4"/>
  <c r="I2738" i="4"/>
  <c r="J2770" i="4"/>
  <c r="I2770" i="4"/>
  <c r="J2802" i="4"/>
  <c r="J2834" i="4"/>
  <c r="I2834" i="4"/>
  <c r="J2866" i="4"/>
  <c r="I2866" i="4"/>
  <c r="J2898" i="4"/>
  <c r="I2898" i="4"/>
  <c r="J2930" i="4"/>
  <c r="I2930" i="4"/>
  <c r="J2962" i="4"/>
  <c r="I2962" i="4"/>
  <c r="J2995" i="4"/>
  <c r="I2995" i="4"/>
  <c r="J3022" i="4"/>
  <c r="I3022" i="4"/>
  <c r="J3054" i="4"/>
  <c r="I3054" i="4"/>
  <c r="J3086" i="4"/>
  <c r="I3086" i="4"/>
  <c r="J3118" i="4"/>
  <c r="I3118" i="4"/>
  <c r="J3015" i="4"/>
  <c r="I3015" i="4"/>
  <c r="J3047" i="4"/>
  <c r="I3047" i="4"/>
  <c r="J3079" i="4"/>
  <c r="I3079" i="4"/>
  <c r="J3111" i="4"/>
  <c r="I3111" i="4"/>
  <c r="J3008" i="4"/>
  <c r="I3008" i="4"/>
  <c r="J3040" i="4"/>
  <c r="I3040" i="4"/>
  <c r="J3072" i="4"/>
  <c r="I3072" i="4"/>
  <c r="J3104" i="4"/>
  <c r="I3104" i="4"/>
  <c r="J3005" i="4"/>
  <c r="I3005" i="4"/>
  <c r="J3037" i="4"/>
  <c r="I3037" i="4"/>
  <c r="J3069" i="4"/>
  <c r="I3069" i="4"/>
  <c r="J3101" i="4"/>
  <c r="I3101" i="4"/>
  <c r="J3131" i="4"/>
  <c r="I3131" i="4"/>
  <c r="J127" i="4"/>
  <c r="I127" i="4"/>
  <c r="J36" i="4"/>
  <c r="I36" i="4"/>
  <c r="J4" i="4"/>
  <c r="I4" i="4"/>
  <c r="J135" i="4"/>
  <c r="I135" i="4"/>
  <c r="J35" i="4"/>
  <c r="I35" i="4"/>
  <c r="J3" i="4"/>
  <c r="I3" i="4"/>
  <c r="I49" i="4"/>
  <c r="J49" i="4"/>
  <c r="J79" i="4"/>
  <c r="I79" i="4"/>
  <c r="J38" i="4"/>
  <c r="I38" i="4"/>
  <c r="J6" i="4"/>
  <c r="I6" i="4"/>
  <c r="E29" i="8"/>
  <c r="J29" i="7" s="1"/>
  <c r="E57" i="8"/>
  <c r="J57" i="7" s="1"/>
  <c r="E88" i="8"/>
  <c r="J88" i="7" s="1"/>
  <c r="E22" i="8"/>
  <c r="J22" i="7" s="1"/>
  <c r="E64" i="8"/>
  <c r="J64" i="7" s="1"/>
  <c r="E11" i="8"/>
  <c r="J11" i="7" s="1"/>
  <c r="E99" i="8"/>
  <c r="J99" i="7" s="1"/>
  <c r="J21" i="7"/>
  <c r="E58" i="8"/>
  <c r="J58" i="7" s="1"/>
  <c r="E219" i="8"/>
  <c r="J219" i="7" s="1"/>
  <c r="E105" i="8"/>
  <c r="J105" i="7" s="1"/>
  <c r="E50" i="8"/>
  <c r="E142" i="8"/>
  <c r="J142" i="7" s="1"/>
  <c r="E199" i="8"/>
  <c r="J199" i="7" s="1"/>
  <c r="E84" i="8"/>
  <c r="J84" i="7" s="1"/>
  <c r="E115" i="8"/>
  <c r="J115" i="7" s="1"/>
  <c r="E157" i="8"/>
  <c r="J157" i="7" s="1"/>
  <c r="E190" i="8"/>
  <c r="J190" i="7" s="1"/>
  <c r="E65" i="8"/>
  <c r="J65" i="7" s="1"/>
  <c r="J208" i="7"/>
  <c r="E51" i="8"/>
  <c r="J51" i="7" s="1"/>
  <c r="E83" i="8"/>
  <c r="J83" i="7" s="1"/>
  <c r="E180" i="8"/>
  <c r="J180" i="7" s="1"/>
  <c r="E206" i="8"/>
  <c r="J206" i="7" s="1"/>
  <c r="E85" i="8"/>
  <c r="E118" i="8"/>
  <c r="J118" i="7" s="1"/>
  <c r="E193" i="8"/>
  <c r="J193" i="7" s="1"/>
  <c r="E98" i="8"/>
  <c r="J98" i="7" s="1"/>
  <c r="E130" i="8"/>
  <c r="J130" i="7" s="1"/>
  <c r="E162" i="8"/>
  <c r="E194" i="8"/>
  <c r="J194" i="7" s="1"/>
  <c r="J226" i="7"/>
  <c r="E224" i="8"/>
  <c r="J224" i="7" s="1"/>
  <c r="E256" i="8"/>
  <c r="J256" i="7" s="1"/>
  <c r="E288" i="8"/>
  <c r="J288" i="7" s="1"/>
  <c r="E320" i="8"/>
  <c r="J320" i="7" s="1"/>
  <c r="J242" i="7"/>
  <c r="J274" i="7"/>
  <c r="E258" i="8"/>
  <c r="J258" i="7" s="1"/>
  <c r="E290" i="8"/>
  <c r="J290" i="7" s="1"/>
  <c r="E322" i="8"/>
  <c r="J322" i="7" s="1"/>
  <c r="E212" i="8"/>
  <c r="J212" i="7" s="1"/>
  <c r="E244" i="8"/>
  <c r="J244" i="7" s="1"/>
  <c r="E276" i="8"/>
  <c r="J276" i="7" s="1"/>
  <c r="E308" i="8"/>
  <c r="J308" i="7" s="1"/>
  <c r="E340" i="8"/>
  <c r="J340" i="7" s="1"/>
  <c r="E233" i="8"/>
  <c r="J233" i="7" s="1"/>
  <c r="E265" i="8"/>
  <c r="J265" i="7" s="1"/>
  <c r="E297" i="8"/>
  <c r="J297" i="7" s="1"/>
  <c r="E329" i="8"/>
  <c r="J329" i="7" s="1"/>
  <c r="E230" i="8"/>
  <c r="J230" i="7" s="1"/>
  <c r="E262" i="8"/>
  <c r="J262" i="7" s="1"/>
  <c r="E294" i="8"/>
  <c r="J294" i="7" s="1"/>
  <c r="E326" i="8"/>
  <c r="J326" i="7" s="1"/>
  <c r="E259" i="8"/>
  <c r="J259" i="7" s="1"/>
  <c r="E291" i="8"/>
  <c r="J291" i="7" s="1"/>
  <c r="E323" i="8"/>
  <c r="J323" i="7" s="1"/>
  <c r="J191" i="4"/>
  <c r="I191" i="4"/>
  <c r="I45" i="4"/>
  <c r="J45" i="4"/>
  <c r="I13" i="4"/>
  <c r="J13" i="4"/>
  <c r="J65" i="4"/>
  <c r="J275" i="4"/>
  <c r="I275" i="4"/>
  <c r="J307" i="4"/>
  <c r="I307" i="4"/>
  <c r="J339" i="4"/>
  <c r="I339" i="4"/>
  <c r="J371" i="4"/>
  <c r="I371" i="4"/>
  <c r="J403" i="4"/>
  <c r="I403" i="4"/>
  <c r="J435" i="4"/>
  <c r="I435" i="4"/>
  <c r="J467" i="4"/>
  <c r="I467" i="4"/>
  <c r="J499" i="4"/>
  <c r="I499" i="4"/>
  <c r="J531" i="4"/>
  <c r="I531" i="4"/>
  <c r="J563" i="4"/>
  <c r="I563" i="4"/>
  <c r="J60" i="4"/>
  <c r="J92" i="4"/>
  <c r="J124" i="4"/>
  <c r="I124" i="4"/>
  <c r="J156" i="4"/>
  <c r="I156" i="4"/>
  <c r="J188" i="4"/>
  <c r="J220" i="4"/>
  <c r="I220" i="4"/>
  <c r="J252" i="4"/>
  <c r="I252" i="4"/>
  <c r="J284" i="4"/>
  <c r="I284" i="4"/>
  <c r="J316" i="4"/>
  <c r="I316" i="4"/>
  <c r="J348" i="4"/>
  <c r="I348" i="4"/>
  <c r="J380" i="4"/>
  <c r="I380" i="4"/>
  <c r="J412" i="4"/>
  <c r="I412" i="4"/>
  <c r="J444" i="4"/>
  <c r="I444" i="4"/>
  <c r="J476" i="4"/>
  <c r="I476" i="4"/>
  <c r="J508" i="4"/>
  <c r="I508" i="4"/>
  <c r="J540" i="4"/>
  <c r="I540" i="4"/>
  <c r="J572" i="4"/>
  <c r="I572" i="4"/>
  <c r="J113" i="4"/>
  <c r="I113" i="4"/>
  <c r="J145" i="4"/>
  <c r="I145" i="4"/>
  <c r="J177" i="4"/>
  <c r="J209" i="4"/>
  <c r="I209" i="4"/>
  <c r="J241" i="4"/>
  <c r="I241" i="4"/>
  <c r="J273" i="4"/>
  <c r="J305" i="4"/>
  <c r="I305" i="4"/>
  <c r="J337" i="4"/>
  <c r="J369" i="4"/>
  <c r="I369" i="4"/>
  <c r="J401" i="4"/>
  <c r="I401" i="4"/>
  <c r="J433" i="4"/>
  <c r="I433" i="4"/>
  <c r="J465" i="4"/>
  <c r="I465" i="4"/>
  <c r="J497" i="4"/>
  <c r="I497" i="4"/>
  <c r="J529" i="4"/>
  <c r="I529" i="4"/>
  <c r="J561" i="4"/>
  <c r="I561" i="4"/>
  <c r="J102" i="4"/>
  <c r="I134" i="4"/>
  <c r="J134" i="4"/>
  <c r="I166" i="4"/>
  <c r="J166" i="4"/>
  <c r="I198" i="4"/>
  <c r="J198" i="4"/>
  <c r="I230" i="4"/>
  <c r="J230" i="4"/>
  <c r="I262" i="4"/>
  <c r="J262" i="4"/>
  <c r="I294" i="4"/>
  <c r="J294" i="4"/>
  <c r="J326" i="4"/>
  <c r="I358" i="4"/>
  <c r="J358" i="4"/>
  <c r="I390" i="4"/>
  <c r="J390" i="4"/>
  <c r="I422" i="4"/>
  <c r="J422" i="4"/>
  <c r="I454" i="4"/>
  <c r="J454" i="4"/>
  <c r="I486" i="4"/>
  <c r="J486" i="4"/>
  <c r="I518" i="4"/>
  <c r="J518" i="4"/>
  <c r="I550" i="4"/>
  <c r="J550" i="4"/>
  <c r="J896" i="4"/>
  <c r="I896" i="4"/>
  <c r="J596" i="4"/>
  <c r="I596" i="4"/>
  <c r="J628" i="4"/>
  <c r="I628" i="4"/>
  <c r="J660" i="4"/>
  <c r="I660" i="4"/>
  <c r="J692" i="4"/>
  <c r="I692" i="4"/>
  <c r="J724" i="4"/>
  <c r="I724" i="4"/>
  <c r="J756" i="4"/>
  <c r="J788" i="4"/>
  <c r="J820" i="4"/>
  <c r="I820" i="4"/>
  <c r="J852" i="4"/>
  <c r="I852" i="4"/>
  <c r="J884" i="4"/>
  <c r="I884" i="4"/>
  <c r="J934" i="4"/>
  <c r="I934" i="4"/>
  <c r="J605" i="4"/>
  <c r="I605" i="4"/>
  <c r="J637" i="4"/>
  <c r="I637" i="4"/>
  <c r="J669" i="4"/>
  <c r="I669" i="4"/>
  <c r="J701" i="4"/>
  <c r="I701" i="4"/>
  <c r="J733" i="4"/>
  <c r="I733" i="4"/>
  <c r="J765" i="4"/>
  <c r="I765" i="4"/>
  <c r="J797" i="4"/>
  <c r="J829" i="4"/>
  <c r="I829" i="4"/>
  <c r="J861" i="4"/>
  <c r="I861" i="4"/>
  <c r="J893" i="4"/>
  <c r="I893" i="4"/>
  <c r="J578" i="4"/>
  <c r="I578" i="4"/>
  <c r="J610" i="4"/>
  <c r="I610" i="4"/>
  <c r="J642" i="4"/>
  <c r="I642" i="4"/>
  <c r="J674" i="4"/>
  <c r="I674" i="4"/>
  <c r="J706" i="4"/>
  <c r="I706" i="4"/>
  <c r="J738" i="4"/>
  <c r="J770" i="4"/>
  <c r="I770" i="4"/>
  <c r="J802" i="4"/>
  <c r="J834" i="4"/>
  <c r="I834" i="4"/>
  <c r="J866" i="4"/>
  <c r="I866" i="4"/>
  <c r="J902" i="4"/>
  <c r="I902" i="4"/>
  <c r="J599" i="4"/>
  <c r="I599" i="4"/>
  <c r="J631" i="4"/>
  <c r="I631" i="4"/>
  <c r="J663" i="4"/>
  <c r="I663" i="4"/>
  <c r="J695" i="4"/>
  <c r="I695" i="4"/>
  <c r="J727" i="4"/>
  <c r="I727" i="4"/>
  <c r="J759" i="4"/>
  <c r="J791" i="4"/>
  <c r="J823" i="4"/>
  <c r="I823" i="4"/>
  <c r="J855" i="4"/>
  <c r="I855" i="4"/>
  <c r="J887" i="4"/>
  <c r="I887" i="4"/>
  <c r="J962" i="4"/>
  <c r="J994" i="4"/>
  <c r="I994" i="4"/>
  <c r="J1026" i="4"/>
  <c r="I1026" i="4"/>
  <c r="J1058" i="4"/>
  <c r="I1058" i="4"/>
  <c r="J1090" i="4"/>
  <c r="I1090" i="4"/>
  <c r="J1122" i="4"/>
  <c r="I1122" i="4"/>
  <c r="J1154" i="4"/>
  <c r="I1154" i="4"/>
  <c r="J1186" i="4"/>
  <c r="J1218" i="4"/>
  <c r="I1218" i="4"/>
  <c r="I903" i="4"/>
  <c r="J903" i="4"/>
  <c r="I935" i="4"/>
  <c r="J935" i="4"/>
  <c r="J967" i="4"/>
  <c r="I967" i="4"/>
  <c r="J999" i="4"/>
  <c r="I999" i="4"/>
  <c r="J1031" i="4"/>
  <c r="I1031" i="4"/>
  <c r="J1063" i="4"/>
  <c r="I1063" i="4"/>
  <c r="J1095" i="4"/>
  <c r="I1095" i="4"/>
  <c r="J1127" i="4"/>
  <c r="I1127" i="4"/>
  <c r="J1159" i="4"/>
  <c r="I1159" i="4"/>
  <c r="J1191" i="4"/>
  <c r="I1191" i="4"/>
  <c r="J1223" i="4"/>
  <c r="I1223" i="4"/>
  <c r="J964" i="4"/>
  <c r="I964" i="4"/>
  <c r="J996" i="4"/>
  <c r="I996" i="4"/>
  <c r="J1028" i="4"/>
  <c r="I1028" i="4"/>
  <c r="J1060" i="4"/>
  <c r="I1060" i="4"/>
  <c r="J1092" i="4"/>
  <c r="I1092" i="4"/>
  <c r="J1124" i="4"/>
  <c r="I1124" i="4"/>
  <c r="J1156" i="4"/>
  <c r="I1156" i="4"/>
  <c r="J1188" i="4"/>
  <c r="J1220" i="4"/>
  <c r="I1220" i="4"/>
  <c r="J909" i="4"/>
  <c r="I909" i="4"/>
  <c r="J941" i="4"/>
  <c r="I941" i="4"/>
  <c r="I973" i="4"/>
  <c r="J973" i="4"/>
  <c r="I1005" i="4"/>
  <c r="J1005" i="4"/>
  <c r="I1037" i="4"/>
  <c r="J1037" i="4"/>
  <c r="I1069" i="4"/>
  <c r="J1069" i="4"/>
  <c r="I1101" i="4"/>
  <c r="J1101" i="4"/>
  <c r="I1133" i="4"/>
  <c r="J1133" i="4"/>
  <c r="I1165" i="4"/>
  <c r="J1165" i="4"/>
  <c r="I1197" i="4"/>
  <c r="J1197" i="4"/>
  <c r="J1229" i="4"/>
  <c r="I1229" i="4"/>
  <c r="J1235" i="4"/>
  <c r="I1235" i="4"/>
  <c r="J1267" i="4"/>
  <c r="I1267" i="4"/>
  <c r="J1299" i="4"/>
  <c r="I1299" i="4"/>
  <c r="J1331" i="4"/>
  <c r="I1331" i="4"/>
  <c r="J1363" i="4"/>
  <c r="I1363" i="4"/>
  <c r="J1395" i="4"/>
  <c r="I1395" i="4"/>
  <c r="J1427" i="4"/>
  <c r="J1459" i="4"/>
  <c r="I1459" i="4"/>
  <c r="J1491" i="4"/>
  <c r="I1491" i="4"/>
  <c r="J1529" i="4"/>
  <c r="I1529" i="4"/>
  <c r="J1647" i="4"/>
  <c r="J1240" i="4"/>
  <c r="I1240" i="4"/>
  <c r="J1272" i="4"/>
  <c r="I1272" i="4"/>
  <c r="J1304" i="4"/>
  <c r="I1304" i="4"/>
  <c r="J1336" i="4"/>
  <c r="I1336" i="4"/>
  <c r="J1368" i="4"/>
  <c r="I1368" i="4"/>
  <c r="J1400" i="4"/>
  <c r="I1400" i="4"/>
  <c r="J1432" i="4"/>
  <c r="I1432" i="4"/>
  <c r="J1464" i="4"/>
  <c r="I1464" i="4"/>
  <c r="J1496" i="4"/>
  <c r="I1496" i="4"/>
  <c r="J1553" i="4"/>
  <c r="I1553" i="4"/>
  <c r="J1675" i="4"/>
  <c r="I1675" i="4"/>
  <c r="J1293" i="4"/>
  <c r="I1293" i="4"/>
  <c r="J1325" i="4"/>
  <c r="I1325" i="4"/>
  <c r="J1357" i="4"/>
  <c r="I1357" i="4"/>
  <c r="J1389" i="4"/>
  <c r="I1389" i="4"/>
  <c r="J1421" i="4"/>
  <c r="I1421" i="4"/>
  <c r="J1453" i="4"/>
  <c r="I1453" i="4"/>
  <c r="J1485" i="4"/>
  <c r="I1485" i="4"/>
  <c r="J1517" i="4"/>
  <c r="I1517" i="4"/>
  <c r="J1671" i="4"/>
  <c r="I1671" i="4"/>
  <c r="J1250" i="4"/>
  <c r="I1250" i="4"/>
  <c r="J1282" i="4"/>
  <c r="J1314" i="4"/>
  <c r="I1314" i="4"/>
  <c r="J1346" i="4"/>
  <c r="I1346" i="4"/>
  <c r="J1378" i="4"/>
  <c r="I1378" i="4"/>
  <c r="J1410" i="4"/>
  <c r="I1410" i="4"/>
  <c r="J1442" i="4"/>
  <c r="I1442" i="4"/>
  <c r="J1474" i="4"/>
  <c r="I1474" i="4"/>
  <c r="J1506" i="4"/>
  <c r="J1603" i="4"/>
  <c r="I1603" i="4"/>
  <c r="J1767" i="4"/>
  <c r="I1767" i="4"/>
  <c r="J1930" i="4"/>
  <c r="I1930" i="4"/>
  <c r="J2058" i="4"/>
  <c r="I2058" i="4"/>
  <c r="I1548" i="4"/>
  <c r="J1548" i="4"/>
  <c r="J1580" i="4"/>
  <c r="I1580" i="4"/>
  <c r="J1612" i="4"/>
  <c r="I1612" i="4"/>
  <c r="J1644" i="4"/>
  <c r="J1676" i="4"/>
  <c r="I1676" i="4"/>
  <c r="J1708" i="4"/>
  <c r="I1708" i="4"/>
  <c r="J1740" i="4"/>
  <c r="I1740" i="4"/>
  <c r="J1762" i="4"/>
  <c r="J1910" i="4"/>
  <c r="I1910" i="4"/>
  <c r="J2038" i="4"/>
  <c r="I2038" i="4"/>
  <c r="J1577" i="4"/>
  <c r="I1577" i="4"/>
  <c r="J1609" i="4"/>
  <c r="J1641" i="4"/>
  <c r="J1673" i="4"/>
  <c r="I1673" i="4"/>
  <c r="J1705" i="4"/>
  <c r="I1705" i="4"/>
  <c r="J1737" i="4"/>
  <c r="I1737" i="4"/>
  <c r="J1830" i="4"/>
  <c r="I1830" i="4"/>
  <c r="J2113" i="4"/>
  <c r="I2113" i="4"/>
  <c r="J1890" i="4"/>
  <c r="I1890" i="4"/>
  <c r="J2018" i="4"/>
  <c r="I2018" i="4"/>
  <c r="J1530" i="4"/>
  <c r="I1530" i="4"/>
  <c r="I1562" i="4"/>
  <c r="J1562" i="4"/>
  <c r="I1594" i="4"/>
  <c r="J1594" i="4"/>
  <c r="I1626" i="4"/>
  <c r="J1626" i="4"/>
  <c r="I1658" i="4"/>
  <c r="J1658" i="4"/>
  <c r="J1690" i="4"/>
  <c r="I1690" i="4"/>
  <c r="J1722" i="4"/>
  <c r="I1722" i="4"/>
  <c r="J2093" i="4"/>
  <c r="I2093" i="4"/>
  <c r="J1799" i="4"/>
  <c r="I1799" i="4"/>
  <c r="J1982" i="4"/>
  <c r="I1982" i="4"/>
  <c r="J1691" i="4"/>
  <c r="I1691" i="4"/>
  <c r="J1723" i="4"/>
  <c r="I1723" i="4"/>
  <c r="J2089" i="4"/>
  <c r="I2089" i="4"/>
  <c r="J2220" i="4"/>
  <c r="I2220" i="4"/>
  <c r="J2348" i="4"/>
  <c r="I2348" i="4"/>
  <c r="J1823" i="4"/>
  <c r="I1823" i="4"/>
  <c r="J1855" i="4"/>
  <c r="I1855" i="4"/>
  <c r="J1887" i="4"/>
  <c r="I1887" i="4"/>
  <c r="J1919" i="4"/>
  <c r="I1919" i="4"/>
  <c r="J1951" i="4"/>
  <c r="I1951" i="4"/>
  <c r="J1983" i="4"/>
  <c r="I1983" i="4"/>
  <c r="J2015" i="4"/>
  <c r="I2015" i="4"/>
  <c r="J2047" i="4"/>
  <c r="I2047" i="4"/>
  <c r="J2079" i="4"/>
  <c r="I2079" i="4"/>
  <c r="J2232" i="4"/>
  <c r="I2232" i="4"/>
  <c r="J2360" i="4"/>
  <c r="J1760" i="4"/>
  <c r="I1760" i="4"/>
  <c r="J1792" i="4"/>
  <c r="I1792" i="4"/>
  <c r="J1824" i="4"/>
  <c r="J1856" i="4"/>
  <c r="I1856" i="4"/>
  <c r="J1888" i="4"/>
  <c r="I1888" i="4"/>
  <c r="J1920" i="4"/>
  <c r="I1920" i="4"/>
  <c r="J1952" i="4"/>
  <c r="I1952" i="4"/>
  <c r="J1984" i="4"/>
  <c r="J2016" i="4"/>
  <c r="I2016" i="4"/>
  <c r="J2048" i="4"/>
  <c r="I2048" i="4"/>
  <c r="J2080" i="4"/>
  <c r="I2080" i="4"/>
  <c r="J2228" i="4"/>
  <c r="I2228" i="4"/>
  <c r="J2356" i="4"/>
  <c r="J1757" i="4"/>
  <c r="I1757" i="4"/>
  <c r="I1789" i="4"/>
  <c r="J1789" i="4"/>
  <c r="J1821" i="4"/>
  <c r="I1853" i="4"/>
  <c r="J1853" i="4"/>
  <c r="I1885" i="4"/>
  <c r="J1885" i="4"/>
  <c r="I1917" i="4"/>
  <c r="J1917" i="4"/>
  <c r="I1949" i="4"/>
  <c r="J1949" i="4"/>
  <c r="I1981" i="4"/>
  <c r="J1981" i="4"/>
  <c r="I2013" i="4"/>
  <c r="J2013" i="4"/>
  <c r="J2045" i="4"/>
  <c r="I2077" i="4"/>
  <c r="J2077" i="4"/>
  <c r="I2112" i="4"/>
  <c r="J2112" i="4"/>
  <c r="J2192" i="4"/>
  <c r="J2320" i="4"/>
  <c r="I2320" i="4"/>
  <c r="J2133" i="4"/>
  <c r="I2133" i="4"/>
  <c r="J2165" i="4"/>
  <c r="J2197" i="4"/>
  <c r="I2197" i="4"/>
  <c r="J2229" i="4"/>
  <c r="I2229" i="4"/>
  <c r="J2261" i="4"/>
  <c r="J2293" i="4"/>
  <c r="I2293" i="4"/>
  <c r="J2325" i="4"/>
  <c r="J2357" i="4"/>
  <c r="J2389" i="4"/>
  <c r="I2389" i="4"/>
  <c r="J2422" i="4"/>
  <c r="I2422" i="4"/>
  <c r="J2106" i="4"/>
  <c r="I2106" i="4"/>
  <c r="J2138" i="4"/>
  <c r="I2138" i="4"/>
  <c r="J2170" i="4"/>
  <c r="J2202" i="4"/>
  <c r="I2202" i="4"/>
  <c r="J2234" i="4"/>
  <c r="I2234" i="4"/>
  <c r="J2266" i="4"/>
  <c r="J2298" i="4"/>
  <c r="I2298" i="4"/>
  <c r="J2330" i="4"/>
  <c r="I2330" i="4"/>
  <c r="J2362" i="4"/>
  <c r="J2394" i="4"/>
  <c r="I2394" i="4"/>
  <c r="J2087" i="4"/>
  <c r="I2087" i="4"/>
  <c r="I2119" i="4"/>
  <c r="J2119" i="4"/>
  <c r="J2151" i="4"/>
  <c r="I2183" i="4"/>
  <c r="J2183" i="4"/>
  <c r="I2215" i="4"/>
  <c r="J2215" i="4"/>
  <c r="I2247" i="4"/>
  <c r="J2247" i="4"/>
  <c r="J2279" i="4"/>
  <c r="I2311" i="4"/>
  <c r="J2311" i="4"/>
  <c r="I2343" i="4"/>
  <c r="J2343" i="4"/>
  <c r="I2375" i="4"/>
  <c r="J2375" i="4"/>
  <c r="I2407" i="4"/>
  <c r="J2407" i="4"/>
  <c r="J2448" i="4"/>
  <c r="I2448" i="4"/>
  <c r="J2480" i="4"/>
  <c r="J2512" i="4"/>
  <c r="I2512" i="4"/>
  <c r="J2544" i="4"/>
  <c r="I2544" i="4"/>
  <c r="J2576" i="4"/>
  <c r="J2608" i="4"/>
  <c r="J2640" i="4"/>
  <c r="I2640" i="4"/>
  <c r="J2672" i="4"/>
  <c r="I2672" i="4"/>
  <c r="J2735" i="4"/>
  <c r="I2735" i="4"/>
  <c r="J2449" i="4"/>
  <c r="I2449" i="4"/>
  <c r="J2481" i="4"/>
  <c r="J2513" i="4"/>
  <c r="I2513" i="4"/>
  <c r="J2545" i="4"/>
  <c r="I2545" i="4"/>
  <c r="J2577" i="4"/>
  <c r="J2609" i="4"/>
  <c r="J2641" i="4"/>
  <c r="I2641" i="4"/>
  <c r="J2673" i="4"/>
  <c r="I2673" i="4"/>
  <c r="J2739" i="4"/>
  <c r="I2739" i="4"/>
  <c r="J2454" i="4"/>
  <c r="I2454" i="4"/>
  <c r="J2486" i="4"/>
  <c r="J2518" i="4"/>
  <c r="I2518" i="4"/>
  <c r="J2550" i="4"/>
  <c r="I2550" i="4"/>
  <c r="J2582" i="4"/>
  <c r="J2614" i="4"/>
  <c r="J2646" i="4"/>
  <c r="I2646" i="4"/>
  <c r="J2679" i="4"/>
  <c r="I2679" i="4"/>
  <c r="J2997" i="4"/>
  <c r="I2997" i="4"/>
  <c r="J2423" i="4"/>
  <c r="I2423" i="4"/>
  <c r="J2455" i="4"/>
  <c r="I2455" i="4"/>
  <c r="J2487" i="4"/>
  <c r="J2519" i="4"/>
  <c r="I2519" i="4"/>
  <c r="J2551" i="4"/>
  <c r="I2551" i="4"/>
  <c r="J2583" i="4"/>
  <c r="J2615" i="4"/>
  <c r="J2647" i="4"/>
  <c r="I2647" i="4"/>
  <c r="J2681" i="4"/>
  <c r="I2681" i="4"/>
  <c r="J2779" i="4"/>
  <c r="I2779" i="4"/>
  <c r="J2811" i="4"/>
  <c r="J2843" i="4"/>
  <c r="I2843" i="4"/>
  <c r="J2875" i="4"/>
  <c r="I2875" i="4"/>
  <c r="J2907" i="4"/>
  <c r="I2907" i="4"/>
  <c r="J2939" i="4"/>
  <c r="I2939" i="4"/>
  <c r="J2971" i="4"/>
  <c r="I2971" i="4"/>
  <c r="J2688" i="4"/>
  <c r="I2688" i="4"/>
  <c r="J2720" i="4"/>
  <c r="I2720" i="4"/>
  <c r="J2752" i="4"/>
  <c r="I2752" i="4"/>
  <c r="J2784" i="4"/>
  <c r="I2784" i="4"/>
  <c r="J2816" i="4"/>
  <c r="I2816" i="4"/>
  <c r="J2848" i="4"/>
  <c r="I2848" i="4"/>
  <c r="J2880" i="4"/>
  <c r="I2880" i="4"/>
  <c r="J2912" i="4"/>
  <c r="I2912" i="4"/>
  <c r="J2944" i="4"/>
  <c r="I2944" i="4"/>
  <c r="J2976" i="4"/>
  <c r="I2976" i="4"/>
  <c r="J2741" i="4"/>
  <c r="J2773" i="4"/>
  <c r="I2773" i="4"/>
  <c r="J2805" i="4"/>
  <c r="J2837" i="4"/>
  <c r="I2837" i="4"/>
  <c r="J2869" i="4"/>
  <c r="I2869" i="4"/>
  <c r="J2901" i="4"/>
  <c r="I2901" i="4"/>
  <c r="J2933" i="4"/>
  <c r="I2933" i="4"/>
  <c r="J2965" i="4"/>
  <c r="I2965" i="4"/>
  <c r="J2678" i="4"/>
  <c r="I2678" i="4"/>
  <c r="J2710" i="4"/>
  <c r="J2742" i="4"/>
  <c r="I2742" i="4"/>
  <c r="J2774" i="4"/>
  <c r="J2806" i="4"/>
  <c r="J2838" i="4"/>
  <c r="I2838" i="4"/>
  <c r="J2870" i="4"/>
  <c r="I2870" i="4"/>
  <c r="J2902" i="4"/>
  <c r="I2902" i="4"/>
  <c r="J2934" i="4"/>
  <c r="I2934" i="4"/>
  <c r="J2966" i="4"/>
  <c r="I2966" i="4"/>
  <c r="J2994" i="4"/>
  <c r="I2994" i="4"/>
  <c r="J3026" i="4"/>
  <c r="I3026" i="4"/>
  <c r="J3058" i="4"/>
  <c r="I3058" i="4"/>
  <c r="J3090" i="4"/>
  <c r="I3090" i="4"/>
  <c r="J3122" i="4"/>
  <c r="I3122" i="4"/>
  <c r="J3019" i="4"/>
  <c r="I3019" i="4"/>
  <c r="J3051" i="4"/>
  <c r="I3051" i="4"/>
  <c r="J3083" i="4"/>
  <c r="I3083" i="4"/>
  <c r="J3115" i="4"/>
  <c r="I3115" i="4"/>
  <c r="J3012" i="4"/>
  <c r="I3012" i="4"/>
  <c r="J3044" i="4"/>
  <c r="I3044" i="4"/>
  <c r="J3076" i="4"/>
  <c r="I3076" i="4"/>
  <c r="J3108" i="4"/>
  <c r="I3108" i="4"/>
  <c r="J3009" i="4"/>
  <c r="I3009" i="4"/>
  <c r="J3041" i="4"/>
  <c r="I3041" i="4"/>
  <c r="J3073" i="4"/>
  <c r="I3073" i="4"/>
  <c r="J3105" i="4"/>
  <c r="I3105" i="4"/>
  <c r="J95" i="4"/>
  <c r="J32" i="4"/>
  <c r="I32" i="4"/>
  <c r="J163" i="4"/>
  <c r="I163" i="4"/>
  <c r="J103" i="4"/>
  <c r="J31" i="4"/>
  <c r="I31" i="4"/>
  <c r="J235" i="4"/>
  <c r="I235" i="4"/>
  <c r="J34" i="4"/>
  <c r="I34" i="4"/>
  <c r="C6" i="1"/>
  <c r="J2" i="4"/>
  <c r="I2" i="4"/>
  <c r="I14" i="4" s="1"/>
  <c r="E111" i="8"/>
  <c r="J111" i="7" s="1"/>
  <c r="E46" i="8"/>
  <c r="J46" i="7" s="1"/>
  <c r="E20" i="8"/>
  <c r="J20" i="7" s="1"/>
  <c r="E66" i="8"/>
  <c r="J66" i="7" s="1"/>
  <c r="E131" i="8"/>
  <c r="J131" i="7" s="1"/>
  <c r="E36" i="8"/>
  <c r="J36" i="7" s="1"/>
  <c r="J30" i="7"/>
  <c r="E45" i="8"/>
  <c r="J45" i="7" s="1"/>
  <c r="J122" i="7"/>
  <c r="E24" i="8"/>
  <c r="J24" i="7" s="1"/>
  <c r="E72" i="8"/>
  <c r="J72" i="7" s="1"/>
  <c r="E37" i="8"/>
  <c r="J37" i="7" s="1"/>
  <c r="E110" i="8"/>
  <c r="J110" i="7" s="1"/>
  <c r="E18" i="8"/>
  <c r="J18" i="7" s="1"/>
  <c r="J61" i="7"/>
  <c r="E55" i="8"/>
  <c r="J55" i="7" s="1"/>
  <c r="E91" i="8"/>
  <c r="J91" i="7" s="1"/>
  <c r="E133" i="8"/>
  <c r="J133" i="7" s="1"/>
  <c r="E166" i="8"/>
  <c r="J166" i="7" s="1"/>
  <c r="J86" i="7"/>
  <c r="J117" i="7"/>
  <c r="E159" i="8"/>
  <c r="J159" i="7" s="1"/>
  <c r="E108" i="8"/>
  <c r="J108" i="7" s="1"/>
  <c r="E139" i="8"/>
  <c r="J139" i="7" s="1"/>
  <c r="E181" i="8"/>
  <c r="J181" i="7" s="1"/>
  <c r="E207" i="8"/>
  <c r="J207" i="7" s="1"/>
  <c r="E141" i="8"/>
  <c r="J141" i="7" s="1"/>
  <c r="E174" i="8"/>
  <c r="J174" i="7" s="1"/>
  <c r="E235" i="8"/>
  <c r="J235" i="7" s="1"/>
  <c r="E92" i="8"/>
  <c r="J92" i="7" s="1"/>
  <c r="E123" i="8"/>
  <c r="J123" i="7" s="1"/>
  <c r="E165" i="8"/>
  <c r="J165" i="7" s="1"/>
  <c r="E198" i="8"/>
  <c r="J198" i="7" s="1"/>
  <c r="J140" i="7"/>
  <c r="E87" i="8"/>
  <c r="J87" i="7" s="1"/>
  <c r="J120" i="7"/>
  <c r="E160" i="8"/>
  <c r="J160" i="7" s="1"/>
  <c r="J195" i="7"/>
  <c r="J103" i="7"/>
  <c r="J236" i="7"/>
  <c r="J293" i="7"/>
  <c r="J325" i="7"/>
  <c r="E245" i="8"/>
  <c r="J245" i="7" s="1"/>
  <c r="E277" i="8"/>
  <c r="J277" i="7" s="1"/>
  <c r="E309" i="8"/>
  <c r="J309" i="7" s="1"/>
  <c r="J263" i="7"/>
  <c r="J295" i="7"/>
  <c r="J327" i="7"/>
  <c r="E255" i="8"/>
  <c r="J255" i="7" s="1"/>
  <c r="E287" i="8"/>
  <c r="J287" i="7" s="1"/>
  <c r="E319" i="8"/>
  <c r="J319" i="7" s="1"/>
  <c r="J217" i="7"/>
  <c r="J249" i="7"/>
  <c r="J281" i="7"/>
  <c r="J175" i="4"/>
  <c r="I41" i="4"/>
  <c r="J41" i="4"/>
  <c r="I9" i="4"/>
  <c r="J9" i="4"/>
  <c r="J54" i="4"/>
  <c r="J279" i="4"/>
  <c r="I279" i="4"/>
  <c r="J311" i="4"/>
  <c r="J343" i="4"/>
  <c r="I343" i="4"/>
  <c r="J375" i="4"/>
  <c r="I375" i="4"/>
  <c r="J407" i="4"/>
  <c r="I407" i="4"/>
  <c r="J439" i="4"/>
  <c r="I439" i="4"/>
  <c r="J471" i="4"/>
  <c r="I471" i="4"/>
  <c r="J503" i="4"/>
  <c r="I503" i="4"/>
  <c r="J535" i="4"/>
  <c r="I535" i="4"/>
  <c r="J567" i="4"/>
  <c r="I567" i="4"/>
  <c r="J64" i="4"/>
  <c r="J96" i="4"/>
  <c r="J128" i="4"/>
  <c r="I128" i="4"/>
  <c r="J160" i="4"/>
  <c r="I160" i="4"/>
  <c r="J192" i="4"/>
  <c r="I192" i="4"/>
  <c r="J224" i="4"/>
  <c r="I224" i="4"/>
  <c r="J256" i="4"/>
  <c r="I256" i="4"/>
  <c r="J288" i="4"/>
  <c r="I288" i="4"/>
  <c r="J320" i="4"/>
  <c r="I320" i="4"/>
  <c r="J352" i="4"/>
  <c r="J384" i="4"/>
  <c r="I384" i="4"/>
  <c r="J416" i="4"/>
  <c r="I416" i="4"/>
  <c r="J448" i="4"/>
  <c r="I448" i="4"/>
  <c r="J480" i="4"/>
  <c r="I480" i="4"/>
  <c r="J512" i="4"/>
  <c r="I512" i="4"/>
  <c r="J544" i="4"/>
  <c r="I544" i="4"/>
  <c r="J576" i="4"/>
  <c r="I576" i="4"/>
  <c r="J117" i="4"/>
  <c r="I117" i="4"/>
  <c r="J149" i="4"/>
  <c r="I149" i="4"/>
  <c r="J181" i="4"/>
  <c r="J213" i="4"/>
  <c r="I213" i="4"/>
  <c r="J245" i="4"/>
  <c r="I245" i="4"/>
  <c r="J277" i="4"/>
  <c r="I277" i="4"/>
  <c r="J309" i="4"/>
  <c r="I309" i="4"/>
  <c r="J341" i="4"/>
  <c r="I341" i="4"/>
  <c r="J373" i="4"/>
  <c r="I373" i="4"/>
  <c r="J405" i="4"/>
  <c r="I405" i="4"/>
  <c r="J437" i="4"/>
  <c r="I437" i="4"/>
  <c r="J469" i="4"/>
  <c r="I469" i="4"/>
  <c r="J501" i="4"/>
  <c r="I501" i="4"/>
  <c r="J533" i="4"/>
  <c r="I533" i="4"/>
  <c r="J565" i="4"/>
  <c r="I565" i="4"/>
  <c r="I106" i="4"/>
  <c r="J106" i="4"/>
  <c r="I138" i="4"/>
  <c r="J138" i="4"/>
  <c r="I170" i="4"/>
  <c r="J170" i="4"/>
  <c r="I202" i="4"/>
  <c r="J202" i="4"/>
  <c r="I234" i="4"/>
  <c r="J234" i="4"/>
  <c r="I266" i="4"/>
  <c r="J266" i="4"/>
  <c r="I298" i="4"/>
  <c r="J298" i="4"/>
  <c r="J330" i="4"/>
  <c r="I362" i="4"/>
  <c r="J362" i="4"/>
  <c r="I394" i="4"/>
  <c r="J394" i="4"/>
  <c r="I426" i="4"/>
  <c r="J426" i="4"/>
  <c r="I458" i="4"/>
  <c r="J458" i="4"/>
  <c r="I490" i="4"/>
  <c r="J490" i="4"/>
  <c r="I522" i="4"/>
  <c r="J522" i="4"/>
  <c r="I554" i="4"/>
  <c r="J554" i="4"/>
  <c r="J904" i="4"/>
  <c r="I904" i="4"/>
  <c r="J600" i="4"/>
  <c r="I600" i="4"/>
  <c r="J632" i="4"/>
  <c r="I632" i="4"/>
  <c r="J664" i="4"/>
  <c r="I664" i="4"/>
  <c r="J696" i="4"/>
  <c r="I696" i="4"/>
  <c r="J728" i="4"/>
  <c r="I728" i="4"/>
  <c r="J760" i="4"/>
  <c r="I760" i="4"/>
  <c r="J792" i="4"/>
  <c r="J824" i="4"/>
  <c r="I824" i="4"/>
  <c r="J856" i="4"/>
  <c r="I856" i="4"/>
  <c r="J888" i="4"/>
  <c r="I888" i="4"/>
  <c r="J936" i="4"/>
  <c r="I936" i="4"/>
  <c r="J609" i="4"/>
  <c r="I609" i="4"/>
  <c r="J641" i="4"/>
  <c r="I641" i="4"/>
  <c r="J673" i="4"/>
  <c r="I673" i="4"/>
  <c r="J705" i="4"/>
  <c r="I705" i="4"/>
  <c r="J737" i="4"/>
  <c r="J769" i="4"/>
  <c r="I769" i="4"/>
  <c r="J801" i="4"/>
  <c r="J833" i="4"/>
  <c r="I833" i="4"/>
  <c r="J865" i="4"/>
  <c r="I865" i="4"/>
  <c r="J938" i="4"/>
  <c r="I938" i="4"/>
  <c r="J582" i="4"/>
  <c r="I582" i="4"/>
  <c r="J614" i="4"/>
  <c r="I614" i="4"/>
  <c r="J646" i="4"/>
  <c r="I646" i="4"/>
  <c r="J678" i="4"/>
  <c r="I678" i="4"/>
  <c r="J710" i="4"/>
  <c r="I710" i="4"/>
  <c r="J742" i="4"/>
  <c r="J774" i="4"/>
  <c r="I774" i="4"/>
  <c r="J806" i="4"/>
  <c r="J838" i="4"/>
  <c r="I838" i="4"/>
  <c r="J870" i="4"/>
  <c r="I870" i="4"/>
  <c r="J910" i="4"/>
  <c r="I910" i="4"/>
  <c r="J603" i="4"/>
  <c r="I603" i="4"/>
  <c r="J635" i="4"/>
  <c r="I635" i="4"/>
  <c r="J667" i="4"/>
  <c r="I667" i="4"/>
  <c r="J699" i="4"/>
  <c r="I699" i="4"/>
  <c r="J731" i="4"/>
  <c r="I731" i="4"/>
  <c r="J763" i="4"/>
  <c r="I763" i="4"/>
  <c r="J795" i="4"/>
  <c r="J827" i="4"/>
  <c r="I827" i="4"/>
  <c r="J859" i="4"/>
  <c r="I859" i="4"/>
  <c r="J891" i="4"/>
  <c r="I891" i="4"/>
  <c r="J966" i="4"/>
  <c r="I966" i="4"/>
  <c r="J998" i="4"/>
  <c r="I998" i="4"/>
  <c r="J1030" i="4"/>
  <c r="I1030" i="4"/>
  <c r="J1062" i="4"/>
  <c r="I1062" i="4"/>
  <c r="J1094" i="4"/>
  <c r="I1094" i="4"/>
  <c r="J1126" i="4"/>
  <c r="I1126" i="4"/>
  <c r="J1158" i="4"/>
  <c r="I1158" i="4"/>
  <c r="J1190" i="4"/>
  <c r="J1222" i="4"/>
  <c r="J907" i="4"/>
  <c r="I907" i="4"/>
  <c r="I939" i="4"/>
  <c r="J939" i="4"/>
  <c r="J971" i="4"/>
  <c r="I971" i="4"/>
  <c r="J1003" i="4"/>
  <c r="I1003" i="4"/>
  <c r="J1035" i="4"/>
  <c r="I1035" i="4"/>
  <c r="J1067" i="4"/>
  <c r="I1067" i="4"/>
  <c r="J1099" i="4"/>
  <c r="I1099" i="4"/>
  <c r="J1131" i="4"/>
  <c r="I1131" i="4"/>
  <c r="J1163" i="4"/>
  <c r="I1163" i="4"/>
  <c r="J1195" i="4"/>
  <c r="I1195" i="4"/>
  <c r="J1227" i="4"/>
  <c r="I1227" i="4"/>
  <c r="J968" i="4"/>
  <c r="I968" i="4"/>
  <c r="J1000" i="4"/>
  <c r="I1000" i="4"/>
  <c r="J1032" i="4"/>
  <c r="I1032" i="4"/>
  <c r="J1064" i="4"/>
  <c r="I1064" i="4"/>
  <c r="J1096" i="4"/>
  <c r="I1096" i="4"/>
  <c r="J1128" i="4"/>
  <c r="I1128" i="4"/>
  <c r="J1160" i="4"/>
  <c r="I1160" i="4"/>
  <c r="J1192" i="4"/>
  <c r="I1192" i="4"/>
  <c r="J1224" i="4"/>
  <c r="I1224" i="4"/>
  <c r="J913" i="4"/>
  <c r="I913" i="4"/>
  <c r="J945" i="4"/>
  <c r="I945" i="4"/>
  <c r="I977" i="4"/>
  <c r="J977" i="4"/>
  <c r="I1009" i="4"/>
  <c r="J1009" i="4"/>
  <c r="I1041" i="4"/>
  <c r="J1041" i="4"/>
  <c r="I1073" i="4"/>
  <c r="J1073" i="4"/>
  <c r="I1105" i="4"/>
  <c r="J1105" i="4"/>
  <c r="I1137" i="4"/>
  <c r="J1137" i="4"/>
  <c r="J1169" i="4"/>
  <c r="I1201" i="4"/>
  <c r="J1201" i="4"/>
  <c r="J1241" i="4"/>
  <c r="I1241" i="4"/>
  <c r="J1239" i="4"/>
  <c r="I1239" i="4"/>
  <c r="J1271" i="4"/>
  <c r="I1271" i="4"/>
  <c r="J1303" i="4"/>
  <c r="I1303" i="4"/>
  <c r="J1335" i="4"/>
  <c r="I1335" i="4"/>
  <c r="J1367" i="4"/>
  <c r="J1399" i="4"/>
  <c r="I1399" i="4"/>
  <c r="J1431" i="4"/>
  <c r="I1431" i="4"/>
  <c r="J1463" i="4"/>
  <c r="I1463" i="4"/>
  <c r="J1495" i="4"/>
  <c r="I1495" i="4"/>
  <c r="J1545" i="4"/>
  <c r="I1545" i="4"/>
  <c r="J1663" i="4"/>
  <c r="I1663" i="4"/>
  <c r="J1244" i="4"/>
  <c r="I1244" i="4"/>
  <c r="J1276" i="4"/>
  <c r="J1308" i="4"/>
  <c r="I1308" i="4"/>
  <c r="J1340" i="4"/>
  <c r="I1340" i="4"/>
  <c r="J1372" i="4"/>
  <c r="I1372" i="4"/>
  <c r="J1404" i="4"/>
  <c r="I1404" i="4"/>
  <c r="J1436" i="4"/>
  <c r="I1436" i="4"/>
  <c r="J1468" i="4"/>
  <c r="I1468" i="4"/>
  <c r="J1500" i="4"/>
  <c r="I1500" i="4"/>
  <c r="J1555" i="4"/>
  <c r="I1555" i="4"/>
  <c r="J1533" i="4"/>
  <c r="I1533" i="4"/>
  <c r="J1297" i="4"/>
  <c r="I1297" i="4"/>
  <c r="J1329" i="4"/>
  <c r="I1329" i="4"/>
  <c r="J1361" i="4"/>
  <c r="I1361" i="4"/>
  <c r="J1393" i="4"/>
  <c r="I1393" i="4"/>
  <c r="J1425" i="4"/>
  <c r="I1425" i="4"/>
  <c r="J1457" i="4"/>
  <c r="I1457" i="4"/>
  <c r="J1489" i="4"/>
  <c r="I1489" i="4"/>
  <c r="J1523" i="4"/>
  <c r="I1523" i="4"/>
  <c r="J1525" i="4"/>
  <c r="I1525" i="4"/>
  <c r="J1254" i="4"/>
  <c r="I1254" i="4"/>
  <c r="J1286" i="4"/>
  <c r="I1286" i="4"/>
  <c r="J1318" i="4"/>
  <c r="I1318" i="4"/>
  <c r="J1350" i="4"/>
  <c r="I1350" i="4"/>
  <c r="J1382" i="4"/>
  <c r="I1382" i="4"/>
  <c r="J1414" i="4"/>
  <c r="I1414" i="4"/>
  <c r="J1446" i="4"/>
  <c r="I1446" i="4"/>
  <c r="J1478" i="4"/>
  <c r="I1478" i="4"/>
  <c r="J1510" i="4"/>
  <c r="J1619" i="4"/>
  <c r="J1775" i="4"/>
  <c r="I1775" i="4"/>
  <c r="J1946" i="4"/>
  <c r="I1946" i="4"/>
  <c r="J2074" i="4"/>
  <c r="I2074" i="4"/>
  <c r="I1552" i="4"/>
  <c r="J1552" i="4"/>
  <c r="J1584" i="4"/>
  <c r="I1584" i="4"/>
  <c r="J1616" i="4"/>
  <c r="J1648" i="4"/>
  <c r="I1648" i="4"/>
  <c r="J1680" i="4"/>
  <c r="I1680" i="4"/>
  <c r="J1712" i="4"/>
  <c r="I1712" i="4"/>
  <c r="J1790" i="4"/>
  <c r="J1770" i="4"/>
  <c r="I1770" i="4"/>
  <c r="J1926" i="4"/>
  <c r="I1926" i="4"/>
  <c r="J2054" i="4"/>
  <c r="I2054" i="4"/>
  <c r="J1581" i="4"/>
  <c r="I1581" i="4"/>
  <c r="J1613" i="4"/>
  <c r="J1645" i="4"/>
  <c r="J1677" i="4"/>
  <c r="I1677" i="4"/>
  <c r="J1709" i="4"/>
  <c r="I1709" i="4"/>
  <c r="J1741" i="4"/>
  <c r="I1741" i="4"/>
  <c r="J1834" i="4"/>
  <c r="I1834" i="4"/>
  <c r="J1747" i="4"/>
  <c r="I1747" i="4"/>
  <c r="J1906" i="4"/>
  <c r="I1906" i="4"/>
  <c r="J2034" i="4"/>
  <c r="I2034" i="4"/>
  <c r="J1534" i="4"/>
  <c r="I1534" i="4"/>
  <c r="I1566" i="4"/>
  <c r="J1566" i="4"/>
  <c r="I1598" i="4"/>
  <c r="J1598" i="4"/>
  <c r="I1630" i="4"/>
  <c r="J1630" i="4"/>
  <c r="J1662" i="4"/>
  <c r="J1694" i="4"/>
  <c r="I1694" i="4"/>
  <c r="J1726" i="4"/>
  <c r="I1726" i="4"/>
  <c r="J2109" i="4"/>
  <c r="I2109" i="4"/>
  <c r="J1870" i="4"/>
  <c r="J1998" i="4"/>
  <c r="I1998" i="4"/>
  <c r="J1695" i="4"/>
  <c r="I1695" i="4"/>
  <c r="J1727" i="4"/>
  <c r="I1727" i="4"/>
  <c r="J2105" i="4"/>
  <c r="I2105" i="4"/>
  <c r="J2236" i="4"/>
  <c r="I2236" i="4"/>
  <c r="J2364" i="4"/>
  <c r="I2364" i="4"/>
  <c r="J1827" i="4"/>
  <c r="J1859" i="4"/>
  <c r="I1859" i="4"/>
  <c r="J1891" i="4"/>
  <c r="I1891" i="4"/>
  <c r="J1923" i="4"/>
  <c r="I1923" i="4"/>
  <c r="J1955" i="4"/>
  <c r="I1955" i="4"/>
  <c r="J1987" i="4"/>
  <c r="I1987" i="4"/>
  <c r="J2019" i="4"/>
  <c r="J2051" i="4"/>
  <c r="I2051" i="4"/>
  <c r="J2084" i="4"/>
  <c r="I2084" i="4"/>
  <c r="J2248" i="4"/>
  <c r="J2376" i="4"/>
  <c r="I2376" i="4"/>
  <c r="J1764" i="4"/>
  <c r="I1764" i="4"/>
  <c r="J1796" i="4"/>
  <c r="I1796" i="4"/>
  <c r="J1828" i="4"/>
  <c r="J1860" i="4"/>
  <c r="I1860" i="4"/>
  <c r="J1892" i="4"/>
  <c r="I1892" i="4"/>
  <c r="J1924" i="4"/>
  <c r="I1924" i="4"/>
  <c r="J1956" i="4"/>
  <c r="I1956" i="4"/>
  <c r="J1988" i="4"/>
  <c r="I1988" i="4"/>
  <c r="J2020" i="4"/>
  <c r="J2052" i="4"/>
  <c r="I2052" i="4"/>
  <c r="J2085" i="4"/>
  <c r="I2085" i="4"/>
  <c r="J2244" i="4"/>
  <c r="I2244" i="4"/>
  <c r="J2372" i="4"/>
  <c r="I2372" i="4"/>
  <c r="J1761" i="4"/>
  <c r="I1793" i="4"/>
  <c r="J1793" i="4"/>
  <c r="J1825" i="4"/>
  <c r="I1857" i="4"/>
  <c r="J1857" i="4"/>
  <c r="I1889" i="4"/>
  <c r="J1889" i="4"/>
  <c r="I1921" i="4"/>
  <c r="J1921" i="4"/>
  <c r="I1953" i="4"/>
  <c r="J1953" i="4"/>
  <c r="I1985" i="4"/>
  <c r="J1985" i="4"/>
  <c r="I2017" i="4"/>
  <c r="J2017" i="4"/>
  <c r="I2049" i="4"/>
  <c r="J2049" i="4"/>
  <c r="I2081" i="4"/>
  <c r="J2081" i="4"/>
  <c r="I2116" i="4"/>
  <c r="J2116" i="4"/>
  <c r="J2208" i="4"/>
  <c r="I2208" i="4"/>
  <c r="J2336" i="4"/>
  <c r="I2336" i="4"/>
  <c r="J2137" i="4"/>
  <c r="I2137" i="4"/>
  <c r="J2169" i="4"/>
  <c r="J2201" i="4"/>
  <c r="I2201" i="4"/>
  <c r="J2233" i="4"/>
  <c r="I2233" i="4"/>
  <c r="J2265" i="4"/>
  <c r="J2297" i="4"/>
  <c r="I2297" i="4"/>
  <c r="J2329" i="4"/>
  <c r="I2329" i="4"/>
  <c r="J2361" i="4"/>
  <c r="J2393" i="4"/>
  <c r="I2393" i="4"/>
  <c r="J2424" i="4"/>
  <c r="I2424" i="4"/>
  <c r="J2110" i="4"/>
  <c r="I2110" i="4"/>
  <c r="J2142" i="4"/>
  <c r="I2142" i="4"/>
  <c r="J2174" i="4"/>
  <c r="J2206" i="4"/>
  <c r="I2206" i="4"/>
  <c r="J2238" i="4"/>
  <c r="I2238" i="4"/>
  <c r="J2270" i="4"/>
  <c r="J2302" i="4"/>
  <c r="I2302" i="4"/>
  <c r="J2334" i="4"/>
  <c r="I2334" i="4"/>
  <c r="J2366" i="4"/>
  <c r="I2366" i="4"/>
  <c r="J2398" i="4"/>
  <c r="I2091" i="4"/>
  <c r="J2091" i="4"/>
  <c r="I2123" i="4"/>
  <c r="J2123" i="4"/>
  <c r="J2155" i="4"/>
  <c r="J2187" i="4"/>
  <c r="I2219" i="4"/>
  <c r="J2219" i="4"/>
  <c r="J2251" i="4"/>
  <c r="I2283" i="4"/>
  <c r="J2283" i="4"/>
  <c r="I2315" i="4"/>
  <c r="J2315" i="4"/>
  <c r="I2347" i="4"/>
  <c r="J2347" i="4"/>
  <c r="I2379" i="4"/>
  <c r="J2379" i="4"/>
  <c r="I2411" i="4"/>
  <c r="J2411" i="4"/>
  <c r="J2452" i="4"/>
  <c r="I2452" i="4"/>
  <c r="J2484" i="4"/>
  <c r="J2516" i="4"/>
  <c r="I2516" i="4"/>
  <c r="J2548" i="4"/>
  <c r="I2548" i="4"/>
  <c r="J2580" i="4"/>
  <c r="I2580" i="4"/>
  <c r="J2612" i="4"/>
  <c r="J2644" i="4"/>
  <c r="I2644" i="4"/>
  <c r="J2676" i="4"/>
  <c r="I2676" i="4"/>
  <c r="J2421" i="4"/>
  <c r="I2421" i="4"/>
  <c r="J2453" i="4"/>
  <c r="I2453" i="4"/>
  <c r="J2485" i="4"/>
  <c r="J2517" i="4"/>
  <c r="I2517" i="4"/>
  <c r="J2549" i="4"/>
  <c r="I2549" i="4"/>
  <c r="J2581" i="4"/>
  <c r="I2581" i="4"/>
  <c r="J2613" i="4"/>
  <c r="J2645" i="4"/>
  <c r="J2677" i="4"/>
  <c r="I2677" i="4"/>
  <c r="J2426" i="4"/>
  <c r="I2426" i="4"/>
  <c r="J2458" i="4"/>
  <c r="I2458" i="4"/>
  <c r="J2490" i="4"/>
  <c r="J2522" i="4"/>
  <c r="J2554" i="4"/>
  <c r="I2554" i="4"/>
  <c r="J2586" i="4"/>
  <c r="I2586" i="4"/>
  <c r="J2618" i="4"/>
  <c r="I2618" i="4"/>
  <c r="J2650" i="4"/>
  <c r="I2650" i="4"/>
  <c r="J2687" i="4"/>
  <c r="I2687" i="4"/>
  <c r="J2747" i="4"/>
  <c r="I2747" i="4"/>
  <c r="J2427" i="4"/>
  <c r="I2427" i="4"/>
  <c r="J2459" i="4"/>
  <c r="J2491" i="4"/>
  <c r="J2523" i="4"/>
  <c r="I2523" i="4"/>
  <c r="J2555" i="4"/>
  <c r="I2555" i="4"/>
  <c r="J2587" i="4"/>
  <c r="I2587" i="4"/>
  <c r="J2619" i="4"/>
  <c r="I2619" i="4"/>
  <c r="J2651" i="4"/>
  <c r="I2651" i="4"/>
  <c r="J2689" i="4"/>
  <c r="I2689" i="4"/>
  <c r="J2783" i="4"/>
  <c r="I2783" i="4"/>
  <c r="J2815" i="4"/>
  <c r="J2847" i="4"/>
  <c r="I2847" i="4"/>
  <c r="J2879" i="4"/>
  <c r="I2879" i="4"/>
  <c r="J2911" i="4"/>
  <c r="I2911" i="4"/>
  <c r="J2943" i="4"/>
  <c r="I2943" i="4"/>
  <c r="J2975" i="4"/>
  <c r="I2975" i="4"/>
  <c r="J2692" i="4"/>
  <c r="I2692" i="4"/>
  <c r="J2724" i="4"/>
  <c r="I2724" i="4"/>
  <c r="J2756" i="4"/>
  <c r="I2756" i="4"/>
  <c r="J2788" i="4"/>
  <c r="I2788" i="4"/>
  <c r="J2820" i="4"/>
  <c r="I2820" i="4"/>
  <c r="J2852" i="4"/>
  <c r="I2852" i="4"/>
  <c r="J2884" i="4"/>
  <c r="I2884" i="4"/>
  <c r="J2916" i="4"/>
  <c r="I2916" i="4"/>
  <c r="J2948" i="4"/>
  <c r="I2948" i="4"/>
  <c r="J2980" i="4"/>
  <c r="I2980" i="4"/>
  <c r="J2745" i="4"/>
  <c r="I2745" i="4"/>
  <c r="J2777" i="4"/>
  <c r="I2777" i="4"/>
  <c r="J2809" i="4"/>
  <c r="J2841" i="4"/>
  <c r="I2841" i="4"/>
  <c r="J2873" i="4"/>
  <c r="I2873" i="4"/>
  <c r="J2905" i="4"/>
  <c r="I2905" i="4"/>
  <c r="J2937" i="4"/>
  <c r="I2937" i="4"/>
  <c r="J2969" i="4"/>
  <c r="I2969" i="4"/>
  <c r="J2682" i="4"/>
  <c r="I2682" i="4"/>
  <c r="J2714" i="4"/>
  <c r="J2746" i="4"/>
  <c r="I2746" i="4"/>
  <c r="J2778" i="4"/>
  <c r="I2778" i="4"/>
  <c r="J2810" i="4"/>
  <c r="J2842" i="4"/>
  <c r="I2842" i="4"/>
  <c r="J2874" i="4"/>
  <c r="I2874" i="4"/>
  <c r="J2906" i="4"/>
  <c r="I2906" i="4"/>
  <c r="J2938" i="4"/>
  <c r="I2938" i="4"/>
  <c r="J2970" i="4"/>
  <c r="I2970" i="4"/>
  <c r="J2998" i="4"/>
  <c r="I2998" i="4"/>
  <c r="J3030" i="4"/>
  <c r="I3030" i="4"/>
  <c r="J3062" i="4"/>
  <c r="I3062" i="4"/>
  <c r="J3094" i="4"/>
  <c r="I3094" i="4"/>
  <c r="J3126" i="4"/>
  <c r="I3126" i="4"/>
  <c r="J3023" i="4"/>
  <c r="I3023" i="4"/>
  <c r="J3055" i="4"/>
  <c r="I3055" i="4"/>
  <c r="J3087" i="4"/>
  <c r="I3087" i="4"/>
  <c r="J3119" i="4"/>
  <c r="I3119" i="4"/>
  <c r="J3016" i="4"/>
  <c r="I3016" i="4"/>
  <c r="J3048" i="4"/>
  <c r="I3048" i="4"/>
  <c r="J3080" i="4"/>
  <c r="I3080" i="4"/>
  <c r="J3112" i="4"/>
  <c r="I3112" i="4"/>
  <c r="J3013" i="4"/>
  <c r="I3013" i="4"/>
  <c r="J3045" i="4"/>
  <c r="I3045" i="4"/>
  <c r="J3077" i="4"/>
  <c r="I3077" i="4"/>
  <c r="J3109" i="4"/>
  <c r="I3109" i="4"/>
  <c r="J85" i="4"/>
  <c r="J28" i="4"/>
  <c r="I28" i="4"/>
  <c r="J131" i="4"/>
  <c r="I131" i="4"/>
  <c r="J247" i="4"/>
  <c r="I247" i="4"/>
  <c r="J82" i="4"/>
  <c r="J27" i="4"/>
  <c r="I27" i="4"/>
  <c r="J219" i="4"/>
  <c r="I219" i="4"/>
  <c r="J69" i="4"/>
  <c r="J30" i="4"/>
  <c r="I30" i="4"/>
  <c r="E78" i="8"/>
  <c r="J78" i="7" s="1"/>
  <c r="J144" i="7"/>
  <c r="E173" i="8"/>
  <c r="J173" i="7" s="1"/>
  <c r="E25" i="8"/>
  <c r="J25" i="7" s="1"/>
  <c r="E70" i="8"/>
  <c r="J70" i="7" s="1"/>
  <c r="E175" i="8"/>
  <c r="J175" i="7" s="1"/>
  <c r="E38" i="8"/>
  <c r="J38" i="7" s="1"/>
  <c r="J177" i="7"/>
  <c r="E32" i="8"/>
  <c r="J32" i="7" s="1"/>
  <c r="E19" i="8"/>
  <c r="J19" i="7" s="1"/>
  <c r="E26" i="8"/>
  <c r="J26" i="7" s="1"/>
  <c r="J85" i="7"/>
  <c r="E5" i="8"/>
  <c r="J5" i="7" s="1"/>
  <c r="J50" i="7"/>
  <c r="J155" i="7"/>
  <c r="J23" i="7"/>
  <c r="J63" i="7"/>
  <c r="J60" i="7"/>
  <c r="E135" i="8"/>
  <c r="J135" i="7" s="1"/>
  <c r="J168" i="7"/>
  <c r="J210" i="7"/>
  <c r="E93" i="8"/>
  <c r="J93" i="7" s="1"/>
  <c r="E126" i="8"/>
  <c r="J126" i="7" s="1"/>
  <c r="J161" i="7"/>
  <c r="E201" i="8"/>
  <c r="J201" i="7" s="1"/>
  <c r="E73" i="8"/>
  <c r="J73" i="7" s="1"/>
  <c r="E183" i="8"/>
  <c r="J183" i="7" s="1"/>
  <c r="E211" i="8"/>
  <c r="J211" i="7" s="1"/>
  <c r="E143" i="8"/>
  <c r="J143" i="7" s="1"/>
  <c r="J176" i="7"/>
  <c r="E27" i="8"/>
  <c r="J27" i="7" s="1"/>
  <c r="E59" i="8"/>
  <c r="J59" i="7" s="1"/>
  <c r="J94" i="7"/>
  <c r="E167" i="8"/>
  <c r="J167" i="7" s="1"/>
  <c r="E147" i="8"/>
  <c r="J147" i="7" s="1"/>
  <c r="E189" i="8"/>
  <c r="J189" i="7" s="1"/>
  <c r="J228" i="7"/>
  <c r="E129" i="8"/>
  <c r="J129" i="7" s="1"/>
  <c r="J162" i="7"/>
  <c r="E204" i="8"/>
  <c r="J204" i="7" s="1"/>
  <c r="E106" i="8"/>
  <c r="J106" i="7" s="1"/>
  <c r="E138" i="8"/>
  <c r="J138" i="7" s="1"/>
  <c r="E170" i="8"/>
  <c r="J170" i="7" s="1"/>
  <c r="E202" i="8"/>
  <c r="J202" i="7" s="1"/>
  <c r="J218" i="7"/>
  <c r="E232" i="8"/>
  <c r="J232" i="7" s="1"/>
  <c r="E264" i="8"/>
  <c r="J264" i="7" s="1"/>
  <c r="E296" i="8"/>
  <c r="J296" i="7" s="1"/>
  <c r="E328" i="8"/>
  <c r="J328" i="7" s="1"/>
  <c r="J250" i="7"/>
  <c r="E234" i="8"/>
  <c r="J234" i="7" s="1"/>
  <c r="E266" i="8"/>
  <c r="J266" i="7" s="1"/>
  <c r="E298" i="8"/>
  <c r="J298" i="7" s="1"/>
  <c r="E330" i="8"/>
  <c r="J330" i="7" s="1"/>
  <c r="J260" i="7"/>
  <c r="J292" i="7"/>
  <c r="E220" i="8"/>
  <c r="J220" i="7" s="1"/>
  <c r="E252" i="8"/>
  <c r="J252" i="7" s="1"/>
  <c r="E284" i="8"/>
  <c r="J284" i="7" s="1"/>
  <c r="E316" i="8"/>
  <c r="J316" i="7" s="1"/>
  <c r="E209" i="8"/>
  <c r="J209" i="7" s="1"/>
  <c r="E241" i="8"/>
  <c r="J241" i="7" s="1"/>
  <c r="E273" i="8"/>
  <c r="J273" i="7" s="1"/>
  <c r="E305" i="8"/>
  <c r="J305" i="7" s="1"/>
  <c r="E337" i="8"/>
  <c r="J337" i="7" s="1"/>
  <c r="E238" i="8"/>
  <c r="J238" i="7" s="1"/>
  <c r="E270" i="8"/>
  <c r="J270" i="7" s="1"/>
  <c r="E302" i="8"/>
  <c r="J302" i="7" s="1"/>
  <c r="E334" i="8"/>
  <c r="J334" i="7" s="1"/>
  <c r="E267" i="8"/>
  <c r="J267" i="7" s="1"/>
  <c r="E299" i="8"/>
  <c r="J299" i="7" s="1"/>
  <c r="E331" i="8"/>
  <c r="J331" i="7" s="1"/>
  <c r="J151" i="4"/>
  <c r="I151" i="4"/>
  <c r="J37" i="4"/>
  <c r="I37" i="4"/>
  <c r="J5" i="4"/>
  <c r="I5" i="4"/>
  <c r="J251" i="4"/>
  <c r="I251" i="4"/>
  <c r="J283" i="4"/>
  <c r="I283" i="4"/>
  <c r="J315" i="4"/>
  <c r="I315" i="4"/>
  <c r="J347" i="4"/>
  <c r="I347" i="4"/>
  <c r="J379" i="4"/>
  <c r="I379" i="4"/>
  <c r="J411" i="4"/>
  <c r="I411" i="4"/>
  <c r="J443" i="4"/>
  <c r="I443" i="4"/>
  <c r="J475" i="4"/>
  <c r="I475" i="4"/>
  <c r="J507" i="4"/>
  <c r="I507" i="4"/>
  <c r="J539" i="4"/>
  <c r="I539" i="4"/>
  <c r="J571" i="4"/>
  <c r="I571" i="4"/>
  <c r="J68" i="4"/>
  <c r="J100" i="4"/>
  <c r="J132" i="4"/>
  <c r="I132" i="4"/>
  <c r="J164" i="4"/>
  <c r="I164" i="4"/>
  <c r="J196" i="4"/>
  <c r="I196" i="4"/>
  <c r="J228" i="4"/>
  <c r="I228" i="4"/>
  <c r="J260" i="4"/>
  <c r="I260" i="4"/>
  <c r="J292" i="4"/>
  <c r="I292" i="4"/>
  <c r="J324" i="4"/>
  <c r="J356" i="4"/>
  <c r="J388" i="4"/>
  <c r="I388" i="4"/>
  <c r="J420" i="4"/>
  <c r="I420" i="4"/>
  <c r="J452" i="4"/>
  <c r="I452" i="4"/>
  <c r="J484" i="4"/>
  <c r="I484" i="4"/>
  <c r="J516" i="4"/>
  <c r="I516" i="4"/>
  <c r="J548" i="4"/>
  <c r="I548" i="4"/>
  <c r="J89" i="4"/>
  <c r="J121" i="4"/>
  <c r="I121" i="4"/>
  <c r="J153" i="4"/>
  <c r="I153" i="4"/>
  <c r="J185" i="4"/>
  <c r="J217" i="4"/>
  <c r="I217" i="4"/>
  <c r="J249" i="4"/>
  <c r="I249" i="4"/>
  <c r="J281" i="4"/>
  <c r="I281" i="4"/>
  <c r="J313" i="4"/>
  <c r="I313" i="4"/>
  <c r="J345" i="4"/>
  <c r="I345" i="4"/>
  <c r="J377" i="4"/>
  <c r="I377" i="4"/>
  <c r="J409" i="4"/>
  <c r="I409" i="4"/>
  <c r="J441" i="4"/>
  <c r="I441" i="4"/>
  <c r="J473" i="4"/>
  <c r="I473" i="4"/>
  <c r="J505" i="4"/>
  <c r="I505" i="4"/>
  <c r="J537" i="4"/>
  <c r="I537" i="4"/>
  <c r="J569" i="4"/>
  <c r="I569" i="4"/>
  <c r="I110" i="4"/>
  <c r="J110" i="4"/>
  <c r="I142" i="4"/>
  <c r="J142" i="4"/>
  <c r="J174" i="4"/>
  <c r="I206" i="4"/>
  <c r="J206" i="4"/>
  <c r="I238" i="4"/>
  <c r="J238" i="4"/>
  <c r="I270" i="4"/>
  <c r="J270" i="4"/>
  <c r="I302" i="4"/>
  <c r="J302" i="4"/>
  <c r="I334" i="4"/>
  <c r="J334" i="4"/>
  <c r="I366" i="4"/>
  <c r="J366" i="4"/>
  <c r="I398" i="4"/>
  <c r="J398" i="4"/>
  <c r="J430" i="4"/>
  <c r="I462" i="4"/>
  <c r="J462" i="4"/>
  <c r="I494" i="4"/>
  <c r="J494" i="4"/>
  <c r="I526" i="4"/>
  <c r="J526" i="4"/>
  <c r="I558" i="4"/>
  <c r="J558" i="4"/>
  <c r="J912" i="4"/>
  <c r="I912" i="4"/>
  <c r="J604" i="4"/>
  <c r="I604" i="4"/>
  <c r="J636" i="4"/>
  <c r="I636" i="4"/>
  <c r="J668" i="4"/>
  <c r="I668" i="4"/>
  <c r="J700" i="4"/>
  <c r="I700" i="4"/>
  <c r="J732" i="4"/>
  <c r="I732" i="4"/>
  <c r="J764" i="4"/>
  <c r="J796" i="4"/>
  <c r="J828" i="4"/>
  <c r="I828" i="4"/>
  <c r="J860" i="4"/>
  <c r="I860" i="4"/>
  <c r="J892" i="4"/>
  <c r="I892" i="4"/>
  <c r="J581" i="4"/>
  <c r="I581" i="4"/>
  <c r="J613" i="4"/>
  <c r="I613" i="4"/>
  <c r="J645" i="4"/>
  <c r="I645" i="4"/>
  <c r="J677" i="4"/>
  <c r="I677" i="4"/>
  <c r="J709" i="4"/>
  <c r="I709" i="4"/>
  <c r="J741" i="4"/>
  <c r="J773" i="4"/>
  <c r="I773" i="4"/>
  <c r="J805" i="4"/>
  <c r="J837" i="4"/>
  <c r="I837" i="4"/>
  <c r="J869" i="4"/>
  <c r="I869" i="4"/>
  <c r="J940" i="4"/>
  <c r="I940" i="4"/>
  <c r="J586" i="4"/>
  <c r="I586" i="4"/>
  <c r="J618" i="4"/>
  <c r="I618" i="4"/>
  <c r="J650" i="4"/>
  <c r="J682" i="4"/>
  <c r="I682" i="4"/>
  <c r="J714" i="4"/>
  <c r="I714" i="4"/>
  <c r="J746" i="4"/>
  <c r="J778" i="4"/>
  <c r="I778" i="4"/>
  <c r="J810" i="4"/>
  <c r="I810" i="4"/>
  <c r="J842" i="4"/>
  <c r="I842" i="4"/>
  <c r="J874" i="4"/>
  <c r="I874" i="4"/>
  <c r="J918" i="4"/>
  <c r="I918" i="4"/>
  <c r="J607" i="4"/>
  <c r="I607" i="4"/>
  <c r="J639" i="4"/>
  <c r="I639" i="4"/>
  <c r="J671" i="4"/>
  <c r="I671" i="4"/>
  <c r="J703" i="4"/>
  <c r="I703" i="4"/>
  <c r="J735" i="4"/>
  <c r="I735" i="4"/>
  <c r="J767" i="4"/>
  <c r="I767" i="4"/>
  <c r="J799" i="4"/>
  <c r="J831" i="4"/>
  <c r="I831" i="4"/>
  <c r="J863" i="4"/>
  <c r="I863" i="4"/>
  <c r="J922" i="4"/>
  <c r="I922" i="4"/>
  <c r="J970" i="4"/>
  <c r="I970" i="4"/>
  <c r="J1002" i="4"/>
  <c r="I1002" i="4"/>
  <c r="J1034" i="4"/>
  <c r="I1034" i="4"/>
  <c r="J1066" i="4"/>
  <c r="I1066" i="4"/>
  <c r="J1098" i="4"/>
  <c r="I1098" i="4"/>
  <c r="J1130" i="4"/>
  <c r="I1130" i="4"/>
  <c r="J1162" i="4"/>
  <c r="I1162" i="4"/>
  <c r="J1194" i="4"/>
  <c r="I1194" i="4"/>
  <c r="J1226" i="4"/>
  <c r="I1226" i="4"/>
  <c r="I911" i="4"/>
  <c r="J911" i="4"/>
  <c r="I943" i="4"/>
  <c r="J943" i="4"/>
  <c r="J975" i="4"/>
  <c r="I975" i="4"/>
  <c r="J1007" i="4"/>
  <c r="I1007" i="4"/>
  <c r="J1039" i="4"/>
  <c r="I1039" i="4"/>
  <c r="J1071" i="4"/>
  <c r="I1071" i="4"/>
  <c r="J1103" i="4"/>
  <c r="I1103" i="4"/>
  <c r="J1135" i="4"/>
  <c r="I1135" i="4"/>
  <c r="J1167" i="4"/>
  <c r="I1167" i="4"/>
  <c r="J1199" i="4"/>
  <c r="I1199" i="4"/>
  <c r="J1257" i="4"/>
  <c r="I1257" i="4"/>
  <c r="J972" i="4"/>
  <c r="I972" i="4"/>
  <c r="J1004" i="4"/>
  <c r="I1004" i="4"/>
  <c r="J1036" i="4"/>
  <c r="I1036" i="4"/>
  <c r="J1068" i="4"/>
  <c r="I1068" i="4"/>
  <c r="J1100" i="4"/>
  <c r="I1100" i="4"/>
  <c r="J1132" i="4"/>
  <c r="I1132" i="4"/>
  <c r="J1164" i="4"/>
  <c r="I1164" i="4"/>
  <c r="J1196" i="4"/>
  <c r="I1196" i="4"/>
  <c r="J1228" i="4"/>
  <c r="I1228" i="4"/>
  <c r="J917" i="4"/>
  <c r="I917" i="4"/>
  <c r="J949" i="4"/>
  <c r="I949" i="4"/>
  <c r="I981" i="4"/>
  <c r="J981" i="4"/>
  <c r="I1013" i="4"/>
  <c r="J1013" i="4"/>
  <c r="I1045" i="4"/>
  <c r="J1045" i="4"/>
  <c r="I1077" i="4"/>
  <c r="J1077" i="4"/>
  <c r="I1109" i="4"/>
  <c r="J1109" i="4"/>
  <c r="I1141" i="4"/>
  <c r="J1141" i="4"/>
  <c r="J1173" i="4"/>
  <c r="I1205" i="4"/>
  <c r="J1205" i="4"/>
  <c r="J1237" i="4"/>
  <c r="I1237" i="4"/>
  <c r="J1243" i="4"/>
  <c r="I1243" i="4"/>
  <c r="J1275" i="4"/>
  <c r="J1307" i="4"/>
  <c r="I1307" i="4"/>
  <c r="J1339" i="4"/>
  <c r="I1339" i="4"/>
  <c r="J1371" i="4"/>
  <c r="I1371" i="4"/>
  <c r="J1403" i="4"/>
  <c r="I1403" i="4"/>
  <c r="J1435" i="4"/>
  <c r="I1435" i="4"/>
  <c r="J1467" i="4"/>
  <c r="I1467" i="4"/>
  <c r="J1499" i="4"/>
  <c r="I1499" i="4"/>
  <c r="J1547" i="4"/>
  <c r="I1547" i="4"/>
  <c r="J1679" i="4"/>
  <c r="I1679" i="4"/>
  <c r="J1248" i="4"/>
  <c r="I1248" i="4"/>
  <c r="J1280" i="4"/>
  <c r="J1312" i="4"/>
  <c r="I1312" i="4"/>
  <c r="J1344" i="4"/>
  <c r="I1344" i="4"/>
  <c r="J1376" i="4"/>
  <c r="I1376" i="4"/>
  <c r="J1408" i="4"/>
  <c r="I1408" i="4"/>
  <c r="J1440" i="4"/>
  <c r="J1472" i="4"/>
  <c r="I1472" i="4"/>
  <c r="J1504" i="4"/>
  <c r="I1504" i="4"/>
  <c r="J1579" i="4"/>
  <c r="I1579" i="4"/>
  <c r="J1269" i="4"/>
  <c r="I1269" i="4"/>
  <c r="J1301" i="4"/>
  <c r="I1301" i="4"/>
  <c r="J1333" i="4"/>
  <c r="I1333" i="4"/>
  <c r="J1365" i="4"/>
  <c r="I1365" i="4"/>
  <c r="J1397" i="4"/>
  <c r="I1397" i="4"/>
  <c r="J1429" i="4"/>
  <c r="I1429" i="4"/>
  <c r="J1461" i="4"/>
  <c r="I1461" i="4"/>
  <c r="J1493" i="4"/>
  <c r="I1493" i="4"/>
  <c r="J1575" i="4"/>
  <c r="I1575" i="4"/>
  <c r="J1535" i="4"/>
  <c r="I1535" i="4"/>
  <c r="J1258" i="4"/>
  <c r="I1258" i="4"/>
  <c r="J1290" i="4"/>
  <c r="I1290" i="4"/>
  <c r="J1322" i="4"/>
  <c r="I1322" i="4"/>
  <c r="J1354" i="4"/>
  <c r="I1354" i="4"/>
  <c r="J1386" i="4"/>
  <c r="I1386" i="4"/>
  <c r="J1418" i="4"/>
  <c r="I1418" i="4"/>
  <c r="J1450" i="4"/>
  <c r="I1450" i="4"/>
  <c r="J1482" i="4"/>
  <c r="I1482" i="4"/>
  <c r="J1514" i="4"/>
  <c r="I1514" i="4"/>
  <c r="J1635" i="4"/>
  <c r="J1787" i="4"/>
  <c r="I1787" i="4"/>
  <c r="J1962" i="4"/>
  <c r="I1962" i="4"/>
  <c r="I1524" i="4"/>
  <c r="J1524" i="4"/>
  <c r="J1556" i="4"/>
  <c r="I1556" i="4"/>
  <c r="J1588" i="4"/>
  <c r="I1588" i="4"/>
  <c r="J1620" i="4"/>
  <c r="J1652" i="4"/>
  <c r="I1652" i="4"/>
  <c r="J1684" i="4"/>
  <c r="I1684" i="4"/>
  <c r="J1716" i="4"/>
  <c r="I1716" i="4"/>
  <c r="I1806" i="4"/>
  <c r="J1806" i="4"/>
  <c r="J1778" i="4"/>
  <c r="I1778" i="4"/>
  <c r="J1942" i="4"/>
  <c r="I1942" i="4"/>
  <c r="J2070" i="4"/>
  <c r="I2070" i="4"/>
  <c r="J1585" i="4"/>
  <c r="I1585" i="4"/>
  <c r="J1617" i="4"/>
  <c r="J1649" i="4"/>
  <c r="I1649" i="4"/>
  <c r="J1681" i="4"/>
  <c r="I1681" i="4"/>
  <c r="J1713" i="4"/>
  <c r="I1713" i="4"/>
  <c r="I1794" i="4"/>
  <c r="J1794" i="4"/>
  <c r="J1838" i="4"/>
  <c r="I1838" i="4"/>
  <c r="J1755" i="4"/>
  <c r="I1755" i="4"/>
  <c r="J1922" i="4"/>
  <c r="I1922" i="4"/>
  <c r="J2050" i="4"/>
  <c r="I2050" i="4"/>
  <c r="I1538" i="4"/>
  <c r="J1538" i="4"/>
  <c r="I1570" i="4"/>
  <c r="J1570" i="4"/>
  <c r="I1602" i="4"/>
  <c r="J1602" i="4"/>
  <c r="I1634" i="4"/>
  <c r="J1634" i="4"/>
  <c r="I1666" i="4"/>
  <c r="J1666" i="4"/>
  <c r="J1698" i="4"/>
  <c r="I1698" i="4"/>
  <c r="J1730" i="4"/>
  <c r="I1730" i="4"/>
  <c r="J2125" i="4"/>
  <c r="I2125" i="4"/>
  <c r="J1886" i="4"/>
  <c r="I1886" i="4"/>
  <c r="J2014" i="4"/>
  <c r="I2014" i="4"/>
  <c r="J1699" i="4"/>
  <c r="I1699" i="4"/>
  <c r="J1731" i="4"/>
  <c r="I1731" i="4"/>
  <c r="J2121" i="4"/>
  <c r="I2121" i="4"/>
  <c r="J2252" i="4"/>
  <c r="J2380" i="4"/>
  <c r="J1831" i="4"/>
  <c r="I1831" i="4"/>
  <c r="J1863" i="4"/>
  <c r="J1895" i="4"/>
  <c r="I1895" i="4"/>
  <c r="J1927" i="4"/>
  <c r="J1959" i="4"/>
  <c r="I1959" i="4"/>
  <c r="J1991" i="4"/>
  <c r="I1991" i="4"/>
  <c r="J2023" i="4"/>
  <c r="J2055" i="4"/>
  <c r="I2055" i="4"/>
  <c r="J2136" i="4"/>
  <c r="I2136" i="4"/>
  <c r="J2264" i="4"/>
  <c r="J2392" i="4"/>
  <c r="I2392" i="4"/>
  <c r="J1768" i="4"/>
  <c r="I1768" i="4"/>
  <c r="J1800" i="4"/>
  <c r="I1800" i="4"/>
  <c r="J1832" i="4"/>
  <c r="I1832" i="4"/>
  <c r="J1864" i="4"/>
  <c r="J1896" i="4"/>
  <c r="I1896" i="4"/>
  <c r="J1928" i="4"/>
  <c r="I1928" i="4"/>
  <c r="J1960" i="4"/>
  <c r="I1960" i="4"/>
  <c r="J1992" i="4"/>
  <c r="I1992" i="4"/>
  <c r="J2024" i="4"/>
  <c r="J2056" i="4"/>
  <c r="I2056" i="4"/>
  <c r="J2132" i="4"/>
  <c r="I2132" i="4"/>
  <c r="J2260" i="4"/>
  <c r="J2388" i="4"/>
  <c r="I2388" i="4"/>
  <c r="J1765" i="4"/>
  <c r="I1765" i="4"/>
  <c r="I1797" i="4"/>
  <c r="J1797" i="4"/>
  <c r="J1829" i="4"/>
  <c r="I1861" i="4"/>
  <c r="J1861" i="4"/>
  <c r="I1893" i="4"/>
  <c r="J1893" i="4"/>
  <c r="I1925" i="4"/>
  <c r="J1925" i="4"/>
  <c r="I1957" i="4"/>
  <c r="J1957" i="4"/>
  <c r="I1989" i="4"/>
  <c r="J1989" i="4"/>
  <c r="J2021" i="4"/>
  <c r="I2053" i="4"/>
  <c r="J2053" i="4"/>
  <c r="I2088" i="4"/>
  <c r="J2088" i="4"/>
  <c r="I2120" i="4"/>
  <c r="J2120" i="4"/>
  <c r="J2224" i="4"/>
  <c r="I2224" i="4"/>
  <c r="J2352" i="4"/>
  <c r="J2141" i="4"/>
  <c r="I2141" i="4"/>
  <c r="J2173" i="4"/>
  <c r="J2205" i="4"/>
  <c r="I2205" i="4"/>
  <c r="J2237" i="4"/>
  <c r="I2237" i="4"/>
  <c r="J2269" i="4"/>
  <c r="J2301" i="4"/>
  <c r="I2301" i="4"/>
  <c r="J2333" i="4"/>
  <c r="I2333" i="4"/>
  <c r="J2365" i="4"/>
  <c r="I2365" i="4"/>
  <c r="J2397" i="4"/>
  <c r="J2428" i="4"/>
  <c r="I2428" i="4"/>
  <c r="J2114" i="4"/>
  <c r="I2114" i="4"/>
  <c r="J2146" i="4"/>
  <c r="I2146" i="4"/>
  <c r="J2178" i="4"/>
  <c r="J2210" i="4"/>
  <c r="I2210" i="4"/>
  <c r="J2242" i="4"/>
  <c r="I2242" i="4"/>
  <c r="J2274" i="4"/>
  <c r="J2306" i="4"/>
  <c r="I2306" i="4"/>
  <c r="J2338" i="4"/>
  <c r="I2338" i="4"/>
  <c r="J2370" i="4"/>
  <c r="I2370" i="4"/>
  <c r="J2402" i="4"/>
  <c r="I2095" i="4"/>
  <c r="J2095" i="4"/>
  <c r="I2127" i="4"/>
  <c r="J2127" i="4"/>
  <c r="J2159" i="4"/>
  <c r="J2191" i="4"/>
  <c r="I2223" i="4"/>
  <c r="J2223" i="4"/>
  <c r="J2255" i="4"/>
  <c r="I2287" i="4"/>
  <c r="J2287" i="4"/>
  <c r="I2319" i="4"/>
  <c r="J2319" i="4"/>
  <c r="J2351" i="4"/>
  <c r="I2383" i="4"/>
  <c r="J2383" i="4"/>
  <c r="I2415" i="4"/>
  <c r="J2415" i="4"/>
  <c r="J2456" i="4"/>
  <c r="I2456" i="4"/>
  <c r="J2488" i="4"/>
  <c r="J2520" i="4"/>
  <c r="J2552" i="4"/>
  <c r="I2552" i="4"/>
  <c r="J2584" i="4"/>
  <c r="I2584" i="4"/>
  <c r="J2616" i="4"/>
  <c r="J2648" i="4"/>
  <c r="I2648" i="4"/>
  <c r="J2683" i="4"/>
  <c r="I2683" i="4"/>
  <c r="J2425" i="4"/>
  <c r="I2425" i="4"/>
  <c r="J2457" i="4"/>
  <c r="I2457" i="4"/>
  <c r="J2489" i="4"/>
  <c r="J2521" i="4"/>
  <c r="J2553" i="4"/>
  <c r="I2553" i="4"/>
  <c r="J2585" i="4"/>
  <c r="I2585" i="4"/>
  <c r="J2617" i="4"/>
  <c r="I2617" i="4"/>
  <c r="J2649" i="4"/>
  <c r="I2649" i="4"/>
  <c r="J2685" i="4"/>
  <c r="I2685" i="4"/>
  <c r="J2430" i="4"/>
  <c r="I2430" i="4"/>
  <c r="J2462" i="4"/>
  <c r="I2462" i="4"/>
  <c r="J2494" i="4"/>
  <c r="J2526" i="4"/>
  <c r="J2558" i="4"/>
  <c r="I2558" i="4"/>
  <c r="J2590" i="4"/>
  <c r="I2590" i="4"/>
  <c r="J2622" i="4"/>
  <c r="I2622" i="4"/>
  <c r="J2654" i="4"/>
  <c r="I2654" i="4"/>
  <c r="J2695" i="4"/>
  <c r="I2695" i="4"/>
  <c r="J2751" i="4"/>
  <c r="I2751" i="4"/>
  <c r="J2431" i="4"/>
  <c r="I2431" i="4"/>
  <c r="J2463" i="4"/>
  <c r="I2463" i="4"/>
  <c r="J2495" i="4"/>
  <c r="J2527" i="4"/>
  <c r="J2559" i="4"/>
  <c r="I2559" i="4"/>
  <c r="J2591" i="4"/>
  <c r="I2591" i="4"/>
  <c r="J2623" i="4"/>
  <c r="I2623" i="4"/>
  <c r="J2655" i="4"/>
  <c r="I2655" i="4"/>
  <c r="J2697" i="4"/>
  <c r="I2697" i="4"/>
  <c r="J2787" i="4"/>
  <c r="I2787" i="4"/>
  <c r="J2819" i="4"/>
  <c r="I2819" i="4"/>
  <c r="J2851" i="4"/>
  <c r="I2851" i="4"/>
  <c r="J2883" i="4"/>
  <c r="I2883" i="4"/>
  <c r="J2915" i="4"/>
  <c r="I2915" i="4"/>
  <c r="J2947" i="4"/>
  <c r="I2947" i="4"/>
  <c r="J2979" i="4"/>
  <c r="I2979" i="4"/>
  <c r="J2696" i="4"/>
  <c r="I2696" i="4"/>
  <c r="J2728" i="4"/>
  <c r="I2728" i="4"/>
  <c r="J2760" i="4"/>
  <c r="I2760" i="4"/>
  <c r="J2792" i="4"/>
  <c r="I2792" i="4"/>
  <c r="J2824" i="4"/>
  <c r="I2824" i="4"/>
  <c r="J2856" i="4"/>
  <c r="I2856" i="4"/>
  <c r="J2888" i="4"/>
  <c r="I2888" i="4"/>
  <c r="J2920" i="4"/>
  <c r="I2920" i="4"/>
  <c r="J2952" i="4"/>
  <c r="I2952" i="4"/>
  <c r="J2984" i="4"/>
  <c r="I2984" i="4"/>
  <c r="J2749" i="4"/>
  <c r="I2749" i="4"/>
  <c r="J2781" i="4"/>
  <c r="I2781" i="4"/>
  <c r="J2813" i="4"/>
  <c r="J2845" i="4"/>
  <c r="I2845" i="4"/>
  <c r="J2877" i="4"/>
  <c r="I2877" i="4"/>
  <c r="J2909" i="4"/>
  <c r="I2909" i="4"/>
  <c r="J2941" i="4"/>
  <c r="I2941" i="4"/>
  <c r="J2973" i="4"/>
  <c r="I2973" i="4"/>
  <c r="J2686" i="4"/>
  <c r="I2686" i="4"/>
  <c r="J2718" i="4"/>
  <c r="J2750" i="4"/>
  <c r="I2750" i="4"/>
  <c r="J2782" i="4"/>
  <c r="I2782" i="4"/>
  <c r="J2814" i="4"/>
  <c r="J2846" i="4"/>
  <c r="I2846" i="4"/>
  <c r="J2878" i="4"/>
  <c r="I2878" i="4"/>
  <c r="J2910" i="4"/>
  <c r="I2910" i="4"/>
  <c r="J2942" i="4"/>
  <c r="I2942" i="4"/>
  <c r="J2974" i="4"/>
  <c r="I2974" i="4"/>
  <c r="J3002" i="4"/>
  <c r="I3002" i="4"/>
  <c r="J3034" i="4"/>
  <c r="I3034" i="4"/>
  <c r="J3066" i="4"/>
  <c r="I3066" i="4"/>
  <c r="J3098" i="4"/>
  <c r="I3098" i="4"/>
  <c r="J3130" i="4"/>
  <c r="I3130" i="4"/>
  <c r="J3027" i="4"/>
  <c r="I3027" i="4"/>
  <c r="J3059" i="4"/>
  <c r="I3059" i="4"/>
  <c r="J3091" i="4"/>
  <c r="I3091" i="4"/>
  <c r="J3123" i="4"/>
  <c r="I3123" i="4"/>
  <c r="J3020" i="4"/>
  <c r="I3020" i="4"/>
  <c r="J3052" i="4"/>
  <c r="I3052" i="4"/>
  <c r="J3084" i="4"/>
  <c r="I3084" i="4"/>
  <c r="J3116" i="4"/>
  <c r="I3116" i="4"/>
  <c r="J3017" i="4"/>
  <c r="I3017" i="4"/>
  <c r="J3049" i="4"/>
  <c r="I3049" i="4"/>
  <c r="J3081" i="4"/>
  <c r="I3081" i="4"/>
  <c r="J3113" i="4"/>
  <c r="I3113" i="4"/>
  <c r="J227" i="4"/>
  <c r="I227" i="4"/>
  <c r="J74" i="4"/>
  <c r="J24" i="4"/>
  <c r="I24" i="4"/>
  <c r="J99" i="4"/>
  <c r="J231" i="4"/>
  <c r="I231" i="4"/>
  <c r="J71" i="4"/>
  <c r="J23" i="4"/>
  <c r="I23" i="4"/>
  <c r="J139" i="4"/>
  <c r="I139" i="4"/>
  <c r="J203" i="4"/>
  <c r="I203" i="4"/>
  <c r="J58" i="4"/>
  <c r="J26" i="4"/>
  <c r="I26" i="4"/>
  <c r="I46" i="4" l="1"/>
  <c r="I268" i="4"/>
  <c r="M238" i="7"/>
  <c r="K238" i="7"/>
  <c r="L238" i="7" s="1"/>
  <c r="K252" i="7"/>
  <c r="L252" i="7" s="1"/>
  <c r="M252" i="7"/>
  <c r="M234" i="7"/>
  <c r="K234" i="7"/>
  <c r="L234" i="7" s="1"/>
  <c r="K59" i="7"/>
  <c r="L59" i="7" s="1"/>
  <c r="M59" i="7"/>
  <c r="M73" i="7"/>
  <c r="K73" i="7"/>
  <c r="L73" i="7" s="1"/>
  <c r="M38" i="7"/>
  <c r="K38" i="7"/>
  <c r="L38" i="7" s="1"/>
  <c r="K255" i="7"/>
  <c r="L255" i="7" s="1"/>
  <c r="M255" i="7"/>
  <c r="M160" i="7"/>
  <c r="K160" i="7"/>
  <c r="L160" i="7" s="1"/>
  <c r="K123" i="7"/>
  <c r="L123" i="7" s="1"/>
  <c r="M123" i="7"/>
  <c r="M139" i="7"/>
  <c r="K139" i="7"/>
  <c r="L139" i="7" s="1"/>
  <c r="K91" i="7"/>
  <c r="L91" i="7" s="1"/>
  <c r="M91" i="7"/>
  <c r="K72" i="7"/>
  <c r="M72" i="7"/>
  <c r="K131" i="7"/>
  <c r="L131" i="7" s="1"/>
  <c r="M131" i="7"/>
  <c r="M294" i="7"/>
  <c r="K294" i="7"/>
  <c r="L294" i="7" s="1"/>
  <c r="M308" i="7"/>
  <c r="K308" i="7"/>
  <c r="L308" i="7" s="1"/>
  <c r="M194" i="7"/>
  <c r="K194" i="7"/>
  <c r="L194" i="7" s="1"/>
  <c r="M237" i="7"/>
  <c r="K237" i="7"/>
  <c r="L237" i="7" s="1"/>
  <c r="K156" i="7"/>
  <c r="L156" i="7" s="1"/>
  <c r="M156" i="7"/>
  <c r="M97" i="7"/>
  <c r="K97" i="7"/>
  <c r="L97" i="7" s="1"/>
  <c r="M7" i="7"/>
  <c r="K7" i="7"/>
  <c r="M251" i="7"/>
  <c r="K251" i="7"/>
  <c r="L251" i="7" s="1"/>
  <c r="M225" i="7"/>
  <c r="K225" i="7"/>
  <c r="L225" i="7" s="1"/>
  <c r="K312" i="7"/>
  <c r="L312" i="7" s="1"/>
  <c r="M312" i="7"/>
  <c r="M90" i="7"/>
  <c r="K90" i="7"/>
  <c r="L90" i="7" s="1"/>
  <c r="K3" i="7"/>
  <c r="L3" i="7" s="1"/>
  <c r="M3" i="7"/>
  <c r="M214" i="7"/>
  <c r="K214" i="7"/>
  <c r="L214" i="7" s="1"/>
  <c r="M240" i="7"/>
  <c r="K240" i="7"/>
  <c r="L240" i="7" s="1"/>
  <c r="M69" i="7"/>
  <c r="K69" i="7"/>
  <c r="L69" i="7" s="1"/>
  <c r="M337" i="7"/>
  <c r="K337" i="7"/>
  <c r="L337" i="7" s="1"/>
  <c r="K220" i="7"/>
  <c r="L220" i="7" s="1"/>
  <c r="M220" i="7"/>
  <c r="M202" i="7"/>
  <c r="K202" i="7"/>
  <c r="L202" i="7" s="1"/>
  <c r="K27" i="7"/>
  <c r="L27" i="7" s="1"/>
  <c r="M27" i="7"/>
  <c r="M201" i="7"/>
  <c r="K201" i="7"/>
  <c r="L201" i="7" s="1"/>
  <c r="M26" i="7"/>
  <c r="K26" i="7"/>
  <c r="L26" i="7" s="1"/>
  <c r="K175" i="7"/>
  <c r="L175" i="7" s="1"/>
  <c r="M175" i="7"/>
  <c r="M92" i="7"/>
  <c r="K92" i="7"/>
  <c r="L92" i="7" s="1"/>
  <c r="M108" i="7"/>
  <c r="K108" i="7"/>
  <c r="L108" i="7" s="1"/>
  <c r="M55" i="7"/>
  <c r="K55" i="7"/>
  <c r="L55" i="7" s="1"/>
  <c r="K24" i="7"/>
  <c r="L24" i="7" s="1"/>
  <c r="M24" i="7"/>
  <c r="M66" i="7"/>
  <c r="K66" i="7"/>
  <c r="L66" i="7" s="1"/>
  <c r="M262" i="7"/>
  <c r="K262" i="7"/>
  <c r="L262" i="7" s="1"/>
  <c r="M276" i="7"/>
  <c r="K276" i="7"/>
  <c r="L276" i="7" s="1"/>
  <c r="K180" i="7"/>
  <c r="L180" i="7" s="1"/>
  <c r="M180" i="7"/>
  <c r="M142" i="7"/>
  <c r="K142" i="7"/>
  <c r="L142" i="7" s="1"/>
  <c r="K99" i="7"/>
  <c r="L99" i="7" s="1"/>
  <c r="M99" i="7"/>
  <c r="M57" i="7"/>
  <c r="K57" i="7"/>
  <c r="L57" i="7" s="1"/>
  <c r="K48" i="7"/>
  <c r="L48" i="7" s="1"/>
  <c r="M48" i="7"/>
  <c r="M318" i="7"/>
  <c r="K318" i="7"/>
  <c r="L318" i="7" s="1"/>
  <c r="M332" i="7"/>
  <c r="K332" i="7"/>
  <c r="L332" i="7" s="1"/>
  <c r="M280" i="7"/>
  <c r="K280" i="7"/>
  <c r="L280" i="7" s="1"/>
  <c r="M49" i="7"/>
  <c r="K49" i="7"/>
  <c r="L49" i="7" s="1"/>
  <c r="K104" i="7"/>
  <c r="L104" i="7" s="1"/>
  <c r="M104" i="7"/>
  <c r="K339" i="7"/>
  <c r="L339" i="7" s="1"/>
  <c r="M339" i="7"/>
  <c r="K331" i="7"/>
  <c r="L331" i="7" s="1"/>
  <c r="M331" i="7"/>
  <c r="M305" i="7"/>
  <c r="K305" i="7"/>
  <c r="L305" i="7" s="1"/>
  <c r="M170" i="7"/>
  <c r="K170" i="7"/>
  <c r="L170" i="7" s="1"/>
  <c r="M189" i="7"/>
  <c r="K189" i="7"/>
  <c r="M70" i="7"/>
  <c r="K70" i="7"/>
  <c r="L70" i="7" s="1"/>
  <c r="M87" i="7"/>
  <c r="K87" i="7"/>
  <c r="L87" i="7" s="1"/>
  <c r="M20" i="7"/>
  <c r="K20" i="7"/>
  <c r="M230" i="7"/>
  <c r="K230" i="7"/>
  <c r="L230" i="7" s="1"/>
  <c r="K244" i="7"/>
  <c r="L244" i="7" s="1"/>
  <c r="M244" i="7"/>
  <c r="M130" i="7"/>
  <c r="K130" i="7"/>
  <c r="L130" i="7" s="1"/>
  <c r="M65" i="7"/>
  <c r="K65" i="7"/>
  <c r="L65" i="7" s="1"/>
  <c r="M311" i="7"/>
  <c r="K311" i="7"/>
  <c r="L311" i="7" s="1"/>
  <c r="K151" i="7"/>
  <c r="L151" i="7" s="1"/>
  <c r="M151" i="7"/>
  <c r="M10" i="7"/>
  <c r="K10" i="7"/>
  <c r="L10" i="7" s="1"/>
  <c r="M286" i="7"/>
  <c r="K286" i="7"/>
  <c r="L286" i="7" s="1"/>
  <c r="M300" i="7"/>
  <c r="K300" i="7"/>
  <c r="L300" i="7" s="1"/>
  <c r="M248" i="7"/>
  <c r="K248" i="7"/>
  <c r="L248" i="7" s="1"/>
  <c r="M149" i="7"/>
  <c r="K149" i="7"/>
  <c r="K128" i="7"/>
  <c r="L128" i="7" s="1"/>
  <c r="M128" i="7"/>
  <c r="M14" i="7"/>
  <c r="K14" i="7"/>
  <c r="M145" i="7"/>
  <c r="K145" i="7"/>
  <c r="L145" i="7" s="1"/>
  <c r="K188" i="7"/>
  <c r="M188" i="7"/>
  <c r="M4" i="7"/>
  <c r="K4" i="7"/>
  <c r="K307" i="7"/>
  <c r="L307" i="7" s="1"/>
  <c r="M307" i="7"/>
  <c r="K299" i="7"/>
  <c r="L299" i="7" s="1"/>
  <c r="M299" i="7"/>
  <c r="K273" i="7"/>
  <c r="L273" i="7" s="1"/>
  <c r="M273" i="7"/>
  <c r="M138" i="7"/>
  <c r="K138" i="7"/>
  <c r="L138" i="7" s="1"/>
  <c r="M147" i="7"/>
  <c r="K147" i="7"/>
  <c r="L147" i="7" s="1"/>
  <c r="K143" i="7"/>
  <c r="M143" i="7"/>
  <c r="M126" i="7"/>
  <c r="K126" i="7"/>
  <c r="L126" i="7" s="1"/>
  <c r="M25" i="7"/>
  <c r="K25" i="7"/>
  <c r="L25" i="7" s="1"/>
  <c r="M235" i="7"/>
  <c r="K235" i="7"/>
  <c r="L235" i="7" s="1"/>
  <c r="K159" i="7"/>
  <c r="M159" i="7"/>
  <c r="M45" i="7"/>
  <c r="K45" i="7"/>
  <c r="L45" i="7" s="1"/>
  <c r="M46" i="7"/>
  <c r="K46" i="7"/>
  <c r="L46" i="7" s="1"/>
  <c r="M329" i="7"/>
  <c r="K329" i="7"/>
  <c r="L329" i="7" s="1"/>
  <c r="K212" i="7"/>
  <c r="M212" i="7"/>
  <c r="K320" i="7"/>
  <c r="L320" i="7" s="1"/>
  <c r="M320" i="7"/>
  <c r="M98" i="7"/>
  <c r="K98" i="7"/>
  <c r="M190" i="7"/>
  <c r="K190" i="7"/>
  <c r="L190" i="7" s="1"/>
  <c r="K11" i="7"/>
  <c r="L11" i="7" s="1"/>
  <c r="M11" i="7"/>
  <c r="M29" i="7"/>
  <c r="K29" i="7"/>
  <c r="L29" i="7" s="1"/>
  <c r="M279" i="7"/>
  <c r="K279" i="7"/>
  <c r="L279" i="7" s="1"/>
  <c r="M100" i="7"/>
  <c r="K100" i="7"/>
  <c r="L100" i="7" s="1"/>
  <c r="M254" i="7"/>
  <c r="K254" i="7"/>
  <c r="L254" i="7" s="1"/>
  <c r="K268" i="7"/>
  <c r="L268" i="7" s="1"/>
  <c r="M268" i="7"/>
  <c r="M216" i="7"/>
  <c r="K216" i="7"/>
  <c r="L216" i="7" s="1"/>
  <c r="M179" i="7"/>
  <c r="K179" i="7"/>
  <c r="L179" i="7" s="1"/>
  <c r="M275" i="7"/>
  <c r="K275" i="7"/>
  <c r="L275" i="7" s="1"/>
  <c r="M267" i="7"/>
  <c r="K267" i="7"/>
  <c r="L267" i="7" s="1"/>
  <c r="M241" i="7"/>
  <c r="K241" i="7"/>
  <c r="L241" i="7" s="1"/>
  <c r="K328" i="7"/>
  <c r="L328" i="7" s="1"/>
  <c r="M328" i="7"/>
  <c r="M106" i="7"/>
  <c r="K106" i="7"/>
  <c r="L106" i="7" s="1"/>
  <c r="M211" i="7"/>
  <c r="K211" i="7"/>
  <c r="K19" i="7"/>
  <c r="L19" i="7" s="1"/>
  <c r="M19" i="7"/>
  <c r="M173" i="7"/>
  <c r="K173" i="7"/>
  <c r="L173" i="7" s="1"/>
  <c r="M174" i="7"/>
  <c r="K174" i="7"/>
  <c r="L174" i="7" s="1"/>
  <c r="M18" i="7"/>
  <c r="K18" i="7"/>
  <c r="L18" i="7" s="1"/>
  <c r="M111" i="7"/>
  <c r="K111" i="7"/>
  <c r="L111" i="7" s="1"/>
  <c r="K323" i="7"/>
  <c r="L323" i="7" s="1"/>
  <c r="M323" i="7"/>
  <c r="M297" i="7"/>
  <c r="K297" i="7"/>
  <c r="L297" i="7" s="1"/>
  <c r="M322" i="7"/>
  <c r="K322" i="7"/>
  <c r="L322" i="7" s="1"/>
  <c r="K288" i="7"/>
  <c r="L288" i="7" s="1"/>
  <c r="M288" i="7"/>
  <c r="M193" i="7"/>
  <c r="K193" i="7"/>
  <c r="L193" i="7" s="1"/>
  <c r="K83" i="7"/>
  <c r="L83" i="7" s="1"/>
  <c r="M83" i="7"/>
  <c r="M157" i="7"/>
  <c r="K157" i="7"/>
  <c r="L157" i="7" s="1"/>
  <c r="M105" i="7"/>
  <c r="K105" i="7"/>
  <c r="L105" i="7" s="1"/>
  <c r="K64" i="7"/>
  <c r="L64" i="7" s="1"/>
  <c r="M64" i="7"/>
  <c r="K247" i="7"/>
  <c r="L247" i="7" s="1"/>
  <c r="M247" i="7"/>
  <c r="M163" i="7"/>
  <c r="K163" i="7"/>
  <c r="L163" i="7" s="1"/>
  <c r="M222" i="7"/>
  <c r="K222" i="7"/>
  <c r="L222" i="7" s="1"/>
  <c r="K148" i="7"/>
  <c r="L148" i="7" s="1"/>
  <c r="M148" i="7"/>
  <c r="M335" i="7"/>
  <c r="K335" i="7"/>
  <c r="L335" i="7" s="1"/>
  <c r="M113" i="7"/>
  <c r="K113" i="7"/>
  <c r="L113" i="7" s="1"/>
  <c r="M243" i="7"/>
  <c r="K243" i="7"/>
  <c r="L243" i="7" s="1"/>
  <c r="M209" i="7"/>
  <c r="K209" i="7"/>
  <c r="M330" i="7"/>
  <c r="K330" i="7"/>
  <c r="L330" i="7" s="1"/>
  <c r="K296" i="7"/>
  <c r="L296" i="7" s="1"/>
  <c r="M296" i="7"/>
  <c r="K204" i="7"/>
  <c r="L204" i="7" s="1"/>
  <c r="M204" i="7"/>
  <c r="K167" i="7"/>
  <c r="L167" i="7" s="1"/>
  <c r="M167" i="7"/>
  <c r="K183" i="7"/>
  <c r="L183" i="7" s="1"/>
  <c r="M183" i="7"/>
  <c r="M309" i="7"/>
  <c r="K309" i="7"/>
  <c r="L309" i="7" s="1"/>
  <c r="M291" i="7"/>
  <c r="K291" i="7"/>
  <c r="L291" i="7" s="1"/>
  <c r="M265" i="7"/>
  <c r="K265" i="7"/>
  <c r="L265" i="7" s="1"/>
  <c r="M290" i="7"/>
  <c r="K290" i="7"/>
  <c r="L290" i="7" s="1"/>
  <c r="M256" i="7"/>
  <c r="K256" i="7"/>
  <c r="L256" i="7" s="1"/>
  <c r="K51" i="7"/>
  <c r="L51" i="7" s="1"/>
  <c r="M51" i="7"/>
  <c r="K115" i="7"/>
  <c r="L115" i="7" s="1"/>
  <c r="M115" i="7"/>
  <c r="M22" i="7"/>
  <c r="K22" i="7"/>
  <c r="L22" i="7" s="1"/>
  <c r="M333" i="7"/>
  <c r="K333" i="7"/>
  <c r="L333" i="7" s="1"/>
  <c r="M213" i="7"/>
  <c r="K213" i="7"/>
  <c r="M124" i="7"/>
  <c r="K124" i="7"/>
  <c r="L124" i="7" s="1"/>
  <c r="M321" i="7"/>
  <c r="K321" i="7"/>
  <c r="L321" i="7" s="1"/>
  <c r="M169" i="7"/>
  <c r="K169" i="7"/>
  <c r="L169" i="7" s="1"/>
  <c r="M303" i="7"/>
  <c r="K303" i="7"/>
  <c r="L303" i="7" s="1"/>
  <c r="M121" i="7"/>
  <c r="K121" i="7"/>
  <c r="L121" i="7" s="1"/>
  <c r="M310" i="7"/>
  <c r="K310" i="7"/>
  <c r="L310" i="7" s="1"/>
  <c r="K336" i="7"/>
  <c r="L336" i="7" s="1"/>
  <c r="M336" i="7"/>
  <c r="M137" i="7"/>
  <c r="K137" i="7"/>
  <c r="L137" i="7" s="1"/>
  <c r="M302" i="7"/>
  <c r="K302" i="7"/>
  <c r="L302" i="7" s="1"/>
  <c r="M316" i="7"/>
  <c r="K316" i="7"/>
  <c r="L316" i="7" s="1"/>
  <c r="M298" i="7"/>
  <c r="K298" i="7"/>
  <c r="L298" i="7" s="1"/>
  <c r="M264" i="7"/>
  <c r="K264" i="7"/>
  <c r="L264" i="7" s="1"/>
  <c r="K32" i="7"/>
  <c r="L32" i="7" s="1"/>
  <c r="M32" i="7"/>
  <c r="M78" i="7"/>
  <c r="K78" i="7"/>
  <c r="L78" i="7" s="1"/>
  <c r="M319" i="7"/>
  <c r="K319" i="7"/>
  <c r="L319" i="7" s="1"/>
  <c r="M277" i="7"/>
  <c r="K277" i="7"/>
  <c r="L277" i="7" s="1"/>
  <c r="M198" i="7"/>
  <c r="K198" i="7"/>
  <c r="L198" i="7" s="1"/>
  <c r="K207" i="7"/>
  <c r="M207" i="7"/>
  <c r="M37" i="7"/>
  <c r="K37" i="7"/>
  <c r="L37" i="7" s="1"/>
  <c r="M259" i="7"/>
  <c r="K259" i="7"/>
  <c r="L259" i="7" s="1"/>
  <c r="M233" i="7"/>
  <c r="K233" i="7"/>
  <c r="L233" i="7" s="1"/>
  <c r="M258" i="7"/>
  <c r="K258" i="7"/>
  <c r="L258" i="7" s="1"/>
  <c r="M224" i="7"/>
  <c r="K224" i="7"/>
  <c r="L224" i="7" s="1"/>
  <c r="M84" i="7"/>
  <c r="K84" i="7"/>
  <c r="L84" i="7" s="1"/>
  <c r="M219" i="7"/>
  <c r="K219" i="7"/>
  <c r="L219" i="7" s="1"/>
  <c r="K88" i="7"/>
  <c r="L88" i="7" s="1"/>
  <c r="M88" i="7"/>
  <c r="M301" i="7"/>
  <c r="K301" i="7"/>
  <c r="L301" i="7" s="1"/>
  <c r="M136" i="7"/>
  <c r="K136" i="7"/>
  <c r="L136" i="7" s="1"/>
  <c r="M203" i="7"/>
  <c r="K203" i="7"/>
  <c r="L203" i="7" s="1"/>
  <c r="M12" i="7"/>
  <c r="K12" i="7"/>
  <c r="L12" i="7" s="1"/>
  <c r="K315" i="7"/>
  <c r="L315" i="7" s="1"/>
  <c r="M315" i="7"/>
  <c r="K289" i="7"/>
  <c r="L289" i="7" s="1"/>
  <c r="M289" i="7"/>
  <c r="M154" i="7"/>
  <c r="K154" i="7"/>
  <c r="L154" i="7" s="1"/>
  <c r="K271" i="7"/>
  <c r="L271" i="7" s="1"/>
  <c r="M271" i="7"/>
  <c r="M39" i="7"/>
  <c r="K39" i="7"/>
  <c r="L39" i="7" s="1"/>
  <c r="K164" i="7"/>
  <c r="L164" i="7" s="1"/>
  <c r="M164" i="7"/>
  <c r="M278" i="7"/>
  <c r="K278" i="7"/>
  <c r="L278" i="7" s="1"/>
  <c r="K304" i="7"/>
  <c r="L304" i="7" s="1"/>
  <c r="M304" i="7"/>
  <c r="M68" i="7"/>
  <c r="K68" i="7"/>
  <c r="L68" i="7" s="1"/>
  <c r="M6" i="7"/>
  <c r="K6" i="7"/>
  <c r="M270" i="7"/>
  <c r="K270" i="7"/>
  <c r="L270" i="7" s="1"/>
  <c r="M284" i="7"/>
  <c r="K284" i="7"/>
  <c r="L284" i="7" s="1"/>
  <c r="M266" i="7"/>
  <c r="K266" i="7"/>
  <c r="L266" i="7" s="1"/>
  <c r="M232" i="7"/>
  <c r="K232" i="7"/>
  <c r="M129" i="7"/>
  <c r="K129" i="7"/>
  <c r="L129" i="7" s="1"/>
  <c r="K135" i="7"/>
  <c r="L135" i="7" s="1"/>
  <c r="M135" i="7"/>
  <c r="M5" i="7"/>
  <c r="K5" i="7"/>
  <c r="L5" i="7" s="1"/>
  <c r="M287" i="7"/>
  <c r="K287" i="7"/>
  <c r="L287" i="7" s="1"/>
  <c r="M245" i="7"/>
  <c r="K245" i="7"/>
  <c r="L245" i="7" s="1"/>
  <c r="M165" i="7"/>
  <c r="K165" i="7"/>
  <c r="L165" i="7" s="1"/>
  <c r="M181" i="7"/>
  <c r="K181" i="7"/>
  <c r="L181" i="7" s="1"/>
  <c r="M133" i="7"/>
  <c r="K133" i="7"/>
  <c r="L133" i="7" s="1"/>
  <c r="M36" i="7"/>
  <c r="K36" i="7"/>
  <c r="L36" i="7" s="1"/>
  <c r="M326" i="7"/>
  <c r="K326" i="7"/>
  <c r="L326" i="7" s="1"/>
  <c r="M340" i="7"/>
  <c r="K340" i="7"/>
  <c r="L340" i="7" s="1"/>
  <c r="M269" i="7"/>
  <c r="K269" i="7"/>
  <c r="L269" i="7" s="1"/>
  <c r="M187" i="7"/>
  <c r="K187" i="7"/>
  <c r="K172" i="7"/>
  <c r="L172" i="7" s="1"/>
  <c r="M172" i="7"/>
  <c r="M47" i="7"/>
  <c r="K47" i="7"/>
  <c r="L47" i="7" s="1"/>
  <c r="M283" i="7"/>
  <c r="K283" i="7"/>
  <c r="L283" i="7" s="1"/>
  <c r="M257" i="7"/>
  <c r="K257" i="7"/>
  <c r="L257" i="7" s="1"/>
  <c r="K75" i="7"/>
  <c r="L75" i="7" s="1"/>
  <c r="M75" i="7"/>
  <c r="K239" i="7"/>
  <c r="L239" i="7" s="1"/>
  <c r="M239" i="7"/>
  <c r="M246" i="7"/>
  <c r="K246" i="7"/>
  <c r="L246" i="7" s="1"/>
  <c r="M272" i="7"/>
  <c r="K272" i="7"/>
  <c r="L272" i="7" s="1"/>
  <c r="M210" i="7"/>
  <c r="K210" i="7"/>
  <c r="M155" i="7"/>
  <c r="K155" i="7"/>
  <c r="L155" i="7" s="1"/>
  <c r="M71" i="7"/>
  <c r="K71" i="7"/>
  <c r="L71" i="7" s="1"/>
  <c r="M144" i="7"/>
  <c r="K144" i="7"/>
  <c r="L144" i="7" s="1"/>
  <c r="M313" i="7"/>
  <c r="K313" i="7"/>
  <c r="L313" i="7" s="1"/>
  <c r="M295" i="7"/>
  <c r="K295" i="7"/>
  <c r="L295" i="7" s="1"/>
  <c r="M261" i="7"/>
  <c r="K261" i="7"/>
  <c r="L261" i="7" s="1"/>
  <c r="M30" i="7"/>
  <c r="K30" i="7"/>
  <c r="L30" i="7" s="1"/>
  <c r="M338" i="7"/>
  <c r="K338" i="7"/>
  <c r="L338" i="7" s="1"/>
  <c r="M226" i="7"/>
  <c r="K226" i="7"/>
  <c r="L226" i="7" s="1"/>
  <c r="M34" i="7"/>
  <c r="K34" i="7"/>
  <c r="L34" i="7" s="1"/>
  <c r="M285" i="7"/>
  <c r="K285" i="7"/>
  <c r="L285" i="7" s="1"/>
  <c r="M184" i="7"/>
  <c r="K184" i="7"/>
  <c r="L184" i="7" s="1"/>
  <c r="M62" i="7"/>
  <c r="K62" i="7"/>
  <c r="L62" i="7" s="1"/>
  <c r="M76" i="7"/>
  <c r="K76" i="7"/>
  <c r="L76" i="7" s="1"/>
  <c r="M54" i="7"/>
  <c r="K54" i="7"/>
  <c r="M146" i="7"/>
  <c r="K146" i="7"/>
  <c r="L146" i="7" s="1"/>
  <c r="M31" i="7"/>
  <c r="K31" i="7"/>
  <c r="L31" i="7" s="1"/>
  <c r="M162" i="7"/>
  <c r="K162" i="7"/>
  <c r="L162" i="7" s="1"/>
  <c r="M125" i="7"/>
  <c r="K125" i="7"/>
  <c r="L125" i="7" s="1"/>
  <c r="M141" i="7"/>
  <c r="K141" i="7"/>
  <c r="L141" i="7" s="1"/>
  <c r="M168" i="7"/>
  <c r="K168" i="7"/>
  <c r="L168" i="7" s="1"/>
  <c r="M50" i="7"/>
  <c r="K50" i="7"/>
  <c r="L50" i="7" s="1"/>
  <c r="K281" i="7"/>
  <c r="L281" i="7" s="1"/>
  <c r="M281" i="7"/>
  <c r="K263" i="7"/>
  <c r="L263" i="7" s="1"/>
  <c r="M263" i="7"/>
  <c r="M229" i="7"/>
  <c r="K229" i="7"/>
  <c r="L229" i="7" s="1"/>
  <c r="K120" i="7"/>
  <c r="L120" i="7" s="1"/>
  <c r="M120" i="7"/>
  <c r="K2" i="7"/>
  <c r="M2" i="7"/>
  <c r="M306" i="7"/>
  <c r="K306" i="7"/>
  <c r="L306" i="7" s="1"/>
  <c r="M208" i="7"/>
  <c r="K208" i="7"/>
  <c r="M52" i="7"/>
  <c r="K52" i="7"/>
  <c r="M21" i="7"/>
  <c r="K21" i="7"/>
  <c r="L21" i="7" s="1"/>
  <c r="M118" i="7"/>
  <c r="K118" i="7"/>
  <c r="L118" i="7" s="1"/>
  <c r="M253" i="7"/>
  <c r="K253" i="7"/>
  <c r="L253" i="7" s="1"/>
  <c r="M114" i="7"/>
  <c r="K114" i="7"/>
  <c r="L114" i="7" s="1"/>
  <c r="M33" i="7"/>
  <c r="K33" i="7"/>
  <c r="L33" i="7" s="1"/>
  <c r="M44" i="7"/>
  <c r="K44" i="7"/>
  <c r="L44" i="7" s="1"/>
  <c r="M13" i="7"/>
  <c r="K13" i="7"/>
  <c r="L13" i="7" s="1"/>
  <c r="K107" i="7"/>
  <c r="L107" i="7" s="1"/>
  <c r="M107" i="7"/>
  <c r="M94" i="7"/>
  <c r="K94" i="7"/>
  <c r="L94" i="7" s="1"/>
  <c r="M110" i="7"/>
  <c r="K110" i="7"/>
  <c r="L110" i="7" s="1"/>
  <c r="M177" i="7"/>
  <c r="K177" i="7"/>
  <c r="L177" i="7" s="1"/>
  <c r="M249" i="7"/>
  <c r="K249" i="7"/>
  <c r="L249" i="7" s="1"/>
  <c r="K231" i="7"/>
  <c r="L231" i="7" s="1"/>
  <c r="M231" i="7"/>
  <c r="K236" i="7"/>
  <c r="M236" i="7"/>
  <c r="K56" i="7"/>
  <c r="L56" i="7" s="1"/>
  <c r="M56" i="7"/>
  <c r="K274" i="7"/>
  <c r="L274" i="7" s="1"/>
  <c r="M274" i="7"/>
  <c r="M221" i="7"/>
  <c r="K221" i="7"/>
  <c r="L221" i="7" s="1"/>
  <c r="M109" i="7"/>
  <c r="K109" i="7"/>
  <c r="L109" i="7" s="1"/>
  <c r="K80" i="7"/>
  <c r="L80" i="7" s="1"/>
  <c r="M80" i="7"/>
  <c r="M197" i="7"/>
  <c r="K197" i="7"/>
  <c r="M79" i="7"/>
  <c r="K79" i="7"/>
  <c r="L79" i="7" s="1"/>
  <c r="M101" i="7"/>
  <c r="K101" i="7"/>
  <c r="L101" i="7" s="1"/>
  <c r="M53" i="7"/>
  <c r="K53" i="7"/>
  <c r="L53" i="7" s="1"/>
  <c r="M74" i="7"/>
  <c r="K74" i="7"/>
  <c r="K40" i="7"/>
  <c r="L40" i="7" s="1"/>
  <c r="M40" i="7"/>
  <c r="K215" i="7"/>
  <c r="L215" i="7" s="1"/>
  <c r="M215" i="7"/>
  <c r="M152" i="7"/>
  <c r="K152" i="7"/>
  <c r="L152" i="7" s="1"/>
  <c r="M218" i="7"/>
  <c r="K218" i="7"/>
  <c r="L218" i="7" s="1"/>
  <c r="M89" i="7"/>
  <c r="K89" i="7"/>
  <c r="M93" i="7"/>
  <c r="K93" i="7"/>
  <c r="L93" i="7" s="1"/>
  <c r="M85" i="7"/>
  <c r="K85" i="7"/>
  <c r="L85" i="7" s="1"/>
  <c r="M334" i="7"/>
  <c r="K334" i="7"/>
  <c r="L334" i="7" s="1"/>
  <c r="M217" i="7"/>
  <c r="K217" i="7"/>
  <c r="L217" i="7" s="1"/>
  <c r="K199" i="7"/>
  <c r="L199" i="7" s="1"/>
  <c r="M199" i="7"/>
  <c r="K223" i="7"/>
  <c r="M223" i="7"/>
  <c r="M192" i="7"/>
  <c r="K192" i="7"/>
  <c r="L192" i="7" s="1"/>
  <c r="M242" i="7"/>
  <c r="K242" i="7"/>
  <c r="L242" i="7" s="1"/>
  <c r="M134" i="7"/>
  <c r="K134" i="7"/>
  <c r="L134" i="7" s="1"/>
  <c r="K43" i="7"/>
  <c r="L43" i="7" s="1"/>
  <c r="M43" i="7"/>
  <c r="M17" i="7"/>
  <c r="K17" i="7"/>
  <c r="M227" i="7"/>
  <c r="K227" i="7"/>
  <c r="L227" i="7" s="1"/>
  <c r="M82" i="7"/>
  <c r="K82" i="7"/>
  <c r="L82" i="7" s="1"/>
  <c r="M9" i="7"/>
  <c r="K9" i="7"/>
  <c r="L9" i="7" s="1"/>
  <c r="M102" i="7"/>
  <c r="K102" i="7"/>
  <c r="L102" i="7" s="1"/>
  <c r="M314" i="7"/>
  <c r="K314" i="7"/>
  <c r="L314" i="7" s="1"/>
  <c r="K228" i="7"/>
  <c r="L228" i="7" s="1"/>
  <c r="M228" i="7"/>
  <c r="M60" i="7"/>
  <c r="K60" i="7"/>
  <c r="L60" i="7" s="1"/>
  <c r="M182" i="7"/>
  <c r="K182" i="7"/>
  <c r="L182" i="7" s="1"/>
  <c r="M186" i="7"/>
  <c r="K186" i="7"/>
  <c r="L186" i="7" s="1"/>
  <c r="M122" i="7"/>
  <c r="K122" i="7"/>
  <c r="L122" i="7" s="1"/>
  <c r="M205" i="7"/>
  <c r="K205" i="7"/>
  <c r="M15" i="7"/>
  <c r="K15" i="7"/>
  <c r="K191" i="7"/>
  <c r="M191" i="7"/>
  <c r="K112" i="7"/>
  <c r="L112" i="7" s="1"/>
  <c r="M112" i="7"/>
  <c r="K196" i="7"/>
  <c r="L196" i="7" s="1"/>
  <c r="M196" i="7"/>
  <c r="K96" i="7"/>
  <c r="L96" i="7" s="1"/>
  <c r="M96" i="7"/>
  <c r="M324" i="7"/>
  <c r="K324" i="7"/>
  <c r="L324" i="7" s="1"/>
  <c r="K282" i="7"/>
  <c r="L282" i="7" s="1"/>
  <c r="M282" i="7"/>
  <c r="M176" i="7"/>
  <c r="K176" i="7"/>
  <c r="L176" i="7" s="1"/>
  <c r="M161" i="7"/>
  <c r="K161" i="7"/>
  <c r="L161" i="7" s="1"/>
  <c r="M28" i="7"/>
  <c r="K28" i="7"/>
  <c r="L28" i="7" s="1"/>
  <c r="M166" i="7"/>
  <c r="K166" i="7"/>
  <c r="L166" i="7" s="1"/>
  <c r="K140" i="7"/>
  <c r="L140" i="7" s="1"/>
  <c r="M140" i="7"/>
  <c r="M117" i="7"/>
  <c r="K117" i="7"/>
  <c r="L117" i="7" s="1"/>
  <c r="M61" i="7"/>
  <c r="K61" i="7"/>
  <c r="L61" i="7" s="1"/>
  <c r="M158" i="7"/>
  <c r="K158" i="7"/>
  <c r="M42" i="7"/>
  <c r="K42" i="7"/>
  <c r="L42" i="7" s="1"/>
  <c r="M171" i="7"/>
  <c r="K171" i="7"/>
  <c r="L171" i="7" s="1"/>
  <c r="M150" i="7"/>
  <c r="K150" i="7"/>
  <c r="L150" i="7" s="1"/>
  <c r="M77" i="7"/>
  <c r="K77" i="7"/>
  <c r="L77" i="7" s="1"/>
  <c r="M119" i="7"/>
  <c r="K119" i="7"/>
  <c r="L119" i="7" s="1"/>
  <c r="M185" i="7"/>
  <c r="K185" i="7"/>
  <c r="L185" i="7" s="1"/>
  <c r="M292" i="7"/>
  <c r="K292" i="7"/>
  <c r="L292" i="7" s="1"/>
  <c r="M250" i="7"/>
  <c r="K250" i="7"/>
  <c r="L250" i="7" s="1"/>
  <c r="M63" i="7"/>
  <c r="K63" i="7"/>
  <c r="L63" i="7" s="1"/>
  <c r="M58" i="7"/>
  <c r="K58" i="7"/>
  <c r="L58" i="7" s="1"/>
  <c r="M325" i="7"/>
  <c r="K325" i="7"/>
  <c r="L325" i="7" s="1"/>
  <c r="M103" i="7"/>
  <c r="K103" i="7"/>
  <c r="L103" i="7" s="1"/>
  <c r="M86" i="7"/>
  <c r="K86" i="7"/>
  <c r="L86" i="7" s="1"/>
  <c r="K16" i="7"/>
  <c r="M16" i="7"/>
  <c r="M153" i="7"/>
  <c r="K153" i="7"/>
  <c r="L153" i="7" s="1"/>
  <c r="M116" i="7"/>
  <c r="K116" i="7"/>
  <c r="L116" i="7" s="1"/>
  <c r="M132" i="7"/>
  <c r="K132" i="7"/>
  <c r="L132" i="7" s="1"/>
  <c r="K35" i="7"/>
  <c r="L35" i="7" s="1"/>
  <c r="M35" i="7"/>
  <c r="M127" i="7"/>
  <c r="K127" i="7"/>
  <c r="L127" i="7" s="1"/>
  <c r="M41" i="7"/>
  <c r="K41" i="7"/>
  <c r="L41" i="7" s="1"/>
  <c r="M178" i="7"/>
  <c r="K178" i="7"/>
  <c r="L178" i="7" s="1"/>
  <c r="K260" i="7"/>
  <c r="L260" i="7" s="1"/>
  <c r="M260" i="7"/>
  <c r="M200" i="7"/>
  <c r="K200" i="7"/>
  <c r="L200" i="7" s="1"/>
  <c r="M23" i="7"/>
  <c r="K23" i="7"/>
  <c r="M206" i="7"/>
  <c r="K206" i="7"/>
  <c r="M327" i="7"/>
  <c r="K327" i="7"/>
  <c r="L327" i="7" s="1"/>
  <c r="M293" i="7"/>
  <c r="K293" i="7"/>
  <c r="L293" i="7" s="1"/>
  <c r="M195" i="7"/>
  <c r="K195" i="7"/>
  <c r="L195" i="7" s="1"/>
  <c r="K67" i="7"/>
  <c r="L67" i="7" s="1"/>
  <c r="M67" i="7"/>
  <c r="M317" i="7"/>
  <c r="K317" i="7"/>
  <c r="L317" i="7" s="1"/>
  <c r="M95" i="7"/>
  <c r="K95" i="7"/>
  <c r="L95" i="7" s="1"/>
  <c r="M81" i="7"/>
  <c r="K81" i="7"/>
  <c r="L81" i="7" s="1"/>
  <c r="K8" i="7"/>
  <c r="M8" i="7"/>
  <c r="I47" i="4" l="1"/>
  <c r="I269" i="4"/>
  <c r="I271" i="4"/>
  <c r="L20" i="7"/>
  <c r="L2" i="7"/>
  <c r="C6" i="5"/>
  <c r="L54" i="7"/>
  <c r="L72" i="7"/>
  <c r="L149" i="7" s="1"/>
  <c r="L191" i="7" s="1"/>
  <c r="I51" i="4" l="1"/>
  <c r="I50" i="4"/>
  <c r="I272" i="4"/>
  <c r="L4" i="7"/>
  <c r="I52" i="4" l="1"/>
  <c r="I273" i="4"/>
  <c r="L6" i="7"/>
  <c r="I53" i="4" l="1"/>
  <c r="I335" i="4"/>
  <c r="I311" i="4"/>
  <c r="L7" i="7"/>
  <c r="I54" i="4" l="1"/>
  <c r="I424" i="4"/>
  <c r="I430" i="4" s="1"/>
  <c r="I650" i="4" s="1"/>
  <c r="I376" i="4"/>
  <c r="I683" i="4"/>
  <c r="I2520" i="4"/>
  <c r="I2521" i="4" s="1"/>
  <c r="I2522" i="4" s="1"/>
  <c r="I2524" i="4" s="1"/>
  <c r="I2525" i="4" s="1"/>
  <c r="I2526" i="4" s="1"/>
  <c r="I2527" i="4" s="1"/>
  <c r="I2528" i="4" s="1"/>
  <c r="L8" i="7"/>
  <c r="I55" i="4" l="1"/>
  <c r="I653" i="4"/>
  <c r="I708" i="4"/>
  <c r="L14" i="7"/>
  <c r="I56" i="4" l="1"/>
  <c r="I749" i="4"/>
  <c r="L15" i="7"/>
  <c r="I57" i="4" l="1"/>
  <c r="I750" i="4"/>
  <c r="L16" i="7"/>
  <c r="I58" i="4" l="1"/>
  <c r="I751" i="4"/>
  <c r="L17" i="7"/>
  <c r="I59" i="4" l="1"/>
  <c r="I752" i="4"/>
  <c r="L23" i="7"/>
  <c r="I60" i="4" l="1"/>
  <c r="I753" i="4"/>
  <c r="I2605" i="4"/>
  <c r="I2606" i="4" s="1"/>
  <c r="L52" i="7"/>
  <c r="I61" i="4" l="1"/>
  <c r="I62" i="4" s="1"/>
  <c r="I63" i="4" s="1"/>
  <c r="I64" i="4" s="1"/>
  <c r="I65" i="4" s="1"/>
  <c r="I66" i="4" s="1"/>
  <c r="I67" i="4" s="1"/>
  <c r="I68" i="4" s="1"/>
  <c r="I69" i="4" s="1"/>
  <c r="I70" i="4" s="1"/>
  <c r="I71" i="4" s="1"/>
  <c r="I72" i="4" s="1"/>
  <c r="I73" i="4" s="1"/>
  <c r="I74" i="4" s="1"/>
  <c r="I82" i="4" s="1"/>
  <c r="I85" i="4" s="1"/>
  <c r="I86" i="4" s="1"/>
  <c r="I87" i="4" s="1"/>
  <c r="I88" i="4" s="1"/>
  <c r="I754" i="4"/>
  <c r="L74" i="7"/>
  <c r="I89" i="4" l="1"/>
  <c r="I90" i="4" s="1"/>
  <c r="I91" i="4" s="1"/>
  <c r="I92" i="4" s="1"/>
  <c r="I755" i="4"/>
  <c r="L89" i="7"/>
  <c r="I93" i="4" l="1"/>
  <c r="I94" i="4" s="1"/>
  <c r="I95" i="4" s="1"/>
  <c r="I96" i="4" s="1"/>
  <c r="I97" i="4" s="1"/>
  <c r="I98" i="4" s="1"/>
  <c r="I99" i="4" s="1"/>
  <c r="I100" i="4" s="1"/>
  <c r="I101" i="4" s="1"/>
  <c r="I102" i="4" s="1"/>
  <c r="I103" i="4" s="1"/>
  <c r="I104" i="4" s="1"/>
  <c r="I105" i="4" s="1"/>
  <c r="I171" i="4" s="1"/>
  <c r="I172" i="4" s="1"/>
  <c r="I173" i="4" s="1"/>
  <c r="I174" i="4" s="1"/>
  <c r="I175" i="4" s="1"/>
  <c r="I176" i="4" s="1"/>
  <c r="I177" i="4" s="1"/>
  <c r="I178" i="4" s="1"/>
  <c r="I179" i="4" s="1"/>
  <c r="I180" i="4" s="1"/>
  <c r="I181" i="4" s="1"/>
  <c r="I182" i="4" s="1"/>
  <c r="I183" i="4" s="1"/>
  <c r="I184" i="4" s="1"/>
  <c r="I185" i="4" s="1"/>
  <c r="I186" i="4" s="1"/>
  <c r="I187" i="4" s="1"/>
  <c r="I188" i="4" s="1"/>
  <c r="I322" i="4" s="1"/>
  <c r="I323" i="4" s="1"/>
  <c r="I324" i="4" s="1"/>
  <c r="I325" i="4" s="1"/>
  <c r="I326" i="4" s="1"/>
  <c r="I327" i="4" s="1"/>
  <c r="I328" i="4" s="1"/>
  <c r="I329" i="4" s="1"/>
  <c r="I330" i="4" s="1"/>
  <c r="I331" i="4" s="1"/>
  <c r="I332" i="4" s="1"/>
  <c r="I337" i="4" s="1"/>
  <c r="I338" i="4" s="1"/>
  <c r="I349" i="4" s="1"/>
  <c r="I350" i="4" s="1"/>
  <c r="I351" i="4" s="1"/>
  <c r="I352" i="4" s="1"/>
  <c r="I353" i="4" s="1"/>
  <c r="I354" i="4" s="1"/>
  <c r="I355" i="4" s="1"/>
  <c r="I356" i="4" s="1"/>
  <c r="I357" i="4" s="1"/>
  <c r="I756" i="4"/>
  <c r="L98" i="7"/>
  <c r="I626" i="4" l="1"/>
  <c r="I629" i="4" s="1"/>
  <c r="I736" i="4" s="1"/>
  <c r="I737" i="4" s="1"/>
  <c r="I738" i="4" s="1"/>
  <c r="I739" i="4" s="1"/>
  <c r="I740" i="4" s="1"/>
  <c r="I741" i="4" s="1"/>
  <c r="I742" i="4" s="1"/>
  <c r="I743" i="4" s="1"/>
  <c r="I744" i="4" s="1"/>
  <c r="I745" i="4" s="1"/>
  <c r="I746" i="4" s="1"/>
  <c r="I747" i="4" s="1"/>
  <c r="I748" i="4" s="1"/>
  <c r="I757" i="4"/>
  <c r="L143" i="7"/>
  <c r="I759" i="4" l="1"/>
  <c r="I764" i="4" s="1"/>
  <c r="L158" i="7"/>
  <c r="I899" i="4" l="1"/>
  <c r="I787" i="4"/>
  <c r="I1056" i="4"/>
  <c r="L159" i="7"/>
  <c r="I788" i="4" l="1"/>
  <c r="I789" i="4" s="1"/>
  <c r="I790" i="4" s="1"/>
  <c r="I791" i="4" s="1"/>
  <c r="I792" i="4" s="1"/>
  <c r="I793" i="4" s="1"/>
  <c r="I794" i="4" s="1"/>
  <c r="I795" i="4" s="1"/>
  <c r="I796" i="4" s="1"/>
  <c r="I797" i="4" s="1"/>
  <c r="I798" i="4" s="1"/>
  <c r="I799" i="4" s="1"/>
  <c r="I800" i="4" s="1"/>
  <c r="I801" i="4" s="1"/>
  <c r="I802" i="4" s="1"/>
  <c r="I803" i="4" s="1"/>
  <c r="I804" i="4" s="1"/>
  <c r="I805" i="4" s="1"/>
  <c r="I806" i="4" s="1"/>
  <c r="I807" i="4" s="1"/>
  <c r="I821" i="4" s="1"/>
  <c r="I962" i="4"/>
  <c r="I1057" i="4"/>
  <c r="L187" i="7"/>
  <c r="I1134" i="4" l="1"/>
  <c r="I953" i="4"/>
  <c r="I1168" i="4"/>
  <c r="L188" i="7"/>
  <c r="L189" i="7" s="1"/>
  <c r="L197" i="7" s="1"/>
  <c r="L205" i="7" s="1"/>
  <c r="L206" i="7" s="1"/>
  <c r="L207" i="7" s="1"/>
  <c r="L208" i="7" s="1"/>
  <c r="L209" i="7" s="1"/>
  <c r="L210" i="7" s="1"/>
  <c r="L211" i="7" s="1"/>
  <c r="L212" i="7" s="1"/>
  <c r="L213" i="7" s="1"/>
  <c r="L223" i="7" s="1"/>
  <c r="L232" i="7" s="1"/>
  <c r="L236" i="7" s="1"/>
  <c r="B20" i="5"/>
  <c r="A20" i="5" s="1"/>
  <c r="D19" i="5"/>
  <c r="G18" i="5"/>
  <c r="C20" i="5"/>
  <c r="C19" i="5"/>
  <c r="E23" i="5"/>
  <c r="E24" i="5"/>
  <c r="B21" i="5"/>
  <c r="A21" i="5" s="1"/>
  <c r="C26" i="5"/>
  <c r="E27" i="5"/>
  <c r="H19" i="5"/>
  <c r="H17" i="5"/>
  <c r="H21" i="5"/>
  <c r="D22" i="5"/>
  <c r="H20" i="5"/>
  <c r="E26" i="5"/>
  <c r="C27" i="5"/>
  <c r="C24" i="5"/>
  <c r="C23" i="5"/>
  <c r="B27" i="5"/>
  <c r="A27" i="5" s="1"/>
  <c r="D28" i="5"/>
  <c r="C22" i="5"/>
  <c r="D21" i="5"/>
  <c r="E19" i="5"/>
  <c r="E18" i="5"/>
  <c r="B19" i="5"/>
  <c r="A19" i="5" s="1"/>
  <c r="H23" i="5"/>
  <c r="B25" i="5"/>
  <c r="A25" i="5" s="1"/>
  <c r="B17" i="5"/>
  <c r="A17" i="5" s="1"/>
  <c r="B18" i="5"/>
  <c r="A18" i="5" s="1"/>
  <c r="G21" i="5"/>
  <c r="C17" i="5"/>
  <c r="F21" i="5"/>
  <c r="H25" i="5"/>
  <c r="G20" i="5"/>
  <c r="F18" i="5"/>
  <c r="F20" i="5"/>
  <c r="C21" i="5"/>
  <c r="B28" i="5"/>
  <c r="A28" i="5" s="1"/>
  <c r="D24" i="5"/>
  <c r="G23" i="5"/>
  <c r="G19" i="5"/>
  <c r="B24" i="5"/>
  <c r="A24" i="5" s="1"/>
  <c r="C28" i="5"/>
  <c r="F17" i="5"/>
  <c r="B23" i="5"/>
  <c r="A23" i="5" s="1"/>
  <c r="F19" i="5"/>
  <c r="G22" i="5"/>
  <c r="G28" i="5"/>
  <c r="D23" i="5"/>
  <c r="F23" i="5"/>
  <c r="D20" i="5"/>
  <c r="D26" i="5"/>
  <c r="F25" i="5"/>
  <c r="C25" i="5"/>
  <c r="E22" i="5"/>
  <c r="D18" i="5"/>
  <c r="H26" i="5"/>
  <c r="H27" i="5"/>
  <c r="F28" i="5"/>
  <c r="D27" i="5"/>
  <c r="H18" i="5"/>
  <c r="F24" i="5"/>
  <c r="H28" i="5"/>
  <c r="D25" i="5"/>
  <c r="B22" i="5"/>
  <c r="A22" i="5" s="1"/>
  <c r="G24" i="5"/>
  <c r="E20" i="5"/>
  <c r="G25" i="5"/>
  <c r="F27" i="5"/>
  <c r="G27" i="5"/>
  <c r="G26" i="5"/>
  <c r="B26" i="5"/>
  <c r="A26" i="5" s="1"/>
  <c r="F22" i="5"/>
  <c r="H22" i="5"/>
  <c r="E28" i="5"/>
  <c r="F26" i="5" l="1"/>
  <c r="E21" i="5"/>
  <c r="H24" i="5"/>
  <c r="I1206" i="4"/>
  <c r="I1222" i="4" s="1"/>
  <c r="I1261" i="4" s="1"/>
  <c r="I1169" i="4"/>
  <c r="I1170" i="4" s="1"/>
  <c r="I1172" i="4" s="1"/>
  <c r="I1173" i="4" s="1"/>
  <c r="I1174" i="4" s="1"/>
  <c r="I1175" i="4" s="1"/>
  <c r="I1176" i="4" s="1"/>
  <c r="I1177" i="4" s="1"/>
  <c r="I1178" i="4" s="1"/>
  <c r="I1179" i="4" s="1"/>
  <c r="I1180" i="4" s="1"/>
  <c r="I1181" i="4" s="1"/>
  <c r="I1182" i="4" s="1"/>
  <c r="I1183" i="4" s="1"/>
  <c r="I1184" i="4" s="1"/>
  <c r="I1185" i="4" s="1"/>
  <c r="I1186" i="4" s="1"/>
  <c r="I1187" i="4" s="1"/>
  <c r="I1188" i="4" s="1"/>
  <c r="I1189" i="4" s="1"/>
  <c r="I1190" i="4" s="1"/>
  <c r="I1203" i="4" s="1"/>
  <c r="I1264" i="4"/>
  <c r="E25" i="5"/>
  <c r="C9" i="5"/>
  <c r="H9" i="5"/>
  <c r="C10" i="5"/>
  <c r="E10" i="5"/>
  <c r="E9" i="5"/>
  <c r="B10" i="5"/>
  <c r="A10" i="5" s="1"/>
  <c r="G10" i="5"/>
  <c r="F9" i="5"/>
  <c r="C11" i="5"/>
  <c r="G9" i="5"/>
  <c r="E11" i="5"/>
  <c r="H10" i="5"/>
  <c r="F10" i="5"/>
  <c r="D9" i="5"/>
  <c r="H11" i="5"/>
  <c r="B9" i="5"/>
  <c r="A9" i="5" s="1"/>
  <c r="D10" i="5"/>
  <c r="D11" i="5"/>
  <c r="F11" i="5"/>
  <c r="B13" i="5"/>
  <c r="A13" i="5" s="1"/>
  <c r="F12" i="5"/>
  <c r="B12" i="5"/>
  <c r="A12" i="5" s="1"/>
  <c r="G12" i="5"/>
  <c r="G11" i="5"/>
  <c r="B11" i="5"/>
  <c r="A11" i="5" s="1"/>
  <c r="G13" i="5"/>
  <c r="C12" i="5"/>
  <c r="E13" i="5"/>
  <c r="F13" i="5"/>
  <c r="B14" i="5"/>
  <c r="A14" i="5" s="1"/>
  <c r="D14" i="5"/>
  <c r="H14" i="5"/>
  <c r="D12" i="5"/>
  <c r="D13" i="5"/>
  <c r="H13" i="5"/>
  <c r="H12" i="5"/>
  <c r="E12" i="5"/>
  <c r="C15" i="5"/>
  <c r="C13" i="5"/>
  <c r="C16" i="5"/>
  <c r="F15" i="5"/>
  <c r="G14" i="5"/>
  <c r="F16" i="5"/>
  <c r="E14" i="5"/>
  <c r="F14" i="5"/>
  <c r="H15" i="5"/>
  <c r="G16" i="5"/>
  <c r="C14" i="5"/>
  <c r="G15" i="5"/>
  <c r="E15" i="5"/>
  <c r="D15" i="5"/>
  <c r="D17" i="5"/>
  <c r="H16" i="5"/>
  <c r="B15" i="5"/>
  <c r="A15" i="5" s="1"/>
  <c r="D16" i="5"/>
  <c r="G17" i="5"/>
  <c r="B16" i="5"/>
  <c r="A16" i="5" s="1"/>
  <c r="E17" i="5"/>
  <c r="E16" i="5"/>
  <c r="C18" i="5"/>
  <c r="I1273" i="4" l="1"/>
  <c r="I1780" i="4"/>
  <c r="I1440" i="4"/>
  <c r="I1274" i="4" l="1"/>
  <c r="I1551" i="4"/>
  <c r="I1927" i="4"/>
  <c r="I1790" i="4"/>
  <c r="I1275" i="4" l="1"/>
  <c r="I1506" i="4"/>
  <c r="I1507" i="4" s="1"/>
  <c r="I1508" i="4" s="1"/>
  <c r="I1509" i="4" s="1"/>
  <c r="I1510" i="4" s="1"/>
  <c r="I1845" i="4"/>
  <c r="I1276" i="4" l="1"/>
  <c r="I1605" i="4"/>
  <c r="I1609" i="4" s="1"/>
  <c r="I1610" i="4" s="1"/>
  <c r="I1611" i="4" s="1"/>
  <c r="I1613" i="4" s="1"/>
  <c r="I1614" i="4" s="1"/>
  <c r="I1615" i="4" s="1"/>
  <c r="I1616" i="4" s="1"/>
  <c r="I1617" i="4" s="1"/>
  <c r="I1618" i="4" s="1"/>
  <c r="I1619" i="4" s="1"/>
  <c r="I1620" i="4" s="1"/>
  <c r="I1621" i="4" s="1"/>
  <c r="I1635" i="4" s="1"/>
  <c r="I1636" i="4" s="1"/>
  <c r="I1637" i="4" s="1"/>
  <c r="I1638" i="4" s="1"/>
  <c r="I1639" i="4" s="1"/>
  <c r="I1640" i="4" s="1"/>
  <c r="I1641" i="4" s="1"/>
  <c r="I1642" i="4" s="1"/>
  <c r="I1643" i="4" s="1"/>
  <c r="I1644" i="4" s="1"/>
  <c r="I1645" i="4" s="1"/>
  <c r="I1646" i="4" s="1"/>
  <c r="I1647" i="4" s="1"/>
  <c r="I1662" i="4" s="1"/>
  <c r="I2325" i="4"/>
  <c r="I2326" i="4" s="1"/>
  <c r="I1277" i="4" l="1"/>
  <c r="I2441" i="4"/>
  <c r="I1278" i="4" l="1"/>
  <c r="I2607" i="4"/>
  <c r="I2608" i="4" s="1"/>
  <c r="I2609" i="4" s="1"/>
  <c r="I2610" i="4" s="1"/>
  <c r="I2611" i="4" s="1"/>
  <c r="I2612" i="4" s="1"/>
  <c r="I2613" i="4" s="1"/>
  <c r="I2614" i="4" s="1"/>
  <c r="I2615" i="4" s="1"/>
  <c r="I2616" i="4" s="1"/>
  <c r="I1279" i="4" l="1"/>
  <c r="I2736" i="4"/>
  <c r="I2741" i="4" s="1"/>
  <c r="I1817" i="4"/>
  <c r="I2836" i="4"/>
  <c r="I1280" i="4" l="1"/>
  <c r="I1818" i="4"/>
  <c r="I1281" i="4" l="1"/>
  <c r="I1819" i="4"/>
  <c r="I1282" i="4" l="1"/>
  <c r="I1820" i="4"/>
  <c r="I1821" i="4" s="1"/>
  <c r="I1822" i="4" s="1"/>
  <c r="I1824" i="4" s="1"/>
  <c r="I1825" i="4" s="1"/>
  <c r="I1826" i="4" s="1"/>
  <c r="I1827" i="4" s="1"/>
  <c r="I1828" i="4" s="1"/>
  <c r="I1829" i="4" s="1"/>
  <c r="I1862" i="4" s="1"/>
  <c r="I1863" i="4" s="1"/>
  <c r="I1864" i="4" s="1"/>
  <c r="I1865" i="4" s="1"/>
  <c r="I1866" i="4" s="1"/>
  <c r="I1867" i="4" s="1"/>
  <c r="I1868" i="4" s="1"/>
  <c r="I1869" i="4" s="1"/>
  <c r="I1870" i="4" s="1"/>
  <c r="I1871" i="4" s="1"/>
  <c r="I1950" i="4" l="1"/>
  <c r="I1984" i="4" s="1"/>
  <c r="I2005" i="4" s="1"/>
  <c r="I2019" i="4" s="1"/>
  <c r="I2020" i="4" s="1"/>
  <c r="I2021" i="4" s="1"/>
  <c r="I1367" i="4"/>
  <c r="I1426" i="4" l="1"/>
  <c r="I2045" i="4"/>
  <c r="I2046" i="4" s="1"/>
  <c r="I2075" i="4" s="1"/>
  <c r="I2147" i="4" s="1"/>
  <c r="I2148" i="4" s="1"/>
  <c r="I2149" i="4" s="1"/>
  <c r="I2150" i="4" s="1"/>
  <c r="I2151" i="4" s="1"/>
  <c r="I2152" i="4" s="1"/>
  <c r="I2153" i="4" s="1"/>
  <c r="I2154" i="4" s="1"/>
  <c r="I2155" i="4" s="1"/>
  <c r="I2156" i="4" s="1"/>
  <c r="I2157" i="4" s="1"/>
  <c r="I2158" i="4" s="1"/>
  <c r="I2159" i="4" s="1"/>
  <c r="I2160" i="4" s="1"/>
  <c r="I2161" i="4" s="1"/>
  <c r="I2162" i="4" s="1"/>
  <c r="I2163" i="4" s="1"/>
  <c r="I2164" i="4" s="1"/>
  <c r="I2165" i="4" s="1"/>
  <c r="I2166" i="4" s="1"/>
  <c r="I2167" i="4" s="1"/>
  <c r="I2168" i="4" s="1"/>
  <c r="I2169" i="4" s="1"/>
  <c r="I2170" i="4" s="1"/>
  <c r="I2171" i="4" s="1"/>
  <c r="I2172" i="4" s="1"/>
  <c r="I2173" i="4" s="1"/>
  <c r="I2174" i="4" s="1"/>
  <c r="I1427" i="4" l="1"/>
  <c r="I1761" i="4" s="1"/>
  <c r="I1762" i="4" s="1"/>
  <c r="I1898" i="4"/>
  <c r="I1815" i="4"/>
  <c r="I2023" i="4" s="1"/>
  <c r="I2024" i="4" l="1"/>
  <c r="I2175" i="4" s="1"/>
  <c r="I2576" i="4"/>
  <c r="I2577" i="4" s="1"/>
  <c r="I2176" i="4" l="1"/>
  <c r="I2177" i="4" s="1"/>
  <c r="I2582" i="4"/>
  <c r="I2583" i="4" s="1"/>
  <c r="I2178" i="4" l="1"/>
  <c r="I2179" i="4" l="1"/>
  <c r="I2180" i="4" l="1"/>
  <c r="I2186" i="4" l="1"/>
  <c r="I2187" i="4" l="1"/>
  <c r="I2188" i="4" l="1"/>
  <c r="I2189" i="4" l="1"/>
  <c r="I2190" i="4" l="1"/>
  <c r="I2191" i="4" l="1"/>
  <c r="I2192" i="4" s="1"/>
  <c r="I2193" i="4" s="1"/>
  <c r="I2194" i="4" s="1"/>
  <c r="I2195" i="4" s="1"/>
  <c r="I2196" i="4" s="1"/>
  <c r="I2248" i="4" s="1"/>
  <c r="I2249" i="4" s="1"/>
  <c r="I2250" i="4" s="1"/>
  <c r="I2251" i="4" s="1"/>
  <c r="I2252" i="4" s="1"/>
  <c r="I2253" i="4" s="1"/>
  <c r="I2254" i="4" s="1"/>
  <c r="I2255" i="4" s="1"/>
  <c r="I2256" i="4" s="1"/>
  <c r="I2257" i="4" s="1"/>
  <c r="I2258" i="4" s="1"/>
  <c r="I2259" i="4" s="1"/>
  <c r="I2260" i="4" s="1"/>
  <c r="I2261" i="4" s="1"/>
  <c r="I2262" i="4" s="1"/>
  <c r="I2263" i="4" s="1"/>
  <c r="I2264" i="4" s="1"/>
  <c r="I2265" i="4" s="1"/>
  <c r="I2266" i="4" s="1"/>
  <c r="I2267" i="4" s="1"/>
  <c r="I2268" i="4" s="1"/>
  <c r="I2269" i="4" s="1"/>
  <c r="I2270" i="4" s="1"/>
  <c r="I2271" i="4" s="1"/>
  <c r="I2272" i="4" s="1"/>
  <c r="I2273" i="4" s="1"/>
  <c r="I2274" i="4" s="1"/>
  <c r="I2275" i="4" s="1"/>
  <c r="I2276" i="4" s="1"/>
  <c r="I2277" i="4" s="1"/>
  <c r="I2278" i="4" s="1"/>
  <c r="I2279" i="4" s="1"/>
  <c r="I2280" i="4" s="1"/>
  <c r="I2281" i="4" s="1"/>
  <c r="I2349" i="4" s="1"/>
  <c r="I2350" i="4" s="1"/>
  <c r="I2351" i="4" s="1"/>
  <c r="I2352" i="4" s="1"/>
  <c r="I2353" i="4" s="1"/>
  <c r="I2354" i="4" s="1"/>
  <c r="I2355" i="4" s="1"/>
  <c r="I2356" i="4" s="1"/>
  <c r="I2357" i="4" s="1"/>
  <c r="I2358" i="4" s="1"/>
  <c r="I2359" i="4" s="1"/>
  <c r="I2360" i="4" s="1"/>
  <c r="I2361" i="4" s="1"/>
  <c r="I2362" i="4" s="1"/>
  <c r="I2363" i="4" s="1"/>
  <c r="I2367" i="4" s="1"/>
  <c r="I2368" i="4" s="1"/>
  <c r="I2395" i="4" l="1"/>
  <c r="I2396" i="4" s="1"/>
  <c r="I2397" i="4" s="1"/>
  <c r="I2398" i="4" s="1"/>
  <c r="I2399" i="4" s="1"/>
  <c r="I2400" i="4" s="1"/>
  <c r="I2401" i="4" s="1"/>
  <c r="I2402" i="4" s="1"/>
  <c r="I2403" i="4" s="1"/>
  <c r="I2380" i="4"/>
  <c r="I2473" i="4" l="1"/>
  <c r="I2475" i="4" s="1"/>
  <c r="I2476" i="4" s="1"/>
  <c r="I2477" i="4" s="1"/>
  <c r="I2478" i="4" s="1"/>
  <c r="I2479" i="4" s="1"/>
  <c r="I2480" i="4" s="1"/>
  <c r="I2481" i="4" s="1"/>
  <c r="I2482" i="4" s="1"/>
  <c r="I2483" i="4" s="1"/>
  <c r="I2484" i="4" s="1"/>
  <c r="I2485" i="4" s="1"/>
  <c r="I2486" i="4" s="1"/>
  <c r="I2487" i="4" s="1"/>
  <c r="I2488" i="4" s="1"/>
  <c r="I2489" i="4" s="1"/>
  <c r="I2490" i="4" s="1"/>
  <c r="I2491" i="4" s="1"/>
  <c r="I2492" i="4" s="1"/>
  <c r="I2493" i="4" s="1"/>
  <c r="I2494" i="4" s="1"/>
  <c r="I2495" i="4" s="1"/>
  <c r="I2496" i="4" s="1"/>
  <c r="I2503" i="4" s="1"/>
  <c r="I2504" i="4" s="1"/>
  <c r="I2505" i="4" s="1"/>
  <c r="I2506" i="4" s="1"/>
  <c r="I2507" i="4" s="1"/>
  <c r="I2508" i="4" s="1"/>
  <c r="I2509" i="4" s="1"/>
  <c r="I2510" i="4" s="1"/>
  <c r="I2569" i="4" s="1"/>
  <c r="I2572" i="4" s="1"/>
  <c r="I2573" i="4" s="1"/>
  <c r="I2574" i="4" s="1"/>
  <c r="I2575" i="4" s="1"/>
  <c r="I2599" i="4" s="1"/>
  <c r="I2600" i="4" s="1"/>
  <c r="I2601" i="4" s="1"/>
  <c r="I2602" i="4" s="1"/>
  <c r="I2603" i="4" s="1"/>
  <c r="I2604" i="4" s="1"/>
  <c r="I2459" i="4"/>
  <c r="B84" i="1" l="1"/>
  <c r="A84" i="1" s="1"/>
  <c r="F84" i="1" s="1"/>
  <c r="E104" i="1"/>
  <c r="B78" i="1"/>
  <c r="A78" i="1" s="1"/>
  <c r="F78" i="1" s="1"/>
  <c r="I2707" i="4"/>
  <c r="I2708" i="4" s="1"/>
  <c r="I2709" i="4" s="1"/>
  <c r="I2710" i="4" s="1"/>
  <c r="I2711" i="4" s="1"/>
  <c r="I2712" i="4" s="1"/>
  <c r="I2713" i="4" s="1"/>
  <c r="I2714" i="4" s="1"/>
  <c r="I2715" i="4" s="1"/>
  <c r="I2718" i="4" s="1"/>
  <c r="I2768" i="4" s="1"/>
  <c r="I2774" i="4" s="1"/>
  <c r="I2775" i="4" s="1"/>
  <c r="I2802" i="4" s="1"/>
  <c r="I2803" i="4" s="1"/>
  <c r="I2804" i="4" s="1"/>
  <c r="I2805" i="4" s="1"/>
  <c r="I2806" i="4" s="1"/>
  <c r="I2807" i="4" s="1"/>
  <c r="I2808" i="4" s="1"/>
  <c r="I2809" i="4" s="1"/>
  <c r="I2810" i="4" s="1"/>
  <c r="I2811" i="4" s="1"/>
  <c r="I2812" i="4" s="1"/>
  <c r="I2813" i="4" s="1"/>
  <c r="I2814" i="4" s="1"/>
  <c r="I2815" i="4" s="1"/>
  <c r="I2645" i="4"/>
  <c r="B22" i="1" l="1"/>
  <c r="A22" i="1" s="1"/>
  <c r="F22" i="1" s="1"/>
  <c r="E11" i="1"/>
  <c r="C11" i="1"/>
  <c r="D12" i="1"/>
  <c r="C12" i="1"/>
  <c r="C9" i="1"/>
  <c r="B10" i="1"/>
  <c r="A10" i="1" s="1"/>
  <c r="F10" i="1" s="1"/>
  <c r="B9" i="1"/>
  <c r="A9" i="1" s="1"/>
  <c r="F9" i="1" s="1"/>
  <c r="E10" i="1"/>
  <c r="D9" i="1"/>
  <c r="E12" i="1"/>
  <c r="E9" i="1"/>
  <c r="B12" i="1"/>
  <c r="A12" i="1" s="1"/>
  <c r="F12" i="1" s="1"/>
  <c r="C10" i="1"/>
  <c r="D10" i="1"/>
  <c r="D11" i="1"/>
  <c r="C101" i="1"/>
  <c r="E28" i="1"/>
  <c r="B58" i="1"/>
  <c r="A58" i="1" s="1"/>
  <c r="F58" i="1" s="1"/>
  <c r="D90" i="1"/>
  <c r="B57" i="1"/>
  <c r="A57" i="1" s="1"/>
  <c r="F57" i="1" s="1"/>
  <c r="B104" i="1"/>
  <c r="A104" i="1" s="1"/>
  <c r="F104" i="1" s="1"/>
  <c r="C39" i="1"/>
  <c r="E108" i="1"/>
  <c r="C93" i="1"/>
  <c r="E87" i="1"/>
  <c r="D87" i="1"/>
  <c r="B21" i="1"/>
  <c r="A21" i="1" s="1"/>
  <c r="F21" i="1" s="1"/>
  <c r="B11" i="1"/>
  <c r="A11" i="1" s="1"/>
  <c r="F11" i="1" s="1"/>
  <c r="B33" i="1"/>
  <c r="A33" i="1" s="1"/>
  <c r="F33" i="1" s="1"/>
  <c r="B99" i="1"/>
  <c r="A99" i="1" s="1"/>
  <c r="F99" i="1" s="1"/>
  <c r="C82" i="1"/>
  <c r="E82" i="1"/>
  <c r="C99" i="1"/>
  <c r="C68" i="1"/>
  <c r="E15" i="1"/>
  <c r="C84" i="1"/>
  <c r="D89" i="1"/>
  <c r="D99" i="1"/>
  <c r="C85" i="1"/>
  <c r="B102" i="1"/>
  <c r="A102" i="1" s="1"/>
  <c r="F102" i="1" s="1"/>
  <c r="E101" i="1"/>
  <c r="D85" i="1"/>
  <c r="D107" i="1"/>
  <c r="D77" i="1"/>
  <c r="E90" i="1"/>
  <c r="D101" i="1"/>
  <c r="D43" i="1"/>
  <c r="C46" i="1"/>
  <c r="C100" i="1"/>
  <c r="B92" i="1"/>
  <c r="A92" i="1" s="1"/>
  <c r="F92" i="1" s="1"/>
  <c r="D100" i="1"/>
  <c r="C16" i="1"/>
  <c r="D75" i="1"/>
  <c r="E60" i="1"/>
  <c r="B70" i="1"/>
  <c r="A70" i="1" s="1"/>
  <c r="F70" i="1" s="1"/>
  <c r="D52" i="1"/>
  <c r="C102" i="1"/>
  <c r="C74" i="1"/>
  <c r="D18" i="1"/>
  <c r="C19" i="1"/>
  <c r="E91" i="1"/>
  <c r="C49" i="1"/>
  <c r="C65" i="1"/>
  <c r="B17" i="1"/>
  <c r="A17" i="1" s="1"/>
  <c r="F17" i="1" s="1"/>
  <c r="B35" i="1"/>
  <c r="A35" i="1" s="1"/>
  <c r="F35" i="1" s="1"/>
  <c r="B40" i="1"/>
  <c r="A40" i="1" s="1"/>
  <c r="F40" i="1" s="1"/>
  <c r="C71" i="1"/>
  <c r="E84" i="1"/>
  <c r="E59" i="1"/>
  <c r="C80" i="1"/>
  <c r="E72" i="1"/>
  <c r="B15" i="1"/>
  <c r="A15" i="1" s="1"/>
  <c r="F15" i="1" s="1"/>
  <c r="E25" i="1"/>
  <c r="E88" i="1"/>
  <c r="B60" i="1"/>
  <c r="A60" i="1" s="1"/>
  <c r="F60" i="1" s="1"/>
  <c r="C64" i="1"/>
  <c r="E41" i="1"/>
  <c r="D63" i="1"/>
  <c r="B67" i="1"/>
  <c r="A67" i="1" s="1"/>
  <c r="F67" i="1" s="1"/>
  <c r="E65" i="1"/>
  <c r="B24" i="1"/>
  <c r="A24" i="1" s="1"/>
  <c r="F24" i="1" s="1"/>
  <c r="B63" i="1"/>
  <c r="A63" i="1" s="1"/>
  <c r="F63" i="1" s="1"/>
  <c r="D56" i="1"/>
  <c r="B53" i="1"/>
  <c r="A53" i="1" s="1"/>
  <c r="F53" i="1" s="1"/>
  <c r="E44" i="1"/>
  <c r="B47" i="1"/>
  <c r="A47" i="1" s="1"/>
  <c r="F47" i="1" s="1"/>
  <c r="E34" i="1"/>
  <c r="C41" i="1"/>
  <c r="E26" i="1"/>
  <c r="D34" i="1"/>
  <c r="D86" i="1"/>
  <c r="D74" i="1"/>
  <c r="D26" i="1"/>
  <c r="D64" i="1"/>
  <c r="C78" i="1"/>
  <c r="D13" i="1"/>
  <c r="E75" i="1"/>
  <c r="C53" i="1"/>
  <c r="C43" i="1"/>
  <c r="C26" i="1"/>
  <c r="B14" i="1"/>
  <c r="A14" i="1" s="1"/>
  <c r="F14" i="1" s="1"/>
  <c r="D88" i="1"/>
  <c r="E30" i="1"/>
  <c r="E54" i="1"/>
  <c r="D27" i="1"/>
  <c r="C98" i="1"/>
  <c r="C57" i="1"/>
  <c r="B44" i="1"/>
  <c r="A44" i="1" s="1"/>
  <c r="F44" i="1" s="1"/>
  <c r="C72" i="1"/>
  <c r="E32" i="1"/>
  <c r="D25" i="1"/>
  <c r="C44" i="1"/>
  <c r="C63" i="1"/>
  <c r="E22" i="1"/>
  <c r="C107" i="1"/>
  <c r="D53" i="1"/>
  <c r="B13" i="1"/>
  <c r="A13" i="1" s="1"/>
  <c r="F13" i="1" s="1"/>
  <c r="B19" i="1"/>
  <c r="A19" i="1" s="1"/>
  <c r="F19" i="1" s="1"/>
  <c r="B48" i="1"/>
  <c r="A48" i="1" s="1"/>
  <c r="F48" i="1" s="1"/>
  <c r="D106" i="1"/>
  <c r="D37" i="1"/>
  <c r="C70" i="1"/>
  <c r="B106" i="1"/>
  <c r="A106" i="1" s="1"/>
  <c r="F106" i="1" s="1"/>
  <c r="D58" i="1"/>
  <c r="E58" i="1"/>
  <c r="E46" i="1"/>
  <c r="E14" i="1"/>
  <c r="D14" i="1"/>
  <c r="C106" i="1"/>
  <c r="C30" i="1"/>
  <c r="C31" i="1"/>
  <c r="D20" i="1"/>
  <c r="B71" i="1"/>
  <c r="A71" i="1" s="1"/>
  <c r="F71" i="1" s="1"/>
  <c r="C15" i="1"/>
  <c r="B18" i="1"/>
  <c r="A18" i="1" s="1"/>
  <c r="F18" i="1" s="1"/>
  <c r="C48" i="1"/>
  <c r="B28" i="1"/>
  <c r="A28" i="1" s="1"/>
  <c r="F28" i="1" s="1"/>
  <c r="E68" i="1"/>
  <c r="D55" i="1"/>
  <c r="C75" i="1"/>
  <c r="E47" i="1"/>
  <c r="D21" i="1"/>
  <c r="C81" i="1"/>
  <c r="E48" i="1"/>
  <c r="E97" i="1"/>
  <c r="D19" i="1"/>
  <c r="B50" i="1"/>
  <c r="A50" i="1" s="1"/>
  <c r="F50" i="1" s="1"/>
  <c r="C69" i="1"/>
  <c r="D72" i="1"/>
  <c r="C13" i="1"/>
  <c r="C60" i="1"/>
  <c r="D79" i="1"/>
  <c r="E86" i="1"/>
  <c r="B89" i="1"/>
  <c r="A89" i="1" s="1"/>
  <c r="F89" i="1" s="1"/>
  <c r="B34" i="1"/>
  <c r="A34" i="1" s="1"/>
  <c r="F34" i="1" s="1"/>
  <c r="C89" i="1"/>
  <c r="B79" i="1"/>
  <c r="A79" i="1" s="1"/>
  <c r="F79" i="1" s="1"/>
  <c r="D29" i="1"/>
  <c r="D76" i="1"/>
  <c r="B74" i="1"/>
  <c r="A74" i="1" s="1"/>
  <c r="F74" i="1" s="1"/>
  <c r="E40" i="1"/>
  <c r="B87" i="1"/>
  <c r="A87" i="1" s="1"/>
  <c r="F87" i="1" s="1"/>
  <c r="C62" i="1"/>
  <c r="B45" i="1"/>
  <c r="A45" i="1" s="1"/>
  <c r="F45" i="1" s="1"/>
  <c r="E55" i="1"/>
  <c r="D47" i="1"/>
  <c r="E106" i="1"/>
  <c r="B32" i="1"/>
  <c r="A32" i="1" s="1"/>
  <c r="F32" i="1" s="1"/>
  <c r="C18" i="1"/>
  <c r="D30" i="1"/>
  <c r="D33" i="1"/>
  <c r="C83" i="1"/>
  <c r="C95" i="1"/>
  <c r="B82" i="1"/>
  <c r="A82" i="1" s="1"/>
  <c r="F82" i="1" s="1"/>
  <c r="D44" i="1"/>
  <c r="C61" i="1"/>
  <c r="B31" i="1"/>
  <c r="A31" i="1" s="1"/>
  <c r="F31" i="1" s="1"/>
  <c r="C105" i="1"/>
  <c r="C37" i="1"/>
  <c r="E16" i="1"/>
  <c r="C76" i="1"/>
  <c r="B85" i="1"/>
  <c r="A85" i="1" s="1"/>
  <c r="F85" i="1" s="1"/>
  <c r="D78" i="1"/>
  <c r="C38" i="1"/>
  <c r="E17" i="1"/>
  <c r="B20" i="1"/>
  <c r="A20" i="1" s="1"/>
  <c r="F20" i="1" s="1"/>
  <c r="D69" i="1"/>
  <c r="E53" i="1"/>
  <c r="E83" i="1"/>
  <c r="B42" i="1"/>
  <c r="A42" i="1" s="1"/>
  <c r="F42" i="1" s="1"/>
  <c r="B62" i="1"/>
  <c r="A62" i="1" s="1"/>
  <c r="F62" i="1" s="1"/>
  <c r="E51" i="1"/>
  <c r="D68" i="1"/>
  <c r="D36" i="1"/>
  <c r="B80" i="1"/>
  <c r="A80" i="1" s="1"/>
  <c r="F80" i="1" s="1"/>
  <c r="B16" i="1"/>
  <c r="A16" i="1" s="1"/>
  <c r="F16" i="1" s="1"/>
  <c r="D45" i="1"/>
  <c r="C66" i="1"/>
  <c r="B65" i="1"/>
  <c r="A65" i="1" s="1"/>
  <c r="F65" i="1" s="1"/>
  <c r="E29" i="1"/>
  <c r="D71" i="1"/>
  <c r="D15" i="1"/>
  <c r="E102" i="1"/>
  <c r="E78" i="1"/>
  <c r="D81" i="1"/>
  <c r="B95" i="1"/>
  <c r="A95" i="1" s="1"/>
  <c r="F95" i="1" s="1"/>
  <c r="E81" i="1"/>
  <c r="C55" i="1"/>
  <c r="C86" i="1"/>
  <c r="B66" i="1"/>
  <c r="A66" i="1" s="1"/>
  <c r="F66" i="1" s="1"/>
  <c r="E43" i="1"/>
  <c r="D59" i="1"/>
  <c r="D102" i="1"/>
  <c r="E24" i="1"/>
  <c r="D51" i="1"/>
  <c r="B55" i="1"/>
  <c r="A55" i="1" s="1"/>
  <c r="F55" i="1" s="1"/>
  <c r="D98" i="1"/>
  <c r="E31" i="1"/>
  <c r="E23" i="1"/>
  <c r="B43" i="1"/>
  <c r="A43" i="1" s="1"/>
  <c r="F43" i="1" s="1"/>
  <c r="B30" i="1"/>
  <c r="A30" i="1" s="1"/>
  <c r="F30" i="1" s="1"/>
  <c r="B96" i="1"/>
  <c r="A96" i="1" s="1"/>
  <c r="F96" i="1" s="1"/>
  <c r="C23" i="1"/>
  <c r="B26" i="1"/>
  <c r="A26" i="1" s="1"/>
  <c r="F26" i="1" s="1"/>
  <c r="E36" i="1"/>
  <c r="B105" i="1"/>
  <c r="A105" i="1" s="1"/>
  <c r="F105" i="1" s="1"/>
  <c r="D83" i="1"/>
  <c r="E73" i="1"/>
  <c r="D46" i="1"/>
  <c r="E18" i="1"/>
  <c r="C27" i="1"/>
  <c r="B90" i="1"/>
  <c r="A90" i="1" s="1"/>
  <c r="F90" i="1" s="1"/>
  <c r="C33" i="1"/>
  <c r="C25" i="1"/>
  <c r="E69" i="1"/>
  <c r="E50" i="1"/>
  <c r="C88" i="1"/>
  <c r="D105" i="1"/>
  <c r="D39" i="1"/>
  <c r="B54" i="1"/>
  <c r="A54" i="1" s="1"/>
  <c r="F54" i="1" s="1"/>
  <c r="E63" i="1"/>
  <c r="B64" i="1"/>
  <c r="A64" i="1" s="1"/>
  <c r="F64" i="1" s="1"/>
  <c r="C54" i="1"/>
  <c r="C14" i="1"/>
  <c r="C103" i="1"/>
  <c r="C90" i="1"/>
  <c r="E33" i="1"/>
  <c r="D50" i="1"/>
  <c r="E70" i="1"/>
  <c r="D40" i="1"/>
  <c r="E61" i="1"/>
  <c r="D28" i="1"/>
  <c r="E20" i="1"/>
  <c r="D95" i="1"/>
  <c r="E62" i="1"/>
  <c r="D65" i="1"/>
  <c r="C58" i="1"/>
  <c r="C29" i="1"/>
  <c r="D84" i="1"/>
  <c r="C92" i="1"/>
  <c r="E19" i="1"/>
  <c r="B68" i="1"/>
  <c r="A68" i="1" s="1"/>
  <c r="F68" i="1" s="1"/>
  <c r="E71" i="1"/>
  <c r="D35" i="1"/>
  <c r="B72" i="1"/>
  <c r="A72" i="1" s="1"/>
  <c r="F72" i="1" s="1"/>
  <c r="E80" i="1"/>
  <c r="D48" i="1"/>
  <c r="B27" i="1"/>
  <c r="A27" i="1" s="1"/>
  <c r="F27" i="1" s="1"/>
  <c r="B101" i="1"/>
  <c r="A101" i="1" s="1"/>
  <c r="F101" i="1" s="1"/>
  <c r="C21" i="1"/>
  <c r="C24" i="1"/>
  <c r="C77" i="1"/>
  <c r="B77" i="1"/>
  <c r="A77" i="1" s="1"/>
  <c r="F77" i="1" s="1"/>
  <c r="D82" i="1"/>
  <c r="C52" i="1"/>
  <c r="C40" i="1"/>
  <c r="B100" i="1"/>
  <c r="A100" i="1" s="1"/>
  <c r="F100" i="1" s="1"/>
  <c r="E56" i="1"/>
  <c r="D24" i="1"/>
  <c r="E52" i="1"/>
  <c r="D38" i="1"/>
  <c r="D41" i="1"/>
  <c r="C67" i="1"/>
  <c r="B103" i="1"/>
  <c r="A103" i="1" s="1"/>
  <c r="F103" i="1" s="1"/>
  <c r="C45" i="1"/>
  <c r="E42" i="1"/>
  <c r="B94" i="1"/>
  <c r="A94" i="1" s="1"/>
  <c r="F94" i="1" s="1"/>
  <c r="D92" i="1"/>
  <c r="E66" i="1"/>
  <c r="D61" i="1"/>
  <c r="C36" i="1"/>
  <c r="D16" i="1"/>
  <c r="B39" i="1"/>
  <c r="A39" i="1" s="1"/>
  <c r="F39" i="1" s="1"/>
  <c r="E64" i="1"/>
  <c r="C20" i="1"/>
  <c r="E98" i="1"/>
  <c r="B56" i="1"/>
  <c r="A56" i="1" s="1"/>
  <c r="F56" i="1" s="1"/>
  <c r="B69" i="1"/>
  <c r="A69" i="1" s="1"/>
  <c r="F69" i="1" s="1"/>
  <c r="D67" i="1"/>
  <c r="B49" i="1"/>
  <c r="A49" i="1" s="1"/>
  <c r="F49" i="1" s="1"/>
  <c r="C35" i="1"/>
  <c r="E13" i="1"/>
  <c r="D22" i="1"/>
  <c r="D57" i="1"/>
  <c r="D42" i="1"/>
  <c r="C73" i="1"/>
  <c r="B25" i="1"/>
  <c r="A25" i="1" s="1"/>
  <c r="F25" i="1" s="1"/>
  <c r="C32" i="1"/>
  <c r="D31" i="1"/>
  <c r="E92" i="1"/>
  <c r="B29" i="1"/>
  <c r="A29" i="1" s="1"/>
  <c r="F29" i="1" s="1"/>
  <c r="C59" i="1"/>
  <c r="C47" i="1"/>
  <c r="E76" i="1"/>
  <c r="B37" i="1"/>
  <c r="A37" i="1" s="1"/>
  <c r="F37" i="1" s="1"/>
  <c r="D17" i="1"/>
  <c r="E57" i="1"/>
  <c r="D32" i="1"/>
  <c r="B41" i="1"/>
  <c r="A41" i="1" s="1"/>
  <c r="F41" i="1" s="1"/>
  <c r="C56" i="1"/>
  <c r="B51" i="1"/>
  <c r="A51" i="1" s="1"/>
  <c r="F51" i="1" s="1"/>
  <c r="D66" i="1"/>
  <c r="D60" i="1"/>
  <c r="B23" i="1"/>
  <c r="A23" i="1" s="1"/>
  <c r="F23" i="1" s="1"/>
  <c r="C79" i="1"/>
  <c r="D62" i="1"/>
  <c r="C97" i="1"/>
  <c r="C28" i="1"/>
  <c r="D73" i="1"/>
  <c r="E74" i="1"/>
  <c r="E38" i="1"/>
  <c r="D23" i="1"/>
  <c r="E45" i="1"/>
  <c r="B36" i="1"/>
  <c r="A36" i="1" s="1"/>
  <c r="F36" i="1" s="1"/>
  <c r="D108" i="1"/>
  <c r="E49" i="1"/>
  <c r="C22" i="1"/>
  <c r="C17" i="1"/>
  <c r="B46" i="1"/>
  <c r="A46" i="1" s="1"/>
  <c r="F46" i="1" s="1"/>
  <c r="E35" i="1"/>
  <c r="D93" i="1"/>
  <c r="B107" i="1"/>
  <c r="A107" i="1" s="1"/>
  <c r="F107" i="1" s="1"/>
  <c r="E67" i="1"/>
  <c r="E100" i="1"/>
  <c r="B86" i="1"/>
  <c r="A86" i="1" s="1"/>
  <c r="F86" i="1" s="1"/>
  <c r="B73" i="1"/>
  <c r="A73" i="1" s="1"/>
  <c r="F73" i="1" s="1"/>
  <c r="D97" i="1"/>
  <c r="E105" i="1"/>
  <c r="B81" i="1"/>
  <c r="A81" i="1" s="1"/>
  <c r="F81" i="1" s="1"/>
  <c r="C104" i="1"/>
  <c r="E21" i="1"/>
  <c r="E89" i="1"/>
  <c r="C91" i="1"/>
  <c r="D96" i="1"/>
  <c r="E93" i="1"/>
  <c r="B108" i="1"/>
  <c r="A108" i="1" s="1"/>
  <c r="F108" i="1" s="1"/>
  <c r="D104" i="1"/>
  <c r="B88" i="1"/>
  <c r="A88" i="1" s="1"/>
  <c r="F88" i="1" s="1"/>
  <c r="D91" i="1"/>
  <c r="B97" i="1"/>
  <c r="A97" i="1" s="1"/>
  <c r="F97" i="1" s="1"/>
  <c r="B93" i="1"/>
  <c r="A93" i="1" s="1"/>
  <c r="F93" i="1" s="1"/>
  <c r="C50" i="1"/>
  <c r="C51" i="1"/>
  <c r="B75" i="1"/>
  <c r="A75" i="1" s="1"/>
  <c r="F75" i="1" s="1"/>
  <c r="B61" i="1"/>
  <c r="A61" i="1" s="1"/>
  <c r="F61" i="1" s="1"/>
  <c r="E85" i="1"/>
  <c r="C34" i="1"/>
  <c r="E77" i="1"/>
  <c r="E79" i="1"/>
  <c r="D103" i="1"/>
  <c r="C42" i="1"/>
  <c r="D70" i="1"/>
  <c r="E94" i="1"/>
  <c r="B59" i="1"/>
  <c r="A59" i="1" s="1"/>
  <c r="F59" i="1" s="1"/>
  <c r="B91" i="1"/>
  <c r="A91" i="1" s="1"/>
  <c r="F91" i="1" s="1"/>
  <c r="C94" i="1"/>
  <c r="E107" i="1"/>
  <c r="B83" i="1"/>
  <c r="A83" i="1" s="1"/>
  <c r="F83" i="1" s="1"/>
  <c r="B76" i="1"/>
  <c r="A76" i="1" s="1"/>
  <c r="F76" i="1" s="1"/>
  <c r="B52" i="1"/>
  <c r="A52" i="1" s="1"/>
  <c r="F52" i="1" s="1"/>
  <c r="C87" i="1"/>
  <c r="E27" i="1"/>
  <c r="D54" i="1"/>
  <c r="C96" i="1"/>
  <c r="D94" i="1"/>
  <c r="B98" i="1"/>
  <c r="A98" i="1" s="1"/>
  <c r="F98" i="1" s="1"/>
  <c r="B38" i="1"/>
  <c r="A38" i="1" s="1"/>
  <c r="F38" i="1" s="1"/>
  <c r="E99" i="1"/>
  <c r="E39" i="1"/>
  <c r="E95" i="1"/>
  <c r="D80" i="1"/>
  <c r="E96" i="1"/>
  <c r="C108" i="1"/>
  <c r="E37" i="1"/>
  <c r="E103" i="1"/>
  <c r="D49" i="1"/>
</calcChain>
</file>

<file path=xl/sharedStrings.xml><?xml version="1.0" encoding="utf-8"?>
<sst xmlns="http://schemas.openxmlformats.org/spreadsheetml/2006/main" count="27628" uniqueCount="3617">
  <si>
    <t>GALADATA数据银河社出品(2号)：Those who own the data own the future.</t>
  </si>
  <si>
    <t>武汉大学食堂菜单搜索引擎</t>
  </si>
  <si>
    <t>关键词建议：如果搜不到，可以先搜部分试试</t>
  </si>
  <si>
    <t>输入菜名</t>
  </si>
  <si>
    <t>共有条目</t>
  </si>
  <si>
    <t>ID</t>
  </si>
  <si>
    <t>食堂</t>
  </si>
  <si>
    <t>学生菜价</t>
  </si>
  <si>
    <t>菜名</t>
  </si>
  <si>
    <t>类别</t>
  </si>
  <si>
    <t>数字序号（自动填写）</t>
  </si>
  <si>
    <t>菜价</t>
  </si>
  <si>
    <t>荤/素</t>
  </si>
  <si>
    <t>信息学部三食堂</t>
  </si>
  <si>
    <t>鸡蛋烤冷面</t>
  </si>
  <si>
    <t>素</t>
  </si>
  <si>
    <t>小吃</t>
  </si>
  <si>
    <t>鸡蛋火腿烤冷面</t>
  </si>
  <si>
    <t>荤</t>
  </si>
  <si>
    <t>鸡蛋里脊烤冷面</t>
  </si>
  <si>
    <t>鸡蛋培根烤冷面</t>
  </si>
  <si>
    <t>鸡蛋肉松烤冷面</t>
  </si>
  <si>
    <t>鸡蛋鸡排烤冷面</t>
  </si>
  <si>
    <t>秘制羊肉串</t>
  </si>
  <si>
    <t>疯狂小牛肉</t>
  </si>
  <si>
    <t>铁板鸭肠</t>
  </si>
  <si>
    <t>铁板鱿鱼须</t>
  </si>
  <si>
    <t>大肉串</t>
  </si>
  <si>
    <t>烤面筋</t>
  </si>
  <si>
    <t>烤双汇火腿肠</t>
  </si>
  <si>
    <t>鸡蛋煎饼</t>
  </si>
  <si>
    <t>鸡蛋火腿煎饼</t>
  </si>
  <si>
    <t>鸡蛋里脊煎饼</t>
  </si>
  <si>
    <t>鸡蛋培根煎饼</t>
  </si>
  <si>
    <t>鸡蛋肉松煎饼</t>
  </si>
  <si>
    <t>鸡蛋里脊火腿煎饼</t>
  </si>
  <si>
    <t>金汤肥肠粉/面</t>
  </si>
  <si>
    <t>面食</t>
  </si>
  <si>
    <t>金牌蒜香粉/面</t>
  </si>
  <si>
    <t>豆豉鮻鱼粉/面</t>
  </si>
  <si>
    <t>鲜香玉米粉/面</t>
  </si>
  <si>
    <t>金汤鱼粉/面</t>
  </si>
  <si>
    <t>招牌鱼粉/面</t>
  </si>
  <si>
    <t>酸辣鱼粉/面</t>
  </si>
  <si>
    <t>原味鱼粉/面</t>
  </si>
  <si>
    <t>麻辣鱼粉/面</t>
  </si>
  <si>
    <t>番茄鱼粉/面</t>
  </si>
  <si>
    <t>鱼头鱼粉/面</t>
  </si>
  <si>
    <t>五谷花甲粉/面</t>
  </si>
  <si>
    <t>麻辣牛肉粉/面</t>
  </si>
  <si>
    <t>红烧鸡块粉/面</t>
  </si>
  <si>
    <t>秘制肉沫粉/面</t>
  </si>
  <si>
    <t>番茄肉圆粉/面</t>
  </si>
  <si>
    <t>水煮千页</t>
  </si>
  <si>
    <t>套餐</t>
  </si>
  <si>
    <t>招牌水煮鱼片</t>
  </si>
  <si>
    <t>酸菜水煮鱼</t>
  </si>
  <si>
    <t>烫鸡柳</t>
  </si>
  <si>
    <t>烫里脊</t>
  </si>
  <si>
    <t>涮肥牛</t>
  </si>
  <si>
    <t>涮肥羊</t>
  </si>
  <si>
    <t>水煮龙利鱼</t>
  </si>
  <si>
    <t>水煮牛肉</t>
  </si>
  <si>
    <t>黄焖鸭米饭</t>
  </si>
  <si>
    <t>黄焖鸡米饭</t>
  </si>
  <si>
    <t>黄焖排骨</t>
  </si>
  <si>
    <t>黄焖牛腩</t>
  </si>
  <si>
    <t>烤香麻鸡饭</t>
  </si>
  <si>
    <t>奥尔良鸡排饭</t>
  </si>
  <si>
    <t>烤鸡腿饭</t>
  </si>
  <si>
    <t>烤鸭饭</t>
  </si>
  <si>
    <t>任意双拼饭</t>
  </si>
  <si>
    <t>叉烧饭</t>
  </si>
  <si>
    <t>烤鸭腿饭</t>
  </si>
  <si>
    <t>奥尔良脆排饭</t>
  </si>
  <si>
    <t>酱香大鸡腿饭</t>
  </si>
  <si>
    <t>白切鸡饭</t>
  </si>
  <si>
    <t>青椒肉丝盖饭</t>
  </si>
  <si>
    <t>鱼香肉丝盖饭</t>
  </si>
  <si>
    <t>干子肉丝盖饭</t>
  </si>
  <si>
    <t>水煮肉片盖饭</t>
  </si>
  <si>
    <t>香菇肉片盖饭</t>
  </si>
  <si>
    <t>木须肉片盖饭</t>
  </si>
  <si>
    <t>黑椒肉丝盖饭</t>
  </si>
  <si>
    <t>回锅牛肉盖饭</t>
  </si>
  <si>
    <t>生爆牛柳盖饭</t>
  </si>
  <si>
    <t>浓汁牛肉盖饭</t>
  </si>
  <si>
    <t>回锅肉盖饭</t>
  </si>
  <si>
    <t>红烧肉盖饭</t>
  </si>
  <si>
    <t>辣子鸡丁盖饭</t>
  </si>
  <si>
    <t>香菇鸡块盖饭</t>
  </si>
  <si>
    <t>土豆牛腩</t>
  </si>
  <si>
    <t>酸汤肥牛</t>
  </si>
  <si>
    <t>酸汤鱼片</t>
  </si>
  <si>
    <t>红烧排骨</t>
  </si>
  <si>
    <t>糖醋里脊</t>
  </si>
  <si>
    <t>干煸土豆</t>
  </si>
  <si>
    <t>青椒牛肉</t>
  </si>
  <si>
    <t>菠萝鸡肉炒饭</t>
  </si>
  <si>
    <t>老干妈雪菜五花</t>
  </si>
  <si>
    <t>老干妈雪菜肉丝</t>
  </si>
  <si>
    <t>玉米鸡蛋火腿炒饭</t>
  </si>
  <si>
    <t>老干妈玉米五花炒饭</t>
  </si>
  <si>
    <t>玉米鸡蛋炒饭</t>
  </si>
  <si>
    <t>咖喱牛肚炒饭</t>
  </si>
  <si>
    <t>菠萝牛肉炒饭</t>
  </si>
  <si>
    <t>香酥鸡柳炒饭</t>
  </si>
  <si>
    <t>烤肠鸡蛋炒饭</t>
  </si>
  <si>
    <t>腊肠鸡蛋炒饭</t>
  </si>
  <si>
    <t>金针菇鸡蛋炒饭</t>
  </si>
  <si>
    <t>扬州炒饭</t>
  </si>
  <si>
    <t>老干妈牛肉炒饭</t>
  </si>
  <si>
    <t>黑椒蒙古肉炒饭</t>
  </si>
  <si>
    <t>金针菇肉丝炒饭</t>
  </si>
  <si>
    <t>孜然泡椒鸡胗炒饭</t>
  </si>
  <si>
    <t>老干妈手撕鸡炒饭</t>
  </si>
  <si>
    <t>老干妈玉米肉丝炒饭</t>
  </si>
  <si>
    <t>咖喱牛肉炒饭</t>
  </si>
  <si>
    <t>自选双拼炒饭</t>
  </si>
  <si>
    <t>老干妈肥肠炒饭</t>
  </si>
  <si>
    <t>五香牛肚炒饭</t>
  </si>
  <si>
    <t>咖喱肉丝炒饭</t>
  </si>
  <si>
    <t>雪菜牛肉加蛋炒粉</t>
  </si>
  <si>
    <t>老干妈手撕鸡炒粉加蛋</t>
  </si>
  <si>
    <t>小米椒鸡胗炒粉加蛋</t>
  </si>
  <si>
    <t>牛肚炒粉加蛋</t>
  </si>
  <si>
    <t>肥肠炒粉加蛋</t>
  </si>
  <si>
    <t>蒙古肉炒粉加蛋</t>
  </si>
  <si>
    <t>老干妈鸡蛋炒粉</t>
  </si>
  <si>
    <t>五花肉炒粉加蛋</t>
  </si>
  <si>
    <t>烤肠炒粉加蛋</t>
  </si>
  <si>
    <t>腊肠炒粉加蛋</t>
  </si>
  <si>
    <t>鸡柳炒粉加蛋</t>
  </si>
  <si>
    <t>金针菇肉丝炒粉加蛋</t>
  </si>
  <si>
    <t>火腿炒粉加蛋</t>
  </si>
  <si>
    <t>自选双拼</t>
  </si>
  <si>
    <t>蒙古肉意面</t>
  </si>
  <si>
    <t>牛肉意面</t>
  </si>
  <si>
    <t>牛肚意面</t>
  </si>
  <si>
    <t>大盘鸡意面</t>
  </si>
  <si>
    <t>鸡柳意面</t>
  </si>
  <si>
    <t>鸡胗意面</t>
  </si>
  <si>
    <t>手撕鸡意面</t>
  </si>
  <si>
    <t>肥肠意面</t>
  </si>
  <si>
    <t>肉丝意面</t>
  </si>
  <si>
    <t>梅菜扣肉拼烤肉</t>
  </si>
  <si>
    <t>红烧羊肉</t>
  </si>
  <si>
    <t>孜然烤肉</t>
  </si>
  <si>
    <t>沙拉烤肉</t>
  </si>
  <si>
    <t>咖喱烤肉</t>
  </si>
  <si>
    <t>茄汁烤肉</t>
  </si>
  <si>
    <t>黑椒烤肉</t>
  </si>
  <si>
    <t>铁板豆腐</t>
  </si>
  <si>
    <t>份儿菜</t>
  </si>
  <si>
    <t>梅菜扣肉</t>
  </si>
  <si>
    <t>韭菜斩蛋</t>
  </si>
  <si>
    <t>青椒斩蛋</t>
  </si>
  <si>
    <t>莲藕排骨汤</t>
  </si>
  <si>
    <t>萝卜排骨汤</t>
  </si>
  <si>
    <t>海带排骨汤</t>
  </si>
  <si>
    <t>冬瓜排骨汤</t>
  </si>
  <si>
    <t>香菇排骨汤</t>
  </si>
  <si>
    <t>山药排骨汤</t>
  </si>
  <si>
    <t>香菇土鸡汤</t>
  </si>
  <si>
    <t>番茄鸡蛋烩面</t>
  </si>
  <si>
    <t>三鲜烩面</t>
  </si>
  <si>
    <t>炸酱烩面</t>
  </si>
  <si>
    <t>鸡肉烩面</t>
  </si>
  <si>
    <t>排骨烩面</t>
  </si>
  <si>
    <t>牛肉烩面</t>
  </si>
  <si>
    <t>羊肉烩面</t>
  </si>
  <si>
    <t>香辣肥肠面</t>
  </si>
  <si>
    <t>番茄鸡蛋盖面</t>
  </si>
  <si>
    <t>三鲜盖面</t>
  </si>
  <si>
    <t>炸酱盖面</t>
  </si>
  <si>
    <t>鸡肉盖面</t>
  </si>
  <si>
    <t>排骨盖面</t>
  </si>
  <si>
    <t>牛肉盖面</t>
  </si>
  <si>
    <t>羊肉盖面</t>
  </si>
  <si>
    <t>香辣肥肠盖面</t>
  </si>
  <si>
    <t>排骨泡馍</t>
  </si>
  <si>
    <t>牛肉泡馍</t>
  </si>
  <si>
    <t>羊肉泡馍</t>
  </si>
  <si>
    <t>香辣肥肠泡馍</t>
  </si>
  <si>
    <t>油条</t>
  </si>
  <si>
    <t>面点</t>
  </si>
  <si>
    <t>油炸大饺子</t>
  </si>
  <si>
    <t>葱花大油饼</t>
  </si>
  <si>
    <t>番茄鸡蛋泡饭</t>
  </si>
  <si>
    <t>番茄鱼片泡饭</t>
  </si>
  <si>
    <t>番茄鸡柳泡饭</t>
  </si>
  <si>
    <t>番茄牛肉泡饭</t>
  </si>
  <si>
    <t>鲍汁鱼片泡饭</t>
  </si>
  <si>
    <t>鲍汁鸡柳泡饭</t>
  </si>
  <si>
    <t>鲍汁肥牛泡饭</t>
  </si>
  <si>
    <t>金汤什锦泡饭</t>
  </si>
  <si>
    <t>金汤肥牛泡饭</t>
  </si>
  <si>
    <t>金堂鱼片泡饭</t>
  </si>
  <si>
    <t>金汤鸡柳泡饭</t>
  </si>
  <si>
    <t>孜然鱼片泡饭</t>
  </si>
  <si>
    <t>孜然鸡柳泡饭</t>
  </si>
  <si>
    <t>孜然肥牛泡饭</t>
  </si>
  <si>
    <t>馋嘴滑鸡泡饭</t>
  </si>
  <si>
    <t>台湾卤肉泡饭</t>
  </si>
  <si>
    <t>洪湖鸭子泡饭</t>
  </si>
  <si>
    <t>孜然牛肉泡饭</t>
  </si>
  <si>
    <t>鲜汁大包</t>
  </si>
  <si>
    <t>香烩酱肉包</t>
  </si>
  <si>
    <t>鱼香肉丝包</t>
  </si>
  <si>
    <t>麻婆豆腐包</t>
  </si>
  <si>
    <t>什锦粉丝包</t>
  </si>
  <si>
    <t>花卷</t>
  </si>
  <si>
    <t>牛肉包</t>
  </si>
  <si>
    <t>梅干菜包</t>
  </si>
  <si>
    <t>奶黄包</t>
  </si>
  <si>
    <t>豆沙包</t>
  </si>
  <si>
    <t>馒头</t>
  </si>
  <si>
    <t>鲜肉汽水包</t>
  </si>
  <si>
    <t>牛肉汽水包</t>
  </si>
  <si>
    <t>鲜肉小笼包</t>
  </si>
  <si>
    <t>梅干菜小笼包</t>
  </si>
  <si>
    <t>鲜肉蒸饺</t>
  </si>
  <si>
    <t>牛肉蒸饺</t>
  </si>
  <si>
    <t>重油烧卖</t>
  </si>
  <si>
    <t>牛肉拉面</t>
  </si>
  <si>
    <t>牛肚拉面</t>
  </si>
  <si>
    <t>牛杂拉面</t>
  </si>
  <si>
    <t>香辣肥肠拉面</t>
  </si>
  <si>
    <t>鱼丸拉面</t>
  </si>
  <si>
    <t>鸡肉拉面</t>
  </si>
  <si>
    <t>炸酱拌拉面</t>
  </si>
  <si>
    <t>番茄鸡蛋拉面</t>
  </si>
  <si>
    <t>三鲜拉面</t>
  </si>
  <si>
    <t>海带拉面</t>
  </si>
  <si>
    <t>牛肉刀削面</t>
  </si>
  <si>
    <t>牛肚刀削面</t>
  </si>
  <si>
    <t>牛杂刀削面</t>
  </si>
  <si>
    <t>鱼丸刀削面</t>
  </si>
  <si>
    <t>香辣肥肠刀削面</t>
  </si>
  <si>
    <t>鸡肉刀削面</t>
  </si>
  <si>
    <t>炸酱拌刀削面</t>
  </si>
  <si>
    <t>番茄鸡蛋刀削面</t>
  </si>
  <si>
    <t>三鲜刀削面</t>
  </si>
  <si>
    <t>海带刀削面</t>
  </si>
  <si>
    <t>牛肉米粉</t>
  </si>
  <si>
    <t>牛肚米粉</t>
  </si>
  <si>
    <t>牛杂米粉</t>
  </si>
  <si>
    <t>香辣肥肠米粉</t>
  </si>
  <si>
    <t>鱼丸米粉</t>
  </si>
  <si>
    <t>鸡肉米粉</t>
  </si>
  <si>
    <t>炸酱拌米粉</t>
  </si>
  <si>
    <t>番茄鸡蛋米粉</t>
  </si>
  <si>
    <t>三鲜米粉</t>
  </si>
  <si>
    <t>海带米粉</t>
  </si>
  <si>
    <t>牛肉宽粉</t>
  </si>
  <si>
    <t>牛肚宽粉</t>
  </si>
  <si>
    <t>牛杂宽粉</t>
  </si>
  <si>
    <t>香辣肥肠宽粉</t>
  </si>
  <si>
    <t>鱼丸宽粉</t>
  </si>
  <si>
    <t>鸡肉宽粉</t>
  </si>
  <si>
    <t>炸酱拌宽粉</t>
  </si>
  <si>
    <t>番茄鸡蛋宽粉</t>
  </si>
  <si>
    <t>三鲜宽粉</t>
  </si>
  <si>
    <t>海带宽粉</t>
  </si>
  <si>
    <t>油泼方便面</t>
  </si>
  <si>
    <t>鸡蛋油泼面</t>
  </si>
  <si>
    <t>牛肉油泼宽面</t>
  </si>
  <si>
    <t>重庆酸辣粉</t>
  </si>
  <si>
    <t>鸡丝酸辣粉</t>
  </si>
  <si>
    <t>牛杂酸辣粉</t>
  </si>
  <si>
    <t>牛肉酸辣粉</t>
  </si>
  <si>
    <t>菌菇三鲜酸辣粉</t>
  </si>
  <si>
    <t>鸭肉酸辣粉</t>
  </si>
  <si>
    <t>泡椒鸭盹酸辣粉</t>
  </si>
  <si>
    <t>酸辣手工土豆粉</t>
  </si>
  <si>
    <t>鸡丝土豆粉</t>
  </si>
  <si>
    <t>香菇鸡蛋土豆粉</t>
  </si>
  <si>
    <t>鸭肉土豆粉</t>
  </si>
  <si>
    <t>菌菇三鲜土豆粉</t>
  </si>
  <si>
    <t>杂酱土豆粉</t>
  </si>
  <si>
    <t>牛杂土豆粉</t>
  </si>
  <si>
    <t>牛肉土豆粉</t>
  </si>
  <si>
    <t>玉米排骨土豆粉</t>
  </si>
  <si>
    <t>羊肉土豆粉</t>
  </si>
  <si>
    <t>泡椒鸭盹土豆粉</t>
  </si>
  <si>
    <t>馄饨</t>
  </si>
  <si>
    <t>鲜肉白菜饺子</t>
  </si>
  <si>
    <t>麻辣饺子</t>
  </si>
  <si>
    <t>香拌馄饨</t>
  </si>
  <si>
    <t>鸡丝香拌馄饨</t>
  </si>
  <si>
    <t>牛肉香拌馄饨</t>
  </si>
  <si>
    <t>糊汤粉</t>
  </si>
  <si>
    <t>鸡丝糊汤粉</t>
  </si>
  <si>
    <t>牛肉糊汤粉</t>
  </si>
  <si>
    <t>羊肉糊汤粉</t>
  </si>
  <si>
    <t>土家酱香饼</t>
  </si>
  <si>
    <t>香甜红豆饼</t>
  </si>
  <si>
    <t>韭菜鲜肉千层饼</t>
  </si>
  <si>
    <t>土豆丝千层饼</t>
  </si>
  <si>
    <t>香肠鸡蛋软饼</t>
  </si>
  <si>
    <t>原味手抓饼</t>
  </si>
  <si>
    <t>鸡蛋香肠手抓饼</t>
  </si>
  <si>
    <t>鸡蛋里脊手抓饼</t>
  </si>
  <si>
    <t>鸡蛋牛肉手抓饼</t>
  </si>
  <si>
    <t>菜饼</t>
  </si>
  <si>
    <t>鲜肉饼</t>
  </si>
  <si>
    <t>老面烧饼</t>
  </si>
  <si>
    <t>肉夹馍</t>
  </si>
  <si>
    <t>牛肉土豆肉夹馍</t>
  </si>
  <si>
    <t>生煎包</t>
  </si>
  <si>
    <t>生煎手工饺</t>
  </si>
  <si>
    <t>煎饺</t>
  </si>
  <si>
    <t>鲜豆皮</t>
  </si>
  <si>
    <t>炸酱热干面</t>
  </si>
  <si>
    <t>全料热干面</t>
  </si>
  <si>
    <t>招牌牛魔热干面</t>
  </si>
  <si>
    <t>香辣牛肚热干面</t>
  </si>
  <si>
    <t>牛魔牛肚双拼热干面</t>
  </si>
  <si>
    <t>外婆菜肉沫热干面</t>
  </si>
  <si>
    <t>番茄鸡蛋热干面</t>
  </si>
  <si>
    <t>椒盐鸭块热干面</t>
  </si>
  <si>
    <t>孜然鸡块热干面</t>
  </si>
  <si>
    <t>三鲜热干面</t>
  </si>
  <si>
    <t>金汤肥牛面</t>
  </si>
  <si>
    <t>酸汤肥牛面</t>
  </si>
  <si>
    <t>生烫牛肉面</t>
  </si>
  <si>
    <t>生烫肉丝面</t>
  </si>
  <si>
    <t>生烫猪肝面</t>
  </si>
  <si>
    <t>鲜肉馄饨</t>
  </si>
  <si>
    <t>招牌牛魔汤面</t>
  </si>
  <si>
    <t>香辣牛肚汤面</t>
  </si>
  <si>
    <t>清炖牛肉汤面</t>
  </si>
  <si>
    <t>孜然鸡块汤面</t>
  </si>
  <si>
    <t>椒盐鸡块汤面</t>
  </si>
  <si>
    <t>原汤面</t>
  </si>
  <si>
    <t>番茄鸡蛋汤面</t>
  </si>
  <si>
    <t>外婆菜肉沫汤面</t>
  </si>
  <si>
    <t>炸酱汤面</t>
  </si>
  <si>
    <t>豆腐汤面</t>
  </si>
  <si>
    <t>咖喱牛肉饭</t>
  </si>
  <si>
    <t>咖喱鸡肉饭</t>
  </si>
  <si>
    <t>咖喱鸡块饭</t>
  </si>
  <si>
    <t>咖喱鱼块饭</t>
  </si>
  <si>
    <t>孜然鸡排饭</t>
  </si>
  <si>
    <t>孜然鸡丁饭</t>
  </si>
  <si>
    <t>山椒鸡饭</t>
  </si>
  <si>
    <t>糍粑鱼饭</t>
  </si>
  <si>
    <t>粉蒸五香鸡饭</t>
  </si>
  <si>
    <t>青椒脆皮鸡柳饭</t>
  </si>
  <si>
    <t>干椒鸡丁饭</t>
  </si>
  <si>
    <t>豉油皇蒸鱼</t>
  </si>
  <si>
    <t>葱爆牛肉</t>
  </si>
  <si>
    <t>大白菜烧牛肉丸</t>
  </si>
  <si>
    <t>滋补羊肉汤</t>
  </si>
  <si>
    <t>印度咖喱鸡手抓饭</t>
  </si>
  <si>
    <t>素抓饭</t>
  </si>
  <si>
    <t>大酱汤</t>
  </si>
  <si>
    <t>汤羹</t>
  </si>
  <si>
    <t>海带汤</t>
  </si>
  <si>
    <t>辣牛肉粉丝汤</t>
  </si>
  <si>
    <t>泡菜五花肉大酱汤</t>
  </si>
  <si>
    <t>辛拉面</t>
  </si>
  <si>
    <t>培根辛拉面小锅</t>
  </si>
  <si>
    <t>蟹柳辛拉面</t>
  </si>
  <si>
    <t>撒尿牛丸辛拉面</t>
  </si>
  <si>
    <t>泡菜五花肉辛拉面小锅</t>
  </si>
  <si>
    <t>肥牛辛拉面</t>
  </si>
  <si>
    <t>孜然牛肉石锅饭</t>
  </si>
  <si>
    <t>培根韩式拌饭</t>
  </si>
  <si>
    <t>传统石锅拌饭</t>
  </si>
  <si>
    <t>热狗石锅拌饭</t>
  </si>
  <si>
    <t>脆皮鸡柳石锅拌饭</t>
  </si>
  <si>
    <t>黑椒鸡肉石锅拌饭</t>
  </si>
  <si>
    <t>五花肉石锅拌饭</t>
  </si>
  <si>
    <t>香辣肥牛石锅拌饭</t>
  </si>
  <si>
    <t>排骨石锅拌饭</t>
  </si>
  <si>
    <t>日式乌冬面</t>
  </si>
  <si>
    <t>牛肉乌冬面</t>
  </si>
  <si>
    <t>鸡丝乌冬面</t>
  </si>
  <si>
    <t>热狗乌冬面</t>
  </si>
  <si>
    <t>培根乌冬面</t>
  </si>
  <si>
    <t>鲜鱼捞面</t>
  </si>
  <si>
    <t>鲜肉捞面</t>
  </si>
  <si>
    <t>肥羊捞面</t>
  </si>
  <si>
    <t>肥牛捞面</t>
  </si>
  <si>
    <t>鸡肉臊子面</t>
  </si>
  <si>
    <t>臊子粉</t>
  </si>
  <si>
    <t>牛腩面</t>
  </si>
  <si>
    <t>葱油拌面</t>
  </si>
  <si>
    <t>花生酱拌面</t>
  </si>
  <si>
    <t>鸡丝拌面</t>
  </si>
  <si>
    <t>牛肉酱拌面</t>
  </si>
  <si>
    <t>香菇肉酱拌面</t>
  </si>
  <si>
    <t>信息学部二食堂（一楼）</t>
  </si>
  <si>
    <t>小白菜炒豆油皮</t>
  </si>
  <si>
    <t>泡菜苕粉肉丝</t>
  </si>
  <si>
    <t>胡萝卜炒鸡丝</t>
  </si>
  <si>
    <t>韭菜炒鸡蛋</t>
  </si>
  <si>
    <t>清炒西兰花</t>
  </si>
  <si>
    <t>孜然土豆片</t>
  </si>
  <si>
    <t>番茄炒鸡蛋</t>
  </si>
  <si>
    <t>腊肉炒菜苔</t>
  </si>
  <si>
    <t>小炒地三鲜</t>
  </si>
  <si>
    <t>洋葱炒鸡蛋</t>
  </si>
  <si>
    <t>青椒炒鸡蛋</t>
  </si>
  <si>
    <t>口味木耳</t>
  </si>
  <si>
    <t>酸辣藕带</t>
  </si>
  <si>
    <t>口味山药</t>
  </si>
  <si>
    <t>小炒培根</t>
  </si>
  <si>
    <t>菠萝肉片</t>
  </si>
  <si>
    <t>冬笋肉丝</t>
  </si>
  <si>
    <t>青豆米炒鱼丁</t>
  </si>
  <si>
    <t>双冬肉片</t>
  </si>
  <si>
    <t>手撕鸡</t>
  </si>
  <si>
    <t>回锅牛肉</t>
  </si>
  <si>
    <t>泡椒炒鸡杂</t>
  </si>
  <si>
    <t>苹果凤尾虾</t>
  </si>
  <si>
    <t>青豆炒虾仁</t>
  </si>
  <si>
    <t>麻辣虾球</t>
  </si>
  <si>
    <t>麻辣牛肚丝</t>
  </si>
  <si>
    <t>芹菜财鱼丝</t>
  </si>
  <si>
    <t>小炒黄牛肉</t>
  </si>
  <si>
    <t>千张榨菜肉丝</t>
  </si>
  <si>
    <t>玉米青豆鸡丁</t>
  </si>
  <si>
    <t>青椒炒藕夹条</t>
  </si>
  <si>
    <t>黑木耳炒鸡蛋</t>
  </si>
  <si>
    <t>蒜黄炒鸡蛋</t>
  </si>
  <si>
    <t>杏鲍菇肉片</t>
  </si>
  <si>
    <t>青椒爆猪肝</t>
  </si>
  <si>
    <t>豆角炒肉丝</t>
  </si>
  <si>
    <t>丝瓜炒鸡蛋</t>
  </si>
  <si>
    <t>黄瓜炒香肠</t>
  </si>
  <si>
    <t>苦瓜炒肉片</t>
  </si>
  <si>
    <t>宫保鸡丁</t>
  </si>
  <si>
    <t>蒜苗肉丝</t>
  </si>
  <si>
    <t>蒿芭肉丝</t>
  </si>
  <si>
    <t>鱼香肉丝</t>
  </si>
  <si>
    <t>莴苣肉片</t>
  </si>
  <si>
    <t>小炒肉</t>
  </si>
  <si>
    <t>清炒包菜丝</t>
  </si>
  <si>
    <t>清炒豆芽</t>
  </si>
  <si>
    <t>清炒红白萝卜丝</t>
  </si>
  <si>
    <t>清炒大白菜</t>
  </si>
  <si>
    <t>酸辣土豆丝</t>
  </si>
  <si>
    <t>芹菜胡萝卜丝</t>
  </si>
  <si>
    <t>清炒油麦菜</t>
  </si>
  <si>
    <t>清炒南瓜丝</t>
  </si>
  <si>
    <t>酸辣海带丝</t>
  </si>
  <si>
    <t>清炒小白菜</t>
  </si>
  <si>
    <t>炒藕片</t>
  </si>
  <si>
    <t>酸辣藕丁</t>
  </si>
  <si>
    <t>酸辣黄瓜条</t>
  </si>
  <si>
    <t>清炒角瓜丝</t>
  </si>
  <si>
    <t>蒜蓉苋菜</t>
  </si>
  <si>
    <t>清炒莴苣丝</t>
  </si>
  <si>
    <t>清炒竹叶菜</t>
  </si>
  <si>
    <t>清炒菜薹</t>
  </si>
  <si>
    <t>胡萝卜烧羊肉</t>
  </si>
  <si>
    <t>干烧有机鸭腿</t>
  </si>
  <si>
    <t>土豆仔烧牛腩</t>
  </si>
  <si>
    <t>玉米烧排骨</t>
  </si>
  <si>
    <t>干烧黄骨鱼</t>
  </si>
  <si>
    <t>蒜烧小龙虾</t>
  </si>
  <si>
    <t>蒜烧基围虾</t>
  </si>
  <si>
    <t>干烧三黄鸡</t>
  </si>
  <si>
    <t>干烧巴沙鱼</t>
  </si>
  <si>
    <t>苏式红烧肉</t>
  </si>
  <si>
    <t>红烧牛蛙</t>
  </si>
  <si>
    <t>可乐鸡翅</t>
  </si>
  <si>
    <t>板栗烧鸡</t>
  </si>
  <si>
    <t>红烧蹄花</t>
  </si>
  <si>
    <t>红烧鱼乔</t>
  </si>
  <si>
    <t>红烧冬瓜</t>
  </si>
  <si>
    <t>烧南瓜丁</t>
  </si>
  <si>
    <t>酱烧海带片</t>
  </si>
  <si>
    <t>红烧白萝卜</t>
  </si>
  <si>
    <t>麻辣豆腐</t>
  </si>
  <si>
    <t>干烧土豆条</t>
  </si>
  <si>
    <t>肉沫烧冬瓜</t>
  </si>
  <si>
    <t>干烧花菜</t>
  </si>
  <si>
    <t>茄子烧豆角</t>
  </si>
  <si>
    <t>红烧香干</t>
  </si>
  <si>
    <t>肉末茄子</t>
  </si>
  <si>
    <t>家常豆腐</t>
  </si>
  <si>
    <t>苦瓜烧肉</t>
  </si>
  <si>
    <t>花菜烧肉</t>
  </si>
  <si>
    <t>五花肉烧干子</t>
  </si>
  <si>
    <t>海带结烧肉</t>
  </si>
  <si>
    <t>萝卜烧肉</t>
  </si>
  <si>
    <t>冬瓜烧肉</t>
  </si>
  <si>
    <t>土豆烧肉</t>
  </si>
  <si>
    <t>莴苣烧肉</t>
  </si>
  <si>
    <t>煮鸡烧肉</t>
  </si>
  <si>
    <t>土豆烧鸡</t>
  </si>
  <si>
    <t>胡萝卜烧鸭</t>
  </si>
  <si>
    <t>芋头烧肉</t>
  </si>
  <si>
    <t>莴苣烧鸡腿</t>
  </si>
  <si>
    <t>南笋烧花肉</t>
  </si>
  <si>
    <t>腐竹烧肉</t>
  </si>
  <si>
    <t>黄瓜烧鸡</t>
  </si>
  <si>
    <t>干烧鲫鱼</t>
  </si>
  <si>
    <t>红烧鱼块</t>
  </si>
  <si>
    <t>麻辣鸭块</t>
  </si>
  <si>
    <t>鹌鹑蛋烧肉</t>
  </si>
  <si>
    <t>葱烧武昌鱼</t>
  </si>
  <si>
    <t>干烧咖喱鸡</t>
  </si>
  <si>
    <t>荆沙蒸鱼糕</t>
  </si>
  <si>
    <t>剁椒蒸鱼</t>
  </si>
  <si>
    <t>泰式椰汁蒸滑鸡</t>
  </si>
  <si>
    <t>蒜蓉粉丝蒸扇贝</t>
  </si>
  <si>
    <t>蒜蓉蒸小海鲜</t>
  </si>
  <si>
    <t>豆油皮蒸肉卷</t>
  </si>
  <si>
    <t>川味粉蒸牛肉</t>
  </si>
  <si>
    <t>豉油蒸巴沙鱼</t>
  </si>
  <si>
    <t>蒜蓉鱿鱼仔</t>
  </si>
  <si>
    <t>粤式蒸鲈鱼段</t>
  </si>
  <si>
    <t>剁椒蒸鱼头</t>
  </si>
  <si>
    <t>椒麻蒸鸭腿</t>
  </si>
  <si>
    <t>香菇蒸鸡腿</t>
  </si>
  <si>
    <t>蒜蓉开边虾</t>
  </si>
  <si>
    <t>番茄鸡蛋汤</t>
  </si>
  <si>
    <t>胡辣汤</t>
  </si>
  <si>
    <t>三鲜汤</t>
  </si>
  <si>
    <t>鸭血红薯粉丝汤</t>
  </si>
  <si>
    <t>冰糖赤豆汤</t>
  </si>
  <si>
    <t>西式奶油玉米羹</t>
  </si>
  <si>
    <t>冬瓜海鲜汤</t>
  </si>
  <si>
    <t>萝卜老鸭汤</t>
  </si>
  <si>
    <t>高汤煨时蔬</t>
  </si>
  <si>
    <t>鸡蛋蒸日式豆腐</t>
  </si>
  <si>
    <t>蟹黄蒸豆腐</t>
  </si>
  <si>
    <t>糯米蒸豆腐</t>
  </si>
  <si>
    <t>蒸蛋饺</t>
  </si>
  <si>
    <t>川味千张卷</t>
  </si>
  <si>
    <t>黑椒土豆泥</t>
  </si>
  <si>
    <t>红糖糯米蒸莲藕</t>
  </si>
  <si>
    <t>湘味肉沫蒸豆腐</t>
  </si>
  <si>
    <t>秋葵蒸鸡蛋</t>
  </si>
  <si>
    <t>南乳粉蒸肉</t>
  </si>
  <si>
    <t>湘式蒸宛鱼块</t>
  </si>
  <si>
    <t>腊味合蒸</t>
  </si>
  <si>
    <t>蒸腊肠</t>
  </si>
  <si>
    <t>香干蒸夹肉</t>
  </si>
  <si>
    <t>香菇蒸肉元</t>
  </si>
  <si>
    <t>海鲜蒸蛋</t>
  </si>
  <si>
    <t>泰式菠萝蒸糯米</t>
  </si>
  <si>
    <t>豉椒蒸虎皮凤爪</t>
  </si>
  <si>
    <t>清蒸狮子头</t>
  </si>
  <si>
    <t>粤式卷心菜包肉</t>
  </si>
  <si>
    <t>粉蒸玫瑰萝卜丝</t>
  </si>
  <si>
    <t>粉蒸土豆</t>
  </si>
  <si>
    <t>蒸南瓜</t>
  </si>
  <si>
    <t>蒸红薯</t>
  </si>
  <si>
    <t>味极鲜蒸蛋羹</t>
  </si>
  <si>
    <t>粉蒸豆角</t>
  </si>
  <si>
    <t>剁椒芋头</t>
  </si>
  <si>
    <t>蒜蓉蒸冬瓜</t>
  </si>
  <si>
    <t>娃娃菜</t>
  </si>
  <si>
    <t>蒜蓉蒸茄子</t>
  </si>
  <si>
    <t>粉蒸茼蒿</t>
  </si>
  <si>
    <t>蒜蓉丝瓜</t>
  </si>
  <si>
    <t>开胃金针菇</t>
  </si>
  <si>
    <t>豉椒蒸粉丝</t>
  </si>
  <si>
    <t>油炸花生米</t>
  </si>
  <si>
    <t>咸蛋黄焗南瓜</t>
  </si>
  <si>
    <t>蒜香茄子</t>
  </si>
  <si>
    <t>葱香荷包蛋</t>
  </si>
  <si>
    <t>孜然面筋</t>
  </si>
  <si>
    <t>咸蛋黄焗薯条</t>
  </si>
  <si>
    <t>干煸豆角</t>
  </si>
  <si>
    <t>干煸藕条</t>
  </si>
  <si>
    <t>椒盐蘑菇</t>
  </si>
  <si>
    <t>孜然脆骨</t>
  </si>
  <si>
    <t>孜然肉串</t>
  </si>
  <si>
    <t>香煎藕饼</t>
  </si>
  <si>
    <t>香煎南瓜烙</t>
  </si>
  <si>
    <t>碳烤黑椒肠</t>
  </si>
  <si>
    <t>黄陂肉酥丸子</t>
  </si>
  <si>
    <t>香煎武昌鱼</t>
  </si>
  <si>
    <t>小天使鸡排</t>
  </si>
  <si>
    <t>小鱼小虾</t>
  </si>
  <si>
    <t>火焰串串杯</t>
  </si>
  <si>
    <t>香酥带鱼段</t>
  </si>
  <si>
    <t>干煸泥鳅</t>
  </si>
  <si>
    <t>香酥鸭</t>
  </si>
  <si>
    <t>干锅手撕鸡</t>
  </si>
  <si>
    <t>功夫鱼片</t>
  </si>
  <si>
    <t>小份烤鱼</t>
  </si>
  <si>
    <t>韩式炸鸡</t>
  </si>
  <si>
    <t>香辣小龙虾</t>
  </si>
  <si>
    <t>蒜香烤扇贝</t>
  </si>
  <si>
    <t>蒜香烤生蚝</t>
  </si>
  <si>
    <t>香酥羊排</t>
  </si>
  <si>
    <t>椒盐基围虾</t>
  </si>
  <si>
    <t>孜然鱿鱼须</t>
  </si>
  <si>
    <t>干煸肥肠</t>
  </si>
  <si>
    <t>鲜肉包</t>
  </si>
  <si>
    <t>红糖面发糕</t>
  </si>
  <si>
    <t>咸鸭蛋</t>
  </si>
  <si>
    <t>其它</t>
  </si>
  <si>
    <t>南瓜发糕</t>
  </si>
  <si>
    <t>黑米发糕</t>
  </si>
  <si>
    <t>冰糖发糕</t>
  </si>
  <si>
    <t>老面饼</t>
  </si>
  <si>
    <t>米粑</t>
  </si>
  <si>
    <t>黑米粥</t>
  </si>
  <si>
    <t>小米粥</t>
  </si>
  <si>
    <t>红豆粥</t>
  </si>
  <si>
    <t>绿豆粥</t>
  </si>
  <si>
    <t>南瓜粥</t>
  </si>
  <si>
    <t>燕麦粥</t>
  </si>
  <si>
    <t>八宝粥</t>
  </si>
  <si>
    <t>红枣银耳粥</t>
  </si>
  <si>
    <t>皮蛋粥</t>
  </si>
  <si>
    <t>煮玉米棒</t>
  </si>
  <si>
    <t>煮红薯</t>
  </si>
  <si>
    <t>佐餐小菜</t>
  </si>
  <si>
    <t>欢喜坨</t>
  </si>
  <si>
    <t>面窝</t>
  </si>
  <si>
    <t>鸡蛋软饼</t>
  </si>
  <si>
    <t>豆皮</t>
  </si>
  <si>
    <t>千层饼</t>
  </si>
  <si>
    <t>糯米鸡</t>
  </si>
  <si>
    <t>鸡冠饺</t>
  </si>
  <si>
    <t>韭菜盒子</t>
  </si>
  <si>
    <t>炸酥饺</t>
  </si>
  <si>
    <t>煎鲜肉饼</t>
  </si>
  <si>
    <t>太阳饼</t>
  </si>
  <si>
    <t>红豆饼</t>
  </si>
  <si>
    <t>面包饼</t>
  </si>
  <si>
    <t>红薯面窝</t>
  </si>
  <si>
    <t>炸玉米饼</t>
  </si>
  <si>
    <t>红豆卷</t>
  </si>
  <si>
    <t>炸香芋地瓜丸</t>
  </si>
  <si>
    <t>河南汽水包</t>
  </si>
  <si>
    <t>炸绿茶饼</t>
  </si>
  <si>
    <t>肉松鸡蛋饼</t>
  </si>
  <si>
    <t>苹果派</t>
  </si>
  <si>
    <t>爱心煎蛋</t>
  </si>
  <si>
    <t>蛋黄酥</t>
  </si>
  <si>
    <t>菠萝饭</t>
  </si>
  <si>
    <t>豆腐汤</t>
  </si>
  <si>
    <t>扬州花饭</t>
  </si>
  <si>
    <t>糯米包油条</t>
  </si>
  <si>
    <t>手抓饼</t>
  </si>
  <si>
    <t>鸡蛋卷饼</t>
  </si>
  <si>
    <t>陈氏酥饼</t>
  </si>
  <si>
    <t>煎包</t>
  </si>
  <si>
    <t>鸡蛋炒河粉</t>
  </si>
  <si>
    <t>鸡蛋炒豆丝</t>
  </si>
  <si>
    <t>老面锅贴饺</t>
  </si>
  <si>
    <t>蒙古肉炒河粉</t>
  </si>
  <si>
    <t>鸭血炖鸡鸭杂</t>
  </si>
  <si>
    <t>猪肉炖粉条</t>
  </si>
  <si>
    <t>糖醋鱼块</t>
  </si>
  <si>
    <t>糖醋鸡柳</t>
  </si>
  <si>
    <t>酸菜炖白肉血肠</t>
  </si>
  <si>
    <t>黄焖鸡块</t>
  </si>
  <si>
    <t>水煮鱼片</t>
  </si>
  <si>
    <t>烩双丸</t>
  </si>
  <si>
    <t>茄汁带鱼</t>
  </si>
  <si>
    <t>五花肉炖萝卜</t>
  </si>
  <si>
    <t>小鸡炖蘑菇</t>
  </si>
  <si>
    <t>白菜炖豆腐</t>
  </si>
  <si>
    <t>南瓜炖土豆</t>
  </si>
  <si>
    <t>酸菜炖粉条</t>
  </si>
  <si>
    <t>千张炖白菜</t>
  </si>
  <si>
    <t>茄子炖土豆</t>
  </si>
  <si>
    <t>海带丝炖豆腐</t>
  </si>
  <si>
    <t>西兰花炖豆腐泡</t>
  </si>
  <si>
    <t>肉末烩香菇</t>
  </si>
  <si>
    <t>海鲜烩鸡蛋豆腐</t>
  </si>
  <si>
    <t>冬瓜炖火腿</t>
  </si>
  <si>
    <t>油焖青豆</t>
  </si>
  <si>
    <t>虫草花炖排骨</t>
  </si>
  <si>
    <t>黄豆焖猪手</t>
  </si>
  <si>
    <t>山药焖牛腩</t>
  </si>
  <si>
    <t>腊鸡炖莴笋</t>
  </si>
  <si>
    <t>胡萝卜炖羊肉</t>
  </si>
  <si>
    <t>凤爪扒花仁</t>
  </si>
  <si>
    <t>腊排顿莴笋</t>
  </si>
  <si>
    <t>金汤龙利鱼</t>
  </si>
  <si>
    <t>海鲜泡椒鱼</t>
  </si>
  <si>
    <t>毛血旺</t>
  </si>
  <si>
    <t>蕃茄鱼</t>
  </si>
  <si>
    <t>水煮豆花牛肉</t>
  </si>
  <si>
    <t>玉米炖排骨</t>
  </si>
  <si>
    <t>水煮肉片</t>
  </si>
  <si>
    <t>鸭血粉面</t>
  </si>
  <si>
    <t>炸酱粉面</t>
  </si>
  <si>
    <t>机器刀削面</t>
  </si>
  <si>
    <t>排骨粉面</t>
  </si>
  <si>
    <t>肥肠粉面</t>
  </si>
  <si>
    <t>牛肉粉面</t>
  </si>
  <si>
    <t>鲜虾粉面</t>
  </si>
  <si>
    <t>水饺</t>
  </si>
  <si>
    <t>水果拼盘1</t>
  </si>
  <si>
    <t>水果拼盘2</t>
  </si>
  <si>
    <t>信息学部民族食堂</t>
  </si>
  <si>
    <t>鸡蛋拉面</t>
  </si>
  <si>
    <t>西北臊子面</t>
  </si>
  <si>
    <t>西北杂酱面</t>
  </si>
  <si>
    <t>红烧牛肉面</t>
  </si>
  <si>
    <t>牛肉水饺</t>
  </si>
  <si>
    <t>信息学部一食堂珞珈面馆</t>
  </si>
  <si>
    <t>五香滑肉煲</t>
  </si>
  <si>
    <t>海带鸭血煲</t>
  </si>
  <si>
    <t>鲜嫩肉丝煲</t>
  </si>
  <si>
    <t>猪肝煲</t>
  </si>
  <si>
    <t>蒙古牛肉煲</t>
  </si>
  <si>
    <t>雪菜鸡丝煲</t>
  </si>
  <si>
    <t>肉丝煲</t>
  </si>
  <si>
    <t>榨菜肉丝煲</t>
  </si>
  <si>
    <t>三鲜煲</t>
  </si>
  <si>
    <t>鲜肉玉米睡觉</t>
  </si>
  <si>
    <t>番茄鸡蛋煲</t>
  </si>
  <si>
    <t>鸡汤煲</t>
  </si>
  <si>
    <t>炸酱面</t>
  </si>
  <si>
    <t>三鲜馄饨</t>
  </si>
  <si>
    <t>牛肉拌面</t>
  </si>
  <si>
    <t>麻辣鸡丝拌面</t>
  </si>
  <si>
    <t>肥肠拌面</t>
  </si>
  <si>
    <t>香菇牛肉酱拌面</t>
  </si>
  <si>
    <t>牛杂拌面</t>
  </si>
  <si>
    <t>炸酱拌面</t>
  </si>
  <si>
    <t>皮盖面</t>
  </si>
  <si>
    <t>重庆小面</t>
  </si>
  <si>
    <t>肥肠面</t>
  </si>
  <si>
    <t>牛肉面</t>
  </si>
  <si>
    <t>担担面</t>
  </si>
  <si>
    <t>豌杂面</t>
  </si>
  <si>
    <t>榨菜肉丝面</t>
  </si>
  <si>
    <t>原汁鸡汤面</t>
  </si>
  <si>
    <t>抄手面</t>
  </si>
  <si>
    <t>干馏抄手</t>
  </si>
  <si>
    <t>老麻抄手</t>
  </si>
  <si>
    <t>清汤抄手</t>
  </si>
  <si>
    <t>风味番茄鸡蛋面</t>
  </si>
  <si>
    <t>牛肚面</t>
  </si>
  <si>
    <t>西安爆肚面</t>
  </si>
  <si>
    <t>妥妥牛蹄筋面</t>
  </si>
  <si>
    <t>回锅肉面</t>
  </si>
  <si>
    <t>三合一面</t>
  </si>
  <si>
    <t>羊肉汤面</t>
  </si>
  <si>
    <t>星湖园食堂</t>
  </si>
  <si>
    <t>酱香鸭肉饭</t>
  </si>
  <si>
    <t>麻辣回锅肉饭</t>
  </si>
  <si>
    <t>台式酱香肉饭</t>
  </si>
  <si>
    <t>牛肉萝卜饭</t>
  </si>
  <si>
    <t>台式卤肉饭</t>
  </si>
  <si>
    <t>魔饭双拼饭</t>
  </si>
  <si>
    <t>脆皮鸡饭</t>
  </si>
  <si>
    <t>糖醋里脊饭</t>
  </si>
  <si>
    <t>辣子鸡肉饭</t>
  </si>
  <si>
    <t>照烧鸡腿饭</t>
  </si>
  <si>
    <t>金牌虾仁大馄饨</t>
  </si>
  <si>
    <t>虾仁玉米大馄饨</t>
  </si>
  <si>
    <t>全家福大馄饨</t>
  </si>
  <si>
    <t>韭菜鲜肉大馄饨</t>
  </si>
  <si>
    <t>白菜鲜肉大馄饨</t>
  </si>
  <si>
    <t>玉米鲜肉大馄饨</t>
  </si>
  <si>
    <t>芹菜鲜肉大馄饨</t>
  </si>
  <si>
    <t>豆角鲜肉大馄饨</t>
  </si>
  <si>
    <t>香菇鸡肉大馄饨</t>
  </si>
  <si>
    <t>麻辣红油抄手</t>
  </si>
  <si>
    <t>虾仁小馄饨</t>
  </si>
  <si>
    <t>炸酱拌小刀面</t>
  </si>
  <si>
    <t>香辣牛肉酱拌面</t>
  </si>
  <si>
    <t>菌王鸡汤面</t>
  </si>
  <si>
    <t>番茄卤肉面</t>
  </si>
  <si>
    <t>茄汁鸡蛋拌面</t>
  </si>
  <si>
    <t>香菇肉末拌面</t>
  </si>
  <si>
    <t>牛肉热干面</t>
  </si>
  <si>
    <t>抄手</t>
  </si>
  <si>
    <t>酸辣粉丝</t>
  </si>
  <si>
    <t>酸辣苕粉</t>
  </si>
  <si>
    <t>鸡蛋炒粉</t>
  </si>
  <si>
    <t>蒙古牛肉炒粉</t>
  </si>
  <si>
    <t>原汤粉</t>
  </si>
  <si>
    <t>原汤手工面</t>
  </si>
  <si>
    <t>原汤刀削面</t>
  </si>
  <si>
    <t>番茄鸡蛋粉</t>
  </si>
  <si>
    <t>红油牛肉粉</t>
  </si>
  <si>
    <t>玉米排骨粉</t>
  </si>
  <si>
    <t>土豆鸡块粉</t>
  </si>
  <si>
    <t>海带豆腐粉</t>
  </si>
  <si>
    <t>三鲜粉</t>
  </si>
  <si>
    <t>酸菜肉丝面</t>
  </si>
  <si>
    <t>滋补羊肉粉</t>
  </si>
  <si>
    <t>鸡蛋炒饭</t>
  </si>
  <si>
    <t>雪菜肉丝炒饭</t>
  </si>
  <si>
    <t>酸豆角肉丝炒饭</t>
  </si>
  <si>
    <t>老干妈肉丝炒饭</t>
  </si>
  <si>
    <t>鸡蛋肉丝炒饭</t>
  </si>
  <si>
    <t>鸡蛋热狗肠炒饭</t>
  </si>
  <si>
    <t>鸡丁炒饭</t>
  </si>
  <si>
    <t>香辣肠炒饭</t>
  </si>
  <si>
    <t>咖喱鸡块炒饭</t>
  </si>
  <si>
    <t>菠萝鸡丁炒饭</t>
  </si>
  <si>
    <t>野山椒牛肉炒饭</t>
  </si>
  <si>
    <t>鸡蛋牛肉炒饭</t>
  </si>
  <si>
    <t>酱肉丁炒饭</t>
  </si>
  <si>
    <t>豆芽牛肉炒饭</t>
  </si>
  <si>
    <t>香菇牛肉炒饭</t>
  </si>
  <si>
    <t>青椒牛肚炒饭</t>
  </si>
  <si>
    <t>豆芽藤椒鸡排炒饭</t>
  </si>
  <si>
    <t>豆芽肥肠炒饭</t>
  </si>
  <si>
    <t>菠萝炒饭</t>
  </si>
  <si>
    <t>东北香米粥</t>
  </si>
  <si>
    <t>南瓜小米粥</t>
  </si>
  <si>
    <t>红糖燕麦粥</t>
  </si>
  <si>
    <t>皮蛋青菜粥</t>
  </si>
  <si>
    <t>雪梨银耳汤</t>
  </si>
  <si>
    <t>皮蛋瘦肉粥</t>
  </si>
  <si>
    <t>烤肠</t>
  </si>
  <si>
    <t>玉米棒</t>
  </si>
  <si>
    <t>卤肉夹馍</t>
  </si>
  <si>
    <t>牛肉夹馍</t>
  </si>
  <si>
    <t>饭团</t>
  </si>
  <si>
    <t>鸡蛋油条</t>
  </si>
  <si>
    <t>炸鸡腿</t>
  </si>
  <si>
    <t>藤椒鸡排</t>
  </si>
  <si>
    <t>三鲜豆皮</t>
  </si>
  <si>
    <t>煎鸡蛋</t>
  </si>
  <si>
    <t>原味千层饼</t>
  </si>
  <si>
    <t>千层鲜肉饼</t>
  </si>
  <si>
    <t>千层肉松饼</t>
  </si>
  <si>
    <t>卷饼鸡蛋</t>
  </si>
  <si>
    <t>热狗卷饼</t>
  </si>
  <si>
    <t>卤肉卷饼</t>
  </si>
  <si>
    <t>牛肉卷饼</t>
  </si>
  <si>
    <t>汉堡</t>
  </si>
  <si>
    <t>风味煎馅饼</t>
  </si>
  <si>
    <t>鸡蛋土豆饼</t>
  </si>
  <si>
    <t>软饼</t>
  </si>
  <si>
    <t>红糖火烧馍</t>
  </si>
  <si>
    <t>红薯</t>
  </si>
  <si>
    <t>紫薯</t>
  </si>
  <si>
    <t>鱼头鱼粉</t>
  </si>
  <si>
    <t>鲜香玉米鱼粉</t>
  </si>
  <si>
    <t>番茄肉丸鱼粉</t>
  </si>
  <si>
    <t>肉末鱼粉</t>
  </si>
  <si>
    <t>红烧鸡块鱼粉</t>
  </si>
  <si>
    <t>鱼丸鱼粉</t>
  </si>
  <si>
    <t>招牌鱼粉</t>
  </si>
  <si>
    <t>原味鱼粉</t>
  </si>
  <si>
    <t>酸辣鱼粉</t>
  </si>
  <si>
    <t>原汤鱼粉</t>
  </si>
  <si>
    <t>麻辣鱼粉</t>
  </si>
  <si>
    <t>金汤鱼粉</t>
  </si>
  <si>
    <t>黄骨鱼鱼粉</t>
  </si>
  <si>
    <t>小酥肉鱼粉</t>
  </si>
  <si>
    <t>酸辣猪肝鱼粉</t>
  </si>
  <si>
    <t>麻辣牛肉鱼粉</t>
  </si>
  <si>
    <t>香辣牛肚鱼粉</t>
  </si>
  <si>
    <t>豆豉梭鱼鱼粉</t>
  </si>
  <si>
    <t>香辣肠鱼粉</t>
  </si>
  <si>
    <t>花甲粉</t>
  </si>
  <si>
    <t>烤馍片</t>
  </si>
  <si>
    <t>玉米</t>
  </si>
  <si>
    <t>小笼包</t>
  </si>
  <si>
    <t>蒸饺</t>
  </si>
  <si>
    <t>灌汤包</t>
  </si>
  <si>
    <t>烧卖</t>
  </si>
  <si>
    <t>黑米糕</t>
  </si>
  <si>
    <t>豆腐脑</t>
  </si>
  <si>
    <t>鸡蛋糊米酒</t>
  </si>
  <si>
    <t>百佳美食两荤一素</t>
  </si>
  <si>
    <t>鸡汤</t>
  </si>
  <si>
    <t>牛腩胡萝卜汤</t>
  </si>
  <si>
    <t>排骨藕汤</t>
  </si>
  <si>
    <t>回锅肉</t>
  </si>
  <si>
    <t>孜然鸡片</t>
  </si>
  <si>
    <t>蒙古肉</t>
  </si>
  <si>
    <t>啤酒鸭</t>
  </si>
  <si>
    <t>鹌鹑蛋红烧肉</t>
  </si>
  <si>
    <t>红烧肉丸</t>
  </si>
  <si>
    <t>酸菜鱼片</t>
  </si>
  <si>
    <t>板栗烧鸡块</t>
  </si>
  <si>
    <t>胡萝卜跨羊肉</t>
  </si>
  <si>
    <t>糖醋直排</t>
  </si>
  <si>
    <t>红烧豆腐</t>
  </si>
  <si>
    <t>红烧南瓜</t>
  </si>
  <si>
    <t>清炒菠菜</t>
  </si>
  <si>
    <t>手撕包菜</t>
  </si>
  <si>
    <t>木耳黄瓜炒蛋</t>
  </si>
  <si>
    <t>木耳娃娃菜</t>
  </si>
  <si>
    <t>芹菜干子肉丝</t>
  </si>
  <si>
    <t>干炒有机花菜</t>
  </si>
  <si>
    <t>西红柿炒蛋</t>
  </si>
  <si>
    <t>白萝卜烧肉</t>
  </si>
  <si>
    <t>三鲜豆腐泡</t>
  </si>
  <si>
    <t>红菜苔炒肉</t>
  </si>
  <si>
    <t>青椒肉丝</t>
  </si>
  <si>
    <t>姬菇炒蛋</t>
  </si>
  <si>
    <t>韭菜炒蛋</t>
  </si>
  <si>
    <t>千叶豆腐</t>
  </si>
  <si>
    <t>油干回锅肉</t>
  </si>
  <si>
    <t>西兰花炒肉</t>
  </si>
  <si>
    <t>卤藕炒肉</t>
  </si>
  <si>
    <t>杏鲍菇炒肉</t>
  </si>
  <si>
    <t>田园食堂</t>
  </si>
  <si>
    <t>粉丝饺子</t>
  </si>
  <si>
    <t>玉米火腿卷</t>
  </si>
  <si>
    <t>烧麦</t>
  </si>
  <si>
    <t>八珍糯米粑</t>
  </si>
  <si>
    <t>红糖马拉糕</t>
  </si>
  <si>
    <t>南瓜马拉糕</t>
  </si>
  <si>
    <t>紫薯马拉糕</t>
  </si>
  <si>
    <t>牛奶燕麦粥</t>
  </si>
  <si>
    <t>桂圆莲子粥</t>
  </si>
  <si>
    <t>招牌热干面</t>
  </si>
  <si>
    <t>虾仁热干面</t>
  </si>
  <si>
    <t>米酒</t>
  </si>
  <si>
    <t>红枣枸杞老鸡汤</t>
  </si>
  <si>
    <t>大骨藕汤</t>
  </si>
  <si>
    <t>捞汁卤虾仁</t>
  </si>
  <si>
    <t>捞汁卤肉</t>
  </si>
  <si>
    <t>捞汁凤爪</t>
  </si>
  <si>
    <t>捞汁鸡翅中</t>
  </si>
  <si>
    <t>捞汁鸡翅根</t>
  </si>
  <si>
    <t>土豆烧鸡块</t>
  </si>
  <si>
    <t>金针菇炒肉丝</t>
  </si>
  <si>
    <t>精武鸭脖</t>
  </si>
  <si>
    <t>雪花鸡柳</t>
  </si>
  <si>
    <t>腊肉炒菜薹</t>
  </si>
  <si>
    <t>椒盐藕夹</t>
  </si>
  <si>
    <t>卤鸡腿</t>
  </si>
  <si>
    <t>招牌烤鸡</t>
  </si>
  <si>
    <t>特色鸡腿饭</t>
  </si>
  <si>
    <t>黑椒烤鸡排</t>
  </si>
  <si>
    <t>香辣烤鸡排</t>
  </si>
  <si>
    <t>清炒南瓜</t>
  </si>
  <si>
    <t>香油海带丝</t>
  </si>
  <si>
    <t>清炒土豆丝</t>
  </si>
  <si>
    <t>清炒冬瓜</t>
  </si>
  <si>
    <t>滑藕片</t>
  </si>
  <si>
    <t>洪湖卤藕</t>
  </si>
  <si>
    <t>蒸芙蓉蛋</t>
  </si>
  <si>
    <t>香油拌毛豆</t>
  </si>
  <si>
    <t>西芹拌腐竹</t>
  </si>
  <si>
    <t>青豆玉米粒</t>
  </si>
  <si>
    <t>冬瓜花肉</t>
  </si>
  <si>
    <t>土豆肉丝</t>
  </si>
  <si>
    <t>莴苣肉丝</t>
  </si>
  <si>
    <t>热板豆油皮</t>
  </si>
  <si>
    <t>花肉烧花菜</t>
  </si>
  <si>
    <t>香炸藕元</t>
  </si>
  <si>
    <t>豆腐圆子</t>
  </si>
  <si>
    <t>毛豆米炒鸡蛋</t>
  </si>
  <si>
    <t>豆角肉丝</t>
  </si>
  <si>
    <t>萝卜圆子</t>
  </si>
  <si>
    <t>花肉虎皮青椒</t>
  </si>
  <si>
    <t>孜然鸡排</t>
  </si>
  <si>
    <t>麻辣翅根</t>
  </si>
  <si>
    <t>麻辣龙骨脆</t>
  </si>
  <si>
    <t>农家小炒肉</t>
  </si>
  <si>
    <t>川味辣子鸡</t>
  </si>
  <si>
    <t>麻辣卤鸡腿</t>
  </si>
  <si>
    <t>藤椒鸡</t>
  </si>
  <si>
    <t>黑椒牛肉粒</t>
  </si>
  <si>
    <t>小炒蒙古肉</t>
  </si>
  <si>
    <t>风味手撕鸡</t>
  </si>
  <si>
    <t>湘味熏茶鹅</t>
  </si>
  <si>
    <t>小炒黑椒肠</t>
  </si>
  <si>
    <t>重庆口水鸡</t>
  </si>
  <si>
    <t>湘西土匪鸭</t>
  </si>
  <si>
    <t>麻辣鸭片</t>
  </si>
  <si>
    <t>土匪猪肝</t>
  </si>
  <si>
    <t>干煸茶树菇</t>
  </si>
  <si>
    <t>湘味炒得</t>
  </si>
  <si>
    <t>尖椒焖鸭翅</t>
  </si>
  <si>
    <t>尖椒爆培根</t>
  </si>
  <si>
    <t>麻辣鸭腿</t>
  </si>
  <si>
    <t>湘味鸭肠</t>
  </si>
  <si>
    <t>川湘回锅肉</t>
  </si>
  <si>
    <t>小炒猪头肉</t>
  </si>
  <si>
    <t>川味香酥鸡</t>
  </si>
  <si>
    <t>麻辣虎皮凤爪</t>
  </si>
  <si>
    <t>豆角烧肉</t>
  </si>
  <si>
    <t>香辣翅中</t>
  </si>
  <si>
    <t>红油猪耳</t>
  </si>
  <si>
    <t>剁椒鱼块</t>
  </si>
  <si>
    <t>豆瓣鲫鱼</t>
  </si>
  <si>
    <t>香菜拌牛肉</t>
  </si>
  <si>
    <t>炝拌牛杂</t>
  </si>
  <si>
    <t>毛氏红烧肉</t>
  </si>
  <si>
    <t>杭椒腊猪脸</t>
  </si>
  <si>
    <t>干煸带鱼段</t>
  </si>
  <si>
    <t>干煸刁子鱼</t>
  </si>
  <si>
    <t>香辣萝卜牛杂</t>
  </si>
  <si>
    <t>荷香糯米鸡</t>
  </si>
  <si>
    <t>酱香饼</t>
  </si>
  <si>
    <t>香酥大麻球</t>
  </si>
  <si>
    <t>鸡蛋炒面</t>
  </si>
  <si>
    <t>鸡蛋火腿炒面</t>
  </si>
  <si>
    <t>鸡蛋肉丝炒面</t>
  </si>
  <si>
    <t>鸡蛋香肠炒面</t>
  </si>
  <si>
    <t>鸡蛋鱿鱼炒面</t>
  </si>
  <si>
    <t>鸡蛋牛肉炒面</t>
  </si>
  <si>
    <t>鲜肉汤包</t>
  </si>
  <si>
    <t>香菇汤包</t>
  </si>
  <si>
    <t>今楚口水包</t>
  </si>
  <si>
    <t>白米粥</t>
  </si>
  <si>
    <t>小米南瓜粥</t>
  </si>
  <si>
    <t>桂花糊米酒</t>
  </si>
  <si>
    <t>牛肉豆皮</t>
  </si>
  <si>
    <t>香辣牛肉小面</t>
  </si>
  <si>
    <t>豪华牛肉小面</t>
  </si>
  <si>
    <t>麻辣米线</t>
  </si>
  <si>
    <t>鸡汤米线</t>
  </si>
  <si>
    <t>香菇鲜肉馄饨</t>
  </si>
  <si>
    <t>北方水饺</t>
  </si>
  <si>
    <t>香菇水饺</t>
  </si>
  <si>
    <t>炸酱酸辣苕粉</t>
  </si>
  <si>
    <t>双料肥肠酸辣苕粉</t>
  </si>
  <si>
    <t>鸭血粉丝</t>
  </si>
  <si>
    <t>鸭杂粉丝</t>
  </si>
  <si>
    <t>香菇拌面</t>
  </si>
  <si>
    <t>棒棒鸡丝拌面</t>
  </si>
  <si>
    <t>三鲜面</t>
  </si>
  <si>
    <t>豌豆炸酱面</t>
  </si>
  <si>
    <t>川味炸酱面</t>
  </si>
  <si>
    <t>京味炸酱面</t>
  </si>
  <si>
    <t>香菇炸酱面</t>
  </si>
  <si>
    <t>成都担担面</t>
  </si>
  <si>
    <t>湖滨食堂</t>
  </si>
  <si>
    <t>椰蓉包</t>
  </si>
  <si>
    <t>南瓜小馒头</t>
  </si>
  <si>
    <t>紫薯馒头</t>
  </si>
  <si>
    <t>南瓜馒头</t>
  </si>
  <si>
    <t>兔耳朵卷</t>
  </si>
  <si>
    <t>荷叶肉夹馍</t>
  </si>
  <si>
    <t>皮蛋</t>
  </si>
  <si>
    <t>炒豆丝</t>
  </si>
  <si>
    <t>脆皮香蕉</t>
  </si>
  <si>
    <t>南瓜豆沙糍</t>
  </si>
  <si>
    <t>香橙黑米盏</t>
  </si>
  <si>
    <t>窝窝头</t>
  </si>
  <si>
    <t>紫薯卷（大）</t>
  </si>
  <si>
    <t>香橙卷</t>
  </si>
  <si>
    <t>紫薯卷（小）</t>
  </si>
  <si>
    <t>白馒头</t>
  </si>
  <si>
    <t>菜肉包</t>
  </si>
  <si>
    <t>腌菜包</t>
  </si>
  <si>
    <t>发糕</t>
  </si>
  <si>
    <t>荞麦发糕</t>
  </si>
  <si>
    <t>梅菜扣肉包</t>
  </si>
  <si>
    <t>开心馒头</t>
  </si>
  <si>
    <t>红糖葡萄干发糕</t>
  </si>
  <si>
    <t>油饼</t>
  </si>
  <si>
    <t>绿茶饼</t>
  </si>
  <si>
    <t>南瓜饼</t>
  </si>
  <si>
    <t>金果条</t>
  </si>
  <si>
    <t>酥饼</t>
  </si>
  <si>
    <t>鲜肉煎饼</t>
  </si>
  <si>
    <t>地瓜丸子</t>
  </si>
  <si>
    <t>鸡蛋发糕</t>
  </si>
  <si>
    <t>玉米饼</t>
  </si>
  <si>
    <t>苕面窝</t>
  </si>
  <si>
    <t>陈记馅饼</t>
  </si>
  <si>
    <t>白水煮蛋</t>
  </si>
  <si>
    <t>咸蛋</t>
  </si>
  <si>
    <t>什锦炒粉（面）</t>
  </si>
  <si>
    <t>肉丝炒粉（面）</t>
  </si>
  <si>
    <t>培根炒粉（面）</t>
  </si>
  <si>
    <t>蒙古肉炒粉（面）</t>
  </si>
  <si>
    <t>香肠卷</t>
  </si>
  <si>
    <t>开胃时蔬</t>
  </si>
  <si>
    <t>黑椒鸡块</t>
  </si>
  <si>
    <t>白糖酥饼</t>
  </si>
  <si>
    <t>鱼籽烧</t>
  </si>
  <si>
    <t>韭菜鸡蛋饼</t>
  </si>
  <si>
    <t>黄金炸馒头</t>
  </si>
  <si>
    <t>米发糕</t>
  </si>
  <si>
    <t>红豆酥</t>
  </si>
  <si>
    <t>小麻花</t>
  </si>
  <si>
    <t>煎蛋</t>
  </si>
  <si>
    <t>牛肉饼</t>
  </si>
  <si>
    <t>畅优乳杆菌</t>
  </si>
  <si>
    <t>永和黑豆乳</t>
  </si>
  <si>
    <t>火腿煎蛋</t>
  </si>
  <si>
    <t>襄阳豆腐面（粉）</t>
  </si>
  <si>
    <t>海带面（粉）</t>
  </si>
  <si>
    <t>素汤面（粉·）</t>
  </si>
  <si>
    <t>小份热干面</t>
  </si>
  <si>
    <t>手工水饺</t>
  </si>
  <si>
    <t>海鲜拌面</t>
  </si>
  <si>
    <t>西红柿鸡蛋面</t>
  </si>
  <si>
    <t>湖滨风味食堂</t>
  </si>
  <si>
    <t>加州牛腩饭</t>
  </si>
  <si>
    <t>水煮肉片饭</t>
  </si>
  <si>
    <t>重庆小酥肉</t>
  </si>
  <si>
    <t>鱼香肉丝饭</t>
  </si>
  <si>
    <t>黑椒鸡扒饭</t>
  </si>
  <si>
    <t>烤香鸡饭</t>
  </si>
  <si>
    <t>重庆辣子鸡饭</t>
  </si>
  <si>
    <t>牛肉拼鸡饭</t>
  </si>
  <si>
    <t>牛肉拼茄子饭</t>
  </si>
  <si>
    <t>招牌牛肉饭</t>
  </si>
  <si>
    <t>梅菜扣肉饭</t>
  </si>
  <si>
    <t>台湾卤肉饭</t>
  </si>
  <si>
    <t>湖南小炒肉饭</t>
  </si>
  <si>
    <t>可乐鸡饭</t>
  </si>
  <si>
    <t>手撕鸡饭</t>
  </si>
  <si>
    <t>咖喱烧鸡饭</t>
  </si>
  <si>
    <t>土豆酱肉饭</t>
  </si>
  <si>
    <t>黑椒鸡柳饭</t>
  </si>
  <si>
    <t>宫保鸡丁饭</t>
  </si>
  <si>
    <t>F+牛肉饭</t>
  </si>
  <si>
    <t>素拉面</t>
  </si>
  <si>
    <t>牛杂面</t>
  </si>
  <si>
    <t>酸菜牛肉面</t>
  </si>
  <si>
    <t>干拌面</t>
  </si>
  <si>
    <t>红烧刀削面</t>
  </si>
  <si>
    <t>牛肉（羊肉)泡馍</t>
  </si>
  <si>
    <t>牛肉酸菜粉</t>
  </si>
  <si>
    <t>羊肉抓饭</t>
  </si>
  <si>
    <t>羊肉粉丝汤</t>
  </si>
  <si>
    <t>红烧茄子拌面</t>
  </si>
  <si>
    <t>白菜拌面</t>
  </si>
  <si>
    <t>土豆拌面</t>
  </si>
  <si>
    <t>香辣鸡拌面</t>
  </si>
  <si>
    <t>大盘鸡拌面</t>
  </si>
  <si>
    <t>青椒肉片拌面</t>
  </si>
  <si>
    <t>牛肚拌面</t>
  </si>
  <si>
    <t>孜然拌面</t>
  </si>
  <si>
    <t>土豆烧牛肉拌面</t>
  </si>
  <si>
    <t>牛肉炒面</t>
  </si>
  <si>
    <t>牛肉炒刀削</t>
  </si>
  <si>
    <t>牛肉麻辣香锅</t>
  </si>
  <si>
    <t>羊肉麻辣香锅</t>
  </si>
  <si>
    <t>牛杂麻辣香锅</t>
  </si>
  <si>
    <t>鸡肉砂锅</t>
  </si>
  <si>
    <t>牛肉砂锅</t>
  </si>
  <si>
    <t>白菜</t>
  </si>
  <si>
    <t>蒸蛋</t>
  </si>
  <si>
    <t>干锅花菜</t>
  </si>
  <si>
    <t>番茄炒蛋</t>
  </si>
  <si>
    <t>鱼香茄子</t>
  </si>
  <si>
    <t>莴苣炒蛋</t>
  </si>
  <si>
    <t>香辣热狗</t>
  </si>
  <si>
    <t>红烧鸭腿</t>
  </si>
  <si>
    <t>土豆烧鸡腿</t>
  </si>
  <si>
    <t>辣子鸡</t>
  </si>
  <si>
    <t>口水鸡</t>
  </si>
  <si>
    <t>干煸鸡</t>
  </si>
  <si>
    <t>香干回锅肉</t>
  </si>
  <si>
    <t>鸡肉火锅</t>
  </si>
  <si>
    <t>啤酒鸭火锅</t>
  </si>
  <si>
    <t>酸菜鱼火锅</t>
  </si>
  <si>
    <t>牛肉火锅</t>
  </si>
  <si>
    <t>素烩面</t>
  </si>
  <si>
    <t>鸡蛋烩面</t>
  </si>
  <si>
    <t>牛肚烩面</t>
  </si>
  <si>
    <t>牛肉卤面</t>
  </si>
  <si>
    <t>羊肉汤</t>
  </si>
  <si>
    <t>排骨汤</t>
  </si>
  <si>
    <t>瘦肉夹馍</t>
  </si>
  <si>
    <t>白菜睡觉</t>
  </si>
  <si>
    <t>酸菜鱼锅仔</t>
  </si>
  <si>
    <t>蒙古牛肉锅仔</t>
  </si>
  <si>
    <t>鸭肉锅仔</t>
  </si>
  <si>
    <t>三鲜锅仔</t>
  </si>
  <si>
    <t>羊肉火锅</t>
  </si>
  <si>
    <t>卤牛肉火锅</t>
  </si>
  <si>
    <t>铁板烤鱼</t>
  </si>
  <si>
    <t>松滋鸡</t>
  </si>
  <si>
    <t>招牌三鲜烫饭</t>
  </si>
  <si>
    <t>番茄鸡蛋烫饭</t>
  </si>
  <si>
    <t>火腿玉米烫饭</t>
  </si>
  <si>
    <t>青菜猪肝烫饭</t>
  </si>
  <si>
    <t>青菜肉丝烫饭</t>
  </si>
  <si>
    <t>猪肝肉丝烫饭</t>
  </si>
  <si>
    <t>香菇滑鸡烫饭</t>
  </si>
  <si>
    <t>皮蛋肉丝烫饭</t>
  </si>
  <si>
    <t>番茄鸡蛋肉丝烫饭</t>
  </si>
  <si>
    <t>番茄牛腩烫饭</t>
  </si>
  <si>
    <t>土豆黄焖鸡</t>
  </si>
  <si>
    <t>香干黄焖鸡</t>
  </si>
  <si>
    <t>千张黄焖鸡</t>
  </si>
  <si>
    <t>热狗黄焖鸡</t>
  </si>
  <si>
    <t>粉丝黄焖鸡</t>
  </si>
  <si>
    <t>鱼豆腐黄焖鸡</t>
  </si>
  <si>
    <t>金针菇黄焖鸡</t>
  </si>
  <si>
    <t>水煮千张</t>
  </si>
  <si>
    <t>水煮鸭血</t>
  </si>
  <si>
    <t>水煮鸡柳</t>
  </si>
  <si>
    <t>龙利鱼</t>
  </si>
  <si>
    <t>酸菜鸡柳</t>
  </si>
  <si>
    <t>酸菜鱼</t>
  </si>
  <si>
    <t>酸菜龙利鱼</t>
  </si>
  <si>
    <t>酸菜肉片</t>
  </si>
  <si>
    <t>酸菜蒙古肉</t>
  </si>
  <si>
    <t>酸菜双拼</t>
  </si>
  <si>
    <t>干锅茶树菇</t>
  </si>
  <si>
    <t>干锅鸡</t>
  </si>
  <si>
    <t>干锅鸭</t>
  </si>
  <si>
    <t>包菜五花肉</t>
  </si>
  <si>
    <t>鸡胗干锅</t>
  </si>
  <si>
    <t>干锅豆腐</t>
  </si>
  <si>
    <t>干锅土豆片</t>
  </si>
  <si>
    <t>花菜五花肉</t>
  </si>
  <si>
    <t>香辣啤酒鸭</t>
  </si>
  <si>
    <t>香辣啤酒鸡</t>
  </si>
  <si>
    <t>干锅鱼块</t>
  </si>
  <si>
    <t>干锅牛肚</t>
  </si>
  <si>
    <t>鱿鱼干锅</t>
  </si>
  <si>
    <t>特色烤鱼</t>
  </si>
  <si>
    <t>鲜香玉米粉</t>
  </si>
  <si>
    <t>鸡蛋西红柿粉</t>
  </si>
  <si>
    <t>鱼丸粉</t>
  </si>
  <si>
    <t>番茄肉丸粉</t>
  </si>
  <si>
    <t>肉沫粉</t>
  </si>
  <si>
    <t>红烧鸡块粉</t>
  </si>
  <si>
    <t>香辣肥肠粉</t>
  </si>
  <si>
    <t>麻辣牛肉粉</t>
  </si>
  <si>
    <t>豆豉鱼粉</t>
  </si>
  <si>
    <t>招牌肉片粉</t>
  </si>
  <si>
    <t>酸辣小酥肉粉</t>
  </si>
  <si>
    <t>香辣牛肚粉</t>
  </si>
  <si>
    <t>鱿鱼须小串</t>
  </si>
  <si>
    <t>鱿鱼条小串</t>
  </si>
  <si>
    <t>鸭肠小串</t>
  </si>
  <si>
    <t>牛肉小串</t>
  </si>
  <si>
    <t>羊肉小串</t>
  </si>
  <si>
    <t>鸡肉小串</t>
  </si>
  <si>
    <t>脆骨小串</t>
  </si>
  <si>
    <t>湖滨风味食堂珞珈面馆</t>
  </si>
  <si>
    <t>粉丝丸子砂锅</t>
  </si>
  <si>
    <t>三鲜肉丝砂锅</t>
  </si>
  <si>
    <t>鸭血肉丝砂锅</t>
  </si>
  <si>
    <t>鸡块砂锅</t>
  </si>
  <si>
    <t>鱼片砂锅</t>
  </si>
  <si>
    <t>肥牛砂锅</t>
  </si>
  <si>
    <t>酱香牛肉砂锅</t>
  </si>
  <si>
    <t>红烧大排砂锅</t>
  </si>
  <si>
    <t>猪肝肉丝砂锅</t>
  </si>
  <si>
    <t>麻辣砂锅</t>
  </si>
  <si>
    <t>滋补羊肉砂锅</t>
  </si>
  <si>
    <t>开心花甲砂锅</t>
  </si>
  <si>
    <t>襄阳牛肉面</t>
  </si>
  <si>
    <t>襄阳豆腐面</t>
  </si>
  <si>
    <t>红烧大排面</t>
  </si>
  <si>
    <t>岐山哨子面</t>
  </si>
  <si>
    <t>麻辣面</t>
  </si>
  <si>
    <t>武汉热干面</t>
  </si>
  <si>
    <t>香菇炸鸡面</t>
  </si>
  <si>
    <t>鸡蛋炒饭（粉）</t>
  </si>
  <si>
    <t>蛋蛋炒面</t>
  </si>
  <si>
    <t>炒意大利面</t>
  </si>
  <si>
    <t>山东煎饼果子</t>
  </si>
  <si>
    <t>三鲜蒸饺</t>
  </si>
  <si>
    <t>三鲜烧麦</t>
  </si>
  <si>
    <t>土鸡汤</t>
  </si>
  <si>
    <t>银耳红枣羹</t>
  </si>
  <si>
    <t>现磨红豆沙</t>
  </si>
  <si>
    <t>枸杞红枣粥</t>
  </si>
  <si>
    <t>米酒小汤圆</t>
  </si>
  <si>
    <t>椰浆西米露</t>
  </si>
  <si>
    <t>绿豆汤</t>
  </si>
  <si>
    <t>医学部食堂（一楼）</t>
  </si>
  <si>
    <t>韭菜煎饺</t>
  </si>
  <si>
    <t>鸡肉煎饺</t>
  </si>
  <si>
    <t>麻花</t>
  </si>
  <si>
    <t>豆浆</t>
  </si>
  <si>
    <t>小火锅</t>
  </si>
  <si>
    <t>大盘鸡（大）</t>
  </si>
  <si>
    <t>大盘鸡（中）</t>
  </si>
  <si>
    <t>大盘鸡（小）</t>
  </si>
  <si>
    <t>清真烤鱼</t>
  </si>
  <si>
    <t>鸡肉水饺</t>
  </si>
  <si>
    <t>糯米南瓜</t>
  </si>
  <si>
    <t>粉蒸萝卜丝</t>
  </si>
  <si>
    <t>豆萁茄子</t>
  </si>
  <si>
    <t>粉蒸藕</t>
  </si>
  <si>
    <t>火腿蒸鸡蛋</t>
  </si>
  <si>
    <t>素鸡烧肉</t>
  </si>
  <si>
    <t>红烧瓦块鱼</t>
  </si>
  <si>
    <t>米饭（大）</t>
  </si>
  <si>
    <t>米饭（小）</t>
  </si>
  <si>
    <t>紫薯发糕</t>
  </si>
  <si>
    <t>桂园食堂</t>
  </si>
  <si>
    <t>青椒炒鸡片</t>
  </si>
  <si>
    <t>千张肉丝</t>
  </si>
  <si>
    <t>苕粉肉丝</t>
  </si>
  <si>
    <t>烧南瓜</t>
  </si>
  <si>
    <t>炒冬瓜片</t>
  </si>
  <si>
    <t>清炒角瓜</t>
  </si>
  <si>
    <t>炒土豆丝</t>
  </si>
  <si>
    <t>山药肉片</t>
  </si>
  <si>
    <t>京酱肉丝</t>
  </si>
  <si>
    <t>茶树菇肉丝</t>
  </si>
  <si>
    <t>蘑菇鹌鹑蛋</t>
  </si>
  <si>
    <t>香辣鸡翅中</t>
  </si>
  <si>
    <t>白切鸡</t>
  </si>
  <si>
    <t>白切肉</t>
  </si>
  <si>
    <t>卤莲藕</t>
  </si>
  <si>
    <t>黄焖肉丸</t>
  </si>
  <si>
    <t>虎皮青椒炒花肉</t>
  </si>
  <si>
    <t>萝卜丝炒肉丝</t>
  </si>
  <si>
    <t>排骨莲藕汤</t>
  </si>
  <si>
    <t>芸豆蹄花汤</t>
  </si>
  <si>
    <t>西红柿蛋汤</t>
  </si>
  <si>
    <t>豉椒蒸鱼块</t>
  </si>
  <si>
    <t>土豆粉蒸肉</t>
  </si>
  <si>
    <t>香菇蒸滑鸡</t>
  </si>
  <si>
    <t>辣子鸡块</t>
  </si>
  <si>
    <t>青椒超强茄子</t>
  </si>
  <si>
    <t>青笋肉丝</t>
  </si>
  <si>
    <t>茭白里脊丝</t>
  </si>
  <si>
    <t>青笋鸭块</t>
  </si>
  <si>
    <t>青椒鸡蛋饼</t>
  </si>
  <si>
    <t>香菇肉片</t>
  </si>
  <si>
    <t>雪菜炒蛋</t>
  </si>
  <si>
    <t>干煸鱼块</t>
  </si>
  <si>
    <t>茄子红烧肉</t>
  </si>
  <si>
    <t>奥尔良腿排</t>
  </si>
  <si>
    <t>香酥鸡翅根</t>
  </si>
  <si>
    <t>回锅鸭脯肉</t>
  </si>
  <si>
    <t>香辣鸡块</t>
  </si>
  <si>
    <t>红油顺风</t>
  </si>
  <si>
    <t>香酥鸡柳</t>
  </si>
  <si>
    <t>白发糕</t>
  </si>
  <si>
    <t>红豆发糕</t>
  </si>
  <si>
    <t>荞麦馒头</t>
  </si>
  <si>
    <t>花馒头</t>
  </si>
  <si>
    <t>酱肉包</t>
  </si>
  <si>
    <t>肉卷</t>
  </si>
  <si>
    <t>糖包</t>
  </si>
  <si>
    <t>白米稀饭</t>
  </si>
  <si>
    <t>黑米稀饭</t>
  </si>
  <si>
    <t>红薯稀饭</t>
  </si>
  <si>
    <t>绿豆稀饭</t>
  </si>
  <si>
    <t>小米稀饭</t>
  </si>
  <si>
    <t>热干面</t>
  </si>
  <si>
    <t>黑芝麻热干面</t>
  </si>
  <si>
    <t>粉丝饺</t>
  </si>
  <si>
    <t>鸡蛋饼</t>
  </si>
  <si>
    <t>馅饼</t>
  </si>
  <si>
    <t>青菜饼</t>
  </si>
  <si>
    <t>糍粑</t>
  </si>
  <si>
    <t>米粑粑</t>
  </si>
  <si>
    <t>香牙卷</t>
  </si>
  <si>
    <t>土豆炖牛肉</t>
  </si>
  <si>
    <t>青笋烧鸭块</t>
  </si>
  <si>
    <t>黄豆炖猪手</t>
  </si>
  <si>
    <t>板栗烧仔鸡</t>
  </si>
  <si>
    <t>咖喱鸡块</t>
  </si>
  <si>
    <t>蟹菇肉丝</t>
  </si>
  <si>
    <t>火爆猪肝</t>
  </si>
  <si>
    <t>土豆牛肉盖面</t>
  </si>
  <si>
    <t>红烧牛肉盖面</t>
  </si>
  <si>
    <t>鸡块盖面</t>
  </si>
  <si>
    <t>蘑菇盖面</t>
  </si>
  <si>
    <t>番茄盖面</t>
  </si>
  <si>
    <t>青椒盖面</t>
  </si>
  <si>
    <t>新疆拌面</t>
  </si>
  <si>
    <t>孜然牛肉盖面</t>
  </si>
  <si>
    <t>孜然羊肉盖面</t>
  </si>
  <si>
    <t>土豆丝盖面</t>
  </si>
  <si>
    <t>酸辣白菜盖面</t>
  </si>
  <si>
    <t>木耳盖面</t>
  </si>
  <si>
    <t>洋葱盖面</t>
  </si>
  <si>
    <t>葱爆牛肉盖面</t>
  </si>
  <si>
    <t>茄子盖面</t>
  </si>
  <si>
    <t>土豆鸡块盖面</t>
  </si>
  <si>
    <t>葱爆羊肉盖面</t>
  </si>
  <si>
    <t>素刀削面</t>
  </si>
  <si>
    <t>鸡蛋刀削面</t>
  </si>
  <si>
    <t>素干拌面</t>
  </si>
  <si>
    <t>牛肉干拌面</t>
  </si>
  <si>
    <t>素炒拉面</t>
  </si>
  <si>
    <t>羊肉拉面</t>
  </si>
  <si>
    <t>羊肉刀削面</t>
  </si>
  <si>
    <t>蘑菇拉面</t>
  </si>
  <si>
    <t>番茄拉面</t>
  </si>
  <si>
    <t>牛肉炒拉面</t>
  </si>
  <si>
    <t>鸡蛋炒拉面</t>
  </si>
  <si>
    <t>加肉拉面</t>
  </si>
  <si>
    <t>素泡馍</t>
  </si>
  <si>
    <t>土豆炒拉面</t>
  </si>
  <si>
    <t>牛肉粉丝汤</t>
  </si>
  <si>
    <t>羊肉炒拉面</t>
  </si>
  <si>
    <t>羊肉炒刀削</t>
  </si>
  <si>
    <t>喜饼</t>
  </si>
  <si>
    <t>葱花蛋饼</t>
  </si>
  <si>
    <t>酱饼</t>
  </si>
  <si>
    <t>土豆饼</t>
  </si>
  <si>
    <t>包菜肉饼</t>
  </si>
  <si>
    <t>生煎饺子</t>
  </si>
  <si>
    <t>煎豆腐</t>
  </si>
  <si>
    <t>脆皮鸡翅</t>
  </si>
  <si>
    <t>香辣鸡翅根</t>
  </si>
  <si>
    <t>紫菜包饭</t>
  </si>
  <si>
    <t>热狗</t>
  </si>
  <si>
    <t>恩施炕土豆</t>
  </si>
  <si>
    <t>炸鸡排</t>
  </si>
  <si>
    <t>小米鸡皇饭</t>
  </si>
  <si>
    <t>川香腊鸭饭</t>
  </si>
  <si>
    <t>香菇滑鸡饭</t>
  </si>
  <si>
    <t>水煮滑鸡饭</t>
  </si>
  <si>
    <t>秘制牛肉饭</t>
  </si>
  <si>
    <t>小米黄焖鸡饭</t>
  </si>
  <si>
    <t>小米脆香饭</t>
  </si>
  <si>
    <t>澳洲肥牛饭</t>
  </si>
  <si>
    <t>酸菜鱼饭</t>
  </si>
  <si>
    <t>水煮鱼饭</t>
  </si>
  <si>
    <t>酸菜肉片饭</t>
  </si>
  <si>
    <t>东坡肉</t>
  </si>
  <si>
    <t>三鲜丸子</t>
  </si>
  <si>
    <t>芹菜炒鸡尾虾</t>
  </si>
  <si>
    <t>青豆炒鸡丁</t>
  </si>
  <si>
    <t>黑椒蒙古牛肉</t>
  </si>
  <si>
    <t>甜美松花鱼</t>
  </si>
  <si>
    <t>爆炒腿条肉</t>
  </si>
  <si>
    <t>劲脆鸡排</t>
  </si>
  <si>
    <t>鸡翅根</t>
  </si>
  <si>
    <t>高汤小笼包</t>
  </si>
  <si>
    <t>美味蒸饺</t>
  </si>
  <si>
    <t>香菇鲜肉烧麦</t>
  </si>
  <si>
    <t>手工牛肉蒸饺</t>
  </si>
  <si>
    <t>韭菜鸡蛋蒸饺</t>
  </si>
  <si>
    <t>开封灌汤包</t>
  </si>
  <si>
    <t>雪花椰米包</t>
  </si>
  <si>
    <t>香甜奶黄包</t>
  </si>
  <si>
    <t>奶香豆沙包</t>
  </si>
  <si>
    <t>香菇青菜包</t>
  </si>
  <si>
    <t>牛肉粉丝包</t>
  </si>
  <si>
    <t>宫中蛋包</t>
  </si>
  <si>
    <t>土耳其烤肉饭</t>
  </si>
  <si>
    <t>黑芝麻酱热干面</t>
  </si>
  <si>
    <t>重庆酸辣苕粉米线</t>
  </si>
  <si>
    <t>番茄鸡蛋面</t>
  </si>
  <si>
    <t>全料炸酱面</t>
  </si>
  <si>
    <t>青菜原汤面</t>
  </si>
  <si>
    <t>青椒榨菜肉丝面</t>
  </si>
  <si>
    <t>土豆炒肉丝面</t>
  </si>
  <si>
    <t>外婆菜肉沫面</t>
  </si>
  <si>
    <t>香菇肉丝面</t>
  </si>
  <si>
    <t>筒子骨汤刀削面</t>
  </si>
  <si>
    <t>三鲜青菜豆丝</t>
  </si>
  <si>
    <t>酱香牛肉酱拌面</t>
  </si>
  <si>
    <t>小鸡炖蘑菇面</t>
  </si>
  <si>
    <t>酸菜鱼面</t>
  </si>
  <si>
    <t>麻辣鸡杂盖面</t>
  </si>
  <si>
    <t>三鲜青菜年糕</t>
  </si>
  <si>
    <t>麻辣酱拌面</t>
  </si>
  <si>
    <t>酱香牛肉年糕</t>
  </si>
  <si>
    <t>酱香牛肉豆丝</t>
  </si>
  <si>
    <t>红烧排骨面</t>
  </si>
  <si>
    <t>酱香牛肉面</t>
  </si>
  <si>
    <t>红烧排骨年糕</t>
  </si>
  <si>
    <t>红烧排骨豆丝</t>
  </si>
  <si>
    <t>牛腩炖萝卜面</t>
  </si>
  <si>
    <t>牛腩炖番茄面</t>
  </si>
  <si>
    <t>红枣玉米粥</t>
  </si>
  <si>
    <t>五谷养生粥</t>
  </si>
  <si>
    <t>黑芝麻汤圆</t>
  </si>
  <si>
    <t>香米白粥</t>
  </si>
  <si>
    <t>蒸鸡蛋</t>
  </si>
  <si>
    <t>水果奶汁</t>
  </si>
  <si>
    <t>东北水饺</t>
  </si>
  <si>
    <t>羊肉粉</t>
  </si>
  <si>
    <t>肥肠粉</t>
  </si>
  <si>
    <t>牛肉粉</t>
  </si>
  <si>
    <t>牛杂粉</t>
  </si>
  <si>
    <t>排骨海带粉</t>
  </si>
  <si>
    <t>枫园食堂</t>
  </si>
  <si>
    <t>水果拼盘</t>
  </si>
  <si>
    <t>红豆薏米粥</t>
  </si>
  <si>
    <t>玉米南瓜粥</t>
  </si>
  <si>
    <t>绿豆沙</t>
  </si>
  <si>
    <t>红豆沙</t>
  </si>
  <si>
    <t>燕麦豆浆</t>
  </si>
  <si>
    <t>红枣豆浆</t>
  </si>
  <si>
    <t>银耳汤</t>
  </si>
  <si>
    <t>龟苓膏</t>
  </si>
  <si>
    <t>紫薯粥</t>
  </si>
  <si>
    <t>冰糖雪梨</t>
  </si>
  <si>
    <t>原味燕麦粥</t>
  </si>
  <si>
    <t>水果西米露</t>
  </si>
  <si>
    <t>盐蛋</t>
  </si>
  <si>
    <t>薯条</t>
  </si>
  <si>
    <t>锅盔</t>
  </si>
  <si>
    <t>哈镭黄油面包</t>
  </si>
  <si>
    <t>菠萝面包</t>
  </si>
  <si>
    <t>绿茶佛饼</t>
  </si>
  <si>
    <t>地瓜圆子</t>
  </si>
  <si>
    <t>香煎鸡排</t>
  </si>
  <si>
    <t>小葱煎包</t>
  </si>
  <si>
    <t>手工煎饺</t>
  </si>
  <si>
    <t>三文治面包</t>
  </si>
  <si>
    <t>三角蛋糕</t>
  </si>
  <si>
    <t>热狗面包</t>
  </si>
  <si>
    <t>炸油饼</t>
  </si>
  <si>
    <t>麻圆</t>
  </si>
  <si>
    <t>奶香馒头</t>
  </si>
  <si>
    <t>红糖糕</t>
  </si>
  <si>
    <t>白糖糕</t>
  </si>
  <si>
    <t>椰米糕</t>
  </si>
  <si>
    <t>紫薯卷</t>
  </si>
  <si>
    <t>炒粉</t>
  </si>
  <si>
    <t>炒饭</t>
  </si>
  <si>
    <t>南瓜玉米糕</t>
  </si>
  <si>
    <t>清水鸡蛋</t>
  </si>
  <si>
    <t>鲜肉馅饼</t>
  </si>
  <si>
    <t>鸡蛋馅饼</t>
  </si>
  <si>
    <t>面发糕</t>
  </si>
  <si>
    <t>香酥饼</t>
  </si>
  <si>
    <t>热干面（大份）</t>
  </si>
  <si>
    <t>热干面(小份）</t>
  </si>
  <si>
    <t>酸菜肉沫热干面</t>
  </si>
  <si>
    <t>菌菇三鲜热干面</t>
  </si>
  <si>
    <t>蒜香鸭脯热干面</t>
  </si>
  <si>
    <t>黄焖鸡块热干面</t>
  </si>
  <si>
    <t>牛杂热干面</t>
  </si>
  <si>
    <t>鲜肉白菜热干面</t>
  </si>
  <si>
    <t>鸭血豆腐粉丝</t>
  </si>
  <si>
    <t>酸菜肉沫宽粉</t>
  </si>
  <si>
    <t>菌菇三鲜面</t>
  </si>
  <si>
    <t>蒜香鸭脯粉丝</t>
  </si>
  <si>
    <t>黄焖鸡米粉</t>
  </si>
  <si>
    <t>排骨面</t>
  </si>
  <si>
    <t>素米粉</t>
  </si>
  <si>
    <t>小碗素面</t>
  </si>
  <si>
    <t>关东煮</t>
  </si>
  <si>
    <t>梅园食堂</t>
  </si>
  <si>
    <t>汤品</t>
  </si>
  <si>
    <t>煮鸡蛋</t>
  </si>
  <si>
    <t>炒粉（面）</t>
  </si>
  <si>
    <t>炒饭自选</t>
  </si>
  <si>
    <t>枫园风味食堂</t>
  </si>
  <si>
    <t>照烧牛排饭</t>
  </si>
  <si>
    <t>照烧鸭脯饭</t>
  </si>
  <si>
    <t>照烧猪手饭</t>
  </si>
  <si>
    <t>照烧牛肉饭</t>
  </si>
  <si>
    <t>照烧鸡排饭</t>
  </si>
  <si>
    <t>照烧基围虾</t>
  </si>
  <si>
    <t>照烧海鱼饭</t>
  </si>
  <si>
    <t>照烧鱼方饭</t>
  </si>
  <si>
    <t>照烧排骨饭</t>
  </si>
  <si>
    <t>照烧翅中饭</t>
  </si>
  <si>
    <t>照烧鸭脖饭</t>
  </si>
  <si>
    <t>照烧面筋饭</t>
  </si>
  <si>
    <t>咖喱牛肉</t>
  </si>
  <si>
    <t>咖喱鸡肉</t>
  </si>
  <si>
    <t>剁椒鱼头</t>
  </si>
  <si>
    <t>木耳炒肉片</t>
  </si>
  <si>
    <t>椒麻鸡</t>
  </si>
  <si>
    <t>小炒鸡杂</t>
  </si>
  <si>
    <t>尖椒肉丝</t>
  </si>
  <si>
    <t>韩国炸鸡</t>
  </si>
  <si>
    <t>萝卜炖牛腩</t>
  </si>
  <si>
    <t>大白菜炖牛肉丸</t>
  </si>
  <si>
    <t>小炒鸡肉</t>
  </si>
  <si>
    <t>豆腐</t>
  </si>
  <si>
    <t>豆角炒茄子</t>
  </si>
  <si>
    <t>芹菜炒香干</t>
  </si>
  <si>
    <t>菜花</t>
  </si>
  <si>
    <t>青菜</t>
  </si>
  <si>
    <t>老鸭汤</t>
  </si>
  <si>
    <t>鸡肉丸汤</t>
  </si>
  <si>
    <t>招牌烤鸭饭菜</t>
  </si>
  <si>
    <t>蜜汁叉烧饭</t>
  </si>
  <si>
    <t>隆江猪脚饭</t>
  </si>
  <si>
    <t>卤肉饭</t>
  </si>
  <si>
    <t>奥尔良烤鸡饭</t>
  </si>
  <si>
    <t>盐焗鸡饭</t>
  </si>
  <si>
    <t>香辣鸡腿饭</t>
  </si>
  <si>
    <t>香辣卤鸡饭</t>
  </si>
  <si>
    <t>台湾卤香肠饭</t>
  </si>
  <si>
    <t>广式腊肠饭</t>
  </si>
  <si>
    <t>烤鸭拼叉烧</t>
  </si>
  <si>
    <t>叉烧拼烤鸡肉</t>
  </si>
  <si>
    <t>叉烧拼盐焗鸡</t>
  </si>
  <si>
    <t>叉烧拼香肠</t>
  </si>
  <si>
    <t>叉烧拼卤鸡</t>
  </si>
  <si>
    <t>烤鸭拼盐焗鸡</t>
  </si>
  <si>
    <t>烤鸭拼香肠</t>
  </si>
  <si>
    <t>烤鸭拼烤鸡肉</t>
  </si>
  <si>
    <t>烤鸭拼卤鸡</t>
  </si>
  <si>
    <t>烤鸭拼腊肠</t>
  </si>
  <si>
    <t>鱼头渔粉（面）</t>
  </si>
  <si>
    <t>鲜香玉米粉（面)</t>
  </si>
  <si>
    <t>番茄肉丸粉（面）</t>
  </si>
  <si>
    <t>招牌渔粉（面）</t>
  </si>
  <si>
    <t>原味渔粉（面）</t>
  </si>
  <si>
    <t>麻辣渔粉（面）</t>
  </si>
  <si>
    <t>酸辣渔粉（面）</t>
  </si>
  <si>
    <t>经典酸菜渔粉（面）</t>
  </si>
  <si>
    <t>肉沫粉（面）</t>
  </si>
  <si>
    <t>红烧鸡块粉（面）</t>
  </si>
  <si>
    <t>金汤渔粉（面）</t>
  </si>
  <si>
    <t>香辣肥肠粉（面）</t>
  </si>
  <si>
    <t>麻辣牛肉粉（面）</t>
  </si>
  <si>
    <t>豆豉鲮鱼粉（面）</t>
  </si>
  <si>
    <t>蓑衣干子</t>
  </si>
  <si>
    <t>火腿肠</t>
  </si>
  <si>
    <t>卤鸡蛋</t>
  </si>
  <si>
    <t>羊肉饸饹面</t>
  </si>
  <si>
    <t>鸭肠饸饹面</t>
  </si>
  <si>
    <t>牛肉饸饹面</t>
  </si>
  <si>
    <t>排骨饸饹面</t>
  </si>
  <si>
    <t>酸菜肉丝饸饹面</t>
  </si>
  <si>
    <t>番茄鸡蛋饸饹面</t>
  </si>
  <si>
    <t>三鲜饸饹面</t>
  </si>
  <si>
    <t>鸡肉饸饹面</t>
  </si>
  <si>
    <t>清汤饸饹面</t>
  </si>
  <si>
    <t>香辣牛肚烩面</t>
  </si>
  <si>
    <t>青椒肉丝粉</t>
  </si>
  <si>
    <t>土豆肉丝粉</t>
  </si>
  <si>
    <t>雪菜肉丝粉</t>
  </si>
  <si>
    <t>香菇鸡丝粉</t>
  </si>
  <si>
    <t>三鲜手工面</t>
  </si>
  <si>
    <t>鸭血粉</t>
  </si>
  <si>
    <t>猪肝粉</t>
  </si>
  <si>
    <t>青豆肉丝粉</t>
  </si>
  <si>
    <t>炸酱粉</t>
  </si>
  <si>
    <t>酸菜粉</t>
  </si>
  <si>
    <t>葱油饼</t>
  </si>
  <si>
    <t>黄瓜鸡蛋饼</t>
  </si>
  <si>
    <t>香芋地瓜丸</t>
  </si>
  <si>
    <t>红豆千层饼</t>
  </si>
  <si>
    <t>雪菜千张饼</t>
  </si>
  <si>
    <t>香菇粉条馅饼</t>
  </si>
  <si>
    <t>香甜玉米饼</t>
  </si>
  <si>
    <t>香芋卷</t>
  </si>
  <si>
    <t>麻酱饼</t>
  </si>
  <si>
    <t>牛肉肠</t>
  </si>
  <si>
    <t>香酥鸡排</t>
  </si>
  <si>
    <t>鸡肉夹馍</t>
  </si>
  <si>
    <t>青椒牛肉夹馍</t>
  </si>
  <si>
    <t>木耳羊肉夹馍</t>
  </si>
  <si>
    <t>炸金针菇</t>
  </si>
  <si>
    <t>鸡翅包饭</t>
  </si>
  <si>
    <t>水果玉米披萨</t>
  </si>
  <si>
    <t>红糖发糕</t>
  </si>
  <si>
    <t>玉米窝窝头</t>
  </si>
  <si>
    <t>荞麦窝窝头</t>
  </si>
  <si>
    <t>粽子</t>
  </si>
  <si>
    <t>蒸紫薯</t>
  </si>
  <si>
    <t>蒸玉米</t>
  </si>
  <si>
    <t>南瓜红豆卷</t>
  </si>
  <si>
    <t>肉丝寿司卷</t>
  </si>
  <si>
    <t>芝麻酥饼</t>
  </si>
  <si>
    <t>地瓜丸</t>
  </si>
  <si>
    <t>手撕卷饼</t>
  </si>
  <si>
    <t>青椒肉丝夹馍</t>
  </si>
  <si>
    <t>煎腿排</t>
  </si>
  <si>
    <t>韭菜丝卷饼</t>
  </si>
  <si>
    <t>炒面</t>
  </si>
  <si>
    <t>炒花饭</t>
  </si>
  <si>
    <t>酱香千层饼</t>
  </si>
  <si>
    <t>黄金饼</t>
  </si>
  <si>
    <t>红枣银耳汤</t>
  </si>
  <si>
    <t>米酒汤圆</t>
  </si>
  <si>
    <t>红糖麦片粥</t>
  </si>
  <si>
    <t>五香豆皮</t>
  </si>
  <si>
    <t>卤水香干</t>
  </si>
  <si>
    <t>皮蛋豆腐</t>
  </si>
  <si>
    <t>桂花山药</t>
  </si>
  <si>
    <t>工学部清真食堂</t>
  </si>
  <si>
    <t>烤肉饭</t>
  </si>
  <si>
    <t>牛肉炒刀削面</t>
  </si>
  <si>
    <t>牛肉饺子</t>
  </si>
  <si>
    <t>番茄鸡蛋盖浇面</t>
  </si>
  <si>
    <t>土豆牛肉盖浇面</t>
  </si>
  <si>
    <t>孜然牛肉盖浇面</t>
  </si>
  <si>
    <t>红烧牛肉盖浇面</t>
  </si>
  <si>
    <t>番茄鸡蛋盖浇饭</t>
  </si>
  <si>
    <t>土豆牛肉盖浇饭</t>
  </si>
  <si>
    <t>孜然牛肉盖浇饭</t>
  </si>
  <si>
    <t>牛肉炒饭</t>
  </si>
  <si>
    <t>兰州炒饭</t>
  </si>
  <si>
    <t>家常拌面</t>
  </si>
  <si>
    <t>手切拌面</t>
  </si>
  <si>
    <t>干煸炒面</t>
  </si>
  <si>
    <t>丁丁炒面</t>
  </si>
  <si>
    <t>碎肉拌面</t>
  </si>
  <si>
    <t>羊排拌面</t>
  </si>
  <si>
    <t>过油肉拌面</t>
  </si>
  <si>
    <t>大盘鸡</t>
  </si>
  <si>
    <t>中盘鸡</t>
  </si>
  <si>
    <t>小盘鸡</t>
  </si>
  <si>
    <t>过油羊肉拌面</t>
  </si>
  <si>
    <t>大盘牛肉拌面</t>
  </si>
  <si>
    <t>碎羊肉拌面</t>
  </si>
  <si>
    <t>干拌炒面</t>
  </si>
  <si>
    <t>炒面片</t>
  </si>
  <si>
    <t>二荤套餐</t>
  </si>
  <si>
    <t>精品拌面</t>
  </si>
  <si>
    <t>羊排手抓饭</t>
  </si>
  <si>
    <t>特色椒麻鸡米饭</t>
  </si>
  <si>
    <t>酸辣炒米粉</t>
  </si>
  <si>
    <t>特色煸米粉</t>
  </si>
  <si>
    <t>特色炒馕</t>
  </si>
  <si>
    <t>特色炒香肠</t>
  </si>
  <si>
    <t>酸辣炒年糕</t>
  </si>
  <si>
    <t>特色麻辣烫</t>
  </si>
  <si>
    <t>特色鱼块</t>
  </si>
  <si>
    <t>鸡肉锅仔</t>
  </si>
  <si>
    <t>牛肉锅仔</t>
  </si>
  <si>
    <t>羊肉锅仔</t>
  </si>
  <si>
    <t>铁板牛肉</t>
  </si>
  <si>
    <t>干锅刁子鱼</t>
  </si>
  <si>
    <t>干锅牛肉丸</t>
  </si>
  <si>
    <t>鸡肉干锅</t>
  </si>
  <si>
    <t>鸭肉干锅</t>
  </si>
  <si>
    <t>干锅牛肉</t>
  </si>
  <si>
    <t>干锅香菇</t>
  </si>
  <si>
    <t>干锅杏鲍菇</t>
  </si>
  <si>
    <t>鸡杂干锅</t>
  </si>
  <si>
    <t>干锅鱼</t>
  </si>
  <si>
    <t>干锅千叶豆腐</t>
  </si>
  <si>
    <t>干锅西兰花</t>
  </si>
  <si>
    <t>新疆特色烤鱼</t>
  </si>
  <si>
    <t>新疆特色烤鲫鱼</t>
  </si>
  <si>
    <t>土耳其烤肉拌饭</t>
  </si>
  <si>
    <t>工学部一食堂</t>
  </si>
  <si>
    <t>蛋花煎饼</t>
  </si>
  <si>
    <t>春卷</t>
  </si>
  <si>
    <t>卤肉煎饼</t>
  </si>
  <si>
    <t>肉夹饼</t>
  </si>
  <si>
    <t>鸡蛋韭菜盒</t>
  </si>
  <si>
    <t>麻团</t>
  </si>
  <si>
    <t>马拉糕</t>
  </si>
  <si>
    <t>素汤粉</t>
  </si>
  <si>
    <t>雪菜粉</t>
  </si>
  <si>
    <t>鸡蛋</t>
  </si>
  <si>
    <t>小米耙</t>
  </si>
  <si>
    <t>酸汤水饺</t>
  </si>
  <si>
    <t>桂林米粉</t>
  </si>
  <si>
    <t>蟹派三鲜面</t>
  </si>
  <si>
    <t>鱼丸三鲜面</t>
  </si>
  <si>
    <t>酸辣粉</t>
  </si>
  <si>
    <t>榨菜肉丝粉</t>
  </si>
  <si>
    <t>酸菜肉沫粉</t>
  </si>
  <si>
    <t>酸辣手工面</t>
  </si>
  <si>
    <t>蟹排三鲜手工面</t>
  </si>
  <si>
    <t>鱼丸三鲜手工面</t>
  </si>
  <si>
    <t>榨菜肉丝手工面</t>
  </si>
  <si>
    <t>特色牛肉粉</t>
  </si>
  <si>
    <t>牛肉手工面</t>
  </si>
  <si>
    <t>牛杂手工面</t>
  </si>
  <si>
    <t>鸭血刀削面</t>
  </si>
  <si>
    <t>炸酱刀削面</t>
  </si>
  <si>
    <t>榨菜肉丝刀削面</t>
  </si>
  <si>
    <t>酸辣刀削面</t>
  </si>
  <si>
    <t>蟹排三鲜刀削面</t>
  </si>
  <si>
    <t>鱼丸三鲜刀削面</t>
  </si>
  <si>
    <t>酸菜肉沫刀削面</t>
  </si>
  <si>
    <t>桂园小食</t>
  </si>
  <si>
    <t>脆皮烧鹅饭</t>
  </si>
  <si>
    <t>脆皮叉烧饭</t>
  </si>
  <si>
    <t>港式卤肉饭</t>
  </si>
  <si>
    <t>港式滑蛋饭</t>
  </si>
  <si>
    <t>辣味双拼饭</t>
  </si>
  <si>
    <t>五香卤鸡腿饭</t>
  </si>
  <si>
    <t>脆皮鸡腿饭</t>
  </si>
  <si>
    <t>红烧排骨饭</t>
  </si>
  <si>
    <t>蜜汁翅中饭</t>
  </si>
  <si>
    <t>牛三鲜饭</t>
  </si>
  <si>
    <t>培根饭</t>
  </si>
  <si>
    <t>五香脆骨饭</t>
  </si>
  <si>
    <t>熏鹅饭</t>
  </si>
  <si>
    <t>红烧羊肉饭</t>
  </si>
  <si>
    <t>红烧牛肉饭</t>
  </si>
  <si>
    <t>至尊三宝饭</t>
  </si>
  <si>
    <t>卤肉翅中饭</t>
  </si>
  <si>
    <t>烧鹅拼鸡饭</t>
  </si>
  <si>
    <t>烧鹅叉烧饭</t>
  </si>
  <si>
    <t>经典香辣烤鱼饭</t>
  </si>
  <si>
    <t>老坛酸菜烤鱼饭</t>
  </si>
  <si>
    <t>番茄佳人烤鱼饭</t>
  </si>
  <si>
    <t>孜然鲜香烤鱼饭</t>
  </si>
  <si>
    <t>蒜香豆豉烤鱼饭</t>
  </si>
  <si>
    <t>特色毛血旺烤鱼饭</t>
  </si>
  <si>
    <t>培根蛋炒饭</t>
  </si>
  <si>
    <t>西红柿蛋炒饭</t>
  </si>
  <si>
    <t>咖喱鸡丁炒饭</t>
  </si>
  <si>
    <t>肥肠炒饭</t>
  </si>
  <si>
    <t>紫菜肉片</t>
  </si>
  <si>
    <t>牛肉鸡蛋</t>
  </si>
  <si>
    <t>咖喱牛肉加蛋</t>
  </si>
  <si>
    <t>腿排肉加蛋</t>
  </si>
  <si>
    <t>红烧肉斑雀蛋</t>
  </si>
  <si>
    <t>老干妈火腿炒饭</t>
  </si>
  <si>
    <t>木耳鸡蛋炒饭</t>
  </si>
  <si>
    <t>茄汁鸡丁炒饭</t>
  </si>
  <si>
    <t>鸭蛋香肠炒饭</t>
  </si>
  <si>
    <t>香菇肉片炒饭</t>
  </si>
  <si>
    <t>青椒肉丝蛋炒饭</t>
  </si>
  <si>
    <t>雪里红肉丝炒饭</t>
  </si>
  <si>
    <t>茄汁牛肉蛋炒饭</t>
  </si>
  <si>
    <t>玉米肠蛋炒饭</t>
  </si>
  <si>
    <t>火腿鸡蛋炒粉面</t>
  </si>
  <si>
    <t>鸡蛋肉丝炒粉面</t>
  </si>
  <si>
    <t>牛肉鸡蛋炒粉面</t>
  </si>
  <si>
    <t>鸡蛋炒年糕</t>
  </si>
  <si>
    <t>韩式炒年糕</t>
  </si>
  <si>
    <t>牛肉鸡蛋土豆粉</t>
  </si>
  <si>
    <t>香蕉飞饼</t>
  </si>
  <si>
    <t>菠萝飞饼</t>
  </si>
  <si>
    <t>葡萄飞饼</t>
  </si>
  <si>
    <t>玉米飞饼</t>
  </si>
  <si>
    <t>双拼飞饼</t>
  </si>
  <si>
    <t>巧克力飞饼</t>
  </si>
  <si>
    <t>草莓飞饼</t>
  </si>
  <si>
    <t>黄桃飞饼</t>
  </si>
  <si>
    <t>苹果飞饼</t>
  </si>
  <si>
    <t>葱香飞饼</t>
  </si>
  <si>
    <t>鸡蛋飞饼</t>
  </si>
  <si>
    <t>火腿飞饼</t>
  </si>
  <si>
    <t>鸡蛋火腿飞饼</t>
  </si>
  <si>
    <t>老干妈鸡蛋飞饼</t>
  </si>
  <si>
    <t>老干妈火腿飞饼</t>
  </si>
  <si>
    <t>鲜牛肉飞饼</t>
  </si>
  <si>
    <t>鸡蛋牛肉酱飞饼</t>
  </si>
  <si>
    <t>鸡蛋肉丝飞饼</t>
  </si>
  <si>
    <t>铁板鸭肠小串</t>
  </si>
  <si>
    <t>美味牛肉小串</t>
  </si>
  <si>
    <t>美味羊肉小串</t>
  </si>
  <si>
    <t>美味鸡肉小串</t>
  </si>
  <si>
    <t>美味脆骨小串</t>
  </si>
  <si>
    <t>美味鱿鱼条小串</t>
  </si>
  <si>
    <t>美味鱿鱼须小串</t>
  </si>
  <si>
    <t>高汤素砂锅粉</t>
  </si>
  <si>
    <t>肉丝砂锅粉</t>
  </si>
  <si>
    <t>猪肝砂锅粉</t>
  </si>
  <si>
    <t>腰花砂锅粉</t>
  </si>
  <si>
    <t>肥肠砂锅粉</t>
  </si>
  <si>
    <t>财鱼片砂锅粉</t>
  </si>
  <si>
    <t>鳝鱼丝砂锅粉</t>
  </si>
  <si>
    <t>藤椒牛肉砂锅粉</t>
  </si>
  <si>
    <t>藤椒羊肉砂锅粉</t>
  </si>
  <si>
    <t>福满多粉</t>
  </si>
  <si>
    <t>酸辣粉砂锅粉</t>
  </si>
  <si>
    <t>泡椒鸭血砂锅粉</t>
  </si>
  <si>
    <t>肉丝鸭血砂锅粉</t>
  </si>
  <si>
    <t>三味鲜砂锅粉</t>
  </si>
  <si>
    <t>猪肝鸭血砂锅粉</t>
  </si>
  <si>
    <t>肉丝猪肝砂锅粉</t>
  </si>
  <si>
    <t>腰花鸭血砂锅粉</t>
  </si>
  <si>
    <t>猪肝腰花砂锅粉</t>
  </si>
  <si>
    <t>肉丝腰花砂锅粉</t>
  </si>
  <si>
    <t>肉丝肥肠砂锅粉</t>
  </si>
  <si>
    <t>番茄鸡丼饭</t>
  </si>
  <si>
    <t>咖喱鸡丼饭</t>
  </si>
  <si>
    <t>黑椒猪丼饭</t>
  </si>
  <si>
    <t>黑椒牛丼饭</t>
  </si>
  <si>
    <t>麻辣猪丼饭</t>
  </si>
  <si>
    <t>麻辣牛丼饭</t>
  </si>
  <si>
    <t>桂园清真食堂</t>
  </si>
  <si>
    <t>蒜苔炒肉盖浇饭</t>
  </si>
  <si>
    <t>洋葱炒肉盖浇饭</t>
  </si>
  <si>
    <t>青椒炒肉盖浇饭</t>
  </si>
  <si>
    <t>豆角炒肉盖浇饭</t>
  </si>
  <si>
    <t>茄子炒肉盖浇饭</t>
  </si>
  <si>
    <t>木耳炒肉盖浇饭</t>
  </si>
  <si>
    <t>红烧牛肉盖浇饭</t>
  </si>
  <si>
    <t>红烧鸡块盖浇饭</t>
  </si>
  <si>
    <t>孜然羊肉盖浇饭</t>
  </si>
  <si>
    <t>葱爆牛肉盖浇饭</t>
  </si>
  <si>
    <t>酸辣白菜盖浇饭</t>
  </si>
  <si>
    <t>清炒土豆丝盖浇饭</t>
  </si>
  <si>
    <t>老干妈羊肉炒饭</t>
  </si>
  <si>
    <t>老干妈鸡蛋炒饭</t>
  </si>
  <si>
    <t>老干妈鸡肉炒饭</t>
  </si>
  <si>
    <t>老干妈兰州炒饭</t>
  </si>
  <si>
    <t>咖喱鸡蛋炒饭</t>
  </si>
  <si>
    <t>羊肉炒饭</t>
  </si>
  <si>
    <t>鸡肉炒饭</t>
  </si>
  <si>
    <t>鸡蛋炒刀削面</t>
  </si>
  <si>
    <t>牛肉炸酱面</t>
  </si>
  <si>
    <t>牛肉炮仗面</t>
  </si>
  <si>
    <t>羊肉炮仗面</t>
  </si>
  <si>
    <t>鸡蛋炮仗面</t>
  </si>
  <si>
    <t>牛肉汤面片</t>
  </si>
  <si>
    <t>鸡蛋汤面片</t>
  </si>
  <si>
    <t>牛肉炒面片</t>
  </si>
  <si>
    <t>鸡蛋炒面片</t>
  </si>
  <si>
    <t>新疆大盘鸡</t>
  </si>
  <si>
    <t>新疆小盘鸡</t>
  </si>
  <si>
    <t>红烧牛肉</t>
  </si>
  <si>
    <t>红烧鸡块</t>
  </si>
  <si>
    <t>土豆牛肉</t>
  </si>
  <si>
    <t>葱爆羊肉</t>
  </si>
  <si>
    <t>孜然牛肉</t>
  </si>
  <si>
    <t>孜然羊肉</t>
  </si>
  <si>
    <t>豆角炒肉</t>
  </si>
  <si>
    <t>蒜苔炒肉</t>
  </si>
  <si>
    <t>洋葱炒肉</t>
  </si>
  <si>
    <t>青椒炒肉</t>
  </si>
  <si>
    <t>木耳炒肉</t>
  </si>
  <si>
    <t>酸辣大白菜</t>
  </si>
  <si>
    <t>茄子炒肉</t>
  </si>
  <si>
    <t>牛肉汤</t>
  </si>
  <si>
    <t>凉拌牛肉</t>
  </si>
  <si>
    <t>凉拌三丝</t>
  </si>
  <si>
    <t>凉拌黄瓜</t>
  </si>
  <si>
    <t>凉拌西红柿</t>
  </si>
  <si>
    <t>桂园美食城</t>
  </si>
  <si>
    <t>老武汉热干面</t>
  </si>
  <si>
    <t>蒜香热干面</t>
  </si>
  <si>
    <t>新农炸酱面</t>
  </si>
  <si>
    <t>老曹口水面</t>
  </si>
  <si>
    <t>鸡丝口水面</t>
  </si>
  <si>
    <t>新农秘制牛肉面</t>
  </si>
  <si>
    <t>新农秘制牛杂面</t>
  </si>
  <si>
    <t>新农秘制原汤面</t>
  </si>
  <si>
    <t>新农碗炸面</t>
  </si>
  <si>
    <t>麻辣鸡丝面</t>
  </si>
  <si>
    <t>酸辣小面</t>
  </si>
  <si>
    <t>白斩鸡煲仔饭</t>
  </si>
  <si>
    <t>黑椒鸡排煲仔饭</t>
  </si>
  <si>
    <t>青椒肉丝煲仔饭</t>
  </si>
  <si>
    <t>农家小炒肉煲仔饭</t>
  </si>
  <si>
    <t>无骨蹄花炖黄豆煲仔饭</t>
  </si>
  <si>
    <t>熏茶鹅煲仔饭</t>
  </si>
  <si>
    <t>黑椒蒙古肉煲仔饭</t>
  </si>
  <si>
    <t>香菇肉片煲仔饭</t>
  </si>
  <si>
    <t>梅菜扣肉煲仔饭</t>
  </si>
  <si>
    <t>回锅牛肉煲仔饭</t>
  </si>
  <si>
    <t>腊肠蛋炒饭</t>
  </si>
  <si>
    <t>什锦牛肉炒饭</t>
  </si>
  <si>
    <t>黑椒牛柳意面</t>
  </si>
  <si>
    <t>番茄牛奶意面</t>
  </si>
  <si>
    <t>茄汁肉末意面</t>
  </si>
  <si>
    <t>老干妈肉丝蛋炒饭</t>
  </si>
  <si>
    <t>鸡排花饭</t>
  </si>
  <si>
    <t>牛腩拌面</t>
  </si>
  <si>
    <t>鸭肠拌面</t>
  </si>
  <si>
    <t>酱肉拌面</t>
  </si>
  <si>
    <t>酸菜肉丝拌面</t>
  </si>
  <si>
    <t>羊肉拌面</t>
  </si>
  <si>
    <t>三鲜拌面</t>
  </si>
  <si>
    <t>鸡肉拌面</t>
  </si>
  <si>
    <t>番茄鸡蛋拌面</t>
  </si>
  <si>
    <t>鸡块拌面</t>
  </si>
  <si>
    <t>鸭血粉/面/豆丝</t>
  </si>
  <si>
    <t>羊肉粉/面/豆丝</t>
  </si>
  <si>
    <t>排骨粉/面/豆丝</t>
  </si>
  <si>
    <t>鱼丸三鲜粉/面/豆丝</t>
  </si>
  <si>
    <t>鸡肉粉/面/豆丝</t>
  </si>
  <si>
    <t>青菜火腿粉/面/豆丝</t>
  </si>
  <si>
    <t>牛腩粉/面/豆丝</t>
  </si>
  <si>
    <t>牛肉粉/面/豆丝</t>
  </si>
  <si>
    <t>香菇猪肝粉/面/豆丝</t>
  </si>
  <si>
    <t>香菇肉丝粉/面/豆丝</t>
  </si>
  <si>
    <t>番茄肉丝粉/面/豆丝</t>
  </si>
  <si>
    <t>蟹排三鲜粉/面/豆丝</t>
  </si>
  <si>
    <t>青菜汤面</t>
  </si>
  <si>
    <t>阳春面</t>
  </si>
  <si>
    <t>牛肉汤面</t>
  </si>
  <si>
    <t>海带豆腐面</t>
  </si>
  <si>
    <t>麻酱拌面</t>
  </si>
  <si>
    <t>榨菜肉丝汤面</t>
  </si>
  <si>
    <t>青椒肉片汤面</t>
  </si>
  <si>
    <t>红油牛肉面</t>
  </si>
  <si>
    <t>牛肚汤面</t>
  </si>
  <si>
    <t>酸菜肉丝汤面</t>
  </si>
  <si>
    <t>油泼辣子面</t>
  </si>
  <si>
    <t>火腿油泼面</t>
  </si>
  <si>
    <t>红油魔芋</t>
  </si>
  <si>
    <t>蒜泥腐竹</t>
  </si>
  <si>
    <t>口水木耳</t>
  </si>
  <si>
    <t>卤味素鸡</t>
  </si>
  <si>
    <t>拌西蓝花</t>
  </si>
  <si>
    <t>蒜泥香菇</t>
  </si>
  <si>
    <t>百合莲子瘦肉汤</t>
  </si>
  <si>
    <t>冬瓜老鸭汤</t>
  </si>
  <si>
    <t>胡萝卜排骨玉米汤</t>
  </si>
  <si>
    <t>冬瓜丸子汤</t>
  </si>
  <si>
    <t>红枣玉米鸡汤</t>
  </si>
  <si>
    <t>粉丝香菇鸡汤</t>
  </si>
  <si>
    <t>白萝卜排骨汤</t>
  </si>
  <si>
    <t>医学部食堂（二楼）</t>
  </si>
  <si>
    <t>酸辣白菜拌面</t>
  </si>
  <si>
    <t>肉丝炒拉面</t>
  </si>
  <si>
    <t>肉丝炒刀削面</t>
  </si>
  <si>
    <t>特色干拌面</t>
  </si>
  <si>
    <t>葱爆牛肉拌面</t>
  </si>
  <si>
    <t>铁锅豆腐</t>
  </si>
  <si>
    <t>肉丝油泼面</t>
  </si>
  <si>
    <t>牛肚油泼面</t>
  </si>
  <si>
    <t>肥肠油泼面</t>
  </si>
  <si>
    <t>牛肉油泼面</t>
  </si>
  <si>
    <t>榨菜肉丝油泼面</t>
  </si>
  <si>
    <t>麻辣砂锅面</t>
  </si>
  <si>
    <t>鹌鹑蛋砂锅面</t>
  </si>
  <si>
    <t>鸡蛋砂锅面</t>
  </si>
  <si>
    <t>火腿肠砂锅面</t>
  </si>
  <si>
    <t>肉丝砂锅面</t>
  </si>
  <si>
    <t>榨菜肉丝砂锅面</t>
  </si>
  <si>
    <t>三鲜砂锅面</t>
  </si>
  <si>
    <t>牛肉砂锅面</t>
  </si>
  <si>
    <t>牛肚砂锅面</t>
  </si>
  <si>
    <t>肥肠砂锅</t>
  </si>
  <si>
    <t>青菜炒面</t>
  </si>
  <si>
    <t>火腿青菜炒面</t>
  </si>
  <si>
    <t>西红柿鸡蛋炒面</t>
  </si>
  <si>
    <t>青椒肉片炒面</t>
  </si>
  <si>
    <t>青椒鸡柳炒面</t>
  </si>
  <si>
    <t>牛肚炒面</t>
  </si>
  <si>
    <t>五香卤牛肉饭</t>
  </si>
  <si>
    <t>双拼各种菜</t>
  </si>
  <si>
    <t>招牌猪蹄饭</t>
  </si>
  <si>
    <t>招牌猪脚饭</t>
  </si>
  <si>
    <t>酱汁排骨饭</t>
  </si>
  <si>
    <t>匠心卤肉饭</t>
  </si>
  <si>
    <t>卤味肥肠饭</t>
  </si>
  <si>
    <t>台湾香肠饭</t>
  </si>
  <si>
    <t>湖南腊肉饭</t>
  </si>
  <si>
    <t>农家小炒肉饭</t>
  </si>
  <si>
    <t>鸡公煲炒鸡饭</t>
  </si>
  <si>
    <t>香酥鸡饭</t>
  </si>
  <si>
    <t>啤酒鸭饭</t>
  </si>
  <si>
    <t>卤水鸡饭</t>
  </si>
  <si>
    <t>卤水鸭饭</t>
  </si>
  <si>
    <t>香酥鸭饭</t>
  </si>
  <si>
    <t>糖醋鸡排饭</t>
  </si>
  <si>
    <t>椒盐鸡柳饭</t>
  </si>
  <si>
    <t>辣子鸡饭</t>
  </si>
  <si>
    <t>蜜汁鸡腿饭</t>
  </si>
  <si>
    <t>火腿饭</t>
  </si>
  <si>
    <t>地三鲜饭</t>
  </si>
  <si>
    <t>茄子肉丁打卤面</t>
  </si>
  <si>
    <t>蒜苔肉沫打卤面</t>
  </si>
  <si>
    <t>尖椒肉丝打卤面</t>
  </si>
  <si>
    <t>蜜汁鸡腿</t>
  </si>
  <si>
    <t>卤干子</t>
  </si>
  <si>
    <t>烤肠饭</t>
  </si>
  <si>
    <t>泡菜五花肉饭</t>
  </si>
  <si>
    <t>鸭脯肉饭</t>
  </si>
  <si>
    <t>肥牛饭</t>
  </si>
  <si>
    <t>鸡排饭</t>
  </si>
  <si>
    <t>菌三鲜饭</t>
  </si>
  <si>
    <t>照烧鸡排</t>
  </si>
  <si>
    <t>烤肉意面</t>
  </si>
  <si>
    <t>烤肠意面</t>
  </si>
  <si>
    <t>泡菜五花肉意面</t>
  </si>
  <si>
    <t>鸭脯肉意面</t>
  </si>
  <si>
    <t>肥牛意面</t>
  </si>
  <si>
    <t>培根意面</t>
  </si>
  <si>
    <t>鸡排意面</t>
  </si>
  <si>
    <t>菌三鲜意面</t>
  </si>
  <si>
    <t>烤肉石锅</t>
  </si>
  <si>
    <t>烤肠石锅</t>
  </si>
  <si>
    <t>鸭脯肉石锅</t>
  </si>
  <si>
    <t>泡菜五花肉</t>
  </si>
  <si>
    <t>肥牛石锅</t>
  </si>
  <si>
    <t>培根石锅</t>
  </si>
  <si>
    <t>鸡排石锅</t>
  </si>
  <si>
    <t>蔬菜石锅</t>
  </si>
  <si>
    <t>菌三鲜石锅</t>
  </si>
  <si>
    <t>韩式部队火锅</t>
  </si>
  <si>
    <t>芝士</t>
  </si>
  <si>
    <t>泡菜</t>
  </si>
  <si>
    <t>新农牛肉</t>
  </si>
  <si>
    <t>绝味鸭脖</t>
  </si>
  <si>
    <t>黑木耳</t>
  </si>
  <si>
    <t>周黑鸭（整只）</t>
  </si>
  <si>
    <t>周黑鸭（鸭翅）</t>
  </si>
  <si>
    <t>周黑鸭（鸭锁骨）</t>
  </si>
  <si>
    <t>香樟鸡（半片）</t>
  </si>
  <si>
    <t>毛嘴卤鸡</t>
  </si>
  <si>
    <t>周黑鸭（鸭脖）</t>
  </si>
  <si>
    <t>周黑鸭（鸭掌）</t>
  </si>
  <si>
    <t>粉蒸肉</t>
  </si>
  <si>
    <t>干煸叼子鱼</t>
  </si>
  <si>
    <t>圆子汤</t>
  </si>
  <si>
    <t>松仁玉米</t>
  </si>
  <si>
    <t>红烧肉</t>
  </si>
  <si>
    <t>土豆烧排骨</t>
  </si>
  <si>
    <t>青椒猪肝</t>
  </si>
  <si>
    <t>炸鸡翅根</t>
  </si>
  <si>
    <t>外婆菜</t>
  </si>
  <si>
    <t>家常千叶豆腐</t>
  </si>
  <si>
    <t>飘香腿排</t>
  </si>
  <si>
    <t>北京炸酱面</t>
  </si>
  <si>
    <t>麻将饸饹面</t>
  </si>
  <si>
    <t>蔬菜石锅拌饭</t>
  </si>
  <si>
    <t>辛辣小锅</t>
  </si>
  <si>
    <t>蔬菜大酱汤</t>
  </si>
  <si>
    <t>铁板培根饭</t>
  </si>
  <si>
    <t>铁板鸡排饭</t>
  </si>
  <si>
    <t>鸡肉石锅饭</t>
  </si>
  <si>
    <t>培根石锅拌饭</t>
  </si>
  <si>
    <t>铁板牛肉饭</t>
  </si>
  <si>
    <t>培根辛辣小锅</t>
  </si>
  <si>
    <t>铁板培根意面</t>
  </si>
  <si>
    <t>铁板鸡排意面</t>
  </si>
  <si>
    <t>泡菜五花大酱汤</t>
  </si>
  <si>
    <t>照烧鸡鸡排铁板饭</t>
  </si>
  <si>
    <t>牛肉石锅拌饭</t>
  </si>
  <si>
    <t>日式蟹柳辛辣面小锅</t>
  </si>
  <si>
    <t>铁板牛肉意面</t>
  </si>
  <si>
    <t>肥牛大酱汤</t>
  </si>
  <si>
    <t>至尊黑椒牛排</t>
  </si>
  <si>
    <t>蜜汁辣椒酱</t>
  </si>
  <si>
    <t>西红柿蛋花汤</t>
  </si>
  <si>
    <t>紫菜蛋花汤</t>
  </si>
  <si>
    <t>菠菜蛋花汤</t>
  </si>
  <si>
    <t>秘制老干妈鸡蛋炒饭</t>
  </si>
  <si>
    <t>金汤火腿肠鸡蛋炒饭</t>
  </si>
  <si>
    <t>炭烤鱿鱼鸡蛋炒饭</t>
  </si>
  <si>
    <t>韩式紫菜鱿鱼鸡蛋炒饭</t>
  </si>
  <si>
    <t>鲜香虾仁鸡蛋炒饭</t>
  </si>
  <si>
    <t>金汤肥牛鸡蛋炒饭</t>
  </si>
  <si>
    <t>香菇榨菜鲜肉馄饨</t>
  </si>
  <si>
    <t>韭菜鲜肉馄饨</t>
  </si>
  <si>
    <t>白菜鲜肉馄饨</t>
  </si>
  <si>
    <t>玉米鲜肉馄饨</t>
  </si>
  <si>
    <t>香芹鲜肉馄饨</t>
  </si>
  <si>
    <t>荠菜鲜肉馄饨</t>
  </si>
  <si>
    <t>香菇鲜鸡肉馄饨</t>
  </si>
  <si>
    <t>虾仁馄饨</t>
  </si>
  <si>
    <t>黑椒牛肉馄饨</t>
  </si>
  <si>
    <t>鸡汤小馄饨</t>
  </si>
  <si>
    <t>超级全家福</t>
  </si>
  <si>
    <t>工学部二食堂（水苑）</t>
  </si>
  <si>
    <t>水煮鸡肉</t>
  </si>
  <si>
    <t>水煮毛血旺</t>
  </si>
  <si>
    <t>水煮猪肝</t>
  </si>
  <si>
    <t>红油牛肉汤面</t>
  </si>
  <si>
    <t>肥肠砂锅面</t>
  </si>
  <si>
    <t>青菜汤面（细面）</t>
  </si>
  <si>
    <t>早餐面</t>
  </si>
  <si>
    <t>酱香面</t>
  </si>
  <si>
    <t>榨菜肉丝面（细面）</t>
  </si>
  <si>
    <t>鸡蛋汤面</t>
  </si>
  <si>
    <t>原汤粉（面）</t>
  </si>
  <si>
    <t>酸辣粉（面）</t>
  </si>
  <si>
    <t>三鲜粉（面）</t>
  </si>
  <si>
    <t>担担粉（面）</t>
  </si>
  <si>
    <t>鸡蛋粉（面）</t>
  </si>
  <si>
    <t>炸酱粉（面）</t>
  </si>
  <si>
    <t>牛肉粉（面）</t>
  </si>
  <si>
    <t>牛腩粉（面）</t>
  </si>
  <si>
    <t>羊肉粉（面）</t>
  </si>
  <si>
    <t>鸭肠粉（面）</t>
  </si>
  <si>
    <t>苏格兰肘子粉（面）</t>
  </si>
  <si>
    <t>鸡块粉（面）</t>
  </si>
  <si>
    <t>排骨粉（面）</t>
  </si>
  <si>
    <t>肚丝粉（面）</t>
  </si>
  <si>
    <t>鸡块烩面</t>
  </si>
  <si>
    <t>冷面+鸡蛋</t>
  </si>
  <si>
    <t>冷面+鸡蛋+火腿</t>
  </si>
  <si>
    <t>冷面+鸡蛋+里脊</t>
  </si>
  <si>
    <t>冷面+鸡蛋+培根</t>
  </si>
  <si>
    <t>冷面+鸡蛋+肉松</t>
  </si>
  <si>
    <t>冷面+鸡蛋+香肠</t>
  </si>
  <si>
    <t>冷面+鸡蛋+鸡排</t>
  </si>
  <si>
    <t>冷面+鸡蛋+鸡柳</t>
  </si>
  <si>
    <t>冷面+鸡蛋+肉松+火腿</t>
  </si>
  <si>
    <t>冷面+鸡蛋+牛排</t>
  </si>
  <si>
    <t>冷面+鸡蛋+牛肉</t>
  </si>
  <si>
    <t>冷面+鸡蛋+培根（里脊）</t>
  </si>
  <si>
    <t>煎饼+鸡蛋</t>
  </si>
  <si>
    <t>煎饼+鸡蛋+火腿</t>
  </si>
  <si>
    <t>煎饼+鸡蛋+香肠</t>
  </si>
  <si>
    <t>煎饼+鸡蛋+里脊</t>
  </si>
  <si>
    <t>煎饼+鸡蛋+培根</t>
  </si>
  <si>
    <t>煎饼+鸡蛋+鸡排</t>
  </si>
  <si>
    <t>煎饼+鸡蛋+鸡柳</t>
  </si>
  <si>
    <t>煎饼+鸡蛋+肉松+火腿</t>
  </si>
  <si>
    <t>煎饼+鸡蛋+里脊+培根</t>
  </si>
  <si>
    <t>煎饼+鸡蛋+牛肉</t>
  </si>
  <si>
    <t>煎饼+鸡蛋+牛排</t>
  </si>
  <si>
    <t>煎饼+鸡蛋+牛肉+培根（里脊）</t>
  </si>
  <si>
    <t>原味饭团</t>
  </si>
  <si>
    <t>饭团+火腿</t>
  </si>
  <si>
    <t>饭团+香肠</t>
  </si>
  <si>
    <t>饭团+里脊</t>
  </si>
  <si>
    <t>饭团+培根</t>
  </si>
  <si>
    <t>饭团+肉松</t>
  </si>
  <si>
    <t>饭团+鸡排</t>
  </si>
  <si>
    <t>饭团+牛排</t>
  </si>
  <si>
    <t>饭团+牛肉</t>
  </si>
  <si>
    <t>台湾红豆饼</t>
  </si>
  <si>
    <t>饭团+鸡柳</t>
  </si>
  <si>
    <t>素菜</t>
  </si>
  <si>
    <t>荤菜</t>
  </si>
  <si>
    <t>五香牛肉片</t>
  </si>
  <si>
    <t>红枣银耳莲子羹</t>
  </si>
  <si>
    <t>汤圆米酒</t>
  </si>
  <si>
    <t>牛奶燕麦蓉</t>
  </si>
  <si>
    <t>八宝美容羹</t>
  </si>
  <si>
    <t>川贝雪梨枸杞汤</t>
  </si>
  <si>
    <t>红枣牛奶花生露</t>
  </si>
  <si>
    <t>紫薯桔片汤</t>
  </si>
  <si>
    <t>牛肉胡辣汤</t>
  </si>
  <si>
    <t>黑芝麻糊</t>
  </si>
  <si>
    <t>核桃露</t>
  </si>
  <si>
    <t>纯牛奶</t>
  </si>
  <si>
    <t>桃胶枸杞莲子银耳美容美颜羹</t>
  </si>
  <si>
    <t>藕丁鲜肉饺子</t>
  </si>
  <si>
    <t>韭菜鲜肉饺子</t>
  </si>
  <si>
    <t>芹菜鲜肉饺子</t>
  </si>
  <si>
    <t>玉米鲜肉饺子</t>
  </si>
  <si>
    <t>大白菜鲜肉饺子</t>
  </si>
  <si>
    <t>地菜鲜肉饺子</t>
  </si>
  <si>
    <t>地菜牛肉饺子</t>
  </si>
  <si>
    <t>肉丝炒面</t>
  </si>
  <si>
    <t>肉丝炒粉</t>
  </si>
  <si>
    <t>菠萝鸡蛋煎饼</t>
  </si>
  <si>
    <t>鸡腿</t>
  </si>
  <si>
    <t>火腿</t>
  </si>
  <si>
    <t>孜然蒙古牛肉</t>
  </si>
  <si>
    <t>麻辣鱼丁</t>
  </si>
  <si>
    <t>番茄鱼丁</t>
  </si>
  <si>
    <t>香酥鱼块</t>
  </si>
  <si>
    <t>口味肉丸子</t>
  </si>
  <si>
    <t>宫爆鸡丁</t>
  </si>
  <si>
    <t>去骨腿排</t>
  </si>
  <si>
    <t>爆炒香肠</t>
  </si>
  <si>
    <t>鸭子萝卜堡</t>
  </si>
  <si>
    <t>土豆鸡块堡</t>
  </si>
  <si>
    <t>香辣大鸡腿</t>
  </si>
  <si>
    <t>土耳其大肉串</t>
  </si>
  <si>
    <t>一荤两素套餐</t>
  </si>
  <si>
    <t>两夹荤两素套餐</t>
  </si>
  <si>
    <t>一纯荤一素一夹荤套餐</t>
  </si>
  <si>
    <t>一纯荤一夹荤两素套餐</t>
  </si>
  <si>
    <t>一纯荤两夹荤一素套餐</t>
  </si>
  <si>
    <t>鸡蛋火腿炒饭</t>
  </si>
  <si>
    <t>老干妈外婆菜炒饭</t>
  </si>
  <si>
    <t>水煮鱼肉片</t>
  </si>
  <si>
    <t>水煮麻辣牛肉</t>
  </si>
  <si>
    <t>私房元宝鸡</t>
  </si>
  <si>
    <t>酸汤嫩牛肉</t>
  </si>
  <si>
    <t>砂锅羊肉</t>
  </si>
  <si>
    <t>金汤渔粉</t>
  </si>
  <si>
    <t>招牌渔粉</t>
  </si>
  <si>
    <t>原味渔粉</t>
  </si>
  <si>
    <t>酸辣渔粉</t>
  </si>
  <si>
    <t>麻辣渔粉</t>
  </si>
  <si>
    <t>鱼头渔粉</t>
  </si>
  <si>
    <t>五谷花甲渔粉</t>
  </si>
  <si>
    <t>香辣肥肠渔粉</t>
  </si>
  <si>
    <t>麻辣牛肉渔粉</t>
  </si>
  <si>
    <t>红烧鸡块渔粉</t>
  </si>
  <si>
    <t>秘制肉沫渔粉</t>
  </si>
  <si>
    <t>番茄肉丸渔粉</t>
  </si>
  <si>
    <t>鲜香玉米粉（面）</t>
  </si>
  <si>
    <t>金牌蒜香粉（面）</t>
  </si>
  <si>
    <t>红油热干粉（面）</t>
  </si>
  <si>
    <t>五谷蓑衣干子</t>
  </si>
  <si>
    <t>虎皮卤鸡蛋</t>
  </si>
  <si>
    <t>咖喱蒙古牛肉饭</t>
  </si>
  <si>
    <t>香菇卤肉饭</t>
  </si>
  <si>
    <t>回锅牛肉饭</t>
  </si>
  <si>
    <t>咖喱鸡扒饭</t>
  </si>
  <si>
    <t>招牌鸡排饭</t>
  </si>
  <si>
    <t>香煎猪排饭</t>
  </si>
  <si>
    <t>川香鸡柳饭</t>
  </si>
  <si>
    <t>骨肉相连饭</t>
  </si>
  <si>
    <t>香酥鸡排饭</t>
  </si>
  <si>
    <t>香辣鸡排饭</t>
  </si>
  <si>
    <t>巴西烤肉饭</t>
  </si>
  <si>
    <t>至尊牛排饭</t>
  </si>
  <si>
    <t>原汤素面（粉）</t>
  </si>
  <si>
    <t>鸡汤豆腐面（粉）</t>
  </si>
  <si>
    <t>阳春面（粉）</t>
  </si>
  <si>
    <t>肉沫豆腐面（粉）</t>
  </si>
  <si>
    <t>猪肝面（粉）</t>
  </si>
  <si>
    <t>老干妈杂酱面（粉）</t>
  </si>
  <si>
    <t>香菇肉丝面（粉）</t>
  </si>
  <si>
    <t>新农牛肉面（粉）</t>
  </si>
  <si>
    <t>新农牛杂面（粉）</t>
  </si>
  <si>
    <t>新农牛腩面（粉）</t>
  </si>
  <si>
    <t>牛肉牛杂双拼</t>
  </si>
  <si>
    <t>荷包蛋面（粉）</t>
  </si>
  <si>
    <t>三鲜面（粉）</t>
  </si>
  <si>
    <t>原汤水饺</t>
  </si>
  <si>
    <t>红烧鸡块面（粉）</t>
  </si>
  <si>
    <t>玉烧排骨面（粉）</t>
  </si>
  <si>
    <t>芝麻煎包</t>
  </si>
  <si>
    <t>香煎鸡蛋</t>
  </si>
  <si>
    <t>白菜肉馅饼</t>
  </si>
  <si>
    <t>玉米肉馅饼</t>
  </si>
  <si>
    <t>莲藕肉馅饼</t>
  </si>
  <si>
    <t>烤大香肠</t>
  </si>
  <si>
    <t>蛋包肠</t>
  </si>
  <si>
    <t>牛肉汉堡</t>
  </si>
  <si>
    <t>软饼包粉丝</t>
  </si>
  <si>
    <t>香煎饺子</t>
  </si>
  <si>
    <t>鸡蛋火腿饼</t>
  </si>
  <si>
    <t>皇中皇大饼</t>
  </si>
  <si>
    <t>雪菜小笼包</t>
  </si>
  <si>
    <t>香菇肉丁小笼包</t>
  </si>
  <si>
    <t>豆沙小笼包</t>
  </si>
  <si>
    <t>手工馒头</t>
  </si>
  <si>
    <t>葱油花卷</t>
  </si>
  <si>
    <t>灌汤蒸饺</t>
  </si>
  <si>
    <t>HBEL2855</t>
  </si>
  <si>
    <t>HBEL2856</t>
  </si>
  <si>
    <t>HBEL2857</t>
  </si>
  <si>
    <t>HBEL2858</t>
  </si>
  <si>
    <t>HBEL2859</t>
  </si>
  <si>
    <t>HBEL2860</t>
  </si>
  <si>
    <t>HBEL2861</t>
  </si>
  <si>
    <t>HBEL2862</t>
  </si>
  <si>
    <t>HBEL2863</t>
  </si>
  <si>
    <t>HBEL2864</t>
  </si>
  <si>
    <t>HBEL2865</t>
  </si>
  <si>
    <t>HBEL2866</t>
  </si>
  <si>
    <t>HBEL2867</t>
  </si>
  <si>
    <t>HBSI2868</t>
  </si>
  <si>
    <t>HBSI2869</t>
  </si>
  <si>
    <t>HBSI2870</t>
  </si>
  <si>
    <t>HBSI2871</t>
  </si>
  <si>
    <t>HBSI2872</t>
  </si>
  <si>
    <t>HBSI2873</t>
  </si>
  <si>
    <t>HBFOUR2874</t>
  </si>
  <si>
    <t>HBFOUR2875</t>
  </si>
  <si>
    <t>HBFOUR2876</t>
  </si>
  <si>
    <t>HBFOUR2877</t>
  </si>
  <si>
    <t>HBFOUR2878</t>
  </si>
  <si>
    <t>HBFIVE2879</t>
  </si>
  <si>
    <t>HBFIVE2880</t>
  </si>
  <si>
    <t>HBFIVE2881</t>
  </si>
  <si>
    <t>HBFIVE2882</t>
  </si>
  <si>
    <t>HBFIVE2883</t>
  </si>
  <si>
    <t>HBFIVE2884</t>
  </si>
  <si>
    <t>HBFIVE2885</t>
  </si>
  <si>
    <t>HBFIVE2886</t>
  </si>
  <si>
    <t>HBFIVE2887</t>
  </si>
  <si>
    <t>HBTW2888</t>
  </si>
  <si>
    <t>HBTW2889</t>
  </si>
  <si>
    <t>HBTW2890</t>
  </si>
  <si>
    <t>HBTHIR2891</t>
  </si>
  <si>
    <t>HBTHIR2892</t>
  </si>
  <si>
    <t>HBTHIR2893</t>
  </si>
  <si>
    <t>HBTHIR2894</t>
  </si>
  <si>
    <t>HBTHIR2895</t>
  </si>
  <si>
    <t>HBTHIR2896</t>
  </si>
  <si>
    <t>HBTHIR2897</t>
  </si>
  <si>
    <t>HBTEN2898</t>
  </si>
  <si>
    <t>HBTEN2899</t>
  </si>
  <si>
    <t>HBTEN2900</t>
  </si>
  <si>
    <t>HBTEN2901</t>
  </si>
  <si>
    <t>HBTEN2902</t>
  </si>
  <si>
    <t>HBEIPFI2903</t>
  </si>
  <si>
    <t>HBEIPFI2904</t>
  </si>
  <si>
    <t>HBEIPFI2905</t>
  </si>
  <si>
    <t>HBEIPFI2906</t>
  </si>
  <si>
    <t>HBEIPFI2907</t>
  </si>
  <si>
    <t>HBSEV2908</t>
  </si>
  <si>
    <t>HBSEV2909</t>
  </si>
  <si>
    <t>HBSEV2910</t>
  </si>
  <si>
    <t>HBSEV2911</t>
  </si>
  <si>
    <t>HBSEV2912</t>
  </si>
  <si>
    <t>HBSEV2913</t>
  </si>
  <si>
    <t>HBSEV2914</t>
  </si>
  <si>
    <t>HBSEV2915</t>
  </si>
  <si>
    <t>HBSEV2916</t>
  </si>
  <si>
    <t>HBSEV2917</t>
  </si>
  <si>
    <t>HBSEV2918</t>
  </si>
  <si>
    <t>HBFIPFI2919</t>
  </si>
  <si>
    <t>HBFIPFI2920</t>
  </si>
  <si>
    <t>HBFIPFI2921</t>
  </si>
  <si>
    <t>HBFIPFI2922</t>
  </si>
  <si>
    <t>HBFIPFI2923</t>
  </si>
  <si>
    <t>HBFIPFI2924</t>
  </si>
  <si>
    <t>HBTHR2925</t>
  </si>
  <si>
    <t>HBTHR2926</t>
  </si>
  <si>
    <t>HBTHR2927</t>
  </si>
  <si>
    <t>HBTHR2928</t>
  </si>
  <si>
    <t>HBTHR2929</t>
  </si>
  <si>
    <t>HBTHR2930</t>
  </si>
  <si>
    <t>HBTHR2931</t>
  </si>
  <si>
    <t>HBTW2932</t>
  </si>
  <si>
    <t>HBTW2933</t>
  </si>
  <si>
    <t>HBSEV2934</t>
  </si>
  <si>
    <t>HBSEV2935</t>
  </si>
  <si>
    <t>HBSEV2936</t>
  </si>
  <si>
    <t>HBSEV2937</t>
  </si>
  <si>
    <t>HBSEV2938</t>
  </si>
  <si>
    <t>HBSEV2939</t>
  </si>
  <si>
    <t>HBSEV2940</t>
  </si>
  <si>
    <t>FYTW2941</t>
  </si>
  <si>
    <t>FYTW2942</t>
  </si>
  <si>
    <t>FYTW2943</t>
  </si>
  <si>
    <t>FYTHR2944</t>
  </si>
  <si>
    <t>FYTHR2945</t>
  </si>
  <si>
    <t>FYTHR2946</t>
  </si>
  <si>
    <t>FYTHR2947</t>
  </si>
  <si>
    <t>FYTHR2948</t>
  </si>
  <si>
    <t>FYTHR2949</t>
  </si>
  <si>
    <t>FYFI2950</t>
  </si>
  <si>
    <t>FYFI2951</t>
  </si>
  <si>
    <t>FYFI2952</t>
  </si>
  <si>
    <t>FYFI2953</t>
  </si>
  <si>
    <t>FYFI2954</t>
  </si>
  <si>
    <t>FYFI2955</t>
  </si>
  <si>
    <t>FYFI2956</t>
  </si>
  <si>
    <t>FYSEV2957</t>
  </si>
  <si>
    <t>FYSEV2958</t>
  </si>
  <si>
    <t>FYSEV2959</t>
  </si>
  <si>
    <t>FYSEV2960</t>
  </si>
  <si>
    <t>FYSEV2961</t>
  </si>
  <si>
    <t>FYSEV2962</t>
  </si>
  <si>
    <t>FYSEV2963</t>
  </si>
  <si>
    <t>FYSEV2964</t>
  </si>
  <si>
    <t>FYSEV2965</t>
  </si>
  <si>
    <t>FYTEN2966</t>
  </si>
  <si>
    <t>FYTEN2967</t>
  </si>
  <si>
    <t>FYTEN2968</t>
  </si>
  <si>
    <t>FYTEN2969</t>
  </si>
  <si>
    <t>FYTEN2970</t>
  </si>
  <si>
    <t>FYTEN2971</t>
  </si>
  <si>
    <t>FYTEN2972</t>
  </si>
  <si>
    <t>FYTEN2973</t>
  </si>
  <si>
    <t>FYTEN2974</t>
  </si>
  <si>
    <t>FYTEN2975</t>
  </si>
  <si>
    <t>FYTEN2976</t>
  </si>
  <si>
    <t>FYTEN2977</t>
  </si>
  <si>
    <t>FYTEN2978</t>
  </si>
  <si>
    <t>FYTEN2979</t>
  </si>
  <si>
    <t>FYTEN2980</t>
  </si>
  <si>
    <t>FYTEN2981</t>
  </si>
  <si>
    <t>FYTEN2982</t>
  </si>
  <si>
    <t>MYONPFI2983</t>
  </si>
  <si>
    <t>MYONPFI2984</t>
  </si>
  <si>
    <t>MYONPFI2985</t>
  </si>
  <si>
    <t>MYFI2986</t>
  </si>
  <si>
    <t>MYFI2987</t>
  </si>
  <si>
    <t>MYFI2988</t>
  </si>
  <si>
    <t>MYFI2989</t>
  </si>
  <si>
    <t>MYFI2990</t>
  </si>
  <si>
    <t>MYFI2991</t>
  </si>
  <si>
    <t>MYFI2992</t>
  </si>
  <si>
    <t>MYTEN2993</t>
  </si>
  <si>
    <t>MYTEN2994</t>
  </si>
  <si>
    <t>MYTEN2995</t>
  </si>
  <si>
    <t>MYTEN2996</t>
  </si>
  <si>
    <t>MYTEN2997</t>
  </si>
  <si>
    <t>MYTEN2998</t>
  </si>
  <si>
    <t>MYTEN2999</t>
  </si>
  <si>
    <t>MYFOUR3000</t>
  </si>
  <si>
    <t>MYFOUR3001</t>
  </si>
  <si>
    <t>MYFOUR3002</t>
  </si>
  <si>
    <t>MYFOUR3003</t>
  </si>
  <si>
    <t>MYFOUR3004</t>
  </si>
  <si>
    <t>MYFOUR3005</t>
  </si>
  <si>
    <t>MYEI3006</t>
  </si>
  <si>
    <t>MYEI3007</t>
  </si>
  <si>
    <t>MYEI3008</t>
  </si>
  <si>
    <t>MYEI3009</t>
  </si>
  <si>
    <t>MYEI3010</t>
  </si>
  <si>
    <t>MYSI3011</t>
  </si>
  <si>
    <t>MYSI3012</t>
  </si>
  <si>
    <t>MYSI3013</t>
  </si>
  <si>
    <t>MYSI3014</t>
  </si>
  <si>
    <t>MYTEN3015</t>
  </si>
  <si>
    <t>MYTEN3016</t>
  </si>
  <si>
    <t>MYTEN3017</t>
  </si>
  <si>
    <t>MYTEN3018</t>
  </si>
  <si>
    <t>MYTEN3019</t>
  </si>
  <si>
    <t>MYTEN3020</t>
  </si>
  <si>
    <t>MYTEN3021</t>
  </si>
  <si>
    <t>MYTEN3022</t>
  </si>
  <si>
    <t>MYTEN3023</t>
  </si>
  <si>
    <t>MYFOUR3024</t>
  </si>
  <si>
    <t>MYFOUR3025</t>
  </si>
  <si>
    <t>MYFOUR3026</t>
  </si>
  <si>
    <t>MYFOUR3027</t>
  </si>
  <si>
    <t>MYFOUR3028</t>
  </si>
  <si>
    <t>MYFOUR3029</t>
  </si>
  <si>
    <t>MYFOUR3030</t>
  </si>
  <si>
    <t>MYFOUR3031</t>
  </si>
  <si>
    <t>MYFOUR3032</t>
  </si>
  <si>
    <t>MYFOUR3033</t>
  </si>
  <si>
    <t>MYFOUR3034</t>
  </si>
  <si>
    <t>MYFOUR3035</t>
  </si>
  <si>
    <t>MYFOUR3036</t>
  </si>
  <si>
    <t>MYFOUR3037</t>
  </si>
  <si>
    <t>MYFOUR3038</t>
  </si>
  <si>
    <t>MYFOUR3039</t>
  </si>
  <si>
    <t>MYEI3040</t>
  </si>
  <si>
    <t>MYEI3041</t>
  </si>
  <si>
    <t>MYEI3042</t>
  </si>
  <si>
    <t>MYFOUR3043</t>
  </si>
  <si>
    <t>MYFOUR3044</t>
  </si>
  <si>
    <t>MYONPFI3045</t>
  </si>
  <si>
    <t>MYONPFI3046</t>
  </si>
  <si>
    <t>MYONPSEV3047</t>
  </si>
  <si>
    <t>MYONPSEV3048</t>
  </si>
  <si>
    <t>MYTWPFI3049</t>
  </si>
  <si>
    <t>MYTWPFI3050</t>
  </si>
  <si>
    <t>MYTWPFI3051</t>
  </si>
  <si>
    <t>MYTWPFI3052</t>
  </si>
  <si>
    <t>MYTWPFI3053</t>
  </si>
  <si>
    <t>MYTWPFI3054</t>
  </si>
  <si>
    <t>MYFIPTWFI3055</t>
  </si>
  <si>
    <t>MYFOURPTHR3056</t>
  </si>
  <si>
    <t>MYFOURPTHR3057</t>
  </si>
  <si>
    <t>MYFOURPTHR3058</t>
  </si>
  <si>
    <t>MYFOURPTHR3059</t>
  </si>
  <si>
    <t>MYFOURPTHR3060</t>
  </si>
  <si>
    <t>MYFOURPTHR3061</t>
  </si>
  <si>
    <t>MYFOURPTHR3062</t>
  </si>
  <si>
    <t>MYFOURPTHR3063</t>
  </si>
  <si>
    <t>MYFOURPTHR3064</t>
  </si>
  <si>
    <t>MYFOURPTHR3065</t>
  </si>
  <si>
    <t>MYFOURPTHR3066</t>
  </si>
  <si>
    <t>MYFOURPTHR3067</t>
  </si>
  <si>
    <t>MYFOURPTHR3068</t>
  </si>
  <si>
    <t>MYFOURPTHR3069</t>
  </si>
  <si>
    <t>MYFOURPTHR3070</t>
  </si>
  <si>
    <t>MYFOURPTHR3071</t>
  </si>
  <si>
    <t>MYFOURPTHR3072</t>
  </si>
  <si>
    <t>MYFOURPTHR3073</t>
  </si>
  <si>
    <t>MYFOURPTHR3074</t>
  </si>
  <si>
    <t>MYTWPSI3075</t>
  </si>
  <si>
    <t>MYTWPSI3076</t>
  </si>
  <si>
    <t>MYTWPSI3077</t>
  </si>
  <si>
    <t>MYONPFI3078</t>
  </si>
  <si>
    <t>MYONPFI3079</t>
  </si>
  <si>
    <t>MYONPFI3080</t>
  </si>
  <si>
    <t>MYFOUR3081</t>
  </si>
  <si>
    <t>MYFOUR3082</t>
  </si>
  <si>
    <t>MYFOUR3083</t>
  </si>
  <si>
    <t>MYFOUR3084</t>
  </si>
  <si>
    <t>MYFOUR3085</t>
  </si>
  <si>
    <t>MYTEN3086</t>
  </si>
  <si>
    <t>MYTEN3087</t>
  </si>
  <si>
    <t>MYTEN3088</t>
  </si>
  <si>
    <t>MYTEN3089</t>
  </si>
  <si>
    <t>MYTEN3090</t>
  </si>
  <si>
    <t>MYTEN3091</t>
  </si>
  <si>
    <t>MYTEN3092</t>
  </si>
  <si>
    <t>MYTEN3093</t>
  </si>
  <si>
    <t>MYTEN3094</t>
  </si>
  <si>
    <t>MYTEN3095</t>
  </si>
  <si>
    <t>MYTEN3096</t>
  </si>
  <si>
    <t>MYTEN3097</t>
  </si>
  <si>
    <t>MYTEN3098</t>
  </si>
  <si>
    <t>MYTEN3099</t>
  </si>
  <si>
    <t>MYTEN3100</t>
  </si>
  <si>
    <t>MYTEN3101</t>
  </si>
  <si>
    <t>MYTEN3102</t>
  </si>
  <si>
    <t>MYEIPEI3103</t>
  </si>
  <si>
    <t>MYEIPEI3104</t>
  </si>
  <si>
    <t>MYEIPEI3105</t>
  </si>
  <si>
    <t>MYEIPEI3106</t>
  </si>
  <si>
    <t>MYEIPEI3107</t>
  </si>
  <si>
    <t>MYEIPEI3108</t>
  </si>
  <si>
    <t>MYEIPEI3109</t>
  </si>
  <si>
    <t>MYEIPEI3110</t>
  </si>
  <si>
    <t>MYEIPEI3111</t>
  </si>
  <si>
    <t>MYEIPEI3112</t>
  </si>
  <si>
    <t>MYSEV3113</t>
  </si>
  <si>
    <t>MYSEV3114</t>
  </si>
  <si>
    <t>MYSEV3115</t>
  </si>
  <si>
    <t>MYTEN3116</t>
  </si>
  <si>
    <t>MYTEN3117</t>
  </si>
  <si>
    <t>MYTEN3118</t>
  </si>
  <si>
    <t>MYTEN3119</t>
  </si>
  <si>
    <t>MYTEN3120</t>
  </si>
  <si>
    <t>MYTEN3121</t>
  </si>
  <si>
    <t>MYTEN3122</t>
  </si>
  <si>
    <t>MYTEN3123</t>
  </si>
  <si>
    <t>MYTEN3124</t>
  </si>
  <si>
    <t>MYTEN3125</t>
  </si>
  <si>
    <t>MYTEN3126</t>
  </si>
  <si>
    <t>MYTEN3127</t>
  </si>
  <si>
    <t>MYSIX3128</t>
  </si>
  <si>
    <t>MYSIX3129</t>
  </si>
  <si>
    <t>MYSIX3130</t>
  </si>
  <si>
    <t>MYSIX3131</t>
  </si>
  <si>
    <t>检所有无</t>
  </si>
  <si>
    <t>序数</t>
  </si>
  <si>
    <t>行数</t>
  </si>
  <si>
    <t>GALADATA数据银河社出品(1号)：Those who own the data own the future.</t>
  </si>
  <si>
    <r>
      <rPr>
        <sz val="14"/>
        <color rgb="FFFFFFFF"/>
        <rFont val="Calibri"/>
        <family val="2"/>
      </rPr>
      <t xml:space="preserve">武汉大学新生指南搜索引擎
</t>
    </r>
    <r>
      <rPr>
        <sz val="8"/>
        <color rgb="FFFFFFFF"/>
        <rFont val="Calibri"/>
        <family val="2"/>
      </rPr>
      <t>数据库汇集了武汉大学迎新网、武汉大学官微、武汉大学校学生会公众号、武汉大学全心权益公众号等多处资源</t>
    </r>
  </si>
  <si>
    <t>如果搜不到，可以缩减关键词字数试试，例如如果"四六级"搜不到的话试试搜："四级"；如果搜出来太多，可以多增加一个关键词试试，例如"卡"搜出太多条，可以试试搜："校园卡"或者"卡 空调"；</t>
  </si>
  <si>
    <t>输入关键词</t>
  </si>
  <si>
    <t>最多展示前20条</t>
  </si>
  <si>
    <t>于8月29日统计</t>
  </si>
  <si>
    <t>复制粘贴到浏览器/微信搜索框打开</t>
  </si>
  <si>
    <t>来源</t>
  </si>
  <si>
    <t>阅读数</t>
  </si>
  <si>
    <t>点赞数</t>
  </si>
  <si>
    <t>标题</t>
  </si>
  <si>
    <t>资源链接</t>
  </si>
  <si>
    <t>阅读时长</t>
  </si>
  <si>
    <t>小编评论
（纯主观）</t>
  </si>
  <si>
    <t>类型</t>
  </si>
  <si>
    <t>话题</t>
  </si>
  <si>
    <t>小编评论（纯主观）</t>
  </si>
  <si>
    <t>【迎新季No.1】要点|那些实用的网站和新媒体平台</t>
  </si>
  <si>
    <t>https://mp.weixin.qq.com/s/kexttaHX2GizHJxs0WK5LA</t>
  </si>
  <si>
    <t>公众号</t>
  </si>
  <si>
    <t>WHU数统团学</t>
  </si>
  <si>
    <t>网站 网址 官网 教务系统 选课 图书馆 珞珈在线 公众号推荐 APP 智慧珞珈 旺达水宝 热水 洗衣 学习通 数院 数学与统计学院 数统 媒体</t>
  </si>
  <si>
    <t>约3分钟</t>
  </si>
  <si>
    <t/>
  </si>
  <si>
    <t>【迎新季No.2】要点|户口迁不迁？</t>
  </si>
  <si>
    <t>https://mp.weixin.qq.com/s/508iGvKqyCFy7M6DOGl2sA</t>
  </si>
  <si>
    <t>户口 迁户口 集体户口 数院 数统 数学与统计学院 要不要迁户口 生活 学籍</t>
  </si>
  <si>
    <t>约2分钟</t>
  </si>
  <si>
    <t>非常有帮助我觉得</t>
  </si>
  <si>
    <t>【迎新季No.3】学习|什么？学数学还要分专业？</t>
  </si>
  <si>
    <t>https://mp.weixin.qq.com/s/zyu1rAFHg7VBzzQRiKRENg</t>
  </si>
  <si>
    <t>专业 分专业 数院专业 数据科学 数院</t>
  </si>
  <si>
    <t>【迎新季No.4】要点|叮~武大校内外出行指南请查收！</t>
  </si>
  <si>
    <t>https://mp.weixin.qq.com/s/Jf_6VNvpLklXbiTIIMzDCA</t>
  </si>
  <si>
    <t>交通 出行 校车 校巴 公交 地铁 大循环 小循环 402 街道口 2号线 4号线 8号线 数院</t>
  </si>
  <si>
    <t>非常实用我觉得</t>
  </si>
  <si>
    <t>【迎新季No.5】学习|数学学习方法及推荐书单</t>
  </si>
  <si>
    <t>https://mp.weixin.qq.com/s/zih-9nIfa7NbS4RF-NEE7Q</t>
  </si>
  <si>
    <t>学习 数学学习 数院学习 数学分析 高等代数 解析几何 学习经验 书单 数学教材 数院</t>
  </si>
  <si>
    <t>【迎新季No.6】学习|你想要的英语分班考试介绍都在这里~</t>
  </si>
  <si>
    <t>https://mp.weixin.qq.com/s/UeHxKW5VQMwvFovjA6-Wbg</t>
  </si>
  <si>
    <t>学习 英语 大英 分班考试 数院</t>
  </si>
  <si>
    <t>【迎新季No.7】学习|噔噔噔~数学竞赛闪亮登场</t>
  </si>
  <si>
    <t>https://mp.weixin.qq.com/s/3spPvcc9RqPbDTMxI9bfAg</t>
  </si>
  <si>
    <t>学习 数学 数学竞赛 丘成桐大学生数学竞赛 丘赛 全国大学生数学建模竞赛 国赛 美国大学生数学建模竞赛 美赛 全国大学生数学竞赛 数学竞赛 数院</t>
  </si>
  <si>
    <t>约5分钟</t>
  </si>
  <si>
    <t>【迎新季No.8】要点|学生档案和党团组织关系怎么办？答案都在这里</t>
  </si>
  <si>
    <t>https://mp.weixin.qq.com/s/5rhcoDq_1ud08SmYoJ_gXQ</t>
  </si>
  <si>
    <t>档案 学籍 学生档案 党组织关系 团组织关系 团关系 新生准备材料 智慧团建 数院</t>
  </si>
  <si>
    <t>约4分钟</t>
  </si>
  <si>
    <t>非常有用我觉得</t>
  </si>
  <si>
    <t>【迎新季No.9】生活|舌尖上的武大——探秘武大各大食堂</t>
  </si>
  <si>
    <t>https://mp.weixin.qq.com/s/cYUB9AyxpUM_-NpD3cQKyw</t>
  </si>
  <si>
    <t>生活 饮食 吃饭 美食 小吃 食堂 湖滨食堂 枫园食堂 梅园食堂 梅园CBD 枫园CBD 桂园食堂 工学部一食堂 工学部二食堂 工学部民族食堂 清真 大盘鸡 信息学部一食堂 信息学部二食堂 信息学部三食堂 星湖园食堂 数院</t>
  </si>
  <si>
    <t>【社团简介】辩论队</t>
  </si>
  <si>
    <t>https://mp.weixin.qq.com/s/sKgiKHiOvUNpS389d7QVVQ</t>
  </si>
  <si>
    <t>数院 辩论队 社团 招新</t>
  </si>
  <si>
    <t>约1分钟</t>
  </si>
  <si>
    <t>新生福利NO.1｜一探校史：欢迎走进“历史上的武大”</t>
  </si>
  <si>
    <t>https://mp.weixin.qq.com/s/lBp4vGC_hS9BPAzbi4c7Xw</t>
  </si>
  <si>
    <t>武汉大学学生会</t>
  </si>
  <si>
    <t>校史 校会 武汉大学学生会 官微 新生福利</t>
  </si>
  <si>
    <t>约6分钟</t>
  </si>
  <si>
    <t>新生福利NO.2｜ 您的健康指南已到，请注意查收</t>
  </si>
  <si>
    <t>https://mp.weixin.qq.com/s/gAtvKhq2TJq9i17Efi4zhw</t>
  </si>
  <si>
    <t>生活 健康 医院 校医院 中南医院 心理咨询 大学生心理健康教育中心 医保 人民医院 口腔医院 校会 武汉大学学生会 官微 新生福利</t>
  </si>
  <si>
    <t>非常重要我觉得</t>
  </si>
  <si>
    <t>新生福利NO.3｜学在武大：这波“学习局”，约吗？</t>
  </si>
  <si>
    <t>https://mp.weixin.qq.com/s/JAZcDWmsponFMsymduU09w</t>
  </si>
  <si>
    <t>图书馆 借书 预约 自习 教室 自习室 学习 阅览室 咖啡厅 校会 武汉大学学生会 官微 新生福利</t>
  </si>
  <si>
    <t>新生福利NO.4｜你最关注的学分绩点奖学金</t>
  </si>
  <si>
    <t>https://mp.weixin.qq.com/s/_LZs4sH7GbpFdT5UqvOWpg</t>
  </si>
  <si>
    <t>学分 培养方案 模块 绩点 GPA 学分绩点 平均绩点 奖学金 保研 新生奖学金 优秀新生 国家奖学金 优秀学生奖学金 校会 武汉大学学生会 官微 新生福利 学习</t>
  </si>
  <si>
    <t>新生福利NO.5｜关于武大教学楼，你想知道的都在这里了</t>
  </si>
  <si>
    <t>https://mp.weixin.qq.com/s/feyzV2pFVxuFFFJtJE95Nw</t>
  </si>
  <si>
    <t>校会 武汉大学学生会 官微 新生福利 教学楼 教室 教六 教五 教四 教三 青楼 工学部主教 大主教 枫园教学楼 学习</t>
  </si>
  <si>
    <t>新生福利NO.6｜满满干货！你想要的网站、应用、公众号都在这里</t>
  </si>
  <si>
    <t>https://mp.weixin.qq.com/s/eV0uVUbTxO_LCnHMEkDsNQ</t>
  </si>
  <si>
    <t>校会 武汉大学学生会 官微 新生福利 校园网 网费 VPN 网址 网站 教务系统 教务管理系统 教学管理信息服务平台 选课 图书馆 后勤 报修 网课 珞珈在线 慕课 视听说 清华社英语在线 App 智慧珞珈 汉姆 阳光体育课服务 志愿汇 学习通 Metro 公众号 学习</t>
  </si>
  <si>
    <t>约7分钟</t>
  </si>
  <si>
    <t>非常全面</t>
  </si>
  <si>
    <t>新生福利NO.7｜小帮地图为你导航</t>
  </si>
  <si>
    <t>https://mp.weixin.qq.com/s/HN2XynPgTzyT3Ce9zM_jXw</t>
  </si>
  <si>
    <t>校会 武汉大学学生会 官微 新生福利 交通 火车站 学生票 报到 注册 机场 校车 校巴 小循环 大循环 三环 弘博 共享电动车 生活</t>
  </si>
  <si>
    <t>新生福利NO.8｜（珞珈山）民以食为天</t>
  </si>
  <si>
    <t>https://mp.weixin.qq.com/s/TzHv6fLkGyt_ABvgtA2lSw</t>
  </si>
  <si>
    <t>校会 武汉大学学生会 官微 新生福利 生活 饮食 吃饭 美食 小吃 食堂 湖滨食堂 枫园食堂 梅园食堂 梅园CBD 枫园CBD 桂园食堂 工学部一食堂 工学部二食堂 工学部民族食堂 清真 大盘鸡 信息学部一食堂 信息学部二食堂 信息学部三食堂 星湖园食堂 数院</t>
  </si>
  <si>
    <t>新生福利NO.9｜校内剁手哪家强？珞珈超市论自强</t>
  </si>
  <si>
    <t>https://mp.weixin.qq.com/s/_CLCl7VaWL13SCwzljpd3g</t>
  </si>
  <si>
    <t>校会 武汉大学学生会 官微 新生福利 超市 便利店 自强超市 7tt 大自强 快递 快递点 购物</t>
  </si>
  <si>
    <t>新生福利NO.10｜@2021级新生，你们的宿舍是这样的</t>
  </si>
  <si>
    <t>https://mp.weixin.qq.com/s/eOibTZlPn9dHaSPhKPwpBw</t>
  </si>
  <si>
    <t>校会 武汉大学学生会 官微 新生福利 宿舍 电器 寝室 空调 热水 阳台 住宿费 空调费 水电费 报修 报警 生活 住宿 断电 限电</t>
  </si>
  <si>
    <t>新生福利 NO.11｜新生行李箱中带了这些，室友看了直呼羡慕……</t>
  </si>
  <si>
    <t>https://mp.weixin.qq.com/s/EStOdb82KSB8JzEWYyFZfw</t>
  </si>
  <si>
    <t>校会 武汉大学学生会 官微 新生福利 行李 证件 材料 报到 注册 身份证 床上用品 台灯 防晒</t>
  </si>
  <si>
    <t>非常非常实用有帮助</t>
  </si>
  <si>
    <t>新生福利NO.12｜吐血整理！！！珞珈山吃喝玩乐一条龙</t>
  </si>
  <si>
    <t>https://mp.weixin.qq.com/s/xhTwkYU9ODQ49VgsDTnN6A</t>
  </si>
  <si>
    <t>校会 武汉大学学生会 官微 新生福利 玩 浪 不想学习 CBD 万林 博物馆 吃喝玩乐 旅游 观光 十八栋 半山庐 珞珈山 校史馆 星湖 东湖新村 广八路 聚会 聚餐 约会 幽会 街道口 东湖 楚河汉街 万达 寝室熄灯</t>
  </si>
  <si>
    <t>新生福利NO.13｜如何在武大恣意地挥洒汗水？</t>
  </si>
  <si>
    <t>https://mp.weixin.qq.com/s/v0u9njEQEb58DJ8Z7rIDGw</t>
  </si>
  <si>
    <t>校会 武汉大学学生会 官微 新生福利 操场 体育课馆 卓尔 风雨 宋卿 梅操 桂操 工操 工体 工网 信操 体育课 运动 健身 羽毛球</t>
  </si>
  <si>
    <t>新生福利合集丨珞珈种种，一览无余！</t>
  </si>
  <si>
    <t>https://mp.weixin.qq.com/s/l4FIh4yhSQ4EpTsUVBTrKg</t>
  </si>
  <si>
    <t>校会 武汉大学学生会 官微 新生福利 合集 大礼包 指南 秘籍</t>
  </si>
  <si>
    <t>约15分钟</t>
  </si>
  <si>
    <t>校会新生福利合集</t>
  </si>
  <si>
    <t>我和我的专业在新传 | 新闻学专业</t>
  </si>
  <si>
    <t>https://mp.weixin.qq.com/s/hGj-7j7A-iXIpknUhOdTLg</t>
  </si>
  <si>
    <t>新传你和我</t>
  </si>
  <si>
    <t>新传 新闻与传播学院 新闻院 新闻学专业</t>
  </si>
  <si>
    <t>我和我的专业在新传丨广告学专业</t>
  </si>
  <si>
    <t>https://mp.weixin.qq.com/s/gkdCuv7aubD2JqeYoV4IHQ</t>
  </si>
  <si>
    <t>新传 新闻与传播学院 新闻院 广告学专业</t>
  </si>
  <si>
    <t>我和我的专业在新传丨传播学专业</t>
  </si>
  <si>
    <t>https://mp.weixin.qq.com/s/NSorc-Op1yIuAFPev2gE8g</t>
  </si>
  <si>
    <t>新传 新闻与传播学院 新闻院 传播学专业</t>
  </si>
  <si>
    <t>我和我的专业在新传 | 广播电视学</t>
  </si>
  <si>
    <t>https://mp.weixin.qq.com/s/E_KduvQgvltlM9NdGugMAQ</t>
  </si>
  <si>
    <t>新传 新闻与传播学院 新闻院 广播电视学专业</t>
  </si>
  <si>
    <t>我和我的专业在武大丨播音与主持艺术专业</t>
  </si>
  <si>
    <t>https://mp.weixin.qq.com/s/m5AXkU6JAsQdrXIeVUpGhg</t>
  </si>
  <si>
    <t>新传 新闻与传播学院 新闻院 班助</t>
  </si>
  <si>
    <t>班助风采 | 一起奔赴星辰大海吧！</t>
  </si>
  <si>
    <t>https://mp.weixin.qq.com/s/hG9js0yLwpNzO8er2K0F_A</t>
  </si>
  <si>
    <t>新传 新闻与传播学院 新闻院 播音与主持艺术专业</t>
  </si>
  <si>
    <t>新生小贴士 01|独家揭秘武汉天气！</t>
  </si>
  <si>
    <t>https://mp.weixin.qq.com/s/P0PjFUyZsahD6oBN_NwRag</t>
  </si>
  <si>
    <t>WHU动机小助手</t>
  </si>
  <si>
    <t>动机 动力与机械学院 院会 天气</t>
  </si>
  <si>
    <t>新生小贴士 02 | 带你看武大的课程百态</t>
  </si>
  <si>
    <t>https://mp.weixin.qq.com/s/AJNy07ZIkOeBv0xeT9AEcw</t>
  </si>
  <si>
    <t>动机 动力与机械学院 院会 学分 选课 绩点 公选 蹭课</t>
  </si>
  <si>
    <t>新生小贴士 04| 带你看武大的图书馆</t>
  </si>
  <si>
    <t>https://mp.weixin.qq.com/s/Jh0AefMrltgBqlQI1kMu4w</t>
  </si>
  <si>
    <t>动机 动力与机械学院 院会 图书馆 借书 预约 自习</t>
  </si>
  <si>
    <t>新生小贴士 05|带你看武大工学部的快递</t>
  </si>
  <si>
    <t>https://mp.weixin.qq.com/s/L54ycm_iYINg2TTHY6-vXQ</t>
  </si>
  <si>
    <t>动机 动力与机械学院 院会 快递 妈妈驿站 工学部</t>
  </si>
  <si>
    <t>武大学生成绩怎么样？TA来告诉你......</t>
  </si>
  <si>
    <t>https://mp.weixin.qq.com/s/u9ZH5urs7IMVEI6ryKa-Ag</t>
  </si>
  <si>
    <t>武汉大学</t>
  </si>
  <si>
    <t>公共基础课 成绩</t>
  </si>
  <si>
    <t>很有用</t>
  </si>
  <si>
    <t>49.9k</t>
  </si>
  <si>
    <t>藏不住了！武大人的小学期</t>
  </si>
  <si>
    <t>https://mp.weixin.qq.com/s/7nBSmDQ69RhfretSzhNoJA</t>
  </si>
  <si>
    <t>三学期 选课 课程推荐</t>
  </si>
  <si>
    <t>49.5k</t>
  </si>
  <si>
    <t>多少分能上武汉大学？</t>
  </si>
  <si>
    <t>https://mp.weixin.qq.com/s/-m9NW8uMtgOd-MKqn9_Gow</t>
  </si>
  <si>
    <t>高考 录取线 各省 武大</t>
  </si>
  <si>
    <t>100k+</t>
  </si>
  <si>
    <t>武汉大学2021年毕业典礼，6大亮点抢先看！</t>
  </si>
  <si>
    <t>https://mp.weixin.qq.com/s/QxMwG6nSiLIGcOQn0BHQaQ</t>
  </si>
  <si>
    <t>毕业典礼</t>
  </si>
  <si>
    <t>武大全球各地校友会联系方式大集合，只为等你！</t>
  </si>
  <si>
    <t>https://mp.weixin.qq.com/s/8kKH_9ot3H143v56yWZ87A</t>
  </si>
  <si>
    <t>校友 毕业</t>
  </si>
  <si>
    <t>非常有用</t>
  </si>
  <si>
    <t>67.7k</t>
  </si>
  <si>
    <t>刚刚！武汉大学2021年全日制普通本科招生章程发布</t>
  </si>
  <si>
    <t>https://mp.weixin.qq.com/s/nnQyJcQ_lnBGvmrQBs9eew</t>
  </si>
  <si>
    <t>招生章程 本科生</t>
  </si>
  <si>
    <t>75.0k</t>
  </si>
  <si>
    <t>全国高校唯一！鸿蒙来啦</t>
  </si>
  <si>
    <t>https://mp.weixin.qq.com/s/9K_8x1PuDdeqwyIHqTvD1Q</t>
  </si>
  <si>
    <t>鸿蒙 课程推荐 专选</t>
  </si>
  <si>
    <t>注意！武大本科生推免政策调整</t>
  </si>
  <si>
    <t>https://mp.weixin.qq.com/s/pGcWCtFjV-VafAeu52y7ow</t>
  </si>
  <si>
    <t>推免 保研</t>
  </si>
  <si>
    <t>84.4k</t>
  </si>
  <si>
    <t>强基计划，必选武大！详细政策解读来啦</t>
  </si>
  <si>
    <t>https://mp.weixin.qq.com/s/Cmv6egV7zkx4KcnRDF8icw</t>
  </si>
  <si>
    <t>招生 专业</t>
  </si>
  <si>
    <t>35.0k</t>
  </si>
  <si>
    <t>2021级萌新们~本科生数字迎新流程来了!</t>
  </si>
  <si>
    <t>https://mp.weixin.qq.com/s/VVqSLfLBF3eBB4lUNKtzhQ</t>
  </si>
  <si>
    <t>青春珞珈</t>
  </si>
  <si>
    <t>资源站 邮箱 图书馆 健康打卡 住宿 新生报到 新生指引</t>
  </si>
  <si>
    <t>给出了一个数字专题迎新网站 里面汇集了新生学食住行训玩</t>
  </si>
  <si>
    <t>@武大同学，这些实践群，全！是！假！的！</t>
  </si>
  <si>
    <t>https://mp.weixin.qq.com/s/b8nGnY4RTDprfSIbTlAmMQ</t>
  </si>
  <si>
    <t>打假 实践群 校团委</t>
  </si>
  <si>
    <t>小鲜肉宝典 | 第五章：江湖生存指南</t>
  </si>
  <si>
    <t>https://mp.weixin.qq.com/s/gDGlt17t4-NTTW8kAffulQ</t>
  </si>
  <si>
    <t>马跃珞珈</t>
  </si>
  <si>
    <t>宿舍 校园网 交通 校园卡 快递 食堂 校医院 商店</t>
  </si>
  <si>
    <t>小鲜肉宝典 | 第四章：学霸养成秘籍</t>
  </si>
  <si>
    <t>https://mp.weixin.qq.com/s/bekKkzQEgcLNJxGrzuxk2g</t>
  </si>
  <si>
    <t>马院 绩点 自习地点 社会实践</t>
  </si>
  <si>
    <t>小鲜肉宝典 | 第三章：花式门派，一探究竟</t>
  </si>
  <si>
    <t>https://mp.weixin.qq.com/s/_jQY8iCxA8K4NIE17-Y3CQ</t>
  </si>
  <si>
    <t>马院 院团委 学生会 辩论队 心理健康</t>
  </si>
  <si>
    <t>小鲜肉宝典 | 第二章：少侠只身闯天涯，这些装备必须拿</t>
  </si>
  <si>
    <t>https://mp.weixin.qq.com/s/7XyHMRcrPEXJENV_DxKgUA</t>
  </si>
  <si>
    <t>马院 生活用品 电动车 报到资料</t>
  </si>
  <si>
    <t>小鲜肉宝典 | 第一章：江湖浪涛涛，少侠请接招</t>
  </si>
  <si>
    <t>https://mp.weixin.qq.com/s/wpvwMOKzTKH-asF56X2wuQ</t>
  </si>
  <si>
    <t>马院 院系 运动会 读书会 迎新晚会 军训</t>
  </si>
  <si>
    <t>【新生手册01】学院介绍</t>
  </si>
  <si>
    <t>https://mp.weixin.qq.com/s/PboED4cCUdu3DsM-MH6n_g</t>
  </si>
  <si>
    <t>外院人</t>
  </si>
  <si>
    <t>外院 院系 学科 学习 资源</t>
  </si>
  <si>
    <t>【新生手册02】校园出行</t>
  </si>
  <si>
    <t>https://mp.weixin.qq.com/s/RQiNMj9cxJk_uVfw6jbgUA</t>
  </si>
  <si>
    <t>出行 校车 大循环 小循环 校门 共享电动车</t>
  </si>
  <si>
    <t>【新生手册03】生活&amp;校园就餐</t>
  </si>
  <si>
    <t>https://mp.weixin.qq.com/s/0d7tRZ3Z8Qhk4zUOYWoJLA</t>
  </si>
  <si>
    <t>食堂 超市 自强 CBD 外卖 快递</t>
  </si>
  <si>
    <t>【新生手册04】住宿宝典</t>
  </si>
  <si>
    <t>https://mp.weixin.qq.com/s/aJA0kwKYcENHR2WHGjOOqg</t>
  </si>
  <si>
    <t>空调 热水 网络 家具 施工噪音 住宿 外院</t>
  </si>
  <si>
    <t>【新生手册05】就医指南</t>
  </si>
  <si>
    <t>https://mp.weixin.qq.com/s/EAAihwzZsFV2VmdOIyFgeA</t>
  </si>
  <si>
    <t>校医院 保险 报销</t>
  </si>
  <si>
    <t>【新生手册06】缴费渠道</t>
  </si>
  <si>
    <t>https://mp.weixin.qq.com/s/dtSDVZJGDYqG9F8CXx0E5Q</t>
  </si>
  <si>
    <t>学费 电费 网费 校园卡 银行</t>
  </si>
  <si>
    <t>【新生手册07】工具索引</t>
  </si>
  <si>
    <t>https://mp.weixin.qq.com/s/u1L7q-oVM05rSY2myqHVVQ</t>
  </si>
  <si>
    <t>智慧珞珈 汉姆 慕课 智慧笑联 APP 网站 小程序</t>
  </si>
  <si>
    <t>【新生手册08】团学组织</t>
  </si>
  <si>
    <t>https://mp.weixin.qq.com/s/27JlHGAmnkrXtmTGPv0zhg</t>
  </si>
  <si>
    <t>外院 团学组织 团委 学生会</t>
  </si>
  <si>
    <t>【新生手册09】外院社团</t>
  </si>
  <si>
    <t>https://mp.weixin.qq.com/s/sFVFiVOiH92qItU2saP38w</t>
  </si>
  <si>
    <t>外院 社团 辩论 法语协会</t>
  </si>
  <si>
    <t>【新生手册10】实践活动</t>
  </si>
  <si>
    <t>https://mp.weixin.qq.com/s/7BY1f5-AawzjkrS6qqPbRA</t>
  </si>
  <si>
    <t>外院 志愿活动 志愿汇 寒暑期社会实践活动 第二课堂</t>
  </si>
  <si>
    <t>【新生手册11】团委活动</t>
  </si>
  <si>
    <t>https://mp.weixin.qq.com/s/YKrw4AwNfdGUFLJMFH_8EA</t>
  </si>
  <si>
    <t>外院 团校 团活 学生代表大会</t>
  </si>
  <si>
    <t>武汉大学外国语言文学学院欢迎你！</t>
  </si>
  <si>
    <t>https://mp.weixin.qq.com/s/lfjn_jFIriHiEOd9xT2d4Q</t>
  </si>
  <si>
    <t>外院 宣传 视频</t>
  </si>
  <si>
    <t>关于武汉大学的初体验，从这里开始</t>
  </si>
  <si>
    <t>https://mp.weixin.qq.com/s/AcP-IrhIwW65STcnSYF-Cg</t>
  </si>
  <si>
    <t>掌上武大</t>
  </si>
  <si>
    <t>武汉大学 介绍</t>
  </si>
  <si>
    <t>攻略性不强，偏散文……</t>
  </si>
  <si>
    <t>新生手册 01 | 我在珞珈山等你</t>
  </si>
  <si>
    <t>https://mp.weixin.qq.com/s/wP3yy_MVrG0sbanBVc44Mw</t>
  </si>
  <si>
    <t>武汉 景点 武大 地标</t>
  </si>
  <si>
    <t>新生手册02丨新生必备物品及实用工具清单</t>
  </si>
  <si>
    <t>https://mp.weixin.qq.com/s/q4Ne91P0k53q8ZqGHxu5kw</t>
  </si>
  <si>
    <t>宿舍 生活用品 军训 APP 公众号</t>
  </si>
  <si>
    <t>特别喜欢这个，还挺全的！</t>
  </si>
  <si>
    <t>新生手册03丨宿舍—我们在武汉大学的家</t>
  </si>
  <si>
    <t>https://mp.weixin.qq.com/s/4Xc_PRVFCx1O2JaWcU1vdQ</t>
  </si>
  <si>
    <t>宿舍区 学部 阳台 热水 安全 宿管 宿舍分配</t>
  </si>
  <si>
    <t>新生手册 04 | 食堂——舌尖上的武大</t>
  </si>
  <si>
    <t>https://mp.weixin.qq.com/s/gful_t7yQYPBn2iVn6qhDg</t>
  </si>
  <si>
    <t>食堂 学部 吃乎</t>
  </si>
  <si>
    <t>新生手册05 | 教学楼——珞珈山下好读书</t>
  </si>
  <si>
    <t>https://mp.weixin.qq.com/s/FWehc78LnXJczrnquenQHw</t>
  </si>
  <si>
    <t>教学楼 教四 教五 计院 主教 1区 百度地图</t>
  </si>
  <si>
    <t>新生手册06丨图书馆指南</t>
  </si>
  <si>
    <t>https://mp.weixin.qq.com/s/u3Hv9sEOsGKiGGnw_BsNVQ</t>
  </si>
  <si>
    <t>图书馆 总馆 拯救小布 借书 预约</t>
  </si>
  <si>
    <t>新生手册 08丨学生活动一览</t>
  </si>
  <si>
    <t>https://mp.weixin.qq.com/s/HYEr_30qs-qkOe0gClQDVg</t>
  </si>
  <si>
    <t>金秋 梅操电影 体育 风云学子</t>
  </si>
  <si>
    <t>新生手册 09 | 快递点 · 超市 · 理发店</t>
  </si>
  <si>
    <t>https://mp.weixin.qq.com/s/KgJnGPaaMyBCHaww0FgXZA</t>
  </si>
  <si>
    <t>快递 近邻宝 妈妈驿站 超市 自强 理发 邮局 邮政</t>
  </si>
  <si>
    <t>新生手册 10 | 这份手册，给想转专业的你</t>
  </si>
  <si>
    <t>https://mp.weixin.qq.com/s/YfIqLejEMh_oSSKCN0tH9A</t>
  </si>
  <si>
    <t>转专业 辅修 双学位</t>
  </si>
  <si>
    <t>新生手册11丨第三学期 · 英语学习</t>
  </si>
  <si>
    <t>https://mp.weixin.qq.com/s/yEl0hLPRclE7oHy4XIYK6g</t>
  </si>
  <si>
    <t>第三学期 英语快班 慢班</t>
  </si>
  <si>
    <t>英语快慢班的这个，没几个公众号提到！</t>
  </si>
  <si>
    <t>新生手册12 | 在武大，怎样使用校园网？</t>
  </si>
  <si>
    <t>https://mp.weixin.qq.com/s/kTzz6vz-0fT1gko91hbanw</t>
  </si>
  <si>
    <t>校园网 网络</t>
  </si>
  <si>
    <t>新生手册13 | 在武大，该如何就医？</t>
  </si>
  <si>
    <t>https://mp.weixin.qq.com/s/kInRgFGORpinFsjzXcxAbw</t>
  </si>
  <si>
    <t>校医院 校外就医 转诊 医保报销 心理咨询</t>
  </si>
  <si>
    <t>新生手册14丨电动车攻略</t>
  </si>
  <si>
    <t>https://mp.weixin.qq.com/s/zArNznm2gV3LT9SeJdN5TA</t>
  </si>
  <si>
    <t>电动车 充电桩 共享电动车</t>
  </si>
  <si>
    <t>新生手册 15 | 校内外交通指南</t>
  </si>
  <si>
    <t>https://mp.weixin.qq.com/s/0ZymXd54CrVlSF4xgHi2nQ</t>
  </si>
  <si>
    <t>交通 校车 大循环 小循环 校外交通 地铁 公交</t>
  </si>
  <si>
    <t>新生手册 16 | 在报到前可以住在哪里？</t>
  </si>
  <si>
    <t>https://mp.weixin.qq.com/s/DygZfr-clzoOQdka5LJzQA</t>
  </si>
  <si>
    <t>酒店 防疫政策</t>
  </si>
  <si>
    <t>这个超级贴心，适合收藏！</t>
  </si>
  <si>
    <t>新生手册17丨报到时都该做些什么？</t>
  </si>
  <si>
    <t>https://mp.weixin.qq.com/s/B6XwQjEDtSYIa342ri0jQA</t>
  </si>
  <si>
    <t>报到 材料 登记</t>
  </si>
  <si>
    <t>关于共享电动车，你想知道的都在这里了。</t>
  </si>
  <si>
    <t>https://mp.weixin.qq.com/s/sondoI-4MFcC2Q0D7haOww</t>
  </si>
  <si>
    <t>共享电动车</t>
  </si>
  <si>
    <t>新生手册09丨学分 · GPA · 奖学金</t>
  </si>
  <si>
    <t>https://mp.weixin.qq.com/s/LibsTb1sNzeYhU91R8RVAQ</t>
  </si>
  <si>
    <t>学分 学费 奖学金 GPA</t>
  </si>
  <si>
    <t>貌似掌上09编号重复了……</t>
  </si>
  <si>
    <t>原来他们也都来自武汉大学。</t>
  </si>
  <si>
    <t>https://mp.weixin.qq.com/s/yWGDdkXJ3EOdomaybAh_MA</t>
  </si>
  <si>
    <t>上个世纪的武大是什么样子？</t>
  </si>
  <si>
    <t>https://mp.weixin.qq.com/s/8NwOMZ-7XrjPCi7dvdKrpw</t>
  </si>
  <si>
    <t>校史 百年武大</t>
  </si>
  <si>
    <t>2021“王牌”专业报考指南 | 测绘类专业：北斗导航、珠峰测高都靠它</t>
  </si>
  <si>
    <t>https://mp.weixin.qq.com/s/U_dbskW8oZ6PlBS14e0KJg</t>
  </si>
  <si>
    <t>武测云信息</t>
  </si>
  <si>
    <t>专业 测绘</t>
  </si>
  <si>
    <t>院长专访丨新基建大潮中，测绘地信人才培养应更具前瞻性</t>
  </si>
  <si>
    <t>https://mp.weixin.qq.com/s/8UCbLfts5JGA5VQm7W55Vw</t>
  </si>
  <si>
    <t>专业 测绘 人才培养</t>
  </si>
  <si>
    <t>通知 | 珞珈学子电动车行驶倡议书</t>
  </si>
  <si>
    <t>https://mp.weixin.qq.com/s/8lE3TBz_-hGl5-UhBGUAvA</t>
  </si>
  <si>
    <t>电动车 充电 测绘</t>
  </si>
  <si>
    <t>德尔塔毒株有何特点？该如何防范它？最新建议来了！</t>
  </si>
  <si>
    <t>https://mp.weixin.qq.com/s/BaO_43JEL2NN9YyIOgmBAA</t>
  </si>
  <si>
    <t>德尔塔 卫生 保护 测绘</t>
  </si>
  <si>
    <t>https://mp.weixin.qq.com/s/8JvLpkpkyfWc_0DgJabBgw</t>
  </si>
  <si>
    <t>WHU物院本科生</t>
  </si>
  <si>
    <t>数字迎新专题网站 报到预登记 武大日报平安打卡 安全教育课程学习</t>
  </si>
  <si>
    <t>今年的新系统 蛮重要的</t>
  </si>
  <si>
    <t>物院之星 | 物院2021届优秀毕业生展播！</t>
  </si>
  <si>
    <t>https://mp.weixin.qq.com/s/rZKhMOJY2SqxQ9JZSRpSsw</t>
  </si>
  <si>
    <t>物院 毕业 毕业生</t>
  </si>
  <si>
    <t>2021级物院新生大数据统计出来啦！</t>
  </si>
  <si>
    <t>https://mp.weixin.qq.com/s/E3ehr1CDw36e9SBxAU8X4A</t>
  </si>
  <si>
    <t>物院 新生 大数据</t>
  </si>
  <si>
    <t>图书馆电子图书教材资源及使用方法</t>
  </si>
  <si>
    <t>https://mp.weixin.qq.com/s/3WFKUzZTgVaIu1NXQGTb1w</t>
  </si>
  <si>
    <t>武汉大学图书馆</t>
  </si>
  <si>
    <t>图书馆 教材 图书 数据库 电子教材 电子资源</t>
  </si>
  <si>
    <t>他和她想告诉你，武大图书馆的秘密花园在哪里......</t>
  </si>
  <si>
    <t>https://mp.weixin.qq.com/s/XRxs536YIDaN4MPLMZXByA</t>
  </si>
  <si>
    <t>图书馆 总馆 信息分馆 医学分馆</t>
  </si>
  <si>
    <t>指南丨预约借书和自助还书服务指南</t>
  </si>
  <si>
    <t>https://mp.weixin.qq.com/s/QEim8ROkogY4mhn54pAUHg</t>
  </si>
  <si>
    <t>图书馆 借书 预约图书 还书 图书 续借 外借</t>
  </si>
  <si>
    <t>中国最美的大学是怎么建成的？</t>
  </si>
  <si>
    <t>https://mp.weixin.qq.com/s/F55hfkO4ZYStYSDYibPRIQ</t>
  </si>
  <si>
    <t>武大 校园 历史 建筑 珞珈山 校址 历史人物</t>
  </si>
  <si>
    <t>新生小贴士 01 | 生活篇之宿舍大揭秘！</t>
  </si>
  <si>
    <t>https://mp.weixin.qq.com/s/fYsU9Wp67JN3CFsUItSDFw</t>
  </si>
  <si>
    <t>武大招办</t>
  </si>
  <si>
    <t>宿舍 生活 梅园 桂园 枫园 湖滨 工学部宿舍 信息学部宿舍 医学部宿舍 国家网络安全学院宿舍 床铺 空调 阳台 热水 洗衣 宿舍分配</t>
  </si>
  <si>
    <t>新生小贴士 02 | 生活篇之食堂打卡攻略！</t>
  </si>
  <si>
    <t>https://mp.weixin.qq.com/s/kiA9rAWZqYj0VnUOaKmaqA</t>
  </si>
  <si>
    <t>生活 食堂 梅园 桂园 湖滨 枫园 工学部 信息学部 医学部</t>
  </si>
  <si>
    <t>新生小贴士 03 | 入学篇之学霸的诞生！</t>
  </si>
  <si>
    <t>https://mp.weixin.qq.com/s/FOnKqHnl2ENhsL0lycbX7Q</t>
  </si>
  <si>
    <t>学习 入学考试 弘毅学堂 奖学金 出国 保研 学分绩点 培养方案 转专业 双学位 竞赛 体测 社团</t>
  </si>
  <si>
    <t>新生小贴士 04 | 生活篇之出行必备指南！</t>
  </si>
  <si>
    <t>https://mp.weixin.qq.com/s/gyq1bur4-6C4R_-fURxL9Q</t>
  </si>
  <si>
    <t>生活 校车 公交 地铁 大循环 小循环 共享电动车</t>
  </si>
  <si>
    <t>武汉大学2021年新生群，等你加入！</t>
  </si>
  <si>
    <t>https://mp.weixin.qq.com/s/UN986_waDxTnNBOYP1B4Cw</t>
  </si>
  <si>
    <t>院系 新生群 专业</t>
  </si>
  <si>
    <t>新生小贴士 05 | 生活篇之快递与卡证！</t>
  </si>
  <si>
    <t>https://mp.weixin.qq.com/s/5agCnD22mIw4nypdPqpiVQ</t>
  </si>
  <si>
    <t>生活 快递 近邻宝 妈妈驿站 校园卡 充值 缴费 挂失补办 学生证 学生优惠 银行卡</t>
  </si>
  <si>
    <t>新生小贴士 06 | 生活篇之实用地点分布指南！</t>
  </si>
  <si>
    <t>https://mp.weixin.qq.com/s/Yb4bd-zziH9489q364OjTg</t>
  </si>
  <si>
    <t>生活 地点分布 财务部 信息中心服务大厅 水电服务中心 校园卡 缴费 空调 校医院 就诊 挂号 理发店</t>
  </si>
  <si>
    <t>新生小贴士 07 | 入学篇之报道准备！</t>
  </si>
  <si>
    <t>https://mp.weixin.qq.com/s/lKiHI5OHME0EjbZS0WIOEw</t>
  </si>
  <si>
    <t>入学 报道 证件 材料  生活 生活用品</t>
  </si>
  <si>
    <t>新生小贴士 08 | 入学篇之报到流程！</t>
  </si>
  <si>
    <t>https://mp.weixin.qq.com/s/-BBncqRuIi8izHNGMYlntQ</t>
  </si>
  <si>
    <t>入学 报道 交通 流程 报到地点</t>
  </si>
  <si>
    <t>100+校级学生社团，拿来吧你！</t>
  </si>
  <si>
    <t>https://mp.weixin.qq.com/s/llzQSRxL1oV3UgldZ5UB_A</t>
  </si>
  <si>
    <t>武汉大学社团中心</t>
  </si>
  <si>
    <t>社团 学生社团 迎新群 武大社团 十佳社团 选调生发展研究会 武术协会 康腾实践中心 Smile服务队 大学生心理卫生协会 书画协会 研究生创新实践协会 笛箫协会 记忆协会 天文爱好者协会 社团介绍 百团大战</t>
  </si>
  <si>
    <t>十佳社团的一个简短介绍，初步了解社团的好文章</t>
  </si>
  <si>
    <t>社团介绍 | 武汉大学英语街俱乐部（学生</t>
  </si>
  <si>
    <t>https://mp.weixin.qq.com/s/KYV3bBOmSb4OsNFoEu4izg</t>
  </si>
  <si>
    <t>社团 武汉大学英语街 英语街 英语 活动 派对 英语角 招新</t>
  </si>
  <si>
    <t>社团介绍 | 武汉大学珞珈法学会（学生）</t>
  </si>
  <si>
    <t>https://mp.weixin.qq.com/s/Kp1ZrWJZlRVaZHImxM2QDA</t>
  </si>
  <si>
    <t>社团 法学 科研 竞赛 模拟法庭 招新</t>
  </si>
  <si>
    <t>社团介绍 | 武汉大学边界海洋问题研究会（学生）</t>
  </si>
  <si>
    <t>https://mp.weixin.qq.com/s/Xcl2-EjbjM_p_gVG6KWXag</t>
  </si>
  <si>
    <t>社团 招新 边界与海洋 边海 学术沙龙 竞赛</t>
  </si>
  <si>
    <t>社团介绍 | 武汉大学弘毅学社（学生）</t>
  </si>
  <si>
    <t>https://mp.weixin.qq.com/s/_3XY1OB12T8X-O8P-hLdgw</t>
  </si>
  <si>
    <t>社团 招新 弘毅 马原 读书</t>
  </si>
  <si>
    <t>社团介绍 | 武汉大学选调生发展研究会（学生）</t>
  </si>
  <si>
    <t>https://mp.weixin.qq.com/s/rBZinDB71NE-3tAr_lOQig</t>
  </si>
  <si>
    <t>社团 招新 选调生 十佳社团 全国高校百强社团</t>
  </si>
  <si>
    <t>社团介绍 | 武汉大学德语协会（学生）</t>
  </si>
  <si>
    <t>https://mp.weixin.qq.com/s/h3Xw9DX44gl13g_Ydfi-pQ</t>
  </si>
  <si>
    <t>社团 招新 德语 活动 语言 德国</t>
  </si>
  <si>
    <t>社团介绍 | 武汉大学俄语协会（学生）</t>
  </si>
  <si>
    <t>https://mp.weixin.qq.com/s/mBW_Q_liitRfyV2Lom4P8g</t>
  </si>
  <si>
    <t>社团 招新 俄语 语言 俄罗斯 活动</t>
  </si>
  <si>
    <t>社团介绍 | 武汉大学法语协会（学生）</t>
  </si>
  <si>
    <t>https://mp.weixin.qq.com/s/n0QD2Ppam0GlkvWqBk5DIg</t>
  </si>
  <si>
    <t>社团 招新 法语 语言 活动 舞会</t>
  </si>
  <si>
    <t>社团介绍 | 武汉大学数学建模协会（学生）</t>
  </si>
  <si>
    <t>https://mp.weixin.qq.com/s/rgBSs2lMBsUmKR-cpHD6YQ</t>
  </si>
  <si>
    <t>社团 招新 数学 建模 数模 竞赛</t>
  </si>
  <si>
    <t>社团介绍 | 武汉大学电子创意俱乐部（学生）</t>
  </si>
  <si>
    <t>https://mp.weixin.qq.com/s/wLW-XkkaSkwam3yUSYAJNw</t>
  </si>
  <si>
    <t>社团 招新 电子信息 电子 电路</t>
  </si>
  <si>
    <t>社团介绍 | 武汉大学天文爱好者协会（学生）</t>
  </si>
  <si>
    <t>https://mp.weixin.qq.com/s/CMa-nzBdECfgPq7YrqMPsA</t>
  </si>
  <si>
    <t>社团 招新 天文 十佳社团</t>
  </si>
  <si>
    <t>社团介绍 | 武汉大学珞珈技术俱乐部（学生）</t>
  </si>
  <si>
    <t>https://mp.weixin.qq.com/s/Z1hHDn-4brJjer0NBAEKMA</t>
  </si>
  <si>
    <t>社团 招新 计算机 编程 网页设计</t>
  </si>
  <si>
    <t>社团介绍 | 武汉大学英语辩论队（学生）</t>
  </si>
  <si>
    <t>https://mp.weixin.qq.com/s/l2gjSxxhN0B9BzQQCWm6KQ</t>
  </si>
  <si>
    <t>社团 招新 英语 辩论 英语辩论</t>
  </si>
  <si>
    <t>社团介绍｜武汉大学生命探索者协会（学生）</t>
  </si>
  <si>
    <t>https://mp.weixin.qq.com/s/RYEWN4Sz_hoTW0r17_5QYw</t>
  </si>
  <si>
    <t>社团 招新 自然 生命探索 科普 生物</t>
  </si>
  <si>
    <t>社团介绍 | 武汉大学逻辑推理协会（学生）</t>
  </si>
  <si>
    <t>https://mp.weixin.qq.com/s/6Mu6ZF_7DZeC8OOg0ubbgg</t>
  </si>
  <si>
    <t>社团 招新 逻辑 推理 活动 剧本杀</t>
  </si>
  <si>
    <t>社团介绍 | 武汉大学日语协会（学生）</t>
  </si>
  <si>
    <t>https://mp.weixin.qq.com/s/v_XPd3K9wh-wDBoeDuwqcg</t>
  </si>
  <si>
    <t>社团 招新 日语 语言 活动 日本</t>
  </si>
  <si>
    <t>社团介绍 | 武汉大学记忆协会（学生）</t>
  </si>
  <si>
    <t>https://mp.weixin.qq.com/s/XRuSLENq9HZvdXqKImOkiA</t>
  </si>
  <si>
    <t>社团 招新 记忆 记忆力</t>
  </si>
  <si>
    <t>中心介绍 | 学生社团指导中心在“珈”等你</t>
  </si>
  <si>
    <t>https://mp.weixin.qq.com/s/yR6vHCP6aLjKHEtYJnXu1w</t>
  </si>
  <si>
    <t>社团 招新 社团指导中心 指导中心 百团大战 十佳社团 社团文化节</t>
  </si>
  <si>
    <t>社团介绍 | 武汉大学“CARTOVISION慧图社”（学生）</t>
  </si>
  <si>
    <t>https://mp.weixin.qq.com/s/EoQlElV9oTJAoqcOzX3lXQ</t>
  </si>
  <si>
    <t>社团 招新 地图 GIS</t>
  </si>
  <si>
    <t>社团介绍 | 武汉大学iOS Club（学生）</t>
  </si>
  <si>
    <t>https://mp.weixin.qq.com/s/FUXfNbR6EYcZOR_UarTLeQ</t>
  </si>
  <si>
    <t>社团 招新 iOS 软件开发 编程 产品设计</t>
  </si>
  <si>
    <t>社团介绍 | 武汉大学禅学社（学生）</t>
  </si>
  <si>
    <t>https://mp.weixin.qq.com/s/S-SvwmOK6viNzhVzHuieKA</t>
  </si>
  <si>
    <t>社团 招新 禅学 中华文明</t>
  </si>
  <si>
    <t>社团介绍 | 武汉大学ICPC集训队（学生）</t>
  </si>
  <si>
    <t>https://mp.weixin.qq.com/s/aosMARhtomg21GbEMiUkew</t>
  </si>
  <si>
    <t>社团 招新 程序设计 创新 编程 竞赛 计算机</t>
  </si>
  <si>
    <t>社团介绍 | 武汉大学医学生学术交流协会</t>
  </si>
  <si>
    <t>https://mp.weixin.qq.com/s/g-5gsWzte8HWmsVR-6Tliw</t>
  </si>
  <si>
    <t>社团 招新 医学 疾病</t>
  </si>
  <si>
    <t>社团介绍 | 武汉大学学生国际组织发展协会</t>
  </si>
  <si>
    <t>https://mp.weixin.qq.com/s/ezfTUhbSgGjI_EgBhZ9fRw</t>
  </si>
  <si>
    <t>社团 招新 国际组织</t>
  </si>
  <si>
    <t>社团介绍 | 武汉大学普法协会（学生）</t>
  </si>
  <si>
    <t>https://mp.weixin.qq.com/s/-9-ev-XWI2WYJIAnKqhSnQ</t>
  </si>
  <si>
    <t>社团 招新 法律 法制宣传 法学</t>
  </si>
  <si>
    <t>社团介绍 | 武汉大学通识教育协会（学生）</t>
  </si>
  <si>
    <t>https://mp.weixin.qq.com/s/Xgc1PFeh0aEVUyjX0TQW2g</t>
  </si>
  <si>
    <t>社团 招新 通识 通识教育 经典 阅读</t>
  </si>
  <si>
    <t>社团介绍 | 武汉大学文化调研协会（学生）</t>
  </si>
  <si>
    <t>https://mp.weixin.qq.com/s/kmF2d6XL4CIbs-3vXbKyjQ</t>
  </si>
  <si>
    <t>社团 招新 文化 调研</t>
  </si>
  <si>
    <t>社团介绍 | 武汉大学数据科学研究协会（学生）</t>
  </si>
  <si>
    <t>https://mp.weixin.qq.com/s/OlDLqSADDeG1s-0VOk-7Yg</t>
  </si>
  <si>
    <t>社团 招新 数据 数据科学</t>
  </si>
  <si>
    <t>社团介绍 | 武汉大学帆船协会（学生）</t>
  </si>
  <si>
    <t>https://mp.weixin.qq.com/s/57c1enFayqNw0BQ86f1Llg</t>
  </si>
  <si>
    <t>社团 招新 帆船 运动</t>
  </si>
  <si>
    <t>社团介绍 | 武汉大学蒲公英旅协（学生）</t>
  </si>
  <si>
    <t>https://mp.weixin.qq.com/s/h6bLlPLcjJbUn1Dv-D8A2Q</t>
  </si>
  <si>
    <t>社团 招新 旅行 旅游</t>
  </si>
  <si>
    <t>社团介绍 | 武汉大学云在古琴学社(学生)</t>
  </si>
  <si>
    <t>https://mp.weixin.qq.com/s/8pQcAYYnOgdyhBFZ1Gku7w</t>
  </si>
  <si>
    <t>社团 招新 乐器 古琴 艺术 音乐</t>
  </si>
  <si>
    <t>社团介绍 | 武汉大学当代舞团（学生）</t>
  </si>
  <si>
    <t>https://mp.weixin.qq.com/s/Hg3oYgU7V6cIN-EWdFaNeA</t>
  </si>
  <si>
    <t>社团 招新 舞蹈 艺术</t>
  </si>
  <si>
    <t>社团介绍 | 武汉大学简德协会（学生）</t>
  </si>
  <si>
    <t>https://mp.weixin.qq.com/s/NsBd1t90t2mmVpDedzoKdQ</t>
  </si>
  <si>
    <t>社团 招新 Gender 性别 女性</t>
  </si>
  <si>
    <t>新生手册 01 | 我想对你说</t>
  </si>
  <si>
    <t>https://mp.weixin.qq.com/s/szVsbpOrjKq6VbdFg8q82Q</t>
  </si>
  <si>
    <t>武汉大学学生工作部</t>
  </si>
  <si>
    <t>武大 介绍 武大历史 武大校园</t>
  </si>
  <si>
    <t>一篇无实际内容的小文章</t>
  </si>
  <si>
    <t>新生手册02 | 校史篇：我亲爱的安妮·莱尔姑娘——走近武汉大学第一首校歌</t>
  </si>
  <si>
    <t>https://mp.weixin.qq.com/s/rbtK_HuKkxhLVqOlIf2YaA</t>
  </si>
  <si>
    <t>武大 校史 校歌 历史 招新</t>
  </si>
  <si>
    <t>@武大2021级新生：你关注的入校健康打卡流程来啦！</t>
  </si>
  <si>
    <t>https://mp.weixin.qq.com/s/sn2CjNGa9_17uTGLyU2TUQ</t>
  </si>
  <si>
    <t>健康打卡 健康码 疫情 日报平安 打卡</t>
  </si>
  <si>
    <t>新生手册03 | 校史篇：一锤定音——“鄂省大学，定名为国立武汉大学”</t>
  </si>
  <si>
    <t>https://mp.weixin.qq.com/s/v1o22zytzuLe9Uf4GgEo3g</t>
  </si>
  <si>
    <t>校史 武大 历史 校名 校史宣讲队</t>
  </si>
  <si>
    <t>新生手册04丨关于宿舍和迎新网，你想知道的都在这里</t>
  </si>
  <si>
    <t>https://mp.weixin.qq.com/s/jOjn_Z0JFINrPF5bw9DySg</t>
  </si>
  <si>
    <t>宿舍 迎新网站 桂园 梅园 湖滨 热水 床铺 网络 洗衣 后勤 学习 出行</t>
  </si>
  <si>
    <t>超详细的迎新网站说明</t>
  </si>
  <si>
    <t>新生手册 05 | 你关心的第三学期，请看这里</t>
  </si>
  <si>
    <t>https://mp.weixin.qq.com/s/iIQjW5sRl4ZVFGz3JdNdkA</t>
  </si>
  <si>
    <t>三学期 通识课 选课 选修 暑期 课程</t>
  </si>
  <si>
    <t>新生手册06 | 周边交通、周边住宿与校内快递点</t>
  </si>
  <si>
    <t>https://mp.weixin.qq.com/s/Yd5cNT-kQEaZ8st2a79HTQ</t>
  </si>
  <si>
    <t>交通 校车 公交 地铁 住宿 酒店 快递 妈妈驿站 近邻宝</t>
  </si>
  <si>
    <t>新生手册07 | 校史篇：建校武大——披荆榛，拓荒野，筑珞珈</t>
  </si>
  <si>
    <t>https://mp.weixin.qq.com/s/iTJ_f8Ngq_L9dybrWWN_qQ</t>
  </si>
  <si>
    <t>校史 历史 武大 珞珈山</t>
  </si>
  <si>
    <t>新生手册 08 | 珞珈山新主人的防诈骗“先修课”，学小工来教你！</t>
  </si>
  <si>
    <t>https://mp.weixin.qq.com/s/ZUwotnfeQEbsNZ3Dr9gPxw</t>
  </si>
  <si>
    <t>诈骗 防诈骗 缴费 学费 兼职</t>
  </si>
  <si>
    <t>新生手册09 | 答疑解惑第一弹</t>
  </si>
  <si>
    <t>https://mp.weixin.qq.com/s/S07yfF23Ywhrm3Jn3FNWpA</t>
  </si>
  <si>
    <t>迎新 开学典礼 学号 军训 辅修 双学位 日报平安 打卡 宿舍 电器 家长 辅导员 院系 群</t>
  </si>
  <si>
    <t>新生手册10 | 商场、超市、书店、理发店不完全盘点</t>
  </si>
  <si>
    <t>https://mp.weixin.qq.com/s/axCO3pQB4hpFmjyjqT4dVQ</t>
  </si>
  <si>
    <t>超市 自强 商场 银泰 群光 罗森 711 果蔬 水果 书店 教材 理发 理发店</t>
  </si>
  <si>
    <t>新生手册11 | 校史篇：珞珈巍峨</t>
  </si>
  <si>
    <t>https://mp.weixin.qq.com/s/EdKWCPg09eGdIGDhOaakxA</t>
  </si>
  <si>
    <t>校史 校史队 建筑 历史 武大</t>
  </si>
  <si>
    <t>新生手册12 | 了解辅修与转专业，成为珞珈山“多面体”</t>
  </si>
  <si>
    <t>https://mp.weixin.qq.com/s/wRl_YJyJ39grk6XdLG-Ogg</t>
  </si>
  <si>
    <t>辅修 转专业 成绩 学分</t>
  </si>
  <si>
    <t>更新过的双学位不可以再跨学校了</t>
  </si>
  <si>
    <t>新生手册13 | 萌新专属！答疑解惑第二弹</t>
  </si>
  <si>
    <t>https://mp.weixin.qq.com/s/JJfvtSQ9jnaqOPuSuu6HwQ</t>
  </si>
  <si>
    <t>宿舍 床位 加长床 电脑 入学</t>
  </si>
  <si>
    <t>刚入学要不要带电脑！实用</t>
  </si>
  <si>
    <t>https://mp.weixin.qq.com/s/SpCH4A1Y_wpHqoW33mZmag</t>
  </si>
  <si>
    <t>数字迎新 日报平安 信息门户 图书馆 课表 选课 院系 奖学金 绩点 食堂 住宿 快递 就医 校车 军训 报到 注册 校园网 充值 缴费 邮箱</t>
  </si>
  <si>
    <t>新生手册14 | 校史篇：珞珈巍峨（二）</t>
  </si>
  <si>
    <t>https://mp.weixin.qq.com/s/oZbNYGBZBo4JAIalGbgjmA</t>
  </si>
  <si>
    <t>校史 建筑 武大 历史 校史宣传队 招新</t>
  </si>
  <si>
    <t>新生手册15 | 未雨绸缪——你有一篇健康指南待查收</t>
  </si>
  <si>
    <t>https://mp.weixin.qq.com/s/dN4luX299ou-lDNPrNrkqg</t>
  </si>
  <si>
    <t>健康 医疗 就医 门诊 挂号 转院 心理 心理健康 体检 医保 报销</t>
  </si>
  <si>
    <t>瞩目！武汉大学新生训练营开播了！</t>
  </si>
  <si>
    <t>https://mp.weixin.qq.com/s/gXnERVuzTb5xu1qXbXwPgg</t>
  </si>
  <si>
    <t>心理 生活 适应生活 新生</t>
  </si>
  <si>
    <t>社会学人看过来 | 学校太大很迷茫？最全路线来帮忙。开学不迷路！</t>
  </si>
  <si>
    <t>https://mp.weixin.qq.com/s/OQ_mxouA014sIZcHO5aONQ</t>
  </si>
  <si>
    <t>社会学的想象力</t>
  </si>
  <si>
    <t>社会 社院 学校 路线 交通 地图 报到 注册 牌坊 万林 博物馆 行政楼 奥场 樱花大道 老斋 学院 步行</t>
  </si>
  <si>
    <t>社会学人看过来 | 实践之中出真知</t>
  </si>
  <si>
    <t>https://mp.weixin.qq.com/s/2Ypsu9078K8rvaqSv00s-g</t>
  </si>
  <si>
    <t>社会 社院 实践 暑期 经验 调研 访谈 讨论 志愿 平台 集体 社会 青年 社区 青协 老人 学习 红色 文化 舞台 阅读</t>
  </si>
  <si>
    <t>社会学人看过来 | 社会人的读书指南</t>
  </si>
  <si>
    <t>https://mp.weixin.qq.com/s/e5bevzj8Vq4R_hOSS0jAqQ</t>
  </si>
  <si>
    <t>社会 社院 读书 指南 环境 图书馆 文理学部 内网 考试 学习 阅读 书籍</t>
  </si>
  <si>
    <t>社会人看过来 | 这里从来不是一个孤单的地方</t>
  </si>
  <si>
    <t>https://mp.weixin.qq.com/s/f_vAuL0s7m4_JmGMKX6n8w</t>
  </si>
  <si>
    <t>社会 社院 院长 面对面 专业 小组 学院</t>
  </si>
  <si>
    <t>社会学人看过来 | 珞珈山社会人使用说明</t>
  </si>
  <si>
    <t>https://mp.weixin.qq.com/s/qjzg5cai_CY4Ejd5UowcUg</t>
  </si>
  <si>
    <t>社会 社院 学长 学姐 答疑 解惑 说明 学科 学院 推荐 书目</t>
  </si>
  <si>
    <t>消息|关于邀请选调生校友代表参与学校选调生相关工作的通知</t>
  </si>
  <si>
    <t>https://mp.weixin.qq.com/s/GGwuYu5FQXGNq7mQiapyXw</t>
  </si>
  <si>
    <t>武大青发</t>
  </si>
  <si>
    <t>青发 选调生 校友 代表 邀请 工作 报名 共青团</t>
  </si>
  <si>
    <t>青发映像|校园推广项目组：不负韶华 筑梦珞珈</t>
  </si>
  <si>
    <t>https://mp.weixin.qq.com/s/PmrpS2hwUm4hrHcjUae9jQ</t>
  </si>
  <si>
    <t>青发 校园 推广 项目 招新 部门 视频 平面 设计 综合 事务 公众号 运营 推文 成员 群</t>
  </si>
  <si>
    <t>中心概览 | 青发映像：珞城青且秀 相思发几枝</t>
  </si>
  <si>
    <t>https://mp.weixin.qq.com/s/6IMGmb3Y0yuTH2LVaTBWIg</t>
  </si>
  <si>
    <t>青发 组织 结构 介绍 小组 品牌 校园</t>
  </si>
  <si>
    <t>珞实求职|第一期实习、招聘信息推送</t>
  </si>
  <si>
    <t>https://mp.weixin.qq.com/s/ZrMHN8inwYLl-TjVDsvBIw</t>
  </si>
  <si>
    <t>青发 互联网 公司 校招 美团 腾讯 字节跳动 新浪 网易 阿里巴巴 百度校园 小米校园 华为校园 实习 招聘 推广 项目</t>
  </si>
  <si>
    <t>通知 | 关于做好2021-2022学年第一学期本科生线上教学准备工作的通知</t>
  </si>
  <si>
    <t>https://mp.weixin.qq.com/s/qr6DvEGG9eqY-BSpPov2yg</t>
  </si>
  <si>
    <t>青发 课表 教学 教师 本科</t>
  </si>
  <si>
    <t>瞩目 | 2021新生贴士汇总</t>
  </si>
  <si>
    <t>https://mp.weixin.qq.com/s/P76so8ldSAWpjauZnT_odQ</t>
  </si>
  <si>
    <t>武汉大学全心权益</t>
  </si>
  <si>
    <t>全心 权益 手册 汇总 新生 贴士 总结</t>
  </si>
  <si>
    <t>瞩目 | 新生贴士Vol.1走进珞珈</t>
  </si>
  <si>
    <t>https://mp.weixin.qq.com/s/EtrWKNKxSh3iI7u37xp3vQ</t>
  </si>
  <si>
    <t>全心 权益 校歌 校训 抗疫 樱花 牌坊</t>
  </si>
  <si>
    <t>很详细！</t>
  </si>
  <si>
    <t>瞩目 | 新生贴士Vol.2珞珈“院落”</t>
  </si>
  <si>
    <t>https://mp.weixin.qq.com/s/2ykSgNhq549jva8kZ-4mkA</t>
  </si>
  <si>
    <t>全心 权益 学部 文理 工学部 信息学部 医学部 学院 微信 公众号 官微 院系</t>
  </si>
  <si>
    <t>瞩目 | 新生贴士Vol.3职能部门先知晓，校园生活没烦恼</t>
  </si>
  <si>
    <t>https://mp.weixin.qq.com/s/adfRIQw6RbQEh7YVuIBi2A</t>
  </si>
  <si>
    <t>全心 权益 部门 中心 服务 本科生院 综合事务 财务 校园卡 保卫 后勤 集团 保障 信息 考试 国际 交流 学生 就业 指导 校友 事务 发展 联络</t>
  </si>
  <si>
    <t>约10分钟</t>
  </si>
  <si>
    <t>瞩目 | 新生贴士Vol.4一览学生组织风采，领略百大社团风骚</t>
  </si>
  <si>
    <t>https://mp.weixin.qq.com/s/humLph9apyTLUgsP8kGbYQ</t>
  </si>
  <si>
    <t>全心 权益 社团 百团 大战 组织 学生  礼包 活动 指导</t>
  </si>
  <si>
    <t>瞩目 | 新生贴士Vol.5“阅”·“活”珞珈</t>
  </si>
  <si>
    <t>https://mp.weixin.qq.com/s/muJr_aSTg7zgeEtEY_6rSA</t>
  </si>
  <si>
    <t>全心 权益 订阅 生活 热点 图书馆 借书 宿舍 电器 服务 住宿 换宿 体育 体质 测试 体测 青春 团活 心理 中心 运动 金秋 艺术 樱花 讲坛 讲座</t>
  </si>
  <si>
    <t>瞩目 | 新生贴士Vol.6江城逛吃指南</t>
  </si>
  <si>
    <t>https://mp.weixin.qq.com/s/tBjQ6_woVr0HFSpL1K6Q_Q</t>
  </si>
  <si>
    <t>周边 全心 权益 逛 好吃 喝 美食 小吃 聚餐 韩餐 料理 休闲 密室 步行街 景点 精彩</t>
  </si>
  <si>
    <t>约12分钟</t>
  </si>
  <si>
    <t>超全，适合收藏！</t>
  </si>
  <si>
    <t>【新生手册12】文体活动</t>
  </si>
  <si>
    <t>https://mp.weixin.qq.com/s/j8KL0HJl9607N0X-Wcu5EA</t>
  </si>
  <si>
    <t>外院 文艺活动 金秋 体育 比赛 运动会 剧本杀</t>
  </si>
  <si>
    <t>哪些是上你了武汉大学才知道的事？</t>
  </si>
  <si>
    <t>https://mp.weixin.qq.com/s/6DevEwaG2LsTDYf8iR2UHg</t>
  </si>
  <si>
    <t>武大 冷知识</t>
  </si>
  <si>
    <t>冷，但是有用！</t>
  </si>
  <si>
    <t>瞩目 | 新生贴士Vol.7江城美梦记</t>
  </si>
  <si>
    <t>https://mp.weixin.qq.com/s/r9Vp8aoSjtfv9YsgfyPNBg</t>
  </si>
  <si>
    <t>周边 酒店 校内 附近 珞珈山庄 住宿 周边</t>
  </si>
  <si>
    <t>约9分钟</t>
  </si>
  <si>
    <t>酒店大全</t>
  </si>
  <si>
    <t>瞩目 | 新生贴士Vol.8江城出行秘籍</t>
  </si>
  <si>
    <t>https://mp.weixin.qq.com/s/e7NfTutqMn11lK2lDm5gHA</t>
  </si>
  <si>
    <t>出行 交通 路线 火车 地铁 飞机 机场 地铁站 站台</t>
  </si>
  <si>
    <t>瞩目 | 新生贴士Vol.9江城天气预告</t>
  </si>
  <si>
    <t>https://mp.weixin.qq.com/s/Ggd172H4w35iMQuf1j1VlQ</t>
  </si>
  <si>
    <t>天气 季节 北方 南方 预报 天气预报 雨季 冬天 春天 秋天 夏天</t>
  </si>
  <si>
    <t>瞩目 | 新生贴士Vol.10夏日军训小札</t>
  </si>
  <si>
    <t>https://mp.weixin.qq.com/s/-8M26zdzkrzYSjdYEVKxHw</t>
  </si>
  <si>
    <t>军训 阅兵 奥场 锻炼 入学</t>
  </si>
  <si>
    <t>瞩目 | 新生贴士Vol.11珞珈山住宿地图</t>
  </si>
  <si>
    <t>https://mp.weixin.qq.com/s/1Gyg2vlAUSHmm4WhIw988A</t>
  </si>
  <si>
    <t>宿舍 住宿 行李 枫园 梅园 桂园 湖滨 工学部 文理学部 信息学部 医学部 杏园 床铺 公寓 洗衣机 空调 淋雨 热水 热水卡 校园网 宿舍 电器 门禁 宿舍 电器 安全</t>
  </si>
  <si>
    <t>各宿舍区概览</t>
  </si>
  <si>
    <t>瞩目 | 新生贴士Vol.12珞珈寻食记</t>
  </si>
  <si>
    <t>https://mp.weixin.qq.com/s/NFS1UwMm1OwY2zT2BFVwcw</t>
  </si>
  <si>
    <t>食堂 好吃 菜 觅食 好吃 美食 小吃 梅园 桂园 清真 炒饭 麻辣烫 煲仔饭 湖滨 枫园 工学部 清真食堂 星园 杏园</t>
  </si>
  <si>
    <t>瞩目 | 新生贴士Vol.13珞珈出行宝典</t>
  </si>
  <si>
    <t>https://mp.weixin.qq.com/s/QXuOC-2hwPNRqyfb0jWFqA</t>
  </si>
  <si>
    <t>导航 校车 小循环 大循环 医学部 弘博线 三环线 巴士 交通 共享 共享电动车 共享单车 单车 电动车 骑车 停车</t>
  </si>
  <si>
    <t>瞩目 | 新生贴士Vol.14我的快递在哪领</t>
  </si>
  <si>
    <t>https://mp.weixin.qq.com/s/XEGAKZGR7j9U2XIPxAa3Xw</t>
  </si>
  <si>
    <t>快递 短信 取件 桂园 梅园 湖滨 枫园 工学部 信息学部 医学部 顺丰 EMS 收获 地址</t>
  </si>
  <si>
    <t>瞩目 | 新生贴士Vol.15一（亿）卡在手，珞珈我有</t>
  </si>
  <si>
    <t>https://mp.weixin.qq.com/s/X-OxPllhp9kB7qwHhLuuJg</t>
  </si>
  <si>
    <t>卡 校园卡 充值 现金 充值点 e卡 手机 软件 app 挂失 解冻 冻结 身份证 学生证 费用 又会 火车票 团员证 空调卡 热水卡 银行卡</t>
  </si>
  <si>
    <t>瞩目 | 新生贴士Vol.16体育二三事</t>
  </si>
  <si>
    <t>https://mp.weixin.qq.com/s/ni96MI5vlDJnzbomHriDpA</t>
  </si>
  <si>
    <t>汉姆 运动 体育课 锻炼 田径 健康 测试 体侧 场馆 预约 操场</t>
  </si>
  <si>
    <t>瞩目 | 新生贴士Vol.17“珈”人的就医小帮手</t>
  </si>
  <si>
    <t>https://mp.weixin.qq.com/s/gmYGYoasZtG0EKgrR8MK2w</t>
  </si>
  <si>
    <t>就医 医院 体检 病症 校医 看病 买药 打针 报告 预约 病例 病历本 挂号 就诊 科室 治疗 住院 转院 留院 观察 中南 口腔 医保 医疗</t>
  </si>
  <si>
    <t>瞩目 | 新生贴士Vol.18珞珈山自习导航</t>
  </si>
  <si>
    <t>https://mp.weixin.qq.com/s/tpwqrr9VEiDIdP7Ks7XApQ</t>
  </si>
  <si>
    <t>自习 图书馆 学习 座位 预约 选座 就座 文理学部 工学部 信息学部 医学部</t>
  </si>
  <si>
    <t>瞩目 | 新生贴士Vol.19珞珈山学务手册——通识版</t>
  </si>
  <si>
    <t>https://mp.weixin.qq.com/s/YS976RxRowQBk8nQ8LLCaQ</t>
  </si>
  <si>
    <t>学霸 学习 学分 绩点 选课 自修 缓考 重考 重修 毕业 结业 肄业 课程 通识教育 公共基础 专业教育 创新创业 科学研究 学科竞赛 科技发明 社会实践活动 论文 本科生院 学分折算 自主选课 学费 缓考 公共课</t>
  </si>
  <si>
    <t>瞩目 | 新生贴士Vol.20珞珈山学务手册——进阶版</t>
  </si>
  <si>
    <t>https://mp.weixin.qq.com/s/LmV57Ei0wkjTU48oOnZPYw</t>
  </si>
  <si>
    <t>学霸 学习 学分 绩点 选课 自修 缓考 重考 重修 毕业 结业 肄业 课程 通识教育 公共基础 专业教育 创新创业 科学研究 学科竞赛 科技发明 社会实践活动 论文 本科生院 学分折算 自主选课 学费 缓考 考研</t>
  </si>
  <si>
    <t>瞩目 | 新生贴士Vol.21竞赛直通车</t>
  </si>
  <si>
    <t>https://mp.weixin.qq.com/s/A9lVokIsYfqcQ9G18xtm-Q</t>
  </si>
  <si>
    <t>学科竞赛 创新创业 大创 作品 外研社 数学 预赛 决赛</t>
  </si>
  <si>
    <t>瞩目 | 新生贴士Vol.22生活权益服务手册</t>
  </si>
  <si>
    <t>https://mp.weixin.qq.com/s/iK1dQju_tzWbOStj2pYcEA</t>
  </si>
  <si>
    <t>手册 汇总 卡证 目录 生活 公共设置 安全 宿舍 电器 校园卡 生活 打印 体测 食堂 自强 超市 校车</t>
  </si>
  <si>
    <t>汇总手册类，内容较多，建议检索</t>
  </si>
  <si>
    <t>迎新特辑Vol.1 | 健康贴士来袭</t>
  </si>
  <si>
    <t>https://mp.weixin.qq.com/s/j7L9zooW1PKTAzoNvx5DEA</t>
  </si>
  <si>
    <t>武大经管学生会</t>
  </si>
  <si>
    <t>防疫 疫情 口罩 健康 就诊 医院 校医 门诊 住院 挂号 买药 预约 急诊 医疗 电话 内科 外科 病毒 德尔塔</t>
  </si>
  <si>
    <t>迎新特辑Vol.2 | 珞珈美食心得</t>
  </si>
  <si>
    <t>https://mp.weixin.qq.com/s/wpmkHUO-6AmyvrhiYcOTQA</t>
  </si>
  <si>
    <t>美食 吃饭 觅食 食堂 菜 梅园 桂园 清真 炒饭 麻辣烫 煲仔饭 湖滨 枫园 工学部 清真食堂 星园 杏园</t>
  </si>
  <si>
    <t>迎新特辑Vol.3 | 宿舍法宝集锦</t>
  </si>
  <si>
    <t>https://mp.weixin.qq.com/s/6sWbjCZYIu9QXGfasEqkJA</t>
  </si>
  <si>
    <t xml:space="preserve">宿舍 住宿 用品 配置 空调卡 热水 洗衣 校园网 网络 充值 报修 噪音 神器 晾衣 蚊帐 </t>
  </si>
  <si>
    <t>迎新特辑Vol.4 | 观赏珞珈风光</t>
  </si>
  <si>
    <t>https://mp.weixin.qq.com/s/0sHvUX-7jc2cfyLOsBX7kQ</t>
  </si>
  <si>
    <t xml:space="preserve">校内 交通 电动车 共享 武汉 汉口 武昌 机场 火车站 地铁 装饰 </t>
  </si>
  <si>
    <t>迎新特辑Vol.5 | 游校园总动员</t>
  </si>
  <si>
    <t>https://mp.weixin.qq.com/s/vp1aGXpGHpAhEimWdchI0Q</t>
  </si>
  <si>
    <t xml:space="preserve">校内 风光 景点 樱顶 东湖 万林 长江 大桥 黄鹤楼 楚河汉街 昙华林 江汉路 步行街 东湖海洋世界 省博 </t>
  </si>
  <si>
    <t>很多地方都确实很不错！</t>
  </si>
  <si>
    <t>迎新特辑Vol.6 | 学海无涯攻略</t>
  </si>
  <si>
    <t>https://mp.weixin.qq.com/s/T4htSyMZRqEdLHiK_JzOcQ</t>
  </si>
  <si>
    <t>自习 学习 预约 教学楼 选课</t>
  </si>
  <si>
    <t>迎新特辑Vol.7 | 英语再创辉煌</t>
  </si>
  <si>
    <t>https://mp.weixin.qq.com/s/M0ML0fIvTHa99PuTkkjFrg</t>
  </si>
  <si>
    <t>英语 分班 考试 四级 六级 期末</t>
  </si>
  <si>
    <t>迎新特辑Vol.8 | 软件侵略计划</t>
  </si>
  <si>
    <t>https://mp.weixin.qq.com/s/FN-1ji-b9MPFYUTSwLuRTQ</t>
  </si>
  <si>
    <t>app 手机 软件 应用</t>
  </si>
  <si>
    <t>约8分钟</t>
  </si>
  <si>
    <t>迎新特辑Vol.9 | 安全战略防备</t>
  </si>
  <si>
    <t>https://mp.weixin.qq.com/s?__biz=MzA3ODM5MjMwMg==&amp;mid=2650933961&amp;idx=1&amp;sn=49288602164ae1ed3276717f7d12675f&amp;chksm=84b5d448b3c25d5e9bc257b9045f17aeeaed5511b742389014739b8d16bcf972a277297cfba9&amp;scene=178&amp;cur_album_id=1514289776177266688&amp;rd2werd=1&amp;key=8a2b241a0a0899a4242e1142d1000ba8ba313107879eaea9ccf5bea3369c94f111965a30ff3fbab2ca6c8de90c8e0a5dc4d9dd8e8d04fe5c325ad323a811d2ba4beb8ded5376e42e197b95dd1373841c86c96650e49a3342361ed44c8a025c54e459e2254cdd96afa5256b0ca103b3562c7bd9bdaac02ca7f15ce92e9f73c2c9&amp;ascene=0&amp;uin=MTMwNjc4NDU4MA%3D%3D&amp;devicetype=Windows+10+x64&amp;version=6303052a&amp;lang=en&amp;exportkey=AXnWpaD29KYux0FI5pEnUTY%3D&amp;pass_ticket=julCnD7HExdrF1oaY8azleuinEs5qI1vz3EC7eAN89CLfQcVJmuXN3f7bIiAOV03&amp;wx_header=0&amp;fontgear=2</t>
  </si>
  <si>
    <t>安全 消防 防火 火灾 自救 诈骗 骗子 网络 银行 信息 防盗 教室 夜行 东湖 游玩 保卫 联系电话 联系方式 生命 财产</t>
  </si>
  <si>
    <t>一定要小心！</t>
  </si>
  <si>
    <t>迎新特辑Vol.10 | 汗流浃背预告</t>
  </si>
  <si>
    <t>https://mp.weixin.qq.com/s/ia5qAKQW-gDT197xCIUwCw</t>
  </si>
  <si>
    <t xml:space="preserve">军训 训练 场地 教官 </t>
  </si>
  <si>
    <t>迎新特辑Vol.11 | 入学扬帆起航</t>
  </si>
  <si>
    <t>https://mp.weixin.qq.com/s/gCCtXY59li_P1paoLg6teg</t>
  </si>
  <si>
    <t xml:space="preserve">班会 报到 注册 晚会 迎新 体检 校园卡 宿舍 电器 </t>
  </si>
  <si>
    <t>武汉大学2021年秋季学期学生报到须知</t>
  </si>
  <si>
    <t>https://mp.weixin.qq.com/s/yZPyAvlvLGcNbqipLGWVkA</t>
  </si>
  <si>
    <t>WHU计科先锋</t>
  </si>
  <si>
    <t>报到 注册 返校 申请 防疫 绿码 疫情 病毒 德尔塔 健康 流程 查验 管理</t>
  </si>
  <si>
    <t>湖北健康码最新变化！</t>
  </si>
  <si>
    <t>https://mp.weixin.qq.com/s/VQxFhWQuRCJ44jEzZ0H6ww</t>
  </si>
  <si>
    <t xml:space="preserve">健康 码 绿码 防疫 疫苗 疫情 病毒 德尔塔 行程卡 </t>
  </si>
  <si>
    <t>新生特刊 | 开学期间的考试</t>
  </si>
  <si>
    <t>https://mp.weixin.qq.com/s/Nu2OJ5JFGGAxf3BZoXb-cw</t>
  </si>
  <si>
    <t>武大学习</t>
  </si>
  <si>
    <t>考试 英语 分班 教材 教学 四级 六级 专业 学生 手册 学习</t>
  </si>
  <si>
    <t>新生特刊 | 学费</t>
  </si>
  <si>
    <t>https://mp.weixin.qq.com/s/4_GXxzHq8sGJbGwq-pmi0w</t>
  </si>
  <si>
    <t>学费 缴费 学分 课程 专业 注册 交费 奖励 毕业</t>
  </si>
  <si>
    <t>新生特刊 | 校历</t>
  </si>
  <si>
    <t>https://mp.weixin.qq.com/s/TFT8uZXo6l04DGPcrJiaGw</t>
  </si>
  <si>
    <t>校历 暑假 寒假</t>
  </si>
  <si>
    <t>新生特刊 | 转专业</t>
  </si>
  <si>
    <t>https://mp.weixin.qq.com/s/EntTnslHUoGiChOcPWVo9A</t>
  </si>
  <si>
    <t>办理 流程 人才 院系</t>
  </si>
  <si>
    <t>新生特刊 | 三学期制</t>
  </si>
  <si>
    <t>https://mp.weixin.qq.com/s/ueD1DfGFecryLdmWl-w-FQ</t>
  </si>
  <si>
    <t>三学期 教学 课程</t>
  </si>
  <si>
    <t>新生特刊 | 弘毅学堂</t>
  </si>
  <si>
    <t>https://mp.weixin.qq.com/s/4R9qnHsvYpp06kHUYzH0fA</t>
  </si>
  <si>
    <t>试验 学院 人才 培养 导师 跨学科 实验班 试验班 报名 专业</t>
  </si>
  <si>
    <t>新生特刊 | 金秋活动</t>
  </si>
  <si>
    <t>https://mp.weixin.qq.com/s/jNbrqnxDWatiFOgjdHv_5g</t>
  </si>
  <si>
    <t>金秋 合唱 服饰 辩论 舞蹈 情景剧 摄影 艺术</t>
  </si>
  <si>
    <t>新生特刊 | 双学位和辅修</t>
  </si>
  <si>
    <t>https://mp.weixin.qq.com/s/ws-cgoSYnK-WygZFwcD3ow</t>
  </si>
  <si>
    <t>双学位 辅修 跨学科 证书 专业 毕业 学分 学位 选课 学籍 成绩单 本科生院</t>
  </si>
  <si>
    <t>新生特刊 | 自习室</t>
  </si>
  <si>
    <t>https://mp.weixin.qq.com/s/kKbXtdu1BBr8hb4Wpt-wBQ</t>
  </si>
  <si>
    <t>自习 文理学部 工学部 信息学部 医学部 图书馆 教学楼</t>
  </si>
  <si>
    <t>2021新生丨校园助手之学生资助篇</t>
  </si>
  <si>
    <t>https://mp.weixin.qq.com/s/xlirNfCSfiZa9BngpGFEMw</t>
  </si>
  <si>
    <t>武大资助管理中心</t>
  </si>
  <si>
    <t xml:space="preserve">资助 助学 绿色通道 学费 缓交 困难生 补助 认定 错过 无偿 勤工俭学 经济 经济困难生 贷款 生源地 办理 接待 </t>
  </si>
  <si>
    <t>相遇在珞珈丨第1期：入学第一天，绿色通道向你挥挥手</t>
  </si>
  <si>
    <t>https://mp.weixin.qq.com/s/y2O0iSXfPIn2m2qptPyf5w</t>
  </si>
  <si>
    <t>绿色通道 办理 流程 接待 资助 疫情 生源地 贷款</t>
  </si>
  <si>
    <t>通知 |关于启动疫情中高风险地区家庭经济困难学生资助工作的通知</t>
  </si>
  <si>
    <t>https://mp.weixin.qq.com/s/L6smp1m9F-0Aw8K3CfHu5w</t>
  </si>
  <si>
    <t>申请 资助 疫情 困难 家庭经济困难学生 对象 补助</t>
  </si>
  <si>
    <t>武大的同学，如遇紧急灾害可向学校申请临时困难补助！</t>
  </si>
  <si>
    <t>https://mp.weixin.qq.com/s/DqKpGKEVY6xu9JUqPIdXFg</t>
  </si>
  <si>
    <t>河南 将于 洪涝 灾害 重大经济损失 汛情 安全 资助 辅导员 补助 生命财产安全 救援队</t>
  </si>
  <si>
    <t>50.7k</t>
  </si>
  <si>
    <t>通知 |关于统计2021年上半年学院层面本科生资助资金发放情况的通知</t>
  </si>
  <si>
    <t>https://mp.weixin.qq.com/s/BkEw-jBxbw3-wfudglbA5w</t>
  </si>
  <si>
    <t>数据</t>
  </si>
  <si>
    <t>招新宣讲汇总｜情系校会，逐梦珞珈</t>
  </si>
  <si>
    <t>https://mp.weixin.qq.com/s/qpTY7ibFHRKLUDgjfILpkg</t>
  </si>
  <si>
    <t>汇总 招新 宣讲 B站 直播 部门 互动</t>
  </si>
  <si>
    <t>我为同学做件事｜武汉大学学生会带给你武大最全攻略！</t>
  </si>
  <si>
    <t>https://mp.weixin.qq.com/s/jZbwadfRNVZz1RcmokBxMQ</t>
  </si>
  <si>
    <t>汇总 腾讯文档 攻略 新生 大全</t>
  </si>
  <si>
    <t>必看！强烈推荐！</t>
  </si>
  <si>
    <t>通知｜@全体武大学生，请返校</t>
  </si>
  <si>
    <t>https://mp.weixin.qq.com/s/zXsn_VmTyVepoCdZXM_8-Q</t>
  </si>
  <si>
    <t>疫情 防控 报到 秋季 学期 开学 本科生 新生 普通 2021级 第三学期 入学教育 具体安排 军训 日程 申请 在籍 注册 上课 风险 申请 核酸 旅居史 健康吗 绿码 高风险 低风险 14+14 管控 合格 到校 特殊情况 武大日报平安 个人防护 佩戴口罩 交流 就医 健康监测 查验 离开学校 临时出入 特殊原因 德尔塔</t>
  </si>
  <si>
    <t>重要！</t>
  </si>
  <si>
    <t>帮推 | 最高奖金10000元！全国大学生都可参加</t>
  </si>
  <si>
    <t>https://mp.weixin.qq.com/s/ObrjWxM89FUfFHy9kPrh2A</t>
  </si>
  <si>
    <t>大赛 主题 比赛 参赛 中华民族 传统文化 自豪感 诗词学会 诗词研究院 学生联合会 华中师范大学 聂绀弩 中华诗词邀请赛</t>
  </si>
  <si>
    <t>新生特刊 | 选课</t>
  </si>
  <si>
    <t>https://mp.weixin.qq.com/s/QVoCLqXUr4SSXJ41ckviXw</t>
  </si>
  <si>
    <t>登录 成绩 调课 停课 考试 预排 预导 教学秘书 体育课 自主选课 撤课 退课 学分制 必修 选修</t>
  </si>
  <si>
    <t>转载 |【服务】武汉机场将开通返校免费直通车！</t>
  </si>
  <si>
    <t>https://mp.weixin.qq.com/s/jtIUv91pxd2-z4DrubHeXw</t>
  </si>
  <si>
    <t>师生 返校 天河国际机场 发车 运营 免费直通车 线路 志愿者 口罩 体温 乘车</t>
  </si>
  <si>
    <t>速递 | 2021年线上缴费指南请查收</t>
  </si>
  <si>
    <t>https://mp.weixin.qq.com/s/UJLFN4RUz7LoyY8Ufwouuw</t>
  </si>
  <si>
    <t>交费 财务部 校内统一认证登录 支付 应用中心 信息门户 医保 体检 分次 电子票据 银行卡 银联</t>
  </si>
  <si>
    <t>速递 | 关于大学生医保在院患者跨保险年度费用结算的通知</t>
  </si>
  <si>
    <t>https://mp.weixin.qq.com/s/8FN46e3ALEtlwXgQIq-GAQ</t>
  </si>
  <si>
    <t>医保经办机构 定点医疗机构 办理 城乡居民基本医疗保险办法 患者 出院 打印票据 在院 保险</t>
  </si>
  <si>
    <t>速递 | 关于2021年秋季学生缴费的通知</t>
  </si>
  <si>
    <t>https://mp.weixin.qq.com/s/v8jpf3QIaHT_Cnx-P9DHMw</t>
  </si>
  <si>
    <t>线上 自助 住宿费 代收费 二维码 财务部网页 迎新网 支付平台 校内统一认证 时间 学费 学业奖 全日制 返校 报到注册 学号 学生信息门户密码 中行聚合 银联支付 银行批量补扣</t>
  </si>
  <si>
    <t>速递 | 关于校园部分校门及路段通行的通知</t>
  </si>
  <si>
    <t>https://mp.weixin.qq.com/s/r20vb2nyy7iYV_Ql3A2coQ</t>
  </si>
  <si>
    <t>车主 开车 西门 东门 南三门 附中门 文澜门 南门 珞珈门 大门 机动车 路面 教职工 茶港门 保卫部</t>
  </si>
  <si>
    <t>武大萌新，9月2日，我们将在这里接你|团学组织为学弟学妹办实事</t>
  </si>
  <si>
    <t>https://mp.weixin.qq.com/s/0Oc09geNqVwF_KFKrsbW9A</t>
  </si>
  <si>
    <t>火车站 机场 武昌 汉口 武汉 天河 接机 接站 站点 地铁 岗位</t>
  </si>
  <si>
    <t>“我要上典礼” | 2021级萌新们，开讲啦！</t>
  </si>
  <si>
    <t>https://mp.weixin.qq.com/s/i26vW5p-Ir9G4B9qQuvrJQ</t>
  </si>
  <si>
    <t>开讲吧 讲台 选拔 奖项</t>
  </si>
  <si>
    <t>【新生手册13】达人说</t>
  </si>
  <si>
    <t>https://mp.weixin.qq.com/s/XxVuEnBXM0X6jqt7ECJ8EA</t>
  </si>
  <si>
    <t>经验分享 实习实践 学长学姐</t>
  </si>
  <si>
    <t>【新生手册14】学习须知</t>
  </si>
  <si>
    <t>https://mp.weixin.qq.com/s/oCwK7-Oo-U0rHkfLjK4tBA</t>
  </si>
  <si>
    <t>专业 老师 考试 二外</t>
  </si>
  <si>
    <t>课表查询方法</t>
  </si>
  <si>
    <t>https://szyx.whu.edu.cn/info/71165.jspx</t>
  </si>
  <si>
    <t>武汉大学迎新网</t>
  </si>
  <si>
    <t>武大</t>
  </si>
  <si>
    <t>武汉大学讲座信息搜索指南</t>
  </si>
  <si>
    <t>https://szyx.whu.edu.cn/info/71164.jspx</t>
  </si>
  <si>
    <t>选课大战</t>
  </si>
  <si>
    <t>https://szyx.whu.edu.cn/info/71162.jspx</t>
  </si>
  <si>
    <t>三学期及英语学习</t>
  </si>
  <si>
    <t>https://szyx.whu.edu.cn/info/71157.jspx</t>
  </si>
  <si>
    <t>武汉大学各院系简介</t>
  </si>
  <si>
    <t>https://szyx.whu.edu.cn/info/71151.jspx</t>
  </si>
  <si>
    <t>武汉大学三学期制说明</t>
  </si>
  <si>
    <t>https://szyx.whu.edu.cn/info/71150.jspx</t>
  </si>
  <si>
    <t>武汉大学本科学生先进班集体评选表彰办法</t>
  </si>
  <si>
    <t>https://szyx.whu.edu.cn/info/71115.jspx</t>
  </si>
  <si>
    <t>武汉大学本科学生先进个人评选表彰办法</t>
  </si>
  <si>
    <t>https://szyx.whu.edu.cn/info/71114.jspx</t>
  </si>
  <si>
    <t>关注心灵，做健康快乐的珞珈少年——武汉大学大学生心理健康教育中心服务介绍</t>
  </si>
  <si>
    <t>https://szyx.whu.edu.cn/info/71113.jspx</t>
  </si>
  <si>
    <t>武大优势学科</t>
  </si>
  <si>
    <t>https://szyx.whu.edu.cn/info/71111.jspx</t>
  </si>
  <si>
    <t>武汉大学本科生奖学金管理办法</t>
  </si>
  <si>
    <t>https://szyx.whu.edu.cn/info/71110.jspx</t>
  </si>
  <si>
    <t>课程表查询方法</t>
  </si>
  <si>
    <t>https://szyx.whu.edu.cn/info/71109.jspx</t>
  </si>
  <si>
    <t>关于重考、重修</t>
  </si>
  <si>
    <t>https://szyx.whu.edu.cn/info/71108.jspx</t>
  </si>
  <si>
    <t>本科生奖学金举要</t>
  </si>
  <si>
    <t>https://szyx.whu.edu.cn/info/71106.jspx</t>
  </si>
  <si>
    <t>武汉大学绩点计算方式</t>
  </si>
  <si>
    <t>https://szyx.whu.edu.cn/info/71105.jspx</t>
  </si>
  <si>
    <t>上网及其他IT服务</t>
  </si>
  <si>
    <t>https://szyx.whu.edu.cn/info/70993.jspx</t>
  </si>
  <si>
    <t>武汉大学图书馆资源服务和使用指南</t>
  </si>
  <si>
    <t>https://szyx.whu.edu.cn/info/70967.jspx</t>
  </si>
  <si>
    <t>https://szyx.whu.edu.cn/info/70966.jspx</t>
  </si>
  <si>
    <t>https://szyx.whu.edu.cn/info/70965.jspx</t>
  </si>
  <si>
    <t>修读校内辅修专业与双学士学位</t>
  </si>
  <si>
    <t>https://szyx.whu.edu.cn/info/70964.jspx</t>
  </si>
  <si>
    <t>武汉大学综合事务服务中心简介</t>
  </si>
  <si>
    <t>https://szyx.whu.edu.cn/info/70963.jspx</t>
  </si>
  <si>
    <t>自习室</t>
  </si>
  <si>
    <t>https://szyx.whu.edu.cn/info/70959.jspx</t>
  </si>
  <si>
    <t>转专业制度</t>
  </si>
  <si>
    <t>https://szyx.whu.edu.cn/info/70958.jspx</t>
  </si>
  <si>
    <t>武汉大学十大珞珈风云学子评选活动</t>
  </si>
  <si>
    <t>https://szyx.whu.edu.cn/info/70957.jspx</t>
  </si>
  <si>
    <t>校内美食——信息学部</t>
  </si>
  <si>
    <t>https://szyx.whu.edu.cn/info/70932.jspx</t>
  </si>
  <si>
    <t>校内美食聚居地</t>
  </si>
  <si>
    <t>https://szyx.whu.edu.cn/info/70930.jspx</t>
  </si>
  <si>
    <t>武大网红小吃</t>
  </si>
  <si>
    <t>https://szyx.whu.edu.cn/info/70929.jspx</t>
  </si>
  <si>
    <t>文理学部有哪些便利店</t>
  </si>
  <si>
    <t>https://szyx.whu.edu.cn/info/70927.jspx</t>
  </si>
  <si>
    <t>学校食堂及餐厅概览</t>
  </si>
  <si>
    <t>https://szyx.whu.edu.cn/info/70925.jspx</t>
  </si>
  <si>
    <t>校园卡充值方式</t>
  </si>
  <si>
    <t>https://szyx.whu.edu.cn/info/70922.jspx</t>
  </si>
  <si>
    <t>校外美食——创意城</t>
  </si>
  <si>
    <t>https://szyx.whu.edu.cn/info/70919.jspx</t>
  </si>
  <si>
    <t>校外美食——武大正门</t>
  </si>
  <si>
    <t>https://szyx.whu.edu.cn/info/70918.jspx</t>
  </si>
  <si>
    <t>校外美食——未来城</t>
  </si>
  <si>
    <t>https://szyx.whu.edu.cn/info/70917.jspx</t>
  </si>
  <si>
    <t>校外美食——群光广场</t>
  </si>
  <si>
    <t>https://szyx.whu.edu.cn/info/70916.jspx</t>
  </si>
  <si>
    <t>校外美食——乐天城</t>
  </si>
  <si>
    <t>https://szyx.whu.edu.cn/info/70914.jspx</t>
  </si>
  <si>
    <t>校内各食堂清真窗口</t>
  </si>
  <si>
    <t>https://szyx.whu.edu.cn/info/70913.jspx</t>
  </si>
  <si>
    <t>校内美食——医学部</t>
  </si>
  <si>
    <t>https://szyx.whu.edu.cn/info/70912.jspx</t>
  </si>
  <si>
    <t>校内美食——工学部</t>
  </si>
  <si>
    <t>https://szyx.whu.edu.cn/info/70911.jspx</t>
  </si>
  <si>
    <t>校内美食——桂园</t>
  </si>
  <si>
    <t>https://szyx.whu.edu.cn/info/70909.jspx</t>
  </si>
  <si>
    <t>校内美食——湖滨</t>
  </si>
  <si>
    <t>https://szyx.whu.edu.cn/info/70908.jspx</t>
  </si>
  <si>
    <t>校内美食——梅园</t>
  </si>
  <si>
    <t>https://szyx.whu.edu.cn/info/70907.jspx</t>
  </si>
  <si>
    <t>在武大的各种卡</t>
  </si>
  <si>
    <t>https://szyx.whu.edu.cn/info/71161.jspx</t>
  </si>
  <si>
    <t>就医指南</t>
  </si>
  <si>
    <t>https://szyx.whu.edu.cn/info/71160.jspx</t>
  </si>
  <si>
    <t>宿舍篇</t>
  </si>
  <si>
    <t>https://szyx.whu.edu.cn/info/71159.jspx</t>
  </si>
  <si>
    <t>武大的快递</t>
  </si>
  <si>
    <t>https://szyx.whu.edu.cn/info/71158.jspx</t>
  </si>
  <si>
    <t>电话卡及宽带服务</t>
  </si>
  <si>
    <t>https://szyx.whu.edu.cn/info/71134.jspx</t>
  </si>
  <si>
    <t>湖滨宿舍</t>
  </si>
  <si>
    <t>https://szyx.whu.edu.cn/info/70898.jspx</t>
  </si>
  <si>
    <t>你的物品清单</t>
  </si>
  <si>
    <t>https://szyx.whu.edu.cn/info/71062.jspx</t>
  </si>
  <si>
    <t>工学部宿舍</t>
  </si>
  <si>
    <t>https://szyx.whu.edu.cn/info/70906.jspx</t>
  </si>
  <si>
    <t>梅园宿舍</t>
  </si>
  <si>
    <t>https://szyx.whu.edu.cn/info/70902.jspx</t>
  </si>
  <si>
    <t>宿舍收费依据与标准</t>
  </si>
  <si>
    <t>https://szyx.whu.edu.cn/info/70893.jspx</t>
  </si>
  <si>
    <t>校内宾馆</t>
  </si>
  <si>
    <t>https://szyx.whu.edu.cn/info/70903.jspx</t>
  </si>
  <si>
    <t>樱园宿舍</t>
  </si>
  <si>
    <t>https://szyx.whu.edu.cn/info/70895.jspx</t>
  </si>
  <si>
    <t>桂园宿舍</t>
  </si>
  <si>
    <t>https://szyx.whu.edu.cn/info/70905.jspx</t>
  </si>
  <si>
    <t>医学部宿舍</t>
  </si>
  <si>
    <t>https://szyx.whu.edu.cn/info/70896.jspx</t>
  </si>
  <si>
    <t>信息学部宿舍</t>
  </si>
  <si>
    <t>https://szyx.whu.edu.cn/info/70901.jspx</t>
  </si>
  <si>
    <t>枫园宿舍</t>
  </si>
  <si>
    <t>https://szyx.whu.edu.cn/info/70897.jspx</t>
  </si>
  <si>
    <t>武大校车一览</t>
  </si>
  <si>
    <t>https://szyx.whu.edu.cn/info/71050.jspx</t>
  </si>
  <si>
    <t>武汉市轨道交通线路图</t>
  </si>
  <si>
    <t>https://szyx.whu.edu.cn/info/71049.jspx</t>
  </si>
  <si>
    <t>电动车攻略</t>
  </si>
  <si>
    <t>https://szyx.whu.edu.cn/info/71056.jspx</t>
  </si>
  <si>
    <t>军训指南——服装及着装要求</t>
  </si>
  <si>
    <t>https://szyx.whu.edu.cn/info/70942.jspx</t>
  </si>
  <si>
    <t>军训指南——时间与作息</t>
  </si>
  <si>
    <t>https://szyx.whu.edu.cn/info/70941.jspx</t>
  </si>
  <si>
    <t>军训指南——学长学姐说</t>
  </si>
  <si>
    <t>https://szyx.whu.edu.cn/info/70940.jspx</t>
  </si>
  <si>
    <t>军训指南——饮食篇</t>
  </si>
  <si>
    <t>https://szyx.whu.edu.cn/info/70939.jspx</t>
  </si>
  <si>
    <t>军训指南——健康与安全</t>
  </si>
  <si>
    <t>https://szyx.whu.edu.cn/info/70938.jspx</t>
  </si>
  <si>
    <t>军训指南——注意事项篇</t>
  </si>
  <si>
    <t>https://szyx.whu.edu.cn/info/70936.jspx</t>
  </si>
  <si>
    <t>军训指南——物品准备</t>
  </si>
  <si>
    <t>https://szyx.whu.edu.cn/info/70935.jspx</t>
  </si>
  <si>
    <t>玩在武大——自强Studio</t>
  </si>
  <si>
    <t>https://szyx.whu.edu.cn/info/71089.jspx</t>
  </si>
  <si>
    <t>玩在武大-第一次来武大去这些地方瞧瞧准没错</t>
  </si>
  <si>
    <t>https://szyx.whu.edu.cn/info/71064.jspx</t>
  </si>
  <si>
    <t>玩在武大-校内主要大型活动汇总</t>
  </si>
  <si>
    <t>https://szyx.whu.edu.cn/info/71060.jspx</t>
  </si>
  <si>
    <t>玩在武汉——艺术展馆合集</t>
  </si>
  <si>
    <t>https://szyx.whu.edu.cn/info/71045.jspx</t>
  </si>
  <si>
    <t>玩在武汉——寺庙合集</t>
  </si>
  <si>
    <t>https://szyx.whu.edu.cn/info/71044.jspx</t>
  </si>
  <si>
    <t>玩在武汉——武汉“中心”盘点</t>
  </si>
  <si>
    <t>https://szyx.whu.edu.cn/info/71043.jspx</t>
  </si>
  <si>
    <t>玩在武汉——湿地公园</t>
  </si>
  <si>
    <t>https://szyx.whu.edu.cn/info/71042.jspx</t>
  </si>
  <si>
    <t>玩在武汉——江滩夜景、知音号邮轮的故事</t>
  </si>
  <si>
    <t>https://szyx.whu.edu.cn/info/71041.jspx</t>
  </si>
  <si>
    <t>玩在武汉——东湖绿道</t>
  </si>
  <si>
    <t>https://szyx.whu.edu.cn/info/71040.jspx</t>
  </si>
  <si>
    <t>玩在武大——院系特色活动</t>
  </si>
  <si>
    <t>https://szyx.whu.edu.cn/info/71039.jspx</t>
  </si>
  <si>
    <t>玩在武大——万林艺术博物馆</t>
  </si>
  <si>
    <t>https://szyx.whu.edu.cn/info/71038.jspx</t>
  </si>
  <si>
    <t>玩在武大——民族文化节</t>
  </si>
  <si>
    <t>https://szyx.whu.edu.cn/info/71036.jspx</t>
  </si>
  <si>
    <t>武汉大学研究生会</t>
  </si>
  <si>
    <t>https://szyx.whu.edu.cn/info/71035.jspx</t>
  </si>
  <si>
    <t>玩在武大——珞珈十八栋与环山跑</t>
  </si>
  <si>
    <t>https://szyx.whu.edu.cn/info/71034.jspx</t>
  </si>
  <si>
    <t>玩在武大——珞珈攻略</t>
  </si>
  <si>
    <t>https://szyx.whu.edu.cn/info/71033.jspx</t>
  </si>
  <si>
    <t>玩在武大——金秋艺术节</t>
  </si>
  <si>
    <t>https://szyx.whu.edu.cn/info/71030.jspx</t>
  </si>
  <si>
    <t>玩在武大——武汉大学学生社团国际交流营</t>
  </si>
  <si>
    <t>https://szyx.whu.edu.cn/info/71029.jspx</t>
  </si>
  <si>
    <t>玩在武大——康腾全国高校学生案例分析大赛</t>
  </si>
  <si>
    <t>https://szyx.whu.edu.cn/info/71028.jspx</t>
  </si>
  <si>
    <t>玩在武汉——东湖海洋世界</t>
  </si>
  <si>
    <t>https://szyx.whu.edu.cn/info/71027.jspx</t>
  </si>
  <si>
    <t>玩在武汉——光谷步行街</t>
  </si>
  <si>
    <t>https://szyx.whu.edu.cn/info/71026.jspx</t>
  </si>
  <si>
    <t>玩在武汉——古琴台</t>
  </si>
  <si>
    <t>https://szyx.whu.edu.cn/info/71025.jspx</t>
  </si>
  <si>
    <t>玩在武汉——汉阳造艺术区</t>
  </si>
  <si>
    <t>https://szyx.whu.edu.cn/info/71024.jspx</t>
  </si>
  <si>
    <t>玩在武汉——湖北省博物馆</t>
  </si>
  <si>
    <t>https://szyx.whu.edu.cn/info/71023.jspx</t>
  </si>
  <si>
    <t>玩在武汉——欢乐谷</t>
  </si>
  <si>
    <t>https://szyx.whu.edu.cn/info/71022.jspx</t>
  </si>
  <si>
    <t>玩在武汉——黄鹤楼</t>
  </si>
  <si>
    <t>https://szyx.whu.edu.cn/info/71021.jspx</t>
  </si>
  <si>
    <t>玩在武汉——云雾山</t>
  </si>
  <si>
    <t>https://szyx.whu.edu.cn/info/71020.jspx</t>
  </si>
  <si>
    <t>玩在武汉——“生态园”落雁岛</t>
  </si>
  <si>
    <t>https://szyx.whu.edu.cn/info/71019.jspx</t>
  </si>
  <si>
    <t>玩在武汉——楚河汉街</t>
  </si>
  <si>
    <t>https://szyx.whu.edu.cn/info/71018.jspx</t>
  </si>
  <si>
    <t>玩在武汉——“文艺”昙华林</t>
  </si>
  <si>
    <t>https://szyx.whu.edu.cn/info/71017.jspx</t>
  </si>
  <si>
    <t>玩在武汉——“天然氧吧”马鞍山森林公园</t>
  </si>
  <si>
    <t>https://szyx.whu.edu.cn/info/71016.jspx</t>
  </si>
  <si>
    <t>玩在武大——元宵汤圆节</t>
  </si>
  <si>
    <t>https://szyx.whu.edu.cn/info/71014.jspx</t>
  </si>
  <si>
    <t>玩在武大——校园十佳歌手大赛</t>
  </si>
  <si>
    <t>https://szyx.whu.edu.cn/info/71013.jspx</t>
  </si>
  <si>
    <t>玩在武大——社团那些事儿</t>
  </si>
  <si>
    <t>https://szyx.whu.edu.cn/info/71012.jspx</t>
  </si>
  <si>
    <t>玩在武大——梅操电影</t>
  </si>
  <si>
    <t>https://szyx.whu.edu.cn/info/71011.jspx</t>
  </si>
  <si>
    <t>玩在武汉——“楚汉文化”新名片汉秀</t>
  </si>
  <si>
    <t>https://szyx.whu.edu.cn/info/71010.jspx</t>
  </si>
  <si>
    <t>玩在武汉——武汉植物园</t>
  </si>
  <si>
    <t>https://szyx.whu.edu.cn/info/71009.jspx</t>
  </si>
  <si>
    <t>玩在武汉——武汉动物园</t>
  </si>
  <si>
    <t>https://szyx.whu.edu.cn/info/71008.jspx</t>
  </si>
  <si>
    <t>玩在武汉——木兰天池</t>
  </si>
  <si>
    <t>https://szyx.whu.edu.cn/info/71007.jspx</t>
  </si>
  <si>
    <t>玩在武汉——磨山</t>
  </si>
  <si>
    <t>https://szyx.whu.edu.cn/info/71006.jspx</t>
  </si>
  <si>
    <t>玩在武汉——锦里沟</t>
  </si>
  <si>
    <t>https://szyx.whu.edu.cn/info/71005.jspx</t>
  </si>
  <si>
    <t>玩在武大——珞珈山下的原创歌曲</t>
  </si>
  <si>
    <t>https://szyx.whu.edu.cn/info/71004.jspx</t>
  </si>
  <si>
    <t>名称</t>
  </si>
  <si>
    <t>合计</t>
  </si>
  <si>
    <t>词数</t>
  </si>
  <si>
    <t>1号词</t>
  </si>
  <si>
    <t>2号词</t>
  </si>
  <si>
    <t>3号词</t>
  </si>
  <si>
    <t>合计数字</t>
  </si>
  <si>
    <t>password:</t>
  </si>
  <si>
    <t>color code:</t>
  </si>
  <si>
    <t>跨越数据银河</t>
  </si>
  <si>
    <t>亿张表</t>
  </si>
  <si>
    <t>联合出品</t>
  </si>
  <si>
    <t>为什么会有「跨越数据银河」</t>
    <phoneticPr fontId="34" type="noConversion"/>
  </si>
  <si>
    <t xml:space="preserve">大数据时代或许正在到来，或许已经来临。无论如何，在当今和未来世界的架构中，数据会起到奠基性和发展性的至关重要的作用。《人类简史》一书的作者尤瓦尔赫拉利很早就提出「拥有数据即拥有未来（Those who own the data own the future）」。去年世界银行的年度报告更是直接以数据为题，打出了「数据让生活更美好（Data for Better Lives）」的旗号。
这也是跨越数据银河团队成立的原因。作为一群有或者没有资深数据经验，从事或者不从事数据专业工作，频繁或者不频繁在学习生活中使用数据的人，我们跨越了空间和时间相聚，只因为都热爱数据，都期盼数据能够为社会发展指明方向和道路，相信数据的力量会让这个以及下个时代更加理性，更加开放和包容。
</t>
  </si>
  <si>
    <t>学习数据，必先了解数据。而了解数据，更好的方式就是从身边的数据开始，从熟悉的软件开始。这也是我们第一份资源围绕Microsoft Excel和WPS表格这两款软件展开的原因。
团队中有丰富数据处理和可视化经验的小伙伴总结制作了这张表。其目的就是帮助对数据和数据分析感兴趣的小伙伴找到一个合适的切入姿势。与其去报一门自己并不太了解也没什么信心的课程，不如先感受下真实工作场景中对数据分析的需求。尤其是从家喻户晓人尽皆知的表格软件开始。如果你也想学数据，如果你也在好奇自己能否学好数据，欢迎从这里启航。跨越数据银河，有我们一路陪伴！</t>
    <phoneticPr fontId="34" type="noConversion"/>
  </si>
  <si>
    <t>基本介绍</t>
    <phoneticPr fontId="34" type="noConversion"/>
  </si>
  <si>
    <r>
      <rPr>
        <b/>
        <sz val="11"/>
        <color theme="0"/>
        <rFont val="STZhongsong"/>
        <charset val="134"/>
      </rPr>
      <t>【案例】</t>
    </r>
    <r>
      <rPr>
        <sz val="11"/>
        <color theme="0"/>
        <rFont val="STZhongsong"/>
        <charset val="134"/>
      </rPr>
      <t>表中包含一个可视化的案例面板，权当抛砖引玉了</t>
    </r>
  </si>
  <si>
    <r>
      <rPr>
        <b/>
        <sz val="11"/>
        <color theme="0"/>
        <rFont val="STZhongsong"/>
        <charset val="134"/>
      </rPr>
      <t>【挑战开始】</t>
    </r>
    <r>
      <rPr>
        <sz val="11"/>
        <color theme="0"/>
        <rFont val="STZhongsong"/>
        <charset val="134"/>
      </rPr>
      <t>空表，就为了在下方关卡表名前喊一嗓子，以及放上加群二维码</t>
    </r>
  </si>
  <si>
    <r>
      <rPr>
        <b/>
        <sz val="11"/>
        <color theme="0"/>
        <rFont val="STZhongsong"/>
        <charset val="134"/>
      </rPr>
      <t>【第1-6关】</t>
    </r>
    <r>
      <rPr>
        <sz val="11"/>
        <color theme="0"/>
        <rFont val="STZhongsong"/>
        <charset val="134"/>
      </rPr>
      <t>包含具体题目的编号，内容，以及通关打卡（为了获取神秘奖励）</t>
    </r>
  </si>
  <si>
    <r>
      <rPr>
        <b/>
        <sz val="11"/>
        <color theme="0"/>
        <rFont val="STZhongsong"/>
        <charset val="134"/>
      </rPr>
      <t>【神秘通关奖励】</t>
    </r>
    <r>
      <rPr>
        <sz val="11"/>
        <color theme="0"/>
        <rFont val="STZhongsong"/>
        <charset val="134"/>
      </rPr>
      <t>锁定表，无法操作，但是当某关打卡完成后，就可以获得拼图碎片</t>
    </r>
  </si>
  <si>
    <t>谁适合使用本张表</t>
  </si>
  <si>
    <t>资源亮点</t>
  </si>
  <si>
    <t>如何使用</t>
  </si>
  <si>
    <t xml:space="preserve">A workbook that includes all the menus and dishes in Wuhan University
</t>
  </si>
  <si>
    <r>
      <rPr>
        <b/>
        <sz val="22"/>
        <color theme="4" tint="0.39997558519241921"/>
        <rFont val="STZhongsong"/>
        <charset val="134"/>
      </rPr>
      <t>一张</t>
    </r>
    <r>
      <rPr>
        <b/>
        <sz val="22"/>
        <color theme="0"/>
        <rFont val="STZhongsong"/>
        <charset val="134"/>
      </rPr>
      <t>武汉大学的菜单</t>
    </r>
    <r>
      <rPr>
        <b/>
        <sz val="22"/>
        <color theme="4" tint="0.39997558519241921"/>
        <rFont val="STZhongsong"/>
        <charset val="134"/>
      </rPr>
      <t>表</t>
    </r>
  </si>
  <si>
    <t xml:space="preserve">1/吃货，有一种对把所有美食尝尽的使命感；对每顿饭有着明确目标，只差一个信息源来帮助实现了；
</t>
  </si>
  <si>
    <t>2/懒人，吃什么去哪儿吃懒得自己想，把灵魂托付给本表吧！</t>
  </si>
  <si>
    <t>3/新时代精打细算的生活小管家，食堂距离，菜品，价格种种因素都会是每顿饭选择考量的标准。</t>
  </si>
  <si>
    <t>1/ 自主搜索：想吃什么就搜什么；</t>
  </si>
  <si>
    <t>前往各个浅绿（蓝？）色页面，然后在方框内输入想搜索的内容即可。</t>
  </si>
  <si>
    <t>2/ 附带新生推文数据库引擎，入学时候的那些好文章，统统留下。</t>
  </si>
  <si>
    <t>搜索引擎界面绿色</t>
  </si>
  <si>
    <t>48,82,80</t>
  </si>
  <si>
    <t>主界面深绿色</t>
  </si>
  <si>
    <t>主界面浅蓝色</t>
  </si>
  <si>
    <t>255,255,0</t>
  </si>
  <si>
    <t>黄色</t>
  </si>
  <si>
    <t>按钮浅蓝色</t>
  </si>
  <si>
    <t xml:space="preserve">   提示：如果按钮无法使用，请确保宏已经被启用（重新打开本表，在上方选择：启用宏）</t>
  </si>
  <si>
    <t>最多展示前100条，更多请去数据库界面搜索</t>
  </si>
  <si>
    <t>数字序号</t>
  </si>
  <si>
    <t xml:space="preserve"> &lt;- 点我打开附加目录，再点收起</t>
  </si>
  <si>
    <t>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</si>
</sst>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indexed="8"/>
      <name val="Calibri"/>
      <family val="2"/>
      <scheme val="minor"/>
    </font>
    <font>
      <sz val="11"/>
      <color theme="1"/>
      <name val="Calibri"/>
      <family val="2"/>
      <charset val="134"/>
      <scheme val="minor"/>
    </font>
    <font>
      <sz val="8"/>
      <color rgb="FFD9D9D9"/>
      <name val="微软雅黑"/>
      <family val="2"/>
      <charset val="134"/>
    </font>
    <font>
      <sz val="9"/>
      <color rgb="FFC4C4C4"/>
      <name val="PMingLiU"/>
      <family val="1"/>
    </font>
    <font>
      <sz val="10"/>
      <color rgb="FFFF9900"/>
      <name val="微软雅黑"/>
      <family val="2"/>
      <charset val="134"/>
    </font>
    <font>
      <sz val="10"/>
      <color theme="0"/>
      <name val="微软雅黑"/>
      <family val="2"/>
      <charset val="134"/>
    </font>
    <font>
      <sz val="10"/>
      <name val="微软雅黑"/>
      <family val="2"/>
      <charset val="134"/>
    </font>
    <font>
      <sz val="14"/>
      <color rgb="FFFFFFFF"/>
      <name val="微软雅黑"/>
      <family val="2"/>
      <charset val="134"/>
    </font>
    <font>
      <sz val="8"/>
      <color rgb="FF000000"/>
      <name val="微软雅黑"/>
      <family val="2"/>
      <charset val="134"/>
    </font>
    <font>
      <sz val="12"/>
      <color rgb="FFFFFFFF"/>
      <name val="微软雅黑"/>
      <family val="2"/>
      <charset val="134"/>
    </font>
    <font>
      <sz val="10"/>
      <color rgb="FF45B8C7"/>
      <name val="微软雅黑"/>
      <family val="2"/>
      <charset val="134"/>
    </font>
    <font>
      <sz val="8"/>
      <color rgb="FF45B8C7"/>
      <name val="微软雅黑"/>
      <family val="2"/>
      <charset val="134"/>
    </font>
    <font>
      <sz val="10"/>
      <color rgb="FFFFFFFF"/>
      <name val="微软雅黑"/>
      <family val="2"/>
      <charset val="134"/>
    </font>
    <font>
      <sz val="10"/>
      <color rgb="FF000000"/>
      <name val="微软雅黑"/>
      <family val="2"/>
      <charset val="134"/>
    </font>
    <font>
      <sz val="11"/>
      <color theme="0"/>
      <name val="Calibri"/>
      <family val="2"/>
      <scheme val="minor"/>
    </font>
    <font>
      <sz val="11"/>
      <name val="Calibri"/>
      <family val="2"/>
    </font>
    <font>
      <sz val="11"/>
      <color rgb="FF000000"/>
      <name val="Calibri"/>
      <family val="2"/>
    </font>
    <font>
      <sz val="11"/>
      <color rgb="FFFFFFFF"/>
      <name val="Calibri"/>
      <family val="2"/>
    </font>
    <font>
      <sz val="14"/>
      <color rgb="FFFFFFFF"/>
      <name val="Calibri"/>
      <family val="2"/>
    </font>
    <font>
      <sz val="8"/>
      <color rgb="FFFFFFFF"/>
      <name val="Calibri"/>
      <family val="2"/>
    </font>
    <font>
      <sz val="8"/>
      <color theme="0"/>
      <name val="微软雅黑"/>
      <family val="2"/>
      <charset val="134"/>
    </font>
    <font>
      <sz val="12"/>
      <color rgb="FF00B0F0"/>
      <name val="微软雅黑"/>
      <family val="2"/>
      <charset val="134"/>
    </font>
    <font>
      <sz val="8"/>
      <name val="微软雅黑"/>
      <family val="2"/>
      <charset val="134"/>
    </font>
    <font>
      <b/>
      <sz val="12"/>
      <color rgb="FFFFC000"/>
      <name val="微软雅黑"/>
      <family val="2"/>
      <charset val="134"/>
    </font>
    <font>
      <sz val="10"/>
      <color rgb="FF0188FB"/>
      <name val="微软雅黑"/>
      <family val="2"/>
      <charset val="134"/>
    </font>
    <font>
      <sz val="9"/>
      <color rgb="FF000000"/>
      <name val="微软雅黑"/>
      <family val="2"/>
      <charset val="134"/>
    </font>
    <font>
      <sz val="11"/>
      <color theme="0"/>
      <name val="微软雅黑"/>
      <family val="2"/>
      <charset val="134"/>
    </font>
    <font>
      <sz val="11"/>
      <color theme="0"/>
      <name val="STZhongsong"/>
      <charset val="134"/>
    </font>
    <font>
      <sz val="11"/>
      <name val="STZhongsong"/>
      <charset val="134"/>
    </font>
    <font>
      <b/>
      <sz val="14"/>
      <color theme="0"/>
      <name val="STZhongsong"/>
      <charset val="134"/>
    </font>
    <font>
      <sz val="10"/>
      <color theme="0"/>
      <name val="STZhongsong"/>
      <charset val="134"/>
    </font>
    <font>
      <b/>
      <sz val="12"/>
      <color theme="0"/>
      <name val="STZhongsong"/>
      <charset val="134"/>
    </font>
    <font>
      <b/>
      <sz val="22"/>
      <color theme="0"/>
      <name val="STZhongsong"/>
      <charset val="134"/>
    </font>
    <font>
      <b/>
      <sz val="22"/>
      <color rgb="FFFFFF00"/>
      <name val="STZhongsong"/>
      <charset val="134"/>
    </font>
    <font>
      <b/>
      <sz val="18"/>
      <color theme="0"/>
      <name val="STZhongsong"/>
      <charset val="134"/>
    </font>
    <font>
      <sz val="18"/>
      <color theme="0"/>
      <name val="STZhongsong"/>
      <charset val="134"/>
    </font>
    <font>
      <sz val="8"/>
      <color theme="0"/>
      <name val="STZhongsong"/>
      <charset val="134"/>
    </font>
    <font>
      <b/>
      <sz val="11"/>
      <color theme="0"/>
      <name val="STZhongsong"/>
      <charset val="134"/>
    </font>
    <font>
      <sz val="9"/>
      <color theme="0"/>
      <name val="STZhongsong"/>
      <charset val="134"/>
    </font>
    <font>
      <b/>
      <sz val="22"/>
      <color theme="4" tint="0.39997558519241921"/>
      <name val="STZhongsong"/>
      <charset val="134"/>
    </font>
    <font>
      <sz val="11"/>
      <color theme="9" tint="-0.499984740745262"/>
      <name val="STZhongsong"/>
      <charset val="134"/>
    </font>
    <font>
      <sz val="8"/>
      <color theme="0" tint="-0.249977111117893"/>
      <name val="微软雅黑"/>
      <family val="2"/>
      <charset val="134"/>
    </font>
    <font>
      <sz val="8"/>
      <color rgb="FFFF0000"/>
      <name val="Calibri"/>
      <family val="2"/>
      <scheme val="minor"/>
    </font>
    <font>
      <b/>
      <sz val="8"/>
      <color rgb="FF45B8C7"/>
      <name val="Calibri"/>
      <family val="2"/>
      <scheme val="minor"/>
    </font>
    <font>
      <sz val="8"/>
      <color rgb="FF888888"/>
      <name val="STZhongsong"/>
      <charset val="134"/>
    </font>
    <font>
      <sz val="10"/>
      <color rgb="FF45B8C7"/>
      <name val="Calibri"/>
      <family val="2"/>
      <scheme val="minor"/>
    </font>
  </fonts>
  <fills count="7">
    <fill>
      <patternFill patternType="none"/>
    </fill>
    <fill>
      <patternFill patternType="gray125"/>
    </fill>
    <fill>
      <patternFill patternType="solid">
        <fgColor rgb="FFFFFFFF"/>
      </patternFill>
    </fill>
    <fill>
      <patternFill patternType="solid">
        <fgColor rgb="FF45B8C7"/>
      </patternFill>
    </fill>
    <fill>
      <patternFill patternType="solid">
        <fgColor theme="7" tint="-0.249977111117893"/>
        <bgColor indexed="64"/>
      </patternFill>
    </fill>
    <fill>
      <patternFill patternType="solid">
        <fgColor rgb="FFDFF8FF"/>
      </patternFill>
    </fill>
    <fill>
      <patternFill patternType="solid">
        <fgColor theme="9" tint="-0.499984740745262"/>
        <bgColor indexed="64"/>
      </patternFill>
    </fill>
  </fills>
  <borders count="10">
    <border>
      <left/>
      <right/>
      <top/>
      <bottom/>
      <diagonal/>
    </border>
    <border>
      <left/>
      <right/>
      <top/>
      <bottom style="medium">
        <color rgb="FF45B8C7"/>
      </bottom>
      <diagonal/>
    </border>
    <border>
      <left style="medium">
        <color rgb="FF45B8C7"/>
      </left>
      <right style="thin">
        <color rgb="FF000000"/>
      </right>
      <top style="medium">
        <color rgb="FF45B8C7"/>
      </top>
      <bottom style="medium">
        <color rgb="FF45B8C7"/>
      </bottom>
      <diagonal/>
    </border>
    <border>
      <left style="medium">
        <color rgb="FF45B8C7"/>
      </left>
      <right/>
      <top style="medium">
        <color rgb="FF45B8C7"/>
      </top>
      <bottom style="medium">
        <color rgb="FF45B8C7"/>
      </bottom>
      <diagonal/>
    </border>
    <border>
      <left/>
      <right/>
      <top style="medium">
        <color rgb="FF45B8C7"/>
      </top>
      <bottom style="medium">
        <color rgb="FF45B8C7"/>
      </bottom>
      <diagonal/>
    </border>
    <border>
      <left/>
      <right style="medium">
        <color rgb="FF45B8C7"/>
      </right>
      <top style="medium">
        <color rgb="FF45B8C7"/>
      </top>
      <bottom style="medium">
        <color rgb="FF45B8C7"/>
      </bottom>
      <diagonal/>
    </border>
    <border>
      <left/>
      <right style="thin">
        <color rgb="FF000000"/>
      </right>
      <top style="medium">
        <color rgb="FF45B8C7"/>
      </top>
      <bottom style="medium">
        <color rgb="FF45B8C7"/>
      </bottom>
      <diagonal/>
    </border>
    <border>
      <left style="medium">
        <color rgb="FF45B8C7"/>
      </left>
      <right style="medium">
        <color rgb="FF45B8C7"/>
      </right>
      <top style="medium">
        <color rgb="FF45B8C7"/>
      </top>
      <bottom style="medium">
        <color rgb="FF45B8C7"/>
      </bottom>
      <diagonal/>
    </border>
    <border>
      <left/>
      <right/>
      <top/>
      <bottom style="medium">
        <color theme="0"/>
      </bottom>
      <diagonal/>
    </border>
    <border>
      <left style="thin">
        <color rgb="FF000000"/>
      </left>
      <right/>
      <top style="medium">
        <color rgb="FF45B8C7"/>
      </top>
      <bottom style="medium">
        <color rgb="FF45B8C7"/>
      </bottom>
      <diagonal/>
    </border>
  </borders>
  <cellStyleXfs count="2">
    <xf numFmtId="0" fontId="0" fillId="0" borderId="0"/>
    <xf numFmtId="0" fontId="1" fillId="0" borderId="0"/>
  </cellStyleXfs>
  <cellXfs count="131">
    <xf numFmtId="0" fontId="0" fillId="0" borderId="0" xfId="0"/>
    <xf numFmtId="0" fontId="2" fillId="2" borderId="0" xfId="0" applyFont="1" applyFill="1" applyAlignment="1">
      <alignment horizontal="left" vertical="center"/>
    </xf>
    <xf numFmtId="0" fontId="3" fillId="2" borderId="0" xfId="0" applyFont="1" applyFill="1" applyAlignment="1">
      <alignment horizontal="left" vertical="center"/>
    </xf>
    <xf numFmtId="0" fontId="4" fillId="2" borderId="0" xfId="0" applyFont="1" applyFill="1" applyAlignment="1">
      <alignment vertical="center"/>
    </xf>
    <xf numFmtId="0" fontId="5" fillId="2" borderId="0" xfId="0" applyFont="1" applyFill="1" applyAlignment="1">
      <alignment horizontal="center" vertical="center"/>
    </xf>
    <xf numFmtId="0" fontId="6" fillId="2" borderId="0" xfId="0" applyFont="1" applyFill="1" applyAlignment="1">
      <alignment vertical="center"/>
    </xf>
    <xf numFmtId="0" fontId="5" fillId="0" borderId="0" xfId="0" applyFont="1" applyAlignment="1">
      <alignment horizontal="center" vertical="center"/>
    </xf>
    <xf numFmtId="0" fontId="4" fillId="0" borderId="0" xfId="0" applyFont="1" applyAlignment="1">
      <alignment vertical="center"/>
    </xf>
    <xf numFmtId="0" fontId="6" fillId="0" borderId="0" xfId="0" applyFont="1" applyAlignment="1">
      <alignment vertical="center"/>
    </xf>
    <xf numFmtId="0" fontId="8" fillId="0" borderId="0" xfId="0" applyFont="1" applyAlignment="1">
      <alignment horizontal="center" vertical="center" wrapText="1"/>
    </xf>
    <xf numFmtId="0" fontId="10" fillId="0" borderId="0" xfId="0" applyFont="1" applyAlignment="1">
      <alignment horizontal="center" vertical="center"/>
    </xf>
    <xf numFmtId="0" fontId="6" fillId="0" borderId="0" xfId="0" applyFont="1" applyAlignment="1">
      <alignment horizontal="center" vertical="center"/>
    </xf>
    <xf numFmtId="0" fontId="12" fillId="0" borderId="0" xfId="0" applyFont="1" applyAlignment="1">
      <alignment vertical="center"/>
    </xf>
    <xf numFmtId="0" fontId="12" fillId="3" borderId="0" xfId="0" applyFont="1" applyFill="1"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vertical="center" wrapText="1"/>
    </xf>
    <xf numFmtId="0" fontId="6" fillId="2" borderId="0" xfId="0" applyFont="1" applyFill="1" applyAlignment="1">
      <alignment horizontal="center" vertical="center" wrapText="1"/>
    </xf>
    <xf numFmtId="0" fontId="6" fillId="2" borderId="0" xfId="0" applyFont="1" applyFill="1" applyAlignment="1">
      <alignment horizontal="left" vertical="center"/>
    </xf>
    <xf numFmtId="0" fontId="14" fillId="0" borderId="0" xfId="0" applyFont="1"/>
    <xf numFmtId="0" fontId="14" fillId="4" borderId="0" xfId="0" applyFont="1" applyFill="1" applyAlignment="1">
      <alignment horizontal="left"/>
    </xf>
    <xf numFmtId="0" fontId="15" fillId="0" borderId="0" xfId="0" applyFont="1" applyAlignment="1">
      <alignment horizontal="left" vertical="top"/>
    </xf>
    <xf numFmtId="0" fontId="15" fillId="0" borderId="0" xfId="0" applyFont="1" applyAlignment="1">
      <alignment vertical="top"/>
    </xf>
    <xf numFmtId="0" fontId="16" fillId="0" borderId="0" xfId="0" applyFont="1" applyAlignment="1">
      <alignment vertical="top"/>
    </xf>
    <xf numFmtId="0" fontId="6" fillId="0" borderId="0" xfId="0" applyFont="1" applyAlignment="1">
      <alignment horizontal="left" vertical="center"/>
    </xf>
    <xf numFmtId="0" fontId="13" fillId="0" borderId="0" xfId="0" applyFont="1" applyAlignment="1">
      <alignment horizontal="center" vertical="center"/>
    </xf>
    <xf numFmtId="49" fontId="6" fillId="0" borderId="0" xfId="0" applyNumberFormat="1" applyFont="1" applyAlignment="1">
      <alignment horizontal="center" vertical="center"/>
    </xf>
    <xf numFmtId="0" fontId="5" fillId="2" borderId="0" xfId="0" applyFont="1" applyFill="1"/>
    <xf numFmtId="0" fontId="6" fillId="2" borderId="0" xfId="0" applyFont="1" applyFill="1"/>
    <xf numFmtId="0" fontId="13" fillId="2" borderId="0" xfId="0" applyFont="1" applyFill="1"/>
    <xf numFmtId="0" fontId="20" fillId="2" borderId="0" xfId="0" applyFont="1" applyFill="1" applyAlignment="1">
      <alignment vertical="center" wrapText="1"/>
    </xf>
    <xf numFmtId="0" fontId="5" fillId="0" borderId="0" xfId="0" applyFont="1" applyAlignment="1">
      <alignment vertical="center"/>
    </xf>
    <xf numFmtId="0" fontId="0" fillId="0" borderId="0" xfId="0" applyAlignment="1">
      <alignment vertical="center"/>
    </xf>
    <xf numFmtId="0" fontId="5" fillId="0" borderId="0" xfId="0" applyFont="1"/>
    <xf numFmtId="0" fontId="12" fillId="0" borderId="0" xfId="0" applyFont="1" applyAlignment="1">
      <alignment wrapText="1"/>
    </xf>
    <xf numFmtId="0" fontId="13" fillId="0" borderId="0" xfId="0" applyFont="1"/>
    <xf numFmtId="0" fontId="23" fillId="0" borderId="7" xfId="0" applyFont="1" applyBorder="1" applyAlignment="1">
      <alignment horizontal="center" vertical="center" wrapText="1"/>
    </xf>
    <xf numFmtId="0" fontId="10" fillId="0" borderId="0" xfId="0" applyFont="1" applyAlignment="1">
      <alignment horizontal="right" vertical="center"/>
    </xf>
    <xf numFmtId="0" fontId="2" fillId="0" borderId="0" xfId="0" applyFont="1" applyAlignment="1">
      <alignment horizontal="left" vertical="center" wrapText="1"/>
    </xf>
    <xf numFmtId="0" fontId="0" fillId="0" borderId="0" xfId="0" applyAlignment="1">
      <alignment horizontal="center" vertical="center"/>
    </xf>
    <xf numFmtId="0" fontId="12" fillId="0" borderId="0" xfId="0" applyFont="1" applyAlignment="1">
      <alignment horizontal="center" vertical="center" wrapText="1"/>
    </xf>
    <xf numFmtId="0" fontId="6" fillId="0" borderId="0" xfId="0" applyFont="1" applyAlignment="1">
      <alignment horizontal="center"/>
    </xf>
    <xf numFmtId="0" fontId="11" fillId="0" borderId="0" xfId="0" applyFont="1" applyAlignment="1">
      <alignment horizontal="center" wrapText="1"/>
    </xf>
    <xf numFmtId="0" fontId="11" fillId="0" borderId="0" xfId="0" applyFont="1" applyAlignment="1">
      <alignment wrapText="1"/>
    </xf>
    <xf numFmtId="0" fontId="6" fillId="0" borderId="0" xfId="0" applyFont="1"/>
    <xf numFmtId="49" fontId="5" fillId="0" borderId="0" xfId="0" applyNumberFormat="1" applyFont="1"/>
    <xf numFmtId="0" fontId="6" fillId="2" borderId="0" xfId="0" applyFont="1" applyFill="1" applyAlignment="1">
      <alignment horizontal="left" vertical="center" wrapText="1"/>
    </xf>
    <xf numFmtId="0" fontId="5" fillId="0" borderId="0" xfId="0" applyFont="1" applyAlignment="1">
      <alignment wrapText="1"/>
    </xf>
    <xf numFmtId="0" fontId="13" fillId="0" borderId="0" xfId="0" applyFont="1" applyAlignment="1">
      <alignment horizontal="center" wrapText="1"/>
    </xf>
    <xf numFmtId="0" fontId="6" fillId="0" borderId="0" xfId="0" applyFont="1" applyAlignment="1">
      <alignment wrapText="1"/>
    </xf>
    <xf numFmtId="0" fontId="24" fillId="0" borderId="0" xfId="0" applyFont="1" applyAlignment="1">
      <alignment horizontal="center"/>
    </xf>
    <xf numFmtId="0" fontId="13" fillId="0" borderId="0" xfId="0" applyFont="1" applyAlignment="1">
      <alignment horizontal="center"/>
    </xf>
    <xf numFmtId="0" fontId="13" fillId="0" borderId="0" xfId="0" applyFont="1" applyAlignment="1">
      <alignment horizontal="left"/>
    </xf>
    <xf numFmtId="0" fontId="13" fillId="5" borderId="0" xfId="0" applyFont="1" applyFill="1"/>
    <xf numFmtId="0" fontId="6" fillId="5" borderId="0" xfId="0" applyFont="1" applyFill="1"/>
    <xf numFmtId="0" fontId="26" fillId="2" borderId="0" xfId="0" applyFont="1" applyFill="1" applyAlignment="1">
      <alignment wrapText="1"/>
    </xf>
    <xf numFmtId="0" fontId="10" fillId="2" borderId="0" xfId="0" applyFont="1" applyFill="1"/>
    <xf numFmtId="0" fontId="0" fillId="2" borderId="0" xfId="0" applyFill="1" applyAlignment="1">
      <alignment wrapText="1"/>
    </xf>
    <xf numFmtId="0" fontId="0" fillId="0" borderId="0" xfId="0" applyAlignment="1"/>
    <xf numFmtId="0" fontId="1" fillId="0" borderId="0" xfId="1"/>
    <xf numFmtId="0" fontId="27" fillId="0" borderId="0" xfId="1" applyFont="1"/>
    <xf numFmtId="0" fontId="31" fillId="0" borderId="0" xfId="1" applyFont="1" applyAlignment="1">
      <alignment vertical="center"/>
    </xf>
    <xf numFmtId="0" fontId="27" fillId="0" borderId="0" xfId="1" applyFont="1" applyAlignment="1">
      <alignment vertical="center"/>
    </xf>
    <xf numFmtId="0" fontId="27" fillId="6" borderId="0" xfId="1" applyFont="1" applyFill="1"/>
    <xf numFmtId="0" fontId="31" fillId="6" borderId="0" xfId="1" applyFont="1" applyFill="1" applyAlignment="1">
      <alignment vertical="center"/>
    </xf>
    <xf numFmtId="0" fontId="27" fillId="6" borderId="0" xfId="1" applyFont="1" applyFill="1" applyAlignment="1">
      <alignment vertical="center"/>
    </xf>
    <xf numFmtId="0" fontId="29" fillId="6" borderId="0" xfId="1" applyFont="1" applyFill="1"/>
    <xf numFmtId="0" fontId="33" fillId="6" borderId="0" xfId="1" applyFont="1" applyFill="1"/>
    <xf numFmtId="0" fontId="34" fillId="6" borderId="0" xfId="1" applyFont="1" applyFill="1"/>
    <xf numFmtId="0" fontId="35" fillId="6" borderId="0" xfId="1" applyFont="1" applyFill="1"/>
    <xf numFmtId="0" fontId="30" fillId="6" borderId="0" xfId="1" applyFont="1" applyFill="1"/>
    <xf numFmtId="0" fontId="32" fillId="6" borderId="0" xfId="1" applyFont="1" applyFill="1"/>
    <xf numFmtId="0" fontId="36" fillId="6" borderId="0" xfId="1" applyFont="1" applyFill="1"/>
    <xf numFmtId="0" fontId="29" fillId="6" borderId="0" xfId="1" applyFont="1" applyFill="1" applyAlignment="1">
      <alignment vertical="center"/>
    </xf>
    <xf numFmtId="0" fontId="31" fillId="6" borderId="0" xfId="1" applyFont="1" applyFill="1" applyAlignment="1">
      <alignment horizontal="left" vertical="top" wrapText="1"/>
    </xf>
    <xf numFmtId="0" fontId="31" fillId="6" borderId="0" xfId="1" applyFont="1" applyFill="1" applyAlignment="1">
      <alignment vertical="top" wrapText="1"/>
    </xf>
    <xf numFmtId="0" fontId="38" fillId="6" borderId="0" xfId="1" applyFont="1" applyFill="1" applyAlignment="1"/>
    <xf numFmtId="0" fontId="27" fillId="6" borderId="0" xfId="1" applyFont="1" applyFill="1" applyAlignment="1">
      <alignment horizontal="left" vertical="top" wrapText="1"/>
    </xf>
    <xf numFmtId="0" fontId="40" fillId="6" borderId="0" xfId="1" applyFont="1" applyFill="1"/>
    <xf numFmtId="0" fontId="34" fillId="6" borderId="8" xfId="1" applyFont="1" applyFill="1" applyBorder="1"/>
    <xf numFmtId="0" fontId="27" fillId="6" borderId="8" xfId="1" applyFont="1" applyFill="1" applyBorder="1"/>
    <xf numFmtId="0" fontId="27" fillId="6" borderId="0" xfId="1" applyFont="1" applyFill="1" applyAlignment="1">
      <alignment vertical="top" wrapText="1"/>
    </xf>
    <xf numFmtId="0" fontId="28" fillId="6" borderId="0" xfId="1" applyFont="1" applyFill="1"/>
    <xf numFmtId="0" fontId="41" fillId="6" borderId="0" xfId="1" applyFont="1" applyFill="1"/>
    <xf numFmtId="0" fontId="0" fillId="0" borderId="0" xfId="0" applyAlignment="1">
      <alignment horizontal="left"/>
    </xf>
    <xf numFmtId="3" fontId="0" fillId="0" borderId="0" xfId="0" applyNumberFormat="1" applyAlignment="1">
      <alignment horizontal="left"/>
    </xf>
    <xf numFmtId="0" fontId="31" fillId="6" borderId="0" xfId="1" applyFont="1" applyFill="1" applyAlignment="1">
      <alignment horizontal="center"/>
    </xf>
    <xf numFmtId="0" fontId="42" fillId="0" borderId="0" xfId="0" applyFont="1" applyAlignment="1">
      <alignment vertical="center"/>
    </xf>
    <xf numFmtId="0" fontId="44" fillId="6" borderId="0" xfId="1" applyFont="1" applyFill="1"/>
    <xf numFmtId="0" fontId="0" fillId="0" borderId="0" xfId="0"/>
    <xf numFmtId="0" fontId="6" fillId="0" borderId="0" xfId="0" applyFont="1" applyAlignment="1">
      <alignment vertical="center"/>
    </xf>
    <xf numFmtId="0" fontId="8" fillId="2" borderId="0" xfId="0" applyFont="1" applyFill="1" applyBorder="1" applyAlignment="1">
      <alignment horizontal="center" vertical="center" wrapText="1"/>
    </xf>
    <xf numFmtId="0" fontId="13" fillId="0" borderId="0" xfId="0" applyFont="1" applyFill="1" applyAlignment="1">
      <alignment horizontal="left" vertical="center"/>
    </xf>
    <xf numFmtId="0" fontId="0" fillId="0" borderId="0" xfId="0" applyFill="1"/>
    <xf numFmtId="0" fontId="6" fillId="0" borderId="0" xfId="0" applyFont="1" applyFill="1" applyAlignment="1">
      <alignment horizontal="left" vertical="center"/>
    </xf>
    <xf numFmtId="0" fontId="43" fillId="0" borderId="0" xfId="0" applyFont="1" applyAlignment="1">
      <alignment vertical="center" wrapText="1"/>
    </xf>
    <xf numFmtId="0" fontId="5" fillId="2" borderId="0" xfId="0" applyFont="1" applyFill="1" applyAlignment="1">
      <alignment vertical="center"/>
    </xf>
    <xf numFmtId="0" fontId="27" fillId="6" borderId="0" xfId="1" applyFont="1" applyFill="1" applyAlignment="1">
      <alignment horizontal="left" vertical="top" wrapText="1"/>
    </xf>
    <xf numFmtId="0" fontId="31" fillId="6" borderId="0" xfId="1" applyFont="1" applyFill="1" applyAlignment="1">
      <alignment horizontal="left" vertical="top" wrapText="1"/>
    </xf>
    <xf numFmtId="0" fontId="36" fillId="6" borderId="0" xfId="1" applyFont="1" applyFill="1" applyAlignment="1">
      <alignment horizontal="center" vertical="top"/>
    </xf>
    <xf numFmtId="0" fontId="27" fillId="6" borderId="0" xfId="1" applyFont="1" applyFill="1" applyAlignment="1">
      <alignment horizontal="center" vertical="top"/>
    </xf>
    <xf numFmtId="0" fontId="11" fillId="0" borderId="0" xfId="0" applyFont="1" applyAlignment="1">
      <alignment vertical="center"/>
    </xf>
    <xf numFmtId="0" fontId="0" fillId="0" borderId="0" xfId="0"/>
    <xf numFmtId="0" fontId="0" fillId="0" borderId="0" xfId="0" applyAlignment="1">
      <alignment horizontal="center" vertical="center"/>
    </xf>
    <xf numFmtId="0" fontId="6" fillId="0" borderId="0" xfId="0" applyFont="1" applyAlignment="1">
      <alignment vertical="center"/>
    </xf>
    <xf numFmtId="0" fontId="2" fillId="0" borderId="0" xfId="0" applyFont="1" applyAlignment="1">
      <alignment horizontal="right" vertical="center" wrapText="1"/>
    </xf>
    <xf numFmtId="0" fontId="8" fillId="2" borderId="1" xfId="0" applyFont="1" applyFill="1" applyBorder="1" applyAlignment="1">
      <alignment horizontal="center" vertical="center" wrapText="1"/>
    </xf>
    <xf numFmtId="0" fontId="8" fillId="2" borderId="0" xfId="0" applyFont="1" applyFill="1" applyBorder="1" applyAlignment="1">
      <alignment horizontal="center" vertical="center" wrapText="1"/>
    </xf>
    <xf numFmtId="0" fontId="9" fillId="3" borderId="2" xfId="0" applyFont="1" applyFill="1" applyBorder="1" applyAlignment="1">
      <alignment horizontal="center" vertical="center"/>
    </xf>
    <xf numFmtId="0" fontId="6" fillId="0" borderId="9" xfId="0" applyFont="1" applyBorder="1" applyAlignment="1">
      <alignment vertical="center"/>
    </xf>
    <xf numFmtId="0" fontId="10" fillId="2" borderId="0" xfId="0" applyFont="1" applyFill="1" applyAlignment="1">
      <alignment horizontal="center" vertical="center"/>
    </xf>
    <xf numFmtId="0" fontId="0" fillId="0" borderId="0" xfId="0" applyAlignment="1">
      <alignment horizontal="center"/>
    </xf>
    <xf numFmtId="0" fontId="42" fillId="0" borderId="0" xfId="0" applyFont="1" applyAlignment="1">
      <alignment horizontal="center" vertical="center" wrapText="1"/>
    </xf>
    <xf numFmtId="0" fontId="7" fillId="3" borderId="0" xfId="0" applyFont="1" applyFill="1" applyAlignment="1">
      <alignment horizontal="center" vertical="center" wrapText="1"/>
    </xf>
    <xf numFmtId="0" fontId="23" fillId="0" borderId="3" xfId="0" applyFont="1" applyBorder="1" applyAlignment="1">
      <alignment horizontal="center" vertical="center" wrapText="1"/>
    </xf>
    <xf numFmtId="0" fontId="23" fillId="0" borderId="4" xfId="0" applyFont="1" applyBorder="1" applyAlignment="1">
      <alignment horizontal="center" vertical="center" wrapText="1"/>
    </xf>
    <xf numFmtId="0" fontId="23" fillId="0" borderId="5" xfId="0" applyFont="1" applyBorder="1" applyAlignment="1">
      <alignment horizontal="center" vertical="center" wrapText="1"/>
    </xf>
    <xf numFmtId="0" fontId="45" fillId="0" borderId="0" xfId="0" applyFont="1" applyAlignment="1">
      <alignment horizontal="left" vertical="center"/>
    </xf>
    <xf numFmtId="0" fontId="10" fillId="0" borderId="0" xfId="0" applyFont="1" applyAlignment="1">
      <alignment horizontal="right" vertical="center"/>
    </xf>
    <xf numFmtId="0" fontId="0" fillId="0" borderId="0" xfId="0" applyAlignment="1">
      <alignment horizontal="right" vertical="center"/>
    </xf>
    <xf numFmtId="0" fontId="11" fillId="0" borderId="0" xfId="0" applyFont="1"/>
    <xf numFmtId="0" fontId="6" fillId="0" borderId="0" xfId="0" applyFont="1"/>
    <xf numFmtId="0" fontId="9" fillId="0" borderId="0" xfId="0" applyFont="1" applyAlignment="1">
      <alignment horizontal="center" wrapText="1"/>
    </xf>
    <xf numFmtId="0" fontId="25" fillId="0" borderId="0" xfId="0" applyFont="1" applyAlignment="1">
      <alignment horizontal="left" wrapText="1"/>
    </xf>
    <xf numFmtId="0" fontId="13" fillId="0" borderId="0" xfId="0" applyFont="1" applyAlignment="1">
      <alignment horizontal="left" vertical="top" wrapText="1"/>
    </xf>
    <xf numFmtId="0" fontId="17" fillId="3" borderId="0" xfId="0" applyFont="1" applyFill="1" applyAlignment="1">
      <alignment horizontal="center" vertical="center" wrapText="1"/>
    </xf>
    <xf numFmtId="0" fontId="0" fillId="0" borderId="0" xfId="0" applyAlignment="1">
      <alignment vertical="center"/>
    </xf>
    <xf numFmtId="0" fontId="21" fillId="2" borderId="0" xfId="0" applyFont="1" applyFill="1" applyAlignment="1">
      <alignment horizontal="center" vertical="center" wrapText="1"/>
    </xf>
    <xf numFmtId="0" fontId="22" fillId="2" borderId="0" xfId="0" applyFont="1" applyFill="1" applyAlignment="1">
      <alignment horizontal="center" vertical="center" wrapText="1"/>
    </xf>
    <xf numFmtId="0" fontId="9" fillId="3" borderId="3" xfId="0" applyFont="1" applyFill="1" applyBorder="1" applyAlignment="1">
      <alignment horizontal="center" vertical="center"/>
    </xf>
    <xf numFmtId="0" fontId="9" fillId="3" borderId="4" xfId="0" applyFont="1" applyFill="1" applyBorder="1" applyAlignment="1">
      <alignment horizontal="center" vertical="center"/>
    </xf>
    <xf numFmtId="0" fontId="9" fillId="3" borderId="6" xfId="0" applyFont="1" applyFill="1" applyBorder="1" applyAlignment="1">
      <alignment horizontal="center" vertical="center"/>
    </xf>
  </cellXfs>
  <cellStyles count="2">
    <cellStyle name="常规" xfId="0" builtinId="0"/>
    <cellStyle name="常规 2" xfId="1" xr:uid="{2BFEE4D3-9D50-4E13-A54F-C95C5C2B4359}"/>
  </cellStyles>
  <dxfs count="0"/>
  <tableStyles count="0" defaultTableStyle="TableStyleMedium2" defaultPivotStyle="PivotStyleLight16"/>
  <colors>
    <mruColors>
      <color rgb="FF45B8C7"/>
      <color rgb="FF888888"/>
      <color rgb="FFFFFFCC"/>
      <color rgb="FFFFCCCC"/>
      <color rgb="FFFFFF99"/>
      <color rgb="FFFFC000"/>
      <color rgb="FF7F7F7F"/>
      <color rgb="FFD4E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jpeg"/><Relationship Id="rId3" Type="http://schemas.openxmlformats.org/officeDocument/2006/relationships/image" Target="../media/image3.svg"/><Relationship Id="rId21" Type="http://schemas.openxmlformats.org/officeDocument/2006/relationships/hyperlink" Target="#&#26032;&#29983;&#25512;&#25991;!A1"/><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hyperlink" Target="#&#39135;&#22530;&#33756;&#21333;!A1"/><Relationship Id="rId1" Type="http://schemas.openxmlformats.org/officeDocument/2006/relationships/image" Target="../media/image1.jpg"/><Relationship Id="rId6" Type="http://schemas.openxmlformats.org/officeDocument/2006/relationships/image" Target="../media/image6.svg"/><Relationship Id="rId11" Type="http://schemas.openxmlformats.org/officeDocument/2006/relationships/image" Target="../media/image11.svg"/><Relationship Id="rId5" Type="http://schemas.openxmlformats.org/officeDocument/2006/relationships/image" Target="../media/image5.png"/><Relationship Id="rId15" Type="http://schemas.openxmlformats.org/officeDocument/2006/relationships/image" Target="../media/image15.svg"/><Relationship Id="rId23" Type="http://schemas.openxmlformats.org/officeDocument/2006/relationships/hyperlink" Target="https://mp.weixin.qq.com/s/psO2QcbEYgJIqftj0B65RQ" TargetMode="External"/><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svg"/><Relationship Id="rId14" Type="http://schemas.openxmlformats.org/officeDocument/2006/relationships/image" Target="../media/image14.png"/><Relationship Id="rId22" Type="http://schemas.openxmlformats.org/officeDocument/2006/relationships/hyperlink" Target="https://mp.weixin.qq.com/s/I5sObtYDUsMR3XeTHEqCeg"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docs.qq.com/sheet/DV2hjbnBsaGxGdGhr?tab=BB08J2" TargetMode="External"/><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22.png"/></Relationships>
</file>

<file path=xl/drawings/_rels/drawing3.xml.rels><?xml version="1.0" encoding="UTF-8" standalone="yes"?>
<Relationships xmlns="http://schemas.openxmlformats.org/package/2006/relationships"><Relationship Id="rId3" Type="http://schemas.openxmlformats.org/officeDocument/2006/relationships/hyperlink" Target="https://szyx.whu.edu.cn/" TargetMode="External"/><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hyperlink" Target="https://docs.qq.com/sheet/DR2VnWXhDbGNhQU1G?tab=BB08J2" TargetMode="External"/></Relationships>
</file>

<file path=xl/drawings/drawing1.xml><?xml version="1.0" encoding="utf-8"?>
<xdr:wsDr xmlns:xdr="http://schemas.openxmlformats.org/drawingml/2006/spreadsheetDrawing" xmlns:a="http://schemas.openxmlformats.org/drawingml/2006/main">
  <xdr:twoCellAnchor>
    <xdr:from>
      <xdr:col>2</xdr:col>
      <xdr:colOff>0</xdr:colOff>
      <xdr:row>2</xdr:row>
      <xdr:rowOff>107950</xdr:rowOff>
    </xdr:from>
    <xdr:to>
      <xdr:col>2</xdr:col>
      <xdr:colOff>609600</xdr:colOff>
      <xdr:row>5</xdr:row>
      <xdr:rowOff>152400</xdr:rowOff>
    </xdr:to>
    <xdr:sp macro="[0]!button1" textlink="">
      <xdr:nvSpPr>
        <xdr:cNvPr id="2" name="椭圆 1">
          <a:extLst>
            <a:ext uri="{FF2B5EF4-FFF2-40B4-BE49-F238E27FC236}">
              <a16:creationId xmlns:a16="http://schemas.microsoft.com/office/drawing/2014/main" id="{9F917988-650F-4CE1-94F6-DB8076191B18}"/>
            </a:ext>
          </a:extLst>
        </xdr:cNvPr>
        <xdr:cNvSpPr/>
      </xdr:nvSpPr>
      <xdr:spPr>
        <a:xfrm>
          <a:off x="1130300" y="488950"/>
          <a:ext cx="609600" cy="615950"/>
        </a:xfrm>
        <a:prstGeom prst="ellipse">
          <a:avLst/>
        </a:prstGeom>
        <a:blipFill>
          <a:blip xmlns:r="http://schemas.openxmlformats.org/officeDocument/2006/relationships" r:embed="rId1"/>
          <a:stretch>
            <a:fillRect/>
          </a:stretch>
        </a:bli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361950</xdr:colOff>
      <xdr:row>2</xdr:row>
      <xdr:rowOff>139700</xdr:rowOff>
    </xdr:from>
    <xdr:to>
      <xdr:col>1</xdr:col>
      <xdr:colOff>260350</xdr:colOff>
      <xdr:row>4</xdr:row>
      <xdr:rowOff>120650</xdr:rowOff>
    </xdr:to>
    <xdr:grpSp>
      <xdr:nvGrpSpPr>
        <xdr:cNvPr id="3" name="contentopen">
          <a:extLst>
            <a:ext uri="{FF2B5EF4-FFF2-40B4-BE49-F238E27FC236}">
              <a16:creationId xmlns:a16="http://schemas.microsoft.com/office/drawing/2014/main" id="{874BF009-B53B-4909-A92C-691669B13D5C}"/>
            </a:ext>
          </a:extLst>
        </xdr:cNvPr>
        <xdr:cNvGrpSpPr/>
      </xdr:nvGrpSpPr>
      <xdr:grpSpPr>
        <a:xfrm>
          <a:off x="361950" y="520700"/>
          <a:ext cx="406400" cy="361950"/>
          <a:chOff x="107950" y="50800"/>
          <a:chExt cx="463550" cy="390448"/>
        </a:xfrm>
      </xdr:grpSpPr>
      <xdr:sp macro="[0]!button3" textlink="">
        <xdr:nvSpPr>
          <xdr:cNvPr id="4" name="矩形 3">
            <a:extLst>
              <a:ext uri="{FF2B5EF4-FFF2-40B4-BE49-F238E27FC236}">
                <a16:creationId xmlns:a16="http://schemas.microsoft.com/office/drawing/2014/main" id="{962EE6DD-8CD3-4D6F-A9B6-726E14F37E7E}"/>
              </a:ext>
            </a:extLst>
          </xdr:cNvPr>
          <xdr:cNvSpPr/>
        </xdr:nvSpPr>
        <xdr:spPr>
          <a:xfrm>
            <a:off x="107950" y="50800"/>
            <a:ext cx="463550" cy="3904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p>
        </xdr:txBody>
      </xdr:sp>
      <xdr:cxnSp macro="[0]!button3">
        <xdr:nvCxnSpPr>
          <xdr:cNvPr id="5" name="直接连接符 4">
            <a:extLst>
              <a:ext uri="{FF2B5EF4-FFF2-40B4-BE49-F238E27FC236}">
                <a16:creationId xmlns:a16="http://schemas.microsoft.com/office/drawing/2014/main" id="{2624A8B0-20CD-46CF-B086-283BB70BBA75}"/>
              </a:ext>
            </a:extLst>
          </xdr:cNvPr>
          <xdr:cNvCxnSpPr/>
        </xdr:nvCxnSpPr>
        <xdr:spPr>
          <a:xfrm flipV="1">
            <a:off x="160608" y="122044"/>
            <a:ext cx="340732" cy="1"/>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xnSp macro="[0]!button3">
        <xdr:nvCxnSpPr>
          <xdr:cNvPr id="6" name="直接连接符 5">
            <a:extLst>
              <a:ext uri="{FF2B5EF4-FFF2-40B4-BE49-F238E27FC236}">
                <a16:creationId xmlns:a16="http://schemas.microsoft.com/office/drawing/2014/main" id="{CE2B6E5E-7053-40D9-8982-5D0BD373D8DB}"/>
              </a:ext>
            </a:extLst>
          </xdr:cNvPr>
          <xdr:cNvCxnSpPr/>
        </xdr:nvCxnSpPr>
        <xdr:spPr>
          <a:xfrm flipV="1">
            <a:off x="160608" y="224574"/>
            <a:ext cx="340732" cy="1"/>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xnSp macro="[0]!button3">
        <xdr:nvCxnSpPr>
          <xdr:cNvPr id="7" name="直接连接符 6">
            <a:extLst>
              <a:ext uri="{FF2B5EF4-FFF2-40B4-BE49-F238E27FC236}">
                <a16:creationId xmlns:a16="http://schemas.microsoft.com/office/drawing/2014/main" id="{E70AD23C-E353-400B-A049-5E9AB1968718}"/>
              </a:ext>
            </a:extLst>
          </xdr:cNvPr>
          <xdr:cNvCxnSpPr/>
        </xdr:nvCxnSpPr>
        <xdr:spPr>
          <a:xfrm flipV="1">
            <a:off x="160608" y="327103"/>
            <a:ext cx="340732" cy="1"/>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539736</xdr:colOff>
      <xdr:row>13</xdr:row>
      <xdr:rowOff>269873</xdr:rowOff>
    </xdr:from>
    <xdr:to>
      <xdr:col>4</xdr:col>
      <xdr:colOff>574652</xdr:colOff>
      <xdr:row>15</xdr:row>
      <xdr:rowOff>8538</xdr:rowOff>
    </xdr:to>
    <xdr:grpSp>
      <xdr:nvGrpSpPr>
        <xdr:cNvPr id="8" name="who">
          <a:extLst>
            <a:ext uri="{FF2B5EF4-FFF2-40B4-BE49-F238E27FC236}">
              <a16:creationId xmlns:a16="http://schemas.microsoft.com/office/drawing/2014/main" id="{9683B41D-F976-4585-BC16-08C14E5137D8}"/>
            </a:ext>
          </a:extLst>
        </xdr:cNvPr>
        <xdr:cNvGrpSpPr/>
      </xdr:nvGrpSpPr>
      <xdr:grpSpPr>
        <a:xfrm>
          <a:off x="1047736" y="3063873"/>
          <a:ext cx="1660516" cy="348265"/>
          <a:chOff x="2682875" y="3222623"/>
          <a:chExt cx="1920092" cy="357790"/>
        </a:xfrm>
      </xdr:grpSpPr>
      <xdr:sp macro="[0]!whosection" textlink="">
        <xdr:nvSpPr>
          <xdr:cNvPr id="9" name="文本框 8">
            <a:extLst>
              <a:ext uri="{FF2B5EF4-FFF2-40B4-BE49-F238E27FC236}">
                <a16:creationId xmlns:a16="http://schemas.microsoft.com/office/drawing/2014/main" id="{F9464777-3152-4292-8710-D17AEEBE3C49}"/>
              </a:ext>
            </a:extLst>
          </xdr:cNvPr>
          <xdr:cNvSpPr txBox="1"/>
        </xdr:nvSpPr>
        <xdr:spPr>
          <a:xfrm>
            <a:off x="2682875" y="3222623"/>
            <a:ext cx="1558055"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400" b="1">
                <a:solidFill>
                  <a:schemeClr val="bg1"/>
                </a:solidFill>
                <a:latin typeface="华文中宋" panose="02010600040101010101" pitchFamily="2" charset="-122"/>
                <a:ea typeface="华文中宋" panose="02010600040101010101" pitchFamily="2" charset="-122"/>
              </a:rPr>
              <a:t>谁适合使用本表</a:t>
            </a:r>
            <a:r>
              <a:rPr lang="zh-CN" altLang="en-US" sz="1400" b="1" baseline="0">
                <a:solidFill>
                  <a:schemeClr val="bg1"/>
                </a:solidFill>
                <a:latin typeface="华文中宋" panose="02010600040101010101" pitchFamily="2" charset="-122"/>
                <a:ea typeface="华文中宋" panose="02010600040101010101" pitchFamily="2" charset="-122"/>
              </a:rPr>
              <a:t> </a:t>
            </a:r>
            <a:r>
              <a:rPr lang="zh-CN" altLang="en-US" sz="1400" b="1">
                <a:solidFill>
                  <a:schemeClr val="bg1"/>
                </a:solidFill>
                <a:latin typeface="华文中宋" panose="02010600040101010101" pitchFamily="2" charset="-122"/>
                <a:ea typeface="华文中宋" panose="02010600040101010101" pitchFamily="2" charset="-122"/>
              </a:rPr>
              <a:t> </a:t>
            </a:r>
            <a:endParaRPr lang="en-US" sz="1400" b="1">
              <a:solidFill>
                <a:schemeClr val="bg1"/>
              </a:solidFill>
              <a:latin typeface="华文中宋" panose="02010600040101010101" pitchFamily="2" charset="-122"/>
              <a:ea typeface="华文中宋" panose="02010600040101010101" pitchFamily="2" charset="-122"/>
            </a:endParaRPr>
          </a:p>
        </xdr:txBody>
      </xdr:sp>
      <xdr:pic>
        <xdr:nvPicPr>
          <xdr:cNvPr id="10" name="图形 9" descr="箭头: 轻微弯曲 纯色填充">
            <a:extLst>
              <a:ext uri="{FF2B5EF4-FFF2-40B4-BE49-F238E27FC236}">
                <a16:creationId xmlns:a16="http://schemas.microsoft.com/office/drawing/2014/main" id="{47AAF639-D5C6-494B-8969-46330968A69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333091" y="3309937"/>
            <a:ext cx="269876" cy="269875"/>
          </a:xfrm>
          <a:prstGeom prst="rect">
            <a:avLst/>
          </a:prstGeom>
        </xdr:spPr>
      </xdr:pic>
    </xdr:grpSp>
    <xdr:clientData/>
  </xdr:twoCellAnchor>
  <xdr:twoCellAnchor>
    <xdr:from>
      <xdr:col>1</xdr:col>
      <xdr:colOff>531812</xdr:colOff>
      <xdr:row>15</xdr:row>
      <xdr:rowOff>0</xdr:rowOff>
    </xdr:from>
    <xdr:to>
      <xdr:col>4</xdr:col>
      <xdr:colOff>36638</xdr:colOff>
      <xdr:row>16</xdr:row>
      <xdr:rowOff>79977</xdr:rowOff>
    </xdr:to>
    <xdr:grpSp>
      <xdr:nvGrpSpPr>
        <xdr:cNvPr id="11" name="highlights">
          <a:extLst>
            <a:ext uri="{FF2B5EF4-FFF2-40B4-BE49-F238E27FC236}">
              <a16:creationId xmlns:a16="http://schemas.microsoft.com/office/drawing/2014/main" id="{EE14E9E8-269C-4834-883C-064BC95F90E6}"/>
            </a:ext>
          </a:extLst>
        </xdr:cNvPr>
        <xdr:cNvGrpSpPr/>
      </xdr:nvGrpSpPr>
      <xdr:grpSpPr>
        <a:xfrm>
          <a:off x="1039812" y="3403600"/>
          <a:ext cx="1130426" cy="397477"/>
          <a:chOff x="2682875" y="3214688"/>
          <a:chExt cx="1215855" cy="397477"/>
        </a:xfrm>
      </xdr:grpSpPr>
      <xdr:sp macro="[0]!highlightsection" textlink="">
        <xdr:nvSpPr>
          <xdr:cNvPr id="12" name="文本框 11">
            <a:extLst>
              <a:ext uri="{FF2B5EF4-FFF2-40B4-BE49-F238E27FC236}">
                <a16:creationId xmlns:a16="http://schemas.microsoft.com/office/drawing/2014/main" id="{CBE0E63C-0801-4B47-9F7E-30EDED6A158F}"/>
              </a:ext>
            </a:extLst>
          </xdr:cNvPr>
          <xdr:cNvSpPr txBox="1"/>
        </xdr:nvSpPr>
        <xdr:spPr>
          <a:xfrm>
            <a:off x="2682875" y="3214688"/>
            <a:ext cx="903581"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solidFill>
                <a:latin typeface="华文中宋" panose="02010600040101010101" pitchFamily="2" charset="-122"/>
                <a:ea typeface="华文中宋" panose="02010600040101010101" pitchFamily="2" charset="-122"/>
              </a:rPr>
              <a:t>资源亮点</a:t>
            </a:r>
            <a:endParaRPr lang="en-US" sz="1400" b="1">
              <a:solidFill>
                <a:schemeClr val="bg1"/>
              </a:solidFill>
              <a:latin typeface="华文中宋" panose="02010600040101010101" pitchFamily="2" charset="-122"/>
              <a:ea typeface="华文中宋" panose="02010600040101010101" pitchFamily="2" charset="-122"/>
            </a:endParaRPr>
          </a:p>
        </xdr:txBody>
      </xdr:sp>
      <xdr:pic macro="[0]!highlightsection">
        <xdr:nvPicPr>
          <xdr:cNvPr id="13" name="图形 12" descr="箭头: 轻微弯曲 纯色填充">
            <a:extLst>
              <a:ext uri="{FF2B5EF4-FFF2-40B4-BE49-F238E27FC236}">
                <a16:creationId xmlns:a16="http://schemas.microsoft.com/office/drawing/2014/main" id="{971FC741-276B-4849-BE7F-77AD73BCAB7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628730" y="3309937"/>
            <a:ext cx="270000" cy="270000"/>
          </a:xfrm>
          <a:prstGeom prst="rect">
            <a:avLst/>
          </a:prstGeom>
        </xdr:spPr>
      </xdr:pic>
    </xdr:grpSp>
    <xdr:clientData/>
  </xdr:twoCellAnchor>
  <xdr:twoCellAnchor>
    <xdr:from>
      <xdr:col>1</xdr:col>
      <xdr:colOff>515938</xdr:colOff>
      <xdr:row>16</xdr:row>
      <xdr:rowOff>39687</xdr:rowOff>
    </xdr:from>
    <xdr:to>
      <xdr:col>4</xdr:col>
      <xdr:colOff>20764</xdr:colOff>
      <xdr:row>18</xdr:row>
      <xdr:rowOff>16476</xdr:rowOff>
    </xdr:to>
    <xdr:grpSp>
      <xdr:nvGrpSpPr>
        <xdr:cNvPr id="14" name="how">
          <a:extLst>
            <a:ext uri="{FF2B5EF4-FFF2-40B4-BE49-F238E27FC236}">
              <a16:creationId xmlns:a16="http://schemas.microsoft.com/office/drawing/2014/main" id="{931A2B86-F4E8-47E0-A179-EF63D8093396}"/>
            </a:ext>
          </a:extLst>
        </xdr:cNvPr>
        <xdr:cNvGrpSpPr/>
      </xdr:nvGrpSpPr>
      <xdr:grpSpPr>
        <a:xfrm>
          <a:off x="1023938" y="3760787"/>
          <a:ext cx="1130426" cy="395889"/>
          <a:chOff x="2682875" y="3214688"/>
          <a:chExt cx="1195014" cy="397477"/>
        </a:xfrm>
      </xdr:grpSpPr>
      <xdr:sp macro="[0]!howsection" textlink="">
        <xdr:nvSpPr>
          <xdr:cNvPr id="15" name="文本框 14">
            <a:extLst>
              <a:ext uri="{FF2B5EF4-FFF2-40B4-BE49-F238E27FC236}">
                <a16:creationId xmlns:a16="http://schemas.microsoft.com/office/drawing/2014/main" id="{A5A6A719-9122-4DC2-BE4D-9F447651388E}"/>
              </a:ext>
            </a:extLst>
          </xdr:cNvPr>
          <xdr:cNvSpPr txBox="1"/>
        </xdr:nvSpPr>
        <xdr:spPr>
          <a:xfrm>
            <a:off x="2682875" y="3214688"/>
            <a:ext cx="903581" cy="3974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1400" b="1">
                <a:solidFill>
                  <a:schemeClr val="bg1"/>
                </a:solidFill>
                <a:latin typeface="华文中宋" panose="02010600040101010101" pitchFamily="2" charset="-122"/>
                <a:ea typeface="华文中宋" panose="02010600040101010101" pitchFamily="2" charset="-122"/>
              </a:rPr>
              <a:t>如何使用</a:t>
            </a:r>
            <a:endParaRPr lang="en-US" sz="1400" b="1">
              <a:solidFill>
                <a:schemeClr val="bg1"/>
              </a:solidFill>
              <a:latin typeface="华文中宋" panose="02010600040101010101" pitchFamily="2" charset="-122"/>
              <a:ea typeface="华文中宋" panose="02010600040101010101" pitchFamily="2" charset="-122"/>
            </a:endParaRPr>
          </a:p>
        </xdr:txBody>
      </xdr:sp>
      <xdr:pic macro="[0]!howsection">
        <xdr:nvPicPr>
          <xdr:cNvPr id="16" name="图形 15" descr="箭头: 轻微弯曲 纯色填充">
            <a:extLst>
              <a:ext uri="{FF2B5EF4-FFF2-40B4-BE49-F238E27FC236}">
                <a16:creationId xmlns:a16="http://schemas.microsoft.com/office/drawing/2014/main" id="{8F210309-DEBC-4BAB-A687-00684633F1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607889" y="3309937"/>
            <a:ext cx="270000" cy="270000"/>
          </a:xfrm>
          <a:prstGeom prst="rect">
            <a:avLst/>
          </a:prstGeom>
        </xdr:spPr>
      </xdr:pic>
    </xdr:grpSp>
    <xdr:clientData/>
  </xdr:twoCellAnchor>
  <xdr:twoCellAnchor editAs="oneCell">
    <xdr:from>
      <xdr:col>2</xdr:col>
      <xdr:colOff>0</xdr:colOff>
      <xdr:row>61</xdr:row>
      <xdr:rowOff>0</xdr:rowOff>
    </xdr:from>
    <xdr:to>
      <xdr:col>6</xdr:col>
      <xdr:colOff>273050</xdr:colOff>
      <xdr:row>69</xdr:row>
      <xdr:rowOff>14287</xdr:rowOff>
    </xdr:to>
    <xdr:pic>
      <xdr:nvPicPr>
        <xdr:cNvPr id="18" name="testpicture" descr="伸出大拇指" hidden="1">
          <a:extLst>
            <a:ext uri="{FF2B5EF4-FFF2-40B4-BE49-F238E27FC236}">
              <a16:creationId xmlns:a16="http://schemas.microsoft.com/office/drawing/2014/main" id="{D4135160-532F-4F52-8430-8B2E51C663E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0300" y="13938250"/>
          <a:ext cx="2051050" cy="1538287"/>
        </a:xfrm>
        <a:prstGeom prst="rect">
          <a:avLst/>
        </a:prstGeom>
      </xdr:spPr>
    </xdr:pic>
    <xdr:clientData/>
  </xdr:twoCellAnchor>
  <xdr:twoCellAnchor>
    <xdr:from>
      <xdr:col>10</xdr:col>
      <xdr:colOff>0</xdr:colOff>
      <xdr:row>61</xdr:row>
      <xdr:rowOff>0</xdr:rowOff>
    </xdr:from>
    <xdr:to>
      <xdr:col>11</xdr:col>
      <xdr:colOff>312898</xdr:colOff>
      <xdr:row>62</xdr:row>
      <xdr:rowOff>104024</xdr:rowOff>
    </xdr:to>
    <xdr:grpSp>
      <xdr:nvGrpSpPr>
        <xdr:cNvPr id="19" name="back1">
          <a:extLst>
            <a:ext uri="{FF2B5EF4-FFF2-40B4-BE49-F238E27FC236}">
              <a16:creationId xmlns:a16="http://schemas.microsoft.com/office/drawing/2014/main" id="{1B3C6894-D035-4BD7-A1CB-A8CEFEA5DA05}"/>
            </a:ext>
          </a:extLst>
        </xdr:cNvPr>
        <xdr:cNvGrpSpPr/>
      </xdr:nvGrpSpPr>
      <xdr:grpSpPr>
        <a:xfrm>
          <a:off x="5397500" y="12560300"/>
          <a:ext cx="935198" cy="294524"/>
          <a:chOff x="5016500" y="9353550"/>
          <a:chExt cx="971041" cy="296783"/>
        </a:xfrm>
      </xdr:grpSpPr>
      <xdr:pic macro="[0]!backsection">
        <xdr:nvPicPr>
          <xdr:cNvPr id="20" name="图形 19" descr="上一步 纯色填充">
            <a:extLst>
              <a:ext uri="{FF2B5EF4-FFF2-40B4-BE49-F238E27FC236}">
                <a16:creationId xmlns:a16="http://schemas.microsoft.com/office/drawing/2014/main" id="{F41B0B52-AD3D-432C-8303-707F22053C2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016500" y="9353550"/>
            <a:ext cx="270000" cy="270000"/>
          </a:xfrm>
          <a:prstGeom prst="rect">
            <a:avLst/>
          </a:prstGeom>
        </xdr:spPr>
      </xdr:pic>
      <xdr:sp macro="[0]!backsection" textlink="">
        <xdr:nvSpPr>
          <xdr:cNvPr id="21" name="文本框 20">
            <a:extLst>
              <a:ext uri="{FF2B5EF4-FFF2-40B4-BE49-F238E27FC236}">
                <a16:creationId xmlns:a16="http://schemas.microsoft.com/office/drawing/2014/main" id="{CFC63A1A-CC5A-4064-ABEC-6A133C654C61}"/>
              </a:ext>
            </a:extLst>
          </xdr:cNvPr>
          <xdr:cNvSpPr txBox="1"/>
        </xdr:nvSpPr>
        <xdr:spPr>
          <a:xfrm>
            <a:off x="5263176" y="9366299"/>
            <a:ext cx="724365" cy="284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solidFill>
                <a:latin typeface="华文中宋" panose="02010600040101010101" pitchFamily="2" charset="-122"/>
                <a:ea typeface="华文中宋" panose="02010600040101010101" pitchFamily="2" charset="-122"/>
              </a:rPr>
              <a:t>点我返回</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10</xdr:col>
      <xdr:colOff>0</xdr:colOff>
      <xdr:row>43</xdr:row>
      <xdr:rowOff>0</xdr:rowOff>
    </xdr:from>
    <xdr:to>
      <xdr:col>11</xdr:col>
      <xdr:colOff>312899</xdr:colOff>
      <xdr:row>44</xdr:row>
      <xdr:rowOff>104024</xdr:rowOff>
    </xdr:to>
    <xdr:grpSp>
      <xdr:nvGrpSpPr>
        <xdr:cNvPr id="22" name="back1">
          <a:extLst>
            <a:ext uri="{FF2B5EF4-FFF2-40B4-BE49-F238E27FC236}">
              <a16:creationId xmlns:a16="http://schemas.microsoft.com/office/drawing/2014/main" id="{22FEC00F-21BB-49DB-B89F-5E1A446CB002}"/>
            </a:ext>
          </a:extLst>
        </xdr:cNvPr>
        <xdr:cNvGrpSpPr/>
      </xdr:nvGrpSpPr>
      <xdr:grpSpPr>
        <a:xfrm>
          <a:off x="5397500" y="8978900"/>
          <a:ext cx="935199" cy="294524"/>
          <a:chOff x="5016500" y="9353550"/>
          <a:chExt cx="971041" cy="296783"/>
        </a:xfrm>
      </xdr:grpSpPr>
      <xdr:pic macro="[0]!backsection">
        <xdr:nvPicPr>
          <xdr:cNvPr id="23" name="图形 22" descr="上一步 纯色填充">
            <a:extLst>
              <a:ext uri="{FF2B5EF4-FFF2-40B4-BE49-F238E27FC236}">
                <a16:creationId xmlns:a16="http://schemas.microsoft.com/office/drawing/2014/main" id="{4F8AC89E-F052-4180-B25B-A293760615D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016500" y="9353550"/>
            <a:ext cx="270000" cy="270000"/>
          </a:xfrm>
          <a:prstGeom prst="rect">
            <a:avLst/>
          </a:prstGeom>
        </xdr:spPr>
      </xdr:pic>
      <xdr:sp macro="[0]!backsection" textlink="">
        <xdr:nvSpPr>
          <xdr:cNvPr id="24" name="文本框 23">
            <a:extLst>
              <a:ext uri="{FF2B5EF4-FFF2-40B4-BE49-F238E27FC236}">
                <a16:creationId xmlns:a16="http://schemas.microsoft.com/office/drawing/2014/main" id="{A709A04B-3805-42B4-805B-212663806DF8}"/>
              </a:ext>
            </a:extLst>
          </xdr:cNvPr>
          <xdr:cNvSpPr txBox="1"/>
        </xdr:nvSpPr>
        <xdr:spPr>
          <a:xfrm>
            <a:off x="5263176" y="9366299"/>
            <a:ext cx="724365" cy="284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solidFill>
                <a:latin typeface="华文中宋" panose="02010600040101010101" pitchFamily="2" charset="-122"/>
                <a:ea typeface="华文中宋" panose="02010600040101010101" pitchFamily="2" charset="-122"/>
              </a:rPr>
              <a:t>点我返回</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10</xdr:col>
      <xdr:colOff>0</xdr:colOff>
      <xdr:row>53</xdr:row>
      <xdr:rowOff>0</xdr:rowOff>
    </xdr:from>
    <xdr:to>
      <xdr:col>11</xdr:col>
      <xdr:colOff>312898</xdr:colOff>
      <xdr:row>54</xdr:row>
      <xdr:rowOff>104024</xdr:rowOff>
    </xdr:to>
    <xdr:grpSp>
      <xdr:nvGrpSpPr>
        <xdr:cNvPr id="25" name="back1">
          <a:extLst>
            <a:ext uri="{FF2B5EF4-FFF2-40B4-BE49-F238E27FC236}">
              <a16:creationId xmlns:a16="http://schemas.microsoft.com/office/drawing/2014/main" id="{29A9BF1A-949E-4337-A0D9-469AF64E25E4}"/>
            </a:ext>
          </a:extLst>
        </xdr:cNvPr>
        <xdr:cNvGrpSpPr/>
      </xdr:nvGrpSpPr>
      <xdr:grpSpPr>
        <a:xfrm>
          <a:off x="5397500" y="10896600"/>
          <a:ext cx="935198" cy="294524"/>
          <a:chOff x="5016500" y="9353550"/>
          <a:chExt cx="971041" cy="296783"/>
        </a:xfrm>
      </xdr:grpSpPr>
      <xdr:pic macro="[0]!backsection">
        <xdr:nvPicPr>
          <xdr:cNvPr id="26" name="图形 25" descr="上一步 纯色填充">
            <a:extLst>
              <a:ext uri="{FF2B5EF4-FFF2-40B4-BE49-F238E27FC236}">
                <a16:creationId xmlns:a16="http://schemas.microsoft.com/office/drawing/2014/main" id="{6DB9DA84-C3FC-4594-ACBB-4ED91C1DDEE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016500" y="9353550"/>
            <a:ext cx="270000" cy="270000"/>
          </a:xfrm>
          <a:prstGeom prst="rect">
            <a:avLst/>
          </a:prstGeom>
        </xdr:spPr>
      </xdr:pic>
      <xdr:sp macro="[0]!backsection" textlink="">
        <xdr:nvSpPr>
          <xdr:cNvPr id="27" name="文本框 26">
            <a:extLst>
              <a:ext uri="{FF2B5EF4-FFF2-40B4-BE49-F238E27FC236}">
                <a16:creationId xmlns:a16="http://schemas.microsoft.com/office/drawing/2014/main" id="{B48E6512-9850-48B9-9A53-A6D306459230}"/>
              </a:ext>
            </a:extLst>
          </xdr:cNvPr>
          <xdr:cNvSpPr txBox="1"/>
        </xdr:nvSpPr>
        <xdr:spPr>
          <a:xfrm>
            <a:off x="5263176" y="9366299"/>
            <a:ext cx="724365" cy="2840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000">
                <a:solidFill>
                  <a:schemeClr val="bg1"/>
                </a:solidFill>
                <a:latin typeface="华文中宋" panose="02010600040101010101" pitchFamily="2" charset="-122"/>
                <a:ea typeface="华文中宋" panose="02010600040101010101" pitchFamily="2" charset="-122"/>
              </a:rPr>
              <a:t>点我返回</a:t>
            </a:r>
            <a:endParaRPr lang="en-US" sz="1000">
              <a:solidFill>
                <a:schemeClr val="bg1"/>
              </a:solidFill>
              <a:latin typeface="华文中宋" panose="02010600040101010101" pitchFamily="2" charset="-122"/>
              <a:ea typeface="华文中宋" panose="02010600040101010101" pitchFamily="2" charset="-122"/>
            </a:endParaRPr>
          </a:p>
        </xdr:txBody>
      </xdr:sp>
    </xdr:grpSp>
    <xdr:clientData/>
  </xdr:twoCellAnchor>
  <xdr:twoCellAnchor>
    <xdr:from>
      <xdr:col>3</xdr:col>
      <xdr:colOff>361950</xdr:colOff>
      <xdr:row>2</xdr:row>
      <xdr:rowOff>107950</xdr:rowOff>
    </xdr:from>
    <xdr:to>
      <xdr:col>4</xdr:col>
      <xdr:colOff>590550</xdr:colOff>
      <xdr:row>5</xdr:row>
      <xdr:rowOff>152400</xdr:rowOff>
    </xdr:to>
    <xdr:sp macro="[0]!button2" textlink="">
      <xdr:nvSpPr>
        <xdr:cNvPr id="47" name="椭圆 46">
          <a:extLst>
            <a:ext uri="{FF2B5EF4-FFF2-40B4-BE49-F238E27FC236}">
              <a16:creationId xmlns:a16="http://schemas.microsoft.com/office/drawing/2014/main" id="{CB6398A9-2CF4-4E33-8408-E27D3064F53B}"/>
            </a:ext>
          </a:extLst>
        </xdr:cNvPr>
        <xdr:cNvSpPr/>
      </xdr:nvSpPr>
      <xdr:spPr>
        <a:xfrm>
          <a:off x="2114550" y="488950"/>
          <a:ext cx="609600" cy="615950"/>
        </a:xfrm>
        <a:prstGeom prst="ellipse">
          <a:avLst/>
        </a:prstGeom>
        <a:blipFill>
          <a:blip xmlns:r="http://schemas.openxmlformats.org/officeDocument/2006/relationships" r:embed="rId7"/>
          <a:stretch>
            <a:fillRect/>
          </a:stretch>
        </a:blip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434262</xdr:colOff>
      <xdr:row>15</xdr:row>
      <xdr:rowOff>16550</xdr:rowOff>
    </xdr:from>
    <xdr:to>
      <xdr:col>10</xdr:col>
      <xdr:colOff>17662</xdr:colOff>
      <xdr:row>18</xdr:row>
      <xdr:rowOff>107950</xdr:rowOff>
    </xdr:to>
    <xdr:pic>
      <xdr:nvPicPr>
        <xdr:cNvPr id="49" name="图形 48" descr="碗 纯色填充">
          <a:extLst>
            <a:ext uri="{FF2B5EF4-FFF2-40B4-BE49-F238E27FC236}">
              <a16:creationId xmlns:a16="http://schemas.microsoft.com/office/drawing/2014/main" id="{8AB4E5B8-E03A-4D0E-9363-7944E016FCA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587162" y="3267750"/>
          <a:ext cx="828000" cy="828000"/>
        </a:xfrm>
        <a:prstGeom prst="rect">
          <a:avLst/>
        </a:prstGeom>
      </xdr:spPr>
    </xdr:pic>
    <xdr:clientData/>
  </xdr:twoCellAnchor>
  <xdr:twoCellAnchor editAs="oneCell">
    <xdr:from>
      <xdr:col>7</xdr:col>
      <xdr:colOff>29093</xdr:colOff>
      <xdr:row>15</xdr:row>
      <xdr:rowOff>16550</xdr:rowOff>
    </xdr:from>
    <xdr:to>
      <xdr:col>8</xdr:col>
      <xdr:colOff>234793</xdr:colOff>
      <xdr:row>18</xdr:row>
      <xdr:rowOff>107950</xdr:rowOff>
    </xdr:to>
    <xdr:pic>
      <xdr:nvPicPr>
        <xdr:cNvPr id="51" name="图形 50" descr="盖上的盘子 纯色填充">
          <a:extLst>
            <a:ext uri="{FF2B5EF4-FFF2-40B4-BE49-F238E27FC236}">
              <a16:creationId xmlns:a16="http://schemas.microsoft.com/office/drawing/2014/main" id="{110FB09C-EC2F-4A25-992E-07EA52DD95E7}"/>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559693" y="3267750"/>
          <a:ext cx="828000" cy="828000"/>
        </a:xfrm>
        <a:prstGeom prst="rect">
          <a:avLst/>
        </a:prstGeom>
      </xdr:spPr>
    </xdr:pic>
    <xdr:clientData/>
  </xdr:twoCellAnchor>
  <xdr:twoCellAnchor editAs="oneCell">
    <xdr:from>
      <xdr:col>10</xdr:col>
      <xdr:colOff>217131</xdr:colOff>
      <xdr:row>15</xdr:row>
      <xdr:rowOff>16550</xdr:rowOff>
    </xdr:from>
    <xdr:to>
      <xdr:col>11</xdr:col>
      <xdr:colOff>422831</xdr:colOff>
      <xdr:row>18</xdr:row>
      <xdr:rowOff>107950</xdr:rowOff>
    </xdr:to>
    <xdr:pic>
      <xdr:nvPicPr>
        <xdr:cNvPr id="53" name="图形 52" descr="汉堡和饮料 纯色填充">
          <a:extLst>
            <a:ext uri="{FF2B5EF4-FFF2-40B4-BE49-F238E27FC236}">
              <a16:creationId xmlns:a16="http://schemas.microsoft.com/office/drawing/2014/main" id="{43D97686-7A03-4136-959C-D3DEBE055AF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5614631" y="3267750"/>
          <a:ext cx="828000" cy="828000"/>
        </a:xfrm>
        <a:prstGeom prst="rect">
          <a:avLst/>
        </a:prstGeom>
      </xdr:spPr>
    </xdr:pic>
    <xdr:clientData/>
  </xdr:twoCellAnchor>
  <xdr:twoCellAnchor editAs="oneCell">
    <xdr:from>
      <xdr:col>12</xdr:col>
      <xdr:colOff>0</xdr:colOff>
      <xdr:row>15</xdr:row>
      <xdr:rowOff>16550</xdr:rowOff>
    </xdr:from>
    <xdr:to>
      <xdr:col>13</xdr:col>
      <xdr:colOff>205700</xdr:colOff>
      <xdr:row>18</xdr:row>
      <xdr:rowOff>107950</xdr:rowOff>
    </xdr:to>
    <xdr:pic>
      <xdr:nvPicPr>
        <xdr:cNvPr id="55" name="图形 54" descr="购物袋 纯色填充">
          <a:extLst>
            <a:ext uri="{FF2B5EF4-FFF2-40B4-BE49-F238E27FC236}">
              <a16:creationId xmlns:a16="http://schemas.microsoft.com/office/drawing/2014/main" id="{15373EDD-4534-4962-A252-CAE9F40F2B3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642100" y="3267750"/>
          <a:ext cx="828000" cy="828000"/>
        </a:xfrm>
        <a:prstGeom prst="rect">
          <a:avLst/>
        </a:prstGeom>
      </xdr:spPr>
    </xdr:pic>
    <xdr:clientData/>
  </xdr:twoCellAnchor>
  <xdr:twoCellAnchor editAs="oneCell">
    <xdr:from>
      <xdr:col>13</xdr:col>
      <xdr:colOff>405169</xdr:colOff>
      <xdr:row>15</xdr:row>
      <xdr:rowOff>16550</xdr:rowOff>
    </xdr:from>
    <xdr:to>
      <xdr:col>14</xdr:col>
      <xdr:colOff>610869</xdr:colOff>
      <xdr:row>18</xdr:row>
      <xdr:rowOff>107950</xdr:rowOff>
    </xdr:to>
    <xdr:pic>
      <xdr:nvPicPr>
        <xdr:cNvPr id="57" name="图形 56" descr="玉米面豆卷 纯色填充">
          <a:extLst>
            <a:ext uri="{FF2B5EF4-FFF2-40B4-BE49-F238E27FC236}">
              <a16:creationId xmlns:a16="http://schemas.microsoft.com/office/drawing/2014/main" id="{502512F1-F0A5-4F07-8727-669018CD8286}"/>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669569" y="3267750"/>
          <a:ext cx="828000" cy="828000"/>
        </a:xfrm>
        <a:prstGeom prst="rect">
          <a:avLst/>
        </a:prstGeom>
      </xdr:spPr>
    </xdr:pic>
    <xdr:clientData/>
  </xdr:twoCellAnchor>
  <xdr:twoCellAnchor editAs="oneCell">
    <xdr:from>
      <xdr:col>0</xdr:col>
      <xdr:colOff>0</xdr:colOff>
      <xdr:row>20</xdr:row>
      <xdr:rowOff>9071</xdr:rowOff>
    </xdr:from>
    <xdr:to>
      <xdr:col>14</xdr:col>
      <xdr:colOff>65775</xdr:colOff>
      <xdr:row>31</xdr:row>
      <xdr:rowOff>190071</xdr:rowOff>
    </xdr:to>
    <xdr:pic>
      <xdr:nvPicPr>
        <xdr:cNvPr id="54" name="图片 53">
          <a:extLst>
            <a:ext uri="{FF2B5EF4-FFF2-40B4-BE49-F238E27FC236}">
              <a16:creationId xmlns:a16="http://schemas.microsoft.com/office/drawing/2014/main" id="{48DA0D31-295B-4D23-B41B-D8AF3A2B2526}"/>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t="26763" r="34" b="33974"/>
        <a:stretch/>
      </xdr:blipFill>
      <xdr:spPr bwMode="auto">
        <a:xfrm>
          <a:off x="0" y="4345214"/>
          <a:ext cx="7994204" cy="23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63505</xdr:colOff>
      <xdr:row>20</xdr:row>
      <xdr:rowOff>9069</xdr:rowOff>
    </xdr:from>
    <xdr:to>
      <xdr:col>26</xdr:col>
      <xdr:colOff>588994</xdr:colOff>
      <xdr:row>31</xdr:row>
      <xdr:rowOff>190069</xdr:rowOff>
    </xdr:to>
    <xdr:pic>
      <xdr:nvPicPr>
        <xdr:cNvPr id="56" name="图片 55">
          <a:extLst>
            <a:ext uri="{FF2B5EF4-FFF2-40B4-BE49-F238E27FC236}">
              <a16:creationId xmlns:a16="http://schemas.microsoft.com/office/drawing/2014/main" id="{D3BC4CF4-684D-4CBD-866A-13B967645B18}"/>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t="19890" r="-4" b="28042"/>
        <a:stretch/>
      </xdr:blipFill>
      <xdr:spPr bwMode="auto">
        <a:xfrm>
          <a:off x="7991934" y="4345212"/>
          <a:ext cx="8036631" cy="234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400050</xdr:colOff>
      <xdr:row>2</xdr:row>
      <xdr:rowOff>114300</xdr:rowOff>
    </xdr:from>
    <xdr:to>
      <xdr:col>19</xdr:col>
      <xdr:colOff>127000</xdr:colOff>
      <xdr:row>9</xdr:row>
      <xdr:rowOff>120650</xdr:rowOff>
    </xdr:to>
    <xdr:grpSp>
      <xdr:nvGrpSpPr>
        <xdr:cNvPr id="46" name="galaxynew" hidden="1">
          <a:extLst>
            <a:ext uri="{FF2B5EF4-FFF2-40B4-BE49-F238E27FC236}">
              <a16:creationId xmlns:a16="http://schemas.microsoft.com/office/drawing/2014/main" id="{FBE02F20-CA4E-4E4C-A253-0B538900C172}"/>
            </a:ext>
          </a:extLst>
        </xdr:cNvPr>
        <xdr:cNvGrpSpPr/>
      </xdr:nvGrpSpPr>
      <xdr:grpSpPr>
        <a:xfrm>
          <a:off x="5175250" y="495300"/>
          <a:ext cx="5949950" cy="1352550"/>
          <a:chOff x="5175250" y="222250"/>
          <a:chExt cx="5949950" cy="1352550"/>
        </a:xfrm>
      </xdr:grpSpPr>
      <xdr:sp macro="" textlink="">
        <xdr:nvSpPr>
          <xdr:cNvPr id="29" name="galaxy" hidden="1">
            <a:extLst>
              <a:ext uri="{FF2B5EF4-FFF2-40B4-BE49-F238E27FC236}">
                <a16:creationId xmlns:a16="http://schemas.microsoft.com/office/drawing/2014/main" id="{90E40187-F2CE-4255-99BA-AC6CECE95AC6}"/>
              </a:ext>
            </a:extLst>
          </xdr:cNvPr>
          <xdr:cNvSpPr/>
        </xdr:nvSpPr>
        <xdr:spPr>
          <a:xfrm>
            <a:off x="5175250" y="222250"/>
            <a:ext cx="5949950" cy="1352550"/>
          </a:xfrm>
          <a:prstGeom prst="roundRect">
            <a:avLst>
              <a:gd name="adj" fmla="val 10074"/>
            </a:avLst>
          </a:prstGeom>
          <a:solidFill>
            <a:schemeClr val="bg1">
              <a:lumMod val="9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b="1">
                <a:solidFill>
                  <a:schemeClr val="accent6">
                    <a:lumMod val="75000"/>
                  </a:schemeClr>
                </a:solidFill>
                <a:latin typeface="华文中宋" panose="02010600040101010101" pitchFamily="2" charset="-122"/>
                <a:ea typeface="华文中宋" panose="02010600040101010101" pitchFamily="2" charset="-122"/>
              </a:rPr>
              <a:t>跨越数据银河简介</a:t>
            </a:r>
            <a:endParaRPr lang="en-US" sz="1100">
              <a:solidFill>
                <a:schemeClr val="tx1">
                  <a:lumMod val="65000"/>
                  <a:lumOff val="35000"/>
                </a:schemeClr>
              </a:solidFill>
              <a:latin typeface="华文中宋" panose="02010600040101010101" pitchFamily="2" charset="-122"/>
              <a:ea typeface="华文中宋" panose="02010600040101010101" pitchFamily="2" charset="-122"/>
            </a:endParaRPr>
          </a:p>
          <a:p>
            <a:pPr algn="l">
              <a:lnSpc>
                <a:spcPts val="500"/>
              </a:lnSpc>
            </a:pP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一个创立于</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2021</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年</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7</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月</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21</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日的，面向在校学生和职场新人的</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cs typeface="+mn-cs"/>
              </a:rPr>
              <a:t>数据科普公益项目</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；官方公众号</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跨越数据银河</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，校园公众号</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【Galadata</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数据银河社</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。我们旨在为大家提供免费的数据启蒙与进阶资源，让小伙伴们有更多机会接触身边数据，练习数据技能。</a:t>
            </a: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lnSpc>
                <a:spcPts val="500"/>
              </a:lnSpc>
            </a:pPr>
            <a:endParaRPr lang="en-US"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欢迎大家添加我们的科普基地</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QQ</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群了解更多，群号：</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993868437</a:t>
            </a:r>
            <a:endParaRPr lang="en-US" sz="1050">
              <a:solidFill>
                <a:schemeClr val="tx1">
                  <a:lumMod val="65000"/>
                  <a:lumOff val="35000"/>
                </a:schemeClr>
              </a:solidFill>
              <a:latin typeface="华文中宋" panose="02010600040101010101" pitchFamily="2" charset="-122"/>
              <a:ea typeface="华文中宋" panose="02010600040101010101" pitchFamily="2" charset="-122"/>
            </a:endParaRPr>
          </a:p>
          <a:p>
            <a:pPr algn="l"/>
            <a:endParaRPr lang="en-US" sz="1050">
              <a:solidFill>
                <a:schemeClr val="tx1">
                  <a:lumMod val="65000"/>
                  <a:lumOff val="35000"/>
                </a:schemeClr>
              </a:solidFill>
              <a:latin typeface="华文中宋" panose="02010600040101010101" pitchFamily="2" charset="-122"/>
              <a:ea typeface="华文中宋" panose="02010600040101010101" pitchFamily="2" charset="-122"/>
            </a:endParaRPr>
          </a:p>
        </xdr:txBody>
      </xdr:sp>
      <xdr:sp macro="[0]!button1" textlink="">
        <xdr:nvSpPr>
          <xdr:cNvPr id="65" name="fall" hidden="1">
            <a:extLst>
              <a:ext uri="{FF2B5EF4-FFF2-40B4-BE49-F238E27FC236}">
                <a16:creationId xmlns:a16="http://schemas.microsoft.com/office/drawing/2014/main" id="{AEB1189C-6C96-40C1-9096-17DD681160D1}"/>
              </a:ext>
            </a:extLst>
          </xdr:cNvPr>
          <xdr:cNvSpPr/>
        </xdr:nvSpPr>
        <xdr:spPr>
          <a:xfrm>
            <a:off x="10459805" y="1257402"/>
            <a:ext cx="570018" cy="234848"/>
          </a:xfrm>
          <a:prstGeom prst="roundRect">
            <a:avLst/>
          </a:prstGeom>
          <a:solidFill>
            <a:schemeClr val="bg1">
              <a:lumMod val="65000"/>
            </a:schemeClr>
          </a:solidFill>
          <a:ln>
            <a:solidFill>
              <a:schemeClr val="accent6">
                <a:lumMod val="75000"/>
              </a:schemeClr>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latin typeface="华文中宋" panose="02010600040101010101" pitchFamily="2" charset="-122"/>
                <a:ea typeface="华文中宋" panose="02010600040101010101" pitchFamily="2" charset="-122"/>
              </a:rPr>
              <a:t>收起</a:t>
            </a:r>
            <a:endParaRPr lang="en-US" sz="1000">
              <a:latin typeface="华文中宋" panose="02010600040101010101" pitchFamily="2" charset="-122"/>
              <a:ea typeface="华文中宋" panose="02010600040101010101" pitchFamily="2" charset="-122"/>
            </a:endParaRPr>
          </a:p>
        </xdr:txBody>
      </xdr:sp>
    </xdr:grpSp>
    <xdr:clientData/>
  </xdr:twoCellAnchor>
  <xdr:twoCellAnchor>
    <xdr:from>
      <xdr:col>9</xdr:col>
      <xdr:colOff>400050</xdr:colOff>
      <xdr:row>9</xdr:row>
      <xdr:rowOff>234950</xdr:rowOff>
    </xdr:from>
    <xdr:to>
      <xdr:col>19</xdr:col>
      <xdr:colOff>127000</xdr:colOff>
      <xdr:row>14</xdr:row>
      <xdr:rowOff>139700</xdr:rowOff>
    </xdr:to>
    <xdr:grpSp>
      <xdr:nvGrpSpPr>
        <xdr:cNvPr id="48" name="onesheetnew" hidden="1">
          <a:extLst>
            <a:ext uri="{FF2B5EF4-FFF2-40B4-BE49-F238E27FC236}">
              <a16:creationId xmlns:a16="http://schemas.microsoft.com/office/drawing/2014/main" id="{83785878-4AE3-4AD4-8A0A-5D07CA7DF5AA}"/>
            </a:ext>
          </a:extLst>
        </xdr:cNvPr>
        <xdr:cNvGrpSpPr/>
      </xdr:nvGrpSpPr>
      <xdr:grpSpPr>
        <a:xfrm>
          <a:off x="5175250" y="1962150"/>
          <a:ext cx="5949950" cy="1276350"/>
          <a:chOff x="4902200" y="1676400"/>
          <a:chExt cx="5949950" cy="1276350"/>
        </a:xfrm>
      </xdr:grpSpPr>
      <xdr:sp macro="" textlink="">
        <xdr:nvSpPr>
          <xdr:cNvPr id="62" name="onesheet" hidden="1">
            <a:extLst>
              <a:ext uri="{FF2B5EF4-FFF2-40B4-BE49-F238E27FC236}">
                <a16:creationId xmlns:a16="http://schemas.microsoft.com/office/drawing/2014/main" id="{A5B35E5A-BF56-4292-A915-C0D0F0A0DF30}"/>
              </a:ext>
            </a:extLst>
          </xdr:cNvPr>
          <xdr:cNvSpPr/>
        </xdr:nvSpPr>
        <xdr:spPr>
          <a:xfrm>
            <a:off x="4902200" y="1676400"/>
            <a:ext cx="5949950" cy="1276350"/>
          </a:xfrm>
          <a:prstGeom prst="roundRect">
            <a:avLst>
              <a:gd name="adj" fmla="val 10074"/>
            </a:avLst>
          </a:prstGeom>
          <a:solidFill>
            <a:schemeClr val="bg1">
              <a:lumMod val="9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b="1">
                <a:solidFill>
                  <a:schemeClr val="accent6">
                    <a:lumMod val="75000"/>
                  </a:schemeClr>
                </a:solidFill>
                <a:latin typeface="华文中宋" panose="02010600040101010101" pitchFamily="2" charset="-122"/>
                <a:ea typeface="华文中宋" panose="02010600040101010101" pitchFamily="2" charset="-122"/>
              </a:rPr>
              <a:t>亿张表简介</a:t>
            </a:r>
            <a:endParaRPr lang="en-US" sz="1100">
              <a:solidFill>
                <a:schemeClr val="tx1">
                  <a:lumMod val="65000"/>
                  <a:lumOff val="35000"/>
                </a:schemeClr>
              </a:solidFill>
              <a:latin typeface="华文中宋" panose="02010600040101010101" pitchFamily="2" charset="-122"/>
              <a:ea typeface="华文中宋" panose="02010600040101010101" pitchFamily="2" charset="-122"/>
            </a:endParaRPr>
          </a:p>
          <a:p>
            <a:pPr algn="l">
              <a:lnSpc>
                <a:spcPts val="500"/>
              </a:lnSpc>
            </a:pPr>
            <a:endParaRPr lang="en-US" altLang="zh-CN" sz="1050">
              <a:solidFill>
                <a:schemeClr val="tx1">
                  <a:lumMod val="65000"/>
                  <a:lumOff val="35000"/>
                </a:schemeClr>
              </a:solidFill>
              <a:latin typeface="华文中宋" panose="02010600040101010101" pitchFamily="2" charset="-122"/>
              <a:ea typeface="华文中宋" panose="02010600040101010101" pitchFamily="2" charset="-122"/>
            </a:endParaRPr>
          </a:p>
          <a:p>
            <a:pPr algn="l"/>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一个正在筹备成立的数据培训资源制作平台，致力于为用户提供便捷高效的数据入门启蒙和学习资料。通过对纸媒资料的录入转化，以及线上免费网络学习资源的整理，实现对口、分阶段、有价值的数据教育。所涉及学科及软件方向包含：广义数据科学，数据分析，数据可视化，数据分析软件，</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Excel</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表格，</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Stata</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RStudio</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Python</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Tableau</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a:t>
            </a:r>
            <a:r>
              <a:rPr lang="en-US" altLang="zh-CN" sz="1050">
                <a:solidFill>
                  <a:schemeClr val="tx1">
                    <a:lumMod val="65000"/>
                    <a:lumOff val="35000"/>
                  </a:schemeClr>
                </a:solidFill>
                <a:latin typeface="华文中宋" panose="02010600040101010101" pitchFamily="2" charset="-122"/>
                <a:ea typeface="华文中宋" panose="02010600040101010101" pitchFamily="2" charset="-122"/>
              </a:rPr>
              <a:t>MySQL</a:t>
            </a:r>
            <a:r>
              <a:rPr lang="zh-CN" altLang="en-US" sz="1050">
                <a:solidFill>
                  <a:schemeClr val="tx1">
                    <a:lumMod val="65000"/>
                    <a:lumOff val="35000"/>
                  </a:schemeClr>
                </a:solidFill>
                <a:latin typeface="华文中宋" panose="02010600040101010101" pitchFamily="2" charset="-122"/>
                <a:ea typeface="华文中宋" panose="02010600040101010101" pitchFamily="2" charset="-122"/>
              </a:rPr>
              <a:t>等等。</a:t>
            </a:r>
            <a:endParaRPr lang="en-US" sz="1050">
              <a:solidFill>
                <a:schemeClr val="tx1">
                  <a:lumMod val="65000"/>
                  <a:lumOff val="35000"/>
                </a:schemeClr>
              </a:solidFill>
              <a:latin typeface="华文中宋" panose="02010600040101010101" pitchFamily="2" charset="-122"/>
              <a:ea typeface="华文中宋" panose="02010600040101010101" pitchFamily="2" charset="-122"/>
            </a:endParaRPr>
          </a:p>
        </xdr:txBody>
      </xdr:sp>
      <xdr:sp macro="[0]!button2" textlink="">
        <xdr:nvSpPr>
          <xdr:cNvPr id="66" name="fall" hidden="1">
            <a:extLst>
              <a:ext uri="{FF2B5EF4-FFF2-40B4-BE49-F238E27FC236}">
                <a16:creationId xmlns:a16="http://schemas.microsoft.com/office/drawing/2014/main" id="{1E8AFDD8-3FA2-40C6-9880-A2F53D8276CA}"/>
              </a:ext>
            </a:extLst>
          </xdr:cNvPr>
          <xdr:cNvSpPr/>
        </xdr:nvSpPr>
        <xdr:spPr>
          <a:xfrm>
            <a:off x="10186755" y="2641702"/>
            <a:ext cx="570018" cy="234848"/>
          </a:xfrm>
          <a:prstGeom prst="roundRect">
            <a:avLst/>
          </a:prstGeom>
          <a:solidFill>
            <a:schemeClr val="bg1">
              <a:lumMod val="65000"/>
            </a:schemeClr>
          </a:solidFill>
          <a:ln>
            <a:solidFill>
              <a:schemeClr val="accent6">
                <a:lumMod val="75000"/>
              </a:schemeClr>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latin typeface="华文中宋" panose="02010600040101010101" pitchFamily="2" charset="-122"/>
                <a:ea typeface="华文中宋" panose="02010600040101010101" pitchFamily="2" charset="-122"/>
              </a:rPr>
              <a:t>收起</a:t>
            </a:r>
            <a:endParaRPr lang="en-US" sz="1000">
              <a:latin typeface="华文中宋" panose="02010600040101010101" pitchFamily="2" charset="-122"/>
              <a:ea typeface="华文中宋" panose="02010600040101010101" pitchFamily="2" charset="-122"/>
            </a:endParaRPr>
          </a:p>
        </xdr:txBody>
      </xdr:sp>
    </xdr:grpSp>
    <xdr:clientData/>
  </xdr:twoCellAnchor>
  <xdr:twoCellAnchor>
    <xdr:from>
      <xdr:col>0</xdr:col>
      <xdr:colOff>0</xdr:colOff>
      <xdr:row>5</xdr:row>
      <xdr:rowOff>1872</xdr:rowOff>
    </xdr:from>
    <xdr:to>
      <xdr:col>2</xdr:col>
      <xdr:colOff>609600</xdr:colOff>
      <xdr:row>16</xdr:row>
      <xdr:rowOff>76200</xdr:rowOff>
    </xdr:to>
    <xdr:grpSp>
      <xdr:nvGrpSpPr>
        <xdr:cNvPr id="17" name="ctpage" hidden="1">
          <a:extLst>
            <a:ext uri="{FF2B5EF4-FFF2-40B4-BE49-F238E27FC236}">
              <a16:creationId xmlns:a16="http://schemas.microsoft.com/office/drawing/2014/main" id="{C9E4E8F1-61E2-41F6-BF12-7C38FB12FF1E}"/>
            </a:ext>
          </a:extLst>
        </xdr:cNvPr>
        <xdr:cNvGrpSpPr/>
      </xdr:nvGrpSpPr>
      <xdr:grpSpPr>
        <a:xfrm>
          <a:off x="0" y="954372"/>
          <a:ext cx="1739900" cy="2842928"/>
          <a:chOff x="0" y="954372"/>
          <a:chExt cx="1739900" cy="2842928"/>
        </a:xfrm>
      </xdr:grpSpPr>
      <xdr:sp macro="" textlink="">
        <xdr:nvSpPr>
          <xdr:cNvPr id="35" name="contentpage" hidden="1">
            <a:extLst>
              <a:ext uri="{FF2B5EF4-FFF2-40B4-BE49-F238E27FC236}">
                <a16:creationId xmlns:a16="http://schemas.microsoft.com/office/drawing/2014/main" id="{CD12AF96-9797-4E05-A3A8-D63529B93999}"/>
              </a:ext>
            </a:extLst>
          </xdr:cNvPr>
          <xdr:cNvSpPr/>
        </xdr:nvSpPr>
        <xdr:spPr>
          <a:xfrm>
            <a:off x="0" y="954372"/>
            <a:ext cx="1739900" cy="284292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a:solidFill>
                  <a:sysClr val="windowText" lastClr="000000"/>
                </a:solidFill>
                <a:latin typeface="华文中宋" panose="02010600040101010101" pitchFamily="2" charset="-122"/>
                <a:ea typeface="华文中宋" panose="02010600040101010101" pitchFamily="2" charset="-122"/>
              </a:rPr>
              <a:t>目录</a:t>
            </a:r>
            <a:endParaRPr lang="en-US" sz="1200">
              <a:solidFill>
                <a:sysClr val="windowText" lastClr="000000"/>
              </a:solidFill>
              <a:latin typeface="华文中宋" panose="02010600040101010101" pitchFamily="2" charset="-122"/>
              <a:ea typeface="华文中宋" panose="02010600040101010101" pitchFamily="2" charset="-122"/>
            </a:endParaRPr>
          </a:p>
        </xdr:txBody>
      </xdr:sp>
      <xdr:sp macro="" textlink="">
        <xdr:nvSpPr>
          <xdr:cNvPr id="36" name="矩形 35" hidden="1">
            <a:hlinkClick xmlns:r="http://schemas.openxmlformats.org/officeDocument/2006/relationships" r:id="rId20"/>
            <a:extLst>
              <a:ext uri="{FF2B5EF4-FFF2-40B4-BE49-F238E27FC236}">
                <a16:creationId xmlns:a16="http://schemas.microsoft.com/office/drawing/2014/main" id="{2D66A8D2-BE2C-4122-B724-6D9E8C3442C9}"/>
              </a:ext>
            </a:extLst>
          </xdr:cNvPr>
          <xdr:cNvSpPr/>
        </xdr:nvSpPr>
        <xdr:spPr>
          <a:xfrm>
            <a:off x="88942" y="1354344"/>
            <a:ext cx="1561939" cy="289624"/>
          </a:xfrm>
          <a:prstGeom prst="rect">
            <a:avLst/>
          </a:prstGeom>
          <a:solidFill>
            <a:schemeClr val="accent1">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食堂菜单搜索</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sp macro="" textlink="">
        <xdr:nvSpPr>
          <xdr:cNvPr id="37" name="矩形 36" hidden="1">
            <a:hlinkClick xmlns:r="http://schemas.openxmlformats.org/officeDocument/2006/relationships" r:id="rId21"/>
            <a:extLst>
              <a:ext uri="{FF2B5EF4-FFF2-40B4-BE49-F238E27FC236}">
                <a16:creationId xmlns:a16="http://schemas.microsoft.com/office/drawing/2014/main" id="{C7173E37-13D3-4309-96F1-82782420EE68}"/>
              </a:ext>
            </a:extLst>
          </xdr:cNvPr>
          <xdr:cNvSpPr/>
        </xdr:nvSpPr>
        <xdr:spPr>
          <a:xfrm>
            <a:off x="88942" y="1696950"/>
            <a:ext cx="1561939" cy="289623"/>
          </a:xfrm>
          <a:prstGeom prst="rect">
            <a:avLst/>
          </a:prstGeom>
          <a:solidFill>
            <a:schemeClr val="accent1">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新生推文搜索</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sp macro="" textlink="">
        <xdr:nvSpPr>
          <xdr:cNvPr id="38" name="矩形 37" hidden="1">
            <a:hlinkClick xmlns:r="http://schemas.openxmlformats.org/officeDocument/2006/relationships" r:id="rId22"/>
            <a:extLst>
              <a:ext uri="{FF2B5EF4-FFF2-40B4-BE49-F238E27FC236}">
                <a16:creationId xmlns:a16="http://schemas.microsoft.com/office/drawing/2014/main" id="{E632EA08-CF6B-4844-86A1-269173C79A30}"/>
              </a:ext>
            </a:extLst>
          </xdr:cNvPr>
          <xdr:cNvSpPr/>
        </xdr:nvSpPr>
        <xdr:spPr>
          <a:xfrm>
            <a:off x="88942" y="2039555"/>
            <a:ext cx="1561939" cy="285224"/>
          </a:xfrm>
          <a:prstGeom prst="rect">
            <a:avLst/>
          </a:prstGeom>
          <a:solidFill>
            <a:srgbClr val="FFFFCC"/>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珞珈山食堂数据图鉴</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sp macro="" textlink="">
        <xdr:nvSpPr>
          <xdr:cNvPr id="39" name="矩形 38" hidden="1">
            <a:hlinkClick xmlns:r="http://schemas.openxmlformats.org/officeDocument/2006/relationships" r:id="rId23"/>
            <a:extLst>
              <a:ext uri="{FF2B5EF4-FFF2-40B4-BE49-F238E27FC236}">
                <a16:creationId xmlns:a16="http://schemas.microsoft.com/office/drawing/2014/main" id="{5CF7E67B-9BBD-42E3-9E10-00606DC97BE1}"/>
              </a:ext>
            </a:extLst>
          </xdr:cNvPr>
          <xdr:cNvSpPr/>
        </xdr:nvSpPr>
        <xdr:spPr>
          <a:xfrm>
            <a:off x="88942" y="2377761"/>
            <a:ext cx="1561939" cy="285224"/>
          </a:xfrm>
          <a:prstGeom prst="rect">
            <a:avLst/>
          </a:prstGeom>
          <a:solidFill>
            <a:srgbClr val="FFFFCC"/>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武大新生指南搜索推文</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sp macro="[0]!button1" textlink="">
        <xdr:nvSpPr>
          <xdr:cNvPr id="40" name="矩形 39" hidden="1">
            <a:extLst>
              <a:ext uri="{FF2B5EF4-FFF2-40B4-BE49-F238E27FC236}">
                <a16:creationId xmlns:a16="http://schemas.microsoft.com/office/drawing/2014/main" id="{BEE91E70-4165-4CDD-BC80-276B6C57CACA}"/>
              </a:ext>
            </a:extLst>
          </xdr:cNvPr>
          <xdr:cNvSpPr/>
        </xdr:nvSpPr>
        <xdr:spPr>
          <a:xfrm>
            <a:off x="88942" y="2715967"/>
            <a:ext cx="1561939" cy="288156"/>
          </a:xfrm>
          <a:prstGeom prst="rect">
            <a:avLst/>
          </a:prstGeom>
          <a:solidFill>
            <a:srgbClr val="FFCCCC"/>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关于跨越数据银河</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sp macro="[0]!button2" textlink="">
        <xdr:nvSpPr>
          <xdr:cNvPr id="41" name="矩形 40" hidden="1">
            <a:extLst>
              <a:ext uri="{FF2B5EF4-FFF2-40B4-BE49-F238E27FC236}">
                <a16:creationId xmlns:a16="http://schemas.microsoft.com/office/drawing/2014/main" id="{F18F11EB-DB33-4ECD-B72A-091B02A8E13D}"/>
              </a:ext>
            </a:extLst>
          </xdr:cNvPr>
          <xdr:cNvSpPr/>
        </xdr:nvSpPr>
        <xdr:spPr>
          <a:xfrm>
            <a:off x="88942" y="3057105"/>
            <a:ext cx="1561939" cy="288156"/>
          </a:xfrm>
          <a:prstGeom prst="rect">
            <a:avLst/>
          </a:prstGeom>
          <a:solidFill>
            <a:srgbClr val="FFCCCC"/>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关于亿张表</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sp macro="[0]!button3" textlink="">
        <xdr:nvSpPr>
          <xdr:cNvPr id="34" name="fall" hidden="1">
            <a:extLst>
              <a:ext uri="{FF2B5EF4-FFF2-40B4-BE49-F238E27FC236}">
                <a16:creationId xmlns:a16="http://schemas.microsoft.com/office/drawing/2014/main" id="{C4CBC499-8034-484B-89F8-418C25F1A57F}"/>
              </a:ext>
            </a:extLst>
          </xdr:cNvPr>
          <xdr:cNvSpPr/>
        </xdr:nvSpPr>
        <xdr:spPr>
          <a:xfrm>
            <a:off x="1087205" y="1054202"/>
            <a:ext cx="570018" cy="252962"/>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zh-CN" altLang="en-US" sz="1000">
                <a:latin typeface="华文中宋" panose="02010600040101010101" pitchFamily="2" charset="-122"/>
                <a:ea typeface="华文中宋" panose="02010600040101010101" pitchFamily="2" charset="-122"/>
              </a:rPr>
              <a:t>收起</a:t>
            </a:r>
            <a:endParaRPr lang="en-US" sz="1000">
              <a:latin typeface="华文中宋" panose="02010600040101010101" pitchFamily="2" charset="-122"/>
              <a:ea typeface="华文中宋" panose="02010600040101010101" pitchFamily="2" charset="-122"/>
            </a:endParaRPr>
          </a:p>
        </xdr:txBody>
      </xdr:sp>
      <xdr:sp macro="[0]!resethomepage" textlink="">
        <xdr:nvSpPr>
          <xdr:cNvPr id="58" name="矩形 57" hidden="1">
            <a:extLst>
              <a:ext uri="{FF2B5EF4-FFF2-40B4-BE49-F238E27FC236}">
                <a16:creationId xmlns:a16="http://schemas.microsoft.com/office/drawing/2014/main" id="{869F139A-5002-45D4-97A5-0D27DBBCE09F}"/>
              </a:ext>
            </a:extLst>
          </xdr:cNvPr>
          <xdr:cNvSpPr/>
        </xdr:nvSpPr>
        <xdr:spPr>
          <a:xfrm>
            <a:off x="88942" y="3398241"/>
            <a:ext cx="1561939" cy="28815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050">
                <a:solidFill>
                  <a:sysClr val="windowText" lastClr="000000"/>
                </a:solidFill>
                <a:latin typeface="华文中宋" panose="02010600040101010101" pitchFamily="2" charset="-122"/>
                <a:ea typeface="华文中宋" panose="02010600040101010101" pitchFamily="2" charset="-122"/>
              </a:rPr>
              <a:t>重置本表</a:t>
            </a:r>
            <a:endParaRPr lang="en-US" sz="1050">
              <a:solidFill>
                <a:sysClr val="windowText" lastClr="000000"/>
              </a:solidFill>
              <a:latin typeface="华文中宋" panose="02010600040101010101" pitchFamily="2" charset="-122"/>
              <a:ea typeface="华文中宋" panose="02010600040101010101" pitchFamily="2" charset="-122"/>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285750</xdr:colOff>
      <xdr:row>0</xdr:row>
      <xdr:rowOff>101600</xdr:rowOff>
    </xdr:from>
    <xdr:to>
      <xdr:col>8</xdr:col>
      <xdr:colOff>330798</xdr:colOff>
      <xdr:row>2</xdr:row>
      <xdr:rowOff>122602</xdr:rowOff>
    </xdr:to>
    <xdr:grpSp>
      <xdr:nvGrpSpPr>
        <xdr:cNvPr id="14" name="组合 13">
          <a:extLst>
            <a:ext uri="{FF2B5EF4-FFF2-40B4-BE49-F238E27FC236}">
              <a16:creationId xmlns:a16="http://schemas.microsoft.com/office/drawing/2014/main" id="{51A028DC-9F8C-4D75-98ED-F102B8BCB3BB}"/>
            </a:ext>
          </a:extLst>
        </xdr:cNvPr>
        <xdr:cNvGrpSpPr/>
      </xdr:nvGrpSpPr>
      <xdr:grpSpPr>
        <a:xfrm>
          <a:off x="5118100" y="101600"/>
          <a:ext cx="1264248" cy="535352"/>
          <a:chOff x="6997700" y="318217"/>
          <a:chExt cx="1265552" cy="608883"/>
        </a:xfrm>
      </xdr:grpSpPr>
      <xdr:pic macro="[0]!backsection">
        <xdr:nvPicPr>
          <xdr:cNvPr id="15" name="图形 14" descr="上一步 纯色填充">
            <a:extLst>
              <a:ext uri="{FF2B5EF4-FFF2-40B4-BE49-F238E27FC236}">
                <a16:creationId xmlns:a16="http://schemas.microsoft.com/office/drawing/2014/main" id="{6C608280-2606-4560-AF1E-B8F0117532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97700" y="349250"/>
            <a:ext cx="577850" cy="577850"/>
          </a:xfrm>
          <a:prstGeom prst="rect">
            <a:avLst/>
          </a:prstGeom>
        </xdr:spPr>
      </xdr:pic>
      <xdr:sp macro="[0]!backsection" textlink="">
        <xdr:nvSpPr>
          <xdr:cNvPr id="16" name="文本框 15">
            <a:extLst>
              <a:ext uri="{FF2B5EF4-FFF2-40B4-BE49-F238E27FC236}">
                <a16:creationId xmlns:a16="http://schemas.microsoft.com/office/drawing/2014/main" id="{86FDCCAC-82BE-4219-865A-E506BAD0AED2}"/>
              </a:ext>
            </a:extLst>
          </xdr:cNvPr>
          <xdr:cNvSpPr txBox="1"/>
        </xdr:nvSpPr>
        <xdr:spPr>
          <a:xfrm>
            <a:off x="7393679" y="318217"/>
            <a:ext cx="869573" cy="319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200" b="1">
                <a:solidFill>
                  <a:srgbClr val="45B8C7"/>
                </a:solidFill>
                <a:latin typeface="华文中宋" panose="02010600040101010101" pitchFamily="2" charset="-122"/>
                <a:ea typeface="华文中宋" panose="02010600040101010101" pitchFamily="2" charset="-122"/>
              </a:rPr>
              <a:t>返回主页</a:t>
            </a:r>
            <a:endParaRPr lang="en-US" sz="1200" b="1">
              <a:solidFill>
                <a:srgbClr val="45B8C7"/>
              </a:solidFill>
              <a:latin typeface="华文中宋" panose="02010600040101010101" pitchFamily="2" charset="-122"/>
              <a:ea typeface="华文中宋" panose="02010600040101010101" pitchFamily="2" charset="-122"/>
            </a:endParaRPr>
          </a:p>
        </xdr:txBody>
      </xdr:sp>
    </xdr:grpSp>
    <xdr:clientData/>
  </xdr:twoCellAnchor>
  <xdr:twoCellAnchor>
    <xdr:from>
      <xdr:col>6</xdr:col>
      <xdr:colOff>165100</xdr:colOff>
      <xdr:row>2</xdr:row>
      <xdr:rowOff>120650</xdr:rowOff>
    </xdr:from>
    <xdr:to>
      <xdr:col>9</xdr:col>
      <xdr:colOff>0</xdr:colOff>
      <xdr:row>16</xdr:row>
      <xdr:rowOff>44450</xdr:rowOff>
    </xdr:to>
    <xdr:sp macro="" textlink="">
      <xdr:nvSpPr>
        <xdr:cNvPr id="10" name="矩形: 圆角 9">
          <a:extLst>
            <a:ext uri="{FF2B5EF4-FFF2-40B4-BE49-F238E27FC236}">
              <a16:creationId xmlns:a16="http://schemas.microsoft.com/office/drawing/2014/main" id="{96F236B0-2243-4C47-8515-A4D0F2903C9B}"/>
            </a:ext>
          </a:extLst>
        </xdr:cNvPr>
        <xdr:cNvSpPr/>
      </xdr:nvSpPr>
      <xdr:spPr>
        <a:xfrm>
          <a:off x="4997450" y="635000"/>
          <a:ext cx="1663700" cy="2876550"/>
        </a:xfrm>
        <a:prstGeom prst="roundRect">
          <a:avLst/>
        </a:prstGeom>
        <a:solidFill>
          <a:srgbClr val="45B8C7">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200">
              <a:solidFill>
                <a:schemeClr val="bg1">
                  <a:lumMod val="50000"/>
                </a:schemeClr>
              </a:solidFill>
              <a:latin typeface="华文中宋" panose="02010600040101010101" pitchFamily="2" charset="-122"/>
              <a:ea typeface="华文中宋" panose="02010600040101010101" pitchFamily="2" charset="-122"/>
            </a:rPr>
            <a:t>附加目录</a:t>
          </a:r>
          <a:endParaRPr lang="en-US" sz="1200">
            <a:solidFill>
              <a:schemeClr val="bg1">
                <a:lumMod val="50000"/>
              </a:schemeClr>
            </a:solidFill>
            <a:latin typeface="华文中宋" panose="02010600040101010101" pitchFamily="2" charset="-122"/>
            <a:ea typeface="华文中宋" panose="02010600040101010101" pitchFamily="2" charset="-122"/>
          </a:endParaRPr>
        </a:p>
      </xdr:txBody>
    </xdr:sp>
    <xdr:clientData/>
  </xdr:twoCellAnchor>
  <xdr:twoCellAnchor>
    <xdr:from>
      <xdr:col>6</xdr:col>
      <xdr:colOff>273050</xdr:colOff>
      <xdr:row>4</xdr:row>
      <xdr:rowOff>63500</xdr:rowOff>
    </xdr:from>
    <xdr:to>
      <xdr:col>8</xdr:col>
      <xdr:colOff>495300</xdr:colOff>
      <xdr:row>6</xdr:row>
      <xdr:rowOff>19050</xdr:rowOff>
    </xdr:to>
    <xdr:sp macro="[0]!articlenote4" textlink="">
      <xdr:nvSpPr>
        <xdr:cNvPr id="11" name="矩形: 圆角 10">
          <a:extLst>
            <a:ext uri="{FF2B5EF4-FFF2-40B4-BE49-F238E27FC236}">
              <a16:creationId xmlns:a16="http://schemas.microsoft.com/office/drawing/2014/main" id="{D2A9314B-4B78-4C2F-9D8D-CD7CF5706CA4}"/>
            </a:ext>
          </a:extLst>
        </xdr:cNvPr>
        <xdr:cNvSpPr/>
      </xdr:nvSpPr>
      <xdr:spPr>
        <a:xfrm>
          <a:off x="5105400" y="1035050"/>
          <a:ext cx="144145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数据库背景信息</a:t>
          </a:r>
          <a:endParaRPr lang="en-US" sz="1100"/>
        </a:p>
      </xdr:txBody>
    </xdr:sp>
    <xdr:clientData/>
  </xdr:twoCellAnchor>
  <xdr:twoCellAnchor>
    <xdr:from>
      <xdr:col>6</xdr:col>
      <xdr:colOff>273050</xdr:colOff>
      <xdr:row>6</xdr:row>
      <xdr:rowOff>76200</xdr:rowOff>
    </xdr:from>
    <xdr:to>
      <xdr:col>8</xdr:col>
      <xdr:colOff>495300</xdr:colOff>
      <xdr:row>8</xdr:row>
      <xdr:rowOff>76200</xdr:rowOff>
    </xdr:to>
    <xdr:sp macro="[0]!articlenote5" textlink="">
      <xdr:nvSpPr>
        <xdr:cNvPr id="12" name="矩形: 圆角 11">
          <a:extLst>
            <a:ext uri="{FF2B5EF4-FFF2-40B4-BE49-F238E27FC236}">
              <a16:creationId xmlns:a16="http://schemas.microsoft.com/office/drawing/2014/main" id="{C398AA58-C933-4167-8FBA-FB45C573FFE8}"/>
            </a:ext>
          </a:extLst>
        </xdr:cNvPr>
        <xdr:cNvSpPr/>
      </xdr:nvSpPr>
      <xdr:spPr>
        <a:xfrm>
          <a:off x="5105400" y="1504950"/>
          <a:ext cx="144145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菜品分类方法</a:t>
          </a:r>
          <a:endParaRPr lang="en-US" sz="1100"/>
        </a:p>
      </xdr:txBody>
    </xdr:sp>
    <xdr:clientData/>
  </xdr:twoCellAnchor>
  <xdr:twoCellAnchor>
    <xdr:from>
      <xdr:col>6</xdr:col>
      <xdr:colOff>273050</xdr:colOff>
      <xdr:row>8</xdr:row>
      <xdr:rowOff>133350</xdr:rowOff>
    </xdr:from>
    <xdr:to>
      <xdr:col>8</xdr:col>
      <xdr:colOff>495300</xdr:colOff>
      <xdr:row>10</xdr:row>
      <xdr:rowOff>139700</xdr:rowOff>
    </xdr:to>
    <xdr:sp macro="[0]!articlenote6" textlink="">
      <xdr:nvSpPr>
        <xdr:cNvPr id="13" name="矩形: 圆角 12">
          <a:extLst>
            <a:ext uri="{FF2B5EF4-FFF2-40B4-BE49-F238E27FC236}">
              <a16:creationId xmlns:a16="http://schemas.microsoft.com/office/drawing/2014/main" id="{BAE13C6A-A4BB-43DD-9E85-5B4EEBF47E01}"/>
            </a:ext>
          </a:extLst>
        </xdr:cNvPr>
        <xdr:cNvSpPr/>
      </xdr:nvSpPr>
      <xdr:spPr>
        <a:xfrm>
          <a:off x="5105400" y="1974850"/>
          <a:ext cx="144145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solidFill>
                <a:schemeClr val="lt1"/>
              </a:solidFill>
              <a:effectLst/>
              <a:latin typeface="+mn-lt"/>
              <a:ea typeface="+mn-ea"/>
              <a:cs typeface="+mn-cs"/>
            </a:rPr>
            <a:t>菜品信息错误反馈</a:t>
          </a:r>
          <a:endParaRPr lang="en-US" sz="1050">
            <a:effectLst/>
          </a:endParaRPr>
        </a:p>
      </xdr:txBody>
    </xdr:sp>
    <xdr:clientData/>
  </xdr:twoCellAnchor>
  <xdr:twoCellAnchor>
    <xdr:from>
      <xdr:col>6</xdr:col>
      <xdr:colOff>273050</xdr:colOff>
      <xdr:row>10</xdr:row>
      <xdr:rowOff>196850</xdr:rowOff>
    </xdr:from>
    <xdr:to>
      <xdr:col>8</xdr:col>
      <xdr:colOff>495300</xdr:colOff>
      <xdr:row>13</xdr:row>
      <xdr:rowOff>0</xdr:rowOff>
    </xdr:to>
    <xdr:sp macro="" textlink="">
      <xdr:nvSpPr>
        <xdr:cNvPr id="17" name="矩形: 圆角 16">
          <a:hlinkClick xmlns:r="http://schemas.openxmlformats.org/officeDocument/2006/relationships" r:id="rId3"/>
          <a:extLst>
            <a:ext uri="{FF2B5EF4-FFF2-40B4-BE49-F238E27FC236}">
              <a16:creationId xmlns:a16="http://schemas.microsoft.com/office/drawing/2014/main" id="{52F8544D-CDFE-4FE6-8EFD-848AB9398697}"/>
            </a:ext>
          </a:extLst>
        </xdr:cNvPr>
        <xdr:cNvSpPr/>
      </xdr:nvSpPr>
      <xdr:spPr>
        <a:xfrm>
          <a:off x="5105400" y="2444750"/>
          <a:ext cx="144145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solidFill>
                <a:schemeClr val="lt1"/>
              </a:solidFill>
              <a:effectLst/>
              <a:latin typeface="+mn-lt"/>
              <a:ea typeface="+mn-ea"/>
              <a:cs typeface="+mn-cs"/>
            </a:rPr>
            <a:t>新增菜品录入</a:t>
          </a:r>
          <a:endParaRPr lang="en-US" sz="1050">
            <a:effectLst/>
          </a:endParaRPr>
        </a:p>
      </xdr:txBody>
    </xdr:sp>
    <xdr:clientData/>
  </xdr:twoCellAnchor>
  <xdr:twoCellAnchor>
    <xdr:from>
      <xdr:col>6</xdr:col>
      <xdr:colOff>273050</xdr:colOff>
      <xdr:row>13</xdr:row>
      <xdr:rowOff>57150</xdr:rowOff>
    </xdr:from>
    <xdr:to>
      <xdr:col>8</xdr:col>
      <xdr:colOff>495300</xdr:colOff>
      <xdr:row>15</xdr:row>
      <xdr:rowOff>63500</xdr:rowOff>
    </xdr:to>
    <xdr:sp macro="[0]!resetdish" textlink="">
      <xdr:nvSpPr>
        <xdr:cNvPr id="18" name="矩形: 圆角 17">
          <a:extLst>
            <a:ext uri="{FF2B5EF4-FFF2-40B4-BE49-F238E27FC236}">
              <a16:creationId xmlns:a16="http://schemas.microsoft.com/office/drawing/2014/main" id="{D85F9F5D-FE4B-4B6D-AEB9-33911ECA7281}"/>
            </a:ext>
          </a:extLst>
        </xdr:cNvPr>
        <xdr:cNvSpPr/>
      </xdr:nvSpPr>
      <xdr:spPr>
        <a:xfrm>
          <a:off x="5105400" y="2914650"/>
          <a:ext cx="1441450" cy="412750"/>
        </a:xfrm>
        <a:prstGeom prst="roundRect">
          <a:avLst/>
        </a:prstGeom>
        <a:solidFill>
          <a:srgbClr val="FFC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t>一键重置该表</a:t>
          </a:r>
          <a:endParaRPr lang="en-US" sz="1050"/>
        </a:p>
      </xdr:txBody>
    </xdr:sp>
    <xdr:clientData/>
  </xdr:twoCellAnchor>
  <xdr:twoCellAnchor>
    <xdr:from>
      <xdr:col>9</xdr:col>
      <xdr:colOff>171450</xdr:colOff>
      <xdr:row>2</xdr:row>
      <xdr:rowOff>120650</xdr:rowOff>
    </xdr:from>
    <xdr:to>
      <xdr:col>12</xdr:col>
      <xdr:colOff>596900</xdr:colOff>
      <xdr:row>11</xdr:row>
      <xdr:rowOff>120650</xdr:rowOff>
    </xdr:to>
    <xdr:sp macro="" textlink="">
      <xdr:nvSpPr>
        <xdr:cNvPr id="19" name="databasedish" hidden="1">
          <a:extLst>
            <a:ext uri="{FF2B5EF4-FFF2-40B4-BE49-F238E27FC236}">
              <a16:creationId xmlns:a16="http://schemas.microsoft.com/office/drawing/2014/main" id="{1AEA8573-210C-4F9D-87F8-B361FE453E1E}"/>
            </a:ext>
          </a:extLst>
        </xdr:cNvPr>
        <xdr:cNvSpPr/>
      </xdr:nvSpPr>
      <xdr:spPr>
        <a:xfrm>
          <a:off x="6832600" y="635000"/>
          <a:ext cx="2254250" cy="1936750"/>
        </a:xfrm>
        <a:prstGeom prst="roundRect">
          <a:avLst/>
        </a:prstGeom>
        <a:solidFill>
          <a:schemeClr val="accent4"/>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050" b="1"/>
            <a:t>Methodology</a:t>
          </a:r>
        </a:p>
        <a:p>
          <a:pPr algn="l">
            <a:lnSpc>
              <a:spcPts val="400"/>
            </a:lnSpc>
          </a:pPr>
          <a:endParaRPr lang="en-US" altLang="zh-CN" sz="1050" b="1"/>
        </a:p>
        <a:p>
          <a:pPr algn="l"/>
          <a:r>
            <a:rPr lang="zh-CN" altLang="en-US" sz="900" b="0" i="0">
              <a:solidFill>
                <a:schemeClr val="lt1"/>
              </a:solidFill>
              <a:effectLst/>
              <a:latin typeface="+mn-lt"/>
              <a:ea typeface="+mn-ea"/>
              <a:cs typeface="+mn-cs"/>
            </a:rPr>
            <a:t>由四位成员在各个食堂记录菜单展示出的价格并人工录入形成数据库。所有的分析和可视化工作都是基于此展开的。而因为食堂的菜单并不完全和现在售卖的菜品相同，因此数据结果很可能存在滞后性，并不能完全代表食堂真实情况。另外，智慧食堂和其它食堂餐品售卖模式不同， 在整体平均价格数值上会显著低于后者。</a:t>
          </a:r>
          <a:endParaRPr lang="en-US" sz="700"/>
        </a:p>
      </xdr:txBody>
    </xdr:sp>
    <xdr:clientData/>
  </xdr:twoCellAnchor>
  <xdr:twoCellAnchor>
    <xdr:from>
      <xdr:col>9</xdr:col>
      <xdr:colOff>171450</xdr:colOff>
      <xdr:row>12</xdr:row>
      <xdr:rowOff>50800</xdr:rowOff>
    </xdr:from>
    <xdr:to>
      <xdr:col>12</xdr:col>
      <xdr:colOff>596900</xdr:colOff>
      <xdr:row>22</xdr:row>
      <xdr:rowOff>88900</xdr:rowOff>
    </xdr:to>
    <xdr:sp macro="" textlink="">
      <xdr:nvSpPr>
        <xdr:cNvPr id="20" name="category" hidden="1">
          <a:extLst>
            <a:ext uri="{FF2B5EF4-FFF2-40B4-BE49-F238E27FC236}">
              <a16:creationId xmlns:a16="http://schemas.microsoft.com/office/drawing/2014/main" id="{DAFDC080-7A02-417A-97EF-AF373208D2FE}"/>
            </a:ext>
          </a:extLst>
        </xdr:cNvPr>
        <xdr:cNvSpPr/>
      </xdr:nvSpPr>
      <xdr:spPr>
        <a:xfrm>
          <a:off x="6832600" y="2705100"/>
          <a:ext cx="2254250" cy="2070100"/>
        </a:xfrm>
        <a:prstGeom prst="roundRect">
          <a:avLst/>
        </a:prstGeom>
        <a:solidFill>
          <a:schemeClr val="accent4"/>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050" b="1"/>
            <a:t>Categories</a:t>
          </a:r>
        </a:p>
        <a:p>
          <a:pPr algn="l">
            <a:lnSpc>
              <a:spcPts val="400"/>
            </a:lnSpc>
          </a:pPr>
          <a:endParaRPr lang="en-US" altLang="zh-CN" sz="1050" b="1"/>
        </a:p>
        <a:p>
          <a:pPr algn="l"/>
          <a:r>
            <a:rPr lang="zh-CN" altLang="en-US" sz="900" b="0" i="0">
              <a:solidFill>
                <a:schemeClr val="lt1"/>
              </a:solidFill>
              <a:effectLst/>
              <a:latin typeface="+mn-lt"/>
              <a:ea typeface="+mn-ea"/>
              <a:cs typeface="+mn-cs"/>
            </a:rPr>
            <a:t>具体分类有：套餐，面食，份儿菜，面点，小吃，汤羹，以及其他类别。</a:t>
          </a:r>
          <a:endParaRPr lang="en-US" altLang="zh-CN" sz="900" b="0" i="0">
            <a:solidFill>
              <a:schemeClr val="lt1"/>
            </a:solidFill>
            <a:effectLst/>
            <a:latin typeface="+mn-lt"/>
            <a:ea typeface="+mn-ea"/>
            <a:cs typeface="+mn-cs"/>
          </a:endParaRPr>
        </a:p>
        <a:p>
          <a:pPr algn="l"/>
          <a:endParaRPr lang="en-US" altLang="zh-CN" sz="900" b="0" i="0">
            <a:solidFill>
              <a:schemeClr val="lt1"/>
            </a:solidFill>
            <a:effectLst/>
            <a:latin typeface="+mn-lt"/>
            <a:ea typeface="+mn-ea"/>
            <a:cs typeface="+mn-cs"/>
          </a:endParaRPr>
        </a:p>
        <a:p>
          <a:pPr algn="l"/>
          <a:r>
            <a:rPr lang="zh-CN" altLang="en-US" sz="900" b="0" i="0">
              <a:solidFill>
                <a:schemeClr val="lt1"/>
              </a:solidFill>
              <a:effectLst/>
              <a:latin typeface="+mn-lt"/>
              <a:ea typeface="+mn-ea"/>
              <a:cs typeface="+mn-cs"/>
            </a:rPr>
            <a:t>其中套餐套餐类包括盖浇饭、炒饭等；面食指各种粉面；份儿菜就指的是需要自己选菜或打菜的。其余种类可以说都是「非正餐类」，面点包括小笼包，奶黄包等；小吃包括烤火腿肠等；汤羹顾名思义，是各种小份汤。该分类是一时兴起粗略分类，仅供参考。</a:t>
          </a:r>
          <a:endParaRPr lang="en-US" sz="900" b="0" i="0">
            <a:solidFill>
              <a:schemeClr val="lt1"/>
            </a:solidFill>
            <a:effectLst/>
            <a:latin typeface="+mn-lt"/>
            <a:ea typeface="+mn-ea"/>
            <a:cs typeface="+mn-cs"/>
          </a:endParaRPr>
        </a:p>
        <a:p>
          <a:pPr algn="l"/>
          <a:endParaRPr lang="en-US" sz="900"/>
        </a:p>
      </xdr:txBody>
    </xdr:sp>
    <xdr:clientData/>
  </xdr:twoCellAnchor>
  <xdr:twoCellAnchor editAs="oneCell">
    <xdr:from>
      <xdr:col>6</xdr:col>
      <xdr:colOff>27383</xdr:colOff>
      <xdr:row>17</xdr:row>
      <xdr:rowOff>12700</xdr:rowOff>
    </xdr:from>
    <xdr:to>
      <xdr:col>9</xdr:col>
      <xdr:colOff>131444</xdr:colOff>
      <xdr:row>25</xdr:row>
      <xdr:rowOff>165100</xdr:rowOff>
    </xdr:to>
    <xdr:pic>
      <xdr:nvPicPr>
        <xdr:cNvPr id="3" name="error" hidden="1">
          <a:extLst>
            <a:ext uri="{FF2B5EF4-FFF2-40B4-BE49-F238E27FC236}">
              <a16:creationId xmlns:a16="http://schemas.microsoft.com/office/drawing/2014/main" id="{3703A8BA-A377-45EC-96E5-2124219194E1}"/>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8450" b="21409"/>
        <a:stretch/>
      </xdr:blipFill>
      <xdr:spPr>
        <a:xfrm>
          <a:off x="4859733" y="3683000"/>
          <a:ext cx="1932861" cy="1778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290147</xdr:colOff>
      <xdr:row>0</xdr:row>
      <xdr:rowOff>103555</xdr:rowOff>
    </xdr:from>
    <xdr:to>
      <xdr:col>10</xdr:col>
      <xdr:colOff>595545</xdr:colOff>
      <xdr:row>1</xdr:row>
      <xdr:rowOff>410307</xdr:rowOff>
    </xdr:to>
    <xdr:grpSp>
      <xdr:nvGrpSpPr>
        <xdr:cNvPr id="2" name="组合 1">
          <a:extLst>
            <a:ext uri="{FF2B5EF4-FFF2-40B4-BE49-F238E27FC236}">
              <a16:creationId xmlns:a16="http://schemas.microsoft.com/office/drawing/2014/main" id="{EE5DA5CE-8AFA-4D0B-B0DC-12EB34B45F2F}"/>
            </a:ext>
          </a:extLst>
        </xdr:cNvPr>
        <xdr:cNvGrpSpPr/>
      </xdr:nvGrpSpPr>
      <xdr:grpSpPr>
        <a:xfrm>
          <a:off x="6862397" y="103555"/>
          <a:ext cx="1264248" cy="535352"/>
          <a:chOff x="6997700" y="318217"/>
          <a:chExt cx="1265552" cy="608883"/>
        </a:xfrm>
      </xdr:grpSpPr>
      <xdr:pic macro="[0]!backsection">
        <xdr:nvPicPr>
          <xdr:cNvPr id="3" name="图形 2" descr="上一步 纯色填充">
            <a:extLst>
              <a:ext uri="{FF2B5EF4-FFF2-40B4-BE49-F238E27FC236}">
                <a16:creationId xmlns:a16="http://schemas.microsoft.com/office/drawing/2014/main" id="{13561079-B23F-4564-A73C-9C07716D35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97700" y="349250"/>
            <a:ext cx="577850" cy="577850"/>
          </a:xfrm>
          <a:prstGeom prst="rect">
            <a:avLst/>
          </a:prstGeom>
        </xdr:spPr>
      </xdr:pic>
      <xdr:sp macro="[0]!backsection" textlink="">
        <xdr:nvSpPr>
          <xdr:cNvPr id="4" name="文本框 3">
            <a:extLst>
              <a:ext uri="{FF2B5EF4-FFF2-40B4-BE49-F238E27FC236}">
                <a16:creationId xmlns:a16="http://schemas.microsoft.com/office/drawing/2014/main" id="{75A1C2C8-B95B-4393-A467-AB5FEF2D3605}"/>
              </a:ext>
            </a:extLst>
          </xdr:cNvPr>
          <xdr:cNvSpPr txBox="1"/>
        </xdr:nvSpPr>
        <xdr:spPr>
          <a:xfrm>
            <a:off x="7393679" y="318217"/>
            <a:ext cx="869573" cy="3197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200" b="1">
                <a:solidFill>
                  <a:srgbClr val="45B8C7"/>
                </a:solidFill>
                <a:latin typeface="华文中宋" panose="02010600040101010101" pitchFamily="2" charset="-122"/>
                <a:ea typeface="华文中宋" panose="02010600040101010101" pitchFamily="2" charset="-122"/>
              </a:rPr>
              <a:t>返回主页</a:t>
            </a:r>
            <a:endParaRPr lang="en-US" sz="1200" b="1">
              <a:solidFill>
                <a:srgbClr val="45B8C7"/>
              </a:solidFill>
              <a:latin typeface="华文中宋" panose="02010600040101010101" pitchFamily="2" charset="-122"/>
              <a:ea typeface="华文中宋" panose="02010600040101010101" pitchFamily="2" charset="-122"/>
            </a:endParaRPr>
          </a:p>
        </xdr:txBody>
      </xdr:sp>
    </xdr:grpSp>
    <xdr:clientData/>
  </xdr:twoCellAnchor>
  <xdr:twoCellAnchor>
    <xdr:from>
      <xdr:col>11</xdr:col>
      <xdr:colOff>231321</xdr:colOff>
      <xdr:row>2</xdr:row>
      <xdr:rowOff>74386</xdr:rowOff>
    </xdr:from>
    <xdr:to>
      <xdr:col>15</xdr:col>
      <xdr:colOff>47171</xdr:colOff>
      <xdr:row>5</xdr:row>
      <xdr:rowOff>247650</xdr:rowOff>
    </xdr:to>
    <xdr:sp macro="" textlink="">
      <xdr:nvSpPr>
        <xdr:cNvPr id="9" name="frequentsearch" hidden="1">
          <a:extLst>
            <a:ext uri="{FF2B5EF4-FFF2-40B4-BE49-F238E27FC236}">
              <a16:creationId xmlns:a16="http://schemas.microsoft.com/office/drawing/2014/main" id="{F61C5533-A228-4C54-AEB5-08EB98935AF0}"/>
            </a:ext>
          </a:extLst>
        </xdr:cNvPr>
        <xdr:cNvSpPr/>
      </xdr:nvSpPr>
      <xdr:spPr>
        <a:xfrm>
          <a:off x="8372021" y="1064986"/>
          <a:ext cx="2254250" cy="1119414"/>
        </a:xfrm>
        <a:prstGeom prst="roundRect">
          <a:avLst/>
        </a:prstGeom>
        <a:solidFill>
          <a:schemeClr val="accent4"/>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050" b="1"/>
            <a:t>常搜词汇：</a:t>
          </a:r>
          <a:endParaRPr lang="en-US" altLang="zh-CN" sz="1050" b="1"/>
        </a:p>
        <a:p>
          <a:pPr algn="l"/>
          <a:r>
            <a:rPr lang="zh-CN" altLang="en-US" sz="1000"/>
            <a:t>汇总，贷款，社团，宿舍，缴费，官微，食堂，卡，外院，网络，电话，报道，自习，学习</a:t>
          </a:r>
          <a:endParaRPr lang="en-US" altLang="zh-CN" sz="1000"/>
        </a:p>
        <a:p>
          <a:pPr algn="l"/>
          <a:r>
            <a:rPr lang="zh-CN" altLang="en-US" sz="1000"/>
            <a:t>（再点收起）</a:t>
          </a:r>
          <a:endParaRPr lang="en-US" sz="1000"/>
        </a:p>
      </xdr:txBody>
    </xdr:sp>
    <xdr:clientData/>
  </xdr:twoCellAnchor>
  <xdr:twoCellAnchor>
    <xdr:from>
      <xdr:col>11</xdr:col>
      <xdr:colOff>237671</xdr:colOff>
      <xdr:row>6</xdr:row>
      <xdr:rowOff>94343</xdr:rowOff>
    </xdr:from>
    <xdr:to>
      <xdr:col>15</xdr:col>
      <xdr:colOff>53521</xdr:colOff>
      <xdr:row>8</xdr:row>
      <xdr:rowOff>450850</xdr:rowOff>
    </xdr:to>
    <xdr:sp macro="" textlink="">
      <xdr:nvSpPr>
        <xdr:cNvPr id="10" name="manysearch" hidden="1">
          <a:extLst>
            <a:ext uri="{FF2B5EF4-FFF2-40B4-BE49-F238E27FC236}">
              <a16:creationId xmlns:a16="http://schemas.microsoft.com/office/drawing/2014/main" id="{9EE6C3AD-4B91-40DE-99FF-CB83150CF103}"/>
            </a:ext>
          </a:extLst>
        </xdr:cNvPr>
        <xdr:cNvSpPr/>
      </xdr:nvSpPr>
      <xdr:spPr>
        <a:xfrm>
          <a:off x="8378371" y="2335893"/>
          <a:ext cx="2254250" cy="1093107"/>
        </a:xfrm>
        <a:prstGeom prst="roundRect">
          <a:avLst/>
        </a:prstGeom>
        <a:solidFill>
          <a:schemeClr val="accent4"/>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050" b="1"/>
            <a:t>使用多词搜索功能：</a:t>
          </a:r>
          <a:endParaRPr lang="en-US" altLang="zh-CN" sz="1050" b="1"/>
        </a:p>
        <a:p>
          <a:pPr algn="l"/>
          <a:r>
            <a:rPr lang="zh-CN" altLang="en-US" sz="1000" b="0"/>
            <a:t>在</a:t>
          </a:r>
          <a:r>
            <a:rPr lang="en-US" altLang="zh-CN" sz="1000" b="0"/>
            <a:t>E5</a:t>
          </a:r>
          <a:r>
            <a:rPr lang="zh-CN" altLang="en-US" sz="1000" b="0"/>
            <a:t>单元格输入多个词汇，中间用空格隔开，最多支持</a:t>
          </a:r>
          <a:r>
            <a:rPr lang="en-US" altLang="zh-CN" sz="1000" b="0"/>
            <a:t>3</a:t>
          </a:r>
          <a:r>
            <a:rPr lang="zh-CN" altLang="en-US" sz="1000" b="0"/>
            <a:t>个词汇的合并检索 </a:t>
          </a:r>
          <a:endParaRPr lang="en-US" altLang="zh-CN" sz="1000" b="0"/>
        </a:p>
        <a:p>
          <a:pPr algn="l"/>
          <a:r>
            <a:rPr lang="zh-CN" altLang="en-US" sz="1000" b="0"/>
            <a:t>（再点收起）</a:t>
          </a:r>
          <a:endParaRPr lang="en-US" altLang="zh-CN" sz="1000" b="0"/>
        </a:p>
        <a:p>
          <a:pPr algn="l"/>
          <a:endParaRPr lang="en-US" sz="1000" b="0"/>
        </a:p>
      </xdr:txBody>
    </xdr:sp>
    <xdr:clientData/>
  </xdr:twoCellAnchor>
  <xdr:twoCellAnchor>
    <xdr:from>
      <xdr:col>8</xdr:col>
      <xdr:colOff>165100</xdr:colOff>
      <xdr:row>3</xdr:row>
      <xdr:rowOff>114300</xdr:rowOff>
    </xdr:from>
    <xdr:to>
      <xdr:col>10</xdr:col>
      <xdr:colOff>603250</xdr:colOff>
      <xdr:row>10</xdr:row>
      <xdr:rowOff>165100</xdr:rowOff>
    </xdr:to>
    <xdr:grpSp>
      <xdr:nvGrpSpPr>
        <xdr:cNvPr id="13" name="combination" hidden="1">
          <a:extLst>
            <a:ext uri="{FF2B5EF4-FFF2-40B4-BE49-F238E27FC236}">
              <a16:creationId xmlns:a16="http://schemas.microsoft.com/office/drawing/2014/main" id="{EA455070-153E-4DA0-A11A-55537D59AB6D}"/>
            </a:ext>
          </a:extLst>
        </xdr:cNvPr>
        <xdr:cNvGrpSpPr/>
      </xdr:nvGrpSpPr>
      <xdr:grpSpPr>
        <a:xfrm>
          <a:off x="6737350" y="1143000"/>
          <a:ext cx="1397000" cy="2876550"/>
          <a:chOff x="6724650" y="908050"/>
          <a:chExt cx="1397000" cy="2876550"/>
        </a:xfrm>
      </xdr:grpSpPr>
      <xdr:sp macro="" textlink="">
        <xdr:nvSpPr>
          <xdr:cNvPr id="12" name="矩形: 圆角 11" hidden="1">
            <a:extLst>
              <a:ext uri="{FF2B5EF4-FFF2-40B4-BE49-F238E27FC236}">
                <a16:creationId xmlns:a16="http://schemas.microsoft.com/office/drawing/2014/main" id="{4B89CB5D-4A55-453C-90B1-5F00B6D6F8C3}"/>
              </a:ext>
            </a:extLst>
          </xdr:cNvPr>
          <xdr:cNvSpPr/>
        </xdr:nvSpPr>
        <xdr:spPr>
          <a:xfrm>
            <a:off x="6724650" y="908050"/>
            <a:ext cx="1397000" cy="2876550"/>
          </a:xfrm>
          <a:prstGeom prst="roundRect">
            <a:avLst/>
          </a:prstGeom>
          <a:solidFill>
            <a:srgbClr val="45B8C7">
              <a:alpha val="1019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CN" altLang="en-US" sz="1200">
                <a:solidFill>
                  <a:schemeClr val="bg1">
                    <a:lumMod val="50000"/>
                  </a:schemeClr>
                </a:solidFill>
                <a:latin typeface="华文中宋" panose="02010600040101010101" pitchFamily="2" charset="-122"/>
                <a:ea typeface="华文中宋" panose="02010600040101010101" pitchFamily="2" charset="-122"/>
              </a:rPr>
              <a:t>附加目录</a:t>
            </a:r>
            <a:endParaRPr lang="en-US" sz="1200">
              <a:solidFill>
                <a:schemeClr val="bg1">
                  <a:lumMod val="50000"/>
                </a:schemeClr>
              </a:solidFill>
              <a:latin typeface="华文中宋" panose="02010600040101010101" pitchFamily="2" charset="-122"/>
              <a:ea typeface="华文中宋" panose="02010600040101010101" pitchFamily="2" charset="-122"/>
            </a:endParaRPr>
          </a:p>
        </xdr:txBody>
      </xdr:sp>
      <xdr:sp macro="" textlink="">
        <xdr:nvSpPr>
          <xdr:cNvPr id="5" name="矩形: 圆角 4" hidden="1">
            <a:hlinkClick xmlns:r="http://schemas.openxmlformats.org/officeDocument/2006/relationships" r:id="rId3"/>
            <a:extLst>
              <a:ext uri="{FF2B5EF4-FFF2-40B4-BE49-F238E27FC236}">
                <a16:creationId xmlns:a16="http://schemas.microsoft.com/office/drawing/2014/main" id="{6811324A-5923-461E-9E1B-F76E4B9C50EA}"/>
              </a:ext>
            </a:extLst>
          </xdr:cNvPr>
          <xdr:cNvSpPr/>
        </xdr:nvSpPr>
        <xdr:spPr>
          <a:xfrm>
            <a:off x="6832600" y="1308100"/>
            <a:ext cx="119380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t>武汉</a:t>
            </a:r>
            <a:r>
              <a:rPr lang="zh-CN" altLang="en-US" sz="1050">
                <a:latin typeface="+mn-lt"/>
              </a:rPr>
              <a:t>大学</a:t>
            </a:r>
            <a:r>
              <a:rPr lang="zh-CN" altLang="en-US" sz="1050"/>
              <a:t>迎新网</a:t>
            </a:r>
            <a:endParaRPr lang="en-US" sz="1050"/>
          </a:p>
        </xdr:txBody>
      </xdr:sp>
      <xdr:sp macro="" textlink="">
        <xdr:nvSpPr>
          <xdr:cNvPr id="6" name="矩形: 圆角 5" hidden="1">
            <a:hlinkClick xmlns:r="http://schemas.openxmlformats.org/officeDocument/2006/relationships" r:id="rId4"/>
            <a:extLst>
              <a:ext uri="{FF2B5EF4-FFF2-40B4-BE49-F238E27FC236}">
                <a16:creationId xmlns:a16="http://schemas.microsoft.com/office/drawing/2014/main" id="{43ED21E5-BA96-44B0-A2F1-C24D1F1383D8}"/>
              </a:ext>
            </a:extLst>
          </xdr:cNvPr>
          <xdr:cNvSpPr/>
        </xdr:nvSpPr>
        <xdr:spPr>
          <a:xfrm>
            <a:off x="6832600" y="1778000"/>
            <a:ext cx="119380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t>武大新生攻略</a:t>
            </a:r>
            <a:endParaRPr lang="en-US" sz="1050"/>
          </a:p>
        </xdr:txBody>
      </xdr:sp>
      <xdr:sp macro="[0]!articlenote1" textlink="">
        <xdr:nvSpPr>
          <xdr:cNvPr id="7" name="矩形: 圆角 6" hidden="1">
            <a:extLst>
              <a:ext uri="{FF2B5EF4-FFF2-40B4-BE49-F238E27FC236}">
                <a16:creationId xmlns:a16="http://schemas.microsoft.com/office/drawing/2014/main" id="{E9D1D620-5022-4F2F-A3C0-8D6F838B1E2B}"/>
              </a:ext>
            </a:extLst>
          </xdr:cNvPr>
          <xdr:cNvSpPr/>
        </xdr:nvSpPr>
        <xdr:spPr>
          <a:xfrm>
            <a:off x="6832600" y="2247900"/>
            <a:ext cx="119380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t>点我查看常搜词</a:t>
            </a:r>
            <a:endParaRPr lang="en-US" sz="1050"/>
          </a:p>
        </xdr:txBody>
      </xdr:sp>
      <xdr:sp macro="[0]!articlenote2" textlink="">
        <xdr:nvSpPr>
          <xdr:cNvPr id="8" name="矩形: 圆角 7" hidden="1">
            <a:extLst>
              <a:ext uri="{FF2B5EF4-FFF2-40B4-BE49-F238E27FC236}">
                <a16:creationId xmlns:a16="http://schemas.microsoft.com/office/drawing/2014/main" id="{E6CDA17F-D75B-4650-A4C0-4E8DC85530D0}"/>
              </a:ext>
            </a:extLst>
          </xdr:cNvPr>
          <xdr:cNvSpPr/>
        </xdr:nvSpPr>
        <xdr:spPr>
          <a:xfrm>
            <a:off x="6832600" y="2717800"/>
            <a:ext cx="1193800" cy="412750"/>
          </a:xfrm>
          <a:prstGeom prst="roundRect">
            <a:avLst/>
          </a:prstGeom>
          <a:solidFill>
            <a:srgbClr val="7F7F7F">
              <a:alpha val="69804"/>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t>多词搜索指南</a:t>
            </a:r>
            <a:endParaRPr lang="en-US" sz="1050"/>
          </a:p>
        </xdr:txBody>
      </xdr:sp>
      <xdr:sp macro="[0]!reset" textlink="">
        <xdr:nvSpPr>
          <xdr:cNvPr id="11" name="矩形: 圆角 10" hidden="1">
            <a:extLst>
              <a:ext uri="{FF2B5EF4-FFF2-40B4-BE49-F238E27FC236}">
                <a16:creationId xmlns:a16="http://schemas.microsoft.com/office/drawing/2014/main" id="{82B076DF-A15E-4445-A9CA-82DD91818BB3}"/>
              </a:ext>
            </a:extLst>
          </xdr:cNvPr>
          <xdr:cNvSpPr/>
        </xdr:nvSpPr>
        <xdr:spPr>
          <a:xfrm>
            <a:off x="6832600" y="3187700"/>
            <a:ext cx="1193800" cy="412750"/>
          </a:xfrm>
          <a:prstGeom prst="roundRect">
            <a:avLst/>
          </a:prstGeom>
          <a:solidFill>
            <a:srgbClr val="FFC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050"/>
              <a:t>一键重置该表</a:t>
            </a:r>
            <a:endParaRPr lang="en-US" sz="1050"/>
          </a:p>
        </xdr:txBody>
      </xdr:sp>
    </xdr:grpSp>
    <xdr:clientData/>
  </xdr:twoCellAnchor>
  <xdr:twoCellAnchor>
    <xdr:from>
      <xdr:col>9</xdr:col>
      <xdr:colOff>365888</xdr:colOff>
      <xdr:row>2</xdr:row>
      <xdr:rowOff>59996</xdr:rowOff>
    </xdr:from>
    <xdr:to>
      <xdr:col>9</xdr:col>
      <xdr:colOff>596500</xdr:colOff>
      <xdr:row>2</xdr:row>
      <xdr:rowOff>194811</xdr:rowOff>
    </xdr:to>
    <xdr:grpSp>
      <xdr:nvGrpSpPr>
        <xdr:cNvPr id="19" name="content">
          <a:extLst>
            <a:ext uri="{FF2B5EF4-FFF2-40B4-BE49-F238E27FC236}">
              <a16:creationId xmlns:a16="http://schemas.microsoft.com/office/drawing/2014/main" id="{3989DDB8-B3B8-4702-B7BC-7E9A10076279}"/>
            </a:ext>
          </a:extLst>
        </xdr:cNvPr>
        <xdr:cNvGrpSpPr/>
      </xdr:nvGrpSpPr>
      <xdr:grpSpPr>
        <a:xfrm>
          <a:off x="7287388" y="860096"/>
          <a:ext cx="230612" cy="134815"/>
          <a:chOff x="7269285" y="803031"/>
          <a:chExt cx="330200" cy="207596"/>
        </a:xfrm>
      </xdr:grpSpPr>
      <xdr:cxnSp macro="[0]!articlenote3">
        <xdr:nvCxnSpPr>
          <xdr:cNvPr id="15" name="直接连接符 14">
            <a:extLst>
              <a:ext uri="{FF2B5EF4-FFF2-40B4-BE49-F238E27FC236}">
                <a16:creationId xmlns:a16="http://schemas.microsoft.com/office/drawing/2014/main" id="{305EC897-EC9D-4690-8B6A-3FDEF16C31E5}"/>
              </a:ext>
            </a:extLst>
          </xdr:cNvPr>
          <xdr:cNvCxnSpPr/>
        </xdr:nvCxnSpPr>
        <xdr:spPr>
          <a:xfrm>
            <a:off x="7269285" y="803031"/>
            <a:ext cx="330200" cy="0"/>
          </a:xfrm>
          <a:prstGeom prst="line">
            <a:avLst/>
          </a:prstGeom>
          <a:ln w="38100">
            <a:solidFill>
              <a:srgbClr val="45B8C7"/>
            </a:solidFill>
          </a:ln>
        </xdr:spPr>
        <xdr:style>
          <a:lnRef idx="1">
            <a:schemeClr val="accent1"/>
          </a:lnRef>
          <a:fillRef idx="0">
            <a:schemeClr val="accent1"/>
          </a:fillRef>
          <a:effectRef idx="0">
            <a:schemeClr val="accent1"/>
          </a:effectRef>
          <a:fontRef idx="minor">
            <a:schemeClr val="tx1"/>
          </a:fontRef>
        </xdr:style>
      </xdr:cxnSp>
      <xdr:cxnSp macro="[0]!articlenote3">
        <xdr:nvCxnSpPr>
          <xdr:cNvPr id="17" name="直接连接符 16">
            <a:extLst>
              <a:ext uri="{FF2B5EF4-FFF2-40B4-BE49-F238E27FC236}">
                <a16:creationId xmlns:a16="http://schemas.microsoft.com/office/drawing/2014/main" id="{C4B104C1-38BB-45A4-A7E1-55F7BAD74569}"/>
              </a:ext>
            </a:extLst>
          </xdr:cNvPr>
          <xdr:cNvCxnSpPr/>
        </xdr:nvCxnSpPr>
        <xdr:spPr>
          <a:xfrm>
            <a:off x="7269285" y="906829"/>
            <a:ext cx="330200" cy="0"/>
          </a:xfrm>
          <a:prstGeom prst="line">
            <a:avLst/>
          </a:prstGeom>
          <a:ln w="38100">
            <a:solidFill>
              <a:srgbClr val="45B8C7"/>
            </a:solidFill>
          </a:ln>
        </xdr:spPr>
        <xdr:style>
          <a:lnRef idx="1">
            <a:schemeClr val="accent1"/>
          </a:lnRef>
          <a:fillRef idx="0">
            <a:schemeClr val="accent1"/>
          </a:fillRef>
          <a:effectRef idx="0">
            <a:schemeClr val="accent1"/>
          </a:effectRef>
          <a:fontRef idx="minor">
            <a:schemeClr val="tx1"/>
          </a:fontRef>
        </xdr:style>
      </xdr:cxnSp>
      <xdr:cxnSp macro="[0]!articlenote3">
        <xdr:nvCxnSpPr>
          <xdr:cNvPr id="18" name="直接连接符 17">
            <a:extLst>
              <a:ext uri="{FF2B5EF4-FFF2-40B4-BE49-F238E27FC236}">
                <a16:creationId xmlns:a16="http://schemas.microsoft.com/office/drawing/2014/main" id="{12E4A439-96EB-4C47-B2D0-961323B29021}"/>
              </a:ext>
            </a:extLst>
          </xdr:cNvPr>
          <xdr:cNvCxnSpPr/>
        </xdr:nvCxnSpPr>
        <xdr:spPr>
          <a:xfrm>
            <a:off x="7269285" y="1010627"/>
            <a:ext cx="330200" cy="0"/>
          </a:xfrm>
          <a:prstGeom prst="line">
            <a:avLst/>
          </a:prstGeom>
          <a:ln w="38100">
            <a:solidFill>
              <a:srgbClr val="45B8C7"/>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03&#65306;&#23454;&#25112;&#31687;&#65306;&#19990;&#30028;&#38134;&#34892;&#19982;&#22269;&#38469;&#36135;&#24065;&#22522;&#37329;&#32452;&#32455;&#25968;&#25454;&#20998;&#26512;&#30495;&#23454;&#22330;&#26223;&#38383;&#2085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格介绍"/>
      <sheetName val="案例"/>
      <sheetName val="挑战开始！"/>
      <sheetName val="第1关"/>
      <sheetName val="第2关"/>
      <sheetName val="第3关"/>
      <sheetName val="第4关"/>
      <sheetName val="第5关"/>
      <sheetName val="第6关"/>
      <sheetName val="神秘通关奖励"/>
      <sheetName val="data"/>
      <sheetName val="EX03：实战篇：世界银行与国际货币基金组织数据分析真实场景闯"/>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
          <cell r="R5" t="str">
            <v>Country</v>
          </cell>
          <cell r="S5" t="str">
            <v>Subject Descriptor</v>
          </cell>
          <cell r="T5" t="str">
            <v>Units</v>
          </cell>
          <cell r="U5" t="str">
            <v>Scale</v>
          </cell>
          <cell r="V5">
            <v>2019</v>
          </cell>
          <cell r="W5">
            <v>2020</v>
          </cell>
          <cell r="X5">
            <v>2021</v>
          </cell>
          <cell r="Y5">
            <v>2022</v>
          </cell>
          <cell r="Z5">
            <v>2023</v>
          </cell>
          <cell r="AA5">
            <v>2024</v>
          </cell>
          <cell r="AB5">
            <v>2025</v>
          </cell>
        </row>
        <row r="6">
          <cell r="R6" t="str">
            <v>Afghanistan</v>
          </cell>
          <cell r="S6" t="str">
            <v>Gross domestic product, constant prices</v>
          </cell>
          <cell r="T6" t="str">
            <v>National currency</v>
          </cell>
          <cell r="U6" t="str">
            <v>Billions</v>
          </cell>
          <cell r="V6">
            <v>1319.902</v>
          </cell>
          <cell r="W6">
            <v>1253.9059999999999</v>
          </cell>
          <cell r="X6">
            <v>1304.0630000000001</v>
          </cell>
          <cell r="Y6">
            <v>1363.06</v>
          </cell>
          <cell r="Z6">
            <v>1424.3969999999999</v>
          </cell>
          <cell r="AA6">
            <v>1481.4970000000001</v>
          </cell>
          <cell r="AB6">
            <v>1540.9369999999999</v>
          </cell>
        </row>
        <row r="7">
          <cell r="R7" t="str">
            <v>Burundi</v>
          </cell>
          <cell r="S7" t="str">
            <v>Gross domestic product per capita, constant prices</v>
          </cell>
          <cell r="T7" t="str">
            <v>Purchasing power parity; 2017 international dollar</v>
          </cell>
          <cell r="U7" t="str">
            <v>Units</v>
          </cell>
          <cell r="V7">
            <v>751.54100000000005</v>
          </cell>
          <cell r="W7">
            <v>720.298</v>
          </cell>
          <cell r="X7">
            <v>718.99599999999998</v>
          </cell>
          <cell r="Y7">
            <v>723.96500000000003</v>
          </cell>
          <cell r="Z7">
            <v>729.00099999999998</v>
          </cell>
          <cell r="AA7">
            <v>733.63</v>
          </cell>
          <cell r="AB7">
            <v>732.53399999999999</v>
          </cell>
        </row>
        <row r="8">
          <cell r="R8" t="str">
            <v>Albania</v>
          </cell>
          <cell r="S8" t="str">
            <v>Gross domestic product, constant prices</v>
          </cell>
          <cell r="T8" t="str">
            <v>National currency</v>
          </cell>
          <cell r="U8" t="str">
            <v>Billions</v>
          </cell>
          <cell r="V8">
            <v>839.44899999999996</v>
          </cell>
          <cell r="W8">
            <v>810.06899999999996</v>
          </cell>
          <cell r="X8">
            <v>850.572</v>
          </cell>
          <cell r="Y8">
            <v>884.59500000000003</v>
          </cell>
          <cell r="Z8">
            <v>919.97900000000004</v>
          </cell>
          <cell r="AA8">
            <v>952.178</v>
          </cell>
          <cell r="AB8">
            <v>985.50400000000002</v>
          </cell>
        </row>
        <row r="9">
          <cell r="R9" t="str">
            <v>South Sudan</v>
          </cell>
          <cell r="S9" t="str">
            <v>Gross domestic product per capita, constant prices</v>
          </cell>
          <cell r="T9" t="str">
            <v>Purchasing power parity; 2017 international dollar</v>
          </cell>
          <cell r="U9" t="str">
            <v>Units</v>
          </cell>
          <cell r="V9">
            <v>827.10599999999999</v>
          </cell>
          <cell r="W9">
            <v>750.10799999999995</v>
          </cell>
          <cell r="X9">
            <v>767.78599999999994</v>
          </cell>
          <cell r="Y9">
            <v>794.44299999999998</v>
          </cell>
          <cell r="Z9">
            <v>815.09299999999996</v>
          </cell>
          <cell r="AA9">
            <v>828.74300000000005</v>
          </cell>
          <cell r="AB9">
            <v>842.12300000000005</v>
          </cell>
        </row>
        <row r="10">
          <cell r="R10" t="str">
            <v>Algeria</v>
          </cell>
          <cell r="S10" t="str">
            <v>Gross domestic product, constant prices</v>
          </cell>
          <cell r="T10" t="str">
            <v>National currency</v>
          </cell>
          <cell r="U10" t="str">
            <v>Billions</v>
          </cell>
          <cell r="V10">
            <v>7519.1329999999998</v>
          </cell>
          <cell r="W10">
            <v>7068.5860000000002</v>
          </cell>
          <cell r="X10">
            <v>7271.0550000000003</v>
          </cell>
          <cell r="Y10">
            <v>7470.9790000000003</v>
          </cell>
          <cell r="Z10">
            <v>7551.3459999999995</v>
          </cell>
          <cell r="AA10">
            <v>7625.1660000000002</v>
          </cell>
          <cell r="AB10">
            <v>7701.4430000000002</v>
          </cell>
        </row>
        <row r="11">
          <cell r="R11" t="str">
            <v>Somalia</v>
          </cell>
          <cell r="S11" t="str">
            <v>Gross domestic product per capita, constant prices</v>
          </cell>
          <cell r="T11" t="str">
            <v>Purchasing power parity; 2017 international dollar</v>
          </cell>
          <cell r="U11" t="str">
            <v>Units</v>
          </cell>
          <cell r="V11">
            <v>915.54399999999998</v>
          </cell>
          <cell r="W11">
            <v>876.39599999999996</v>
          </cell>
          <cell r="X11">
            <v>876.39599999999996</v>
          </cell>
          <cell r="Y11">
            <v>878.95100000000002</v>
          </cell>
          <cell r="Z11">
            <v>883.22199999999998</v>
          </cell>
          <cell r="AA11">
            <v>889.23</v>
          </cell>
          <cell r="AB11">
            <v>897.87199999999996</v>
          </cell>
        </row>
      </sheetData>
      <sheetData sheetId="9" refreshError="1"/>
      <sheetData sheetId="10" refreshError="1"/>
      <sheetData sheetId="11" refreshError="1"/>
    </sheetDataSet>
  </externalBook>
</externalLink>
</file>

<file path=xl/theme/theme1.xml><?xml version="1.0" encoding="utf-8"?>
<a:theme xmlns:a="http://schemas.openxmlformats.org/drawingml/2006/main" name="Office 主题​​">
  <a:themeElements>
    <a:clrScheme name="蓝色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83BBF-CBD6-4D14-8FA5-2B943D39084D}">
  <sheetPr codeName="number0">
    <tabColor theme="1"/>
  </sheetPr>
  <dimension ref="A1:AU66"/>
  <sheetViews>
    <sheetView showGridLines="0" tabSelected="1" zoomScaleNormal="100" workbookViewId="0"/>
  </sheetViews>
  <sheetFormatPr defaultColWidth="8.90625" defaultRowHeight="15"/>
  <cols>
    <col min="1" max="1" width="7.26953125" style="62" customWidth="1"/>
    <col min="2" max="3" width="8.90625" style="62"/>
    <col min="4" max="4" width="5.453125" style="62" customWidth="1"/>
    <col min="5" max="5" width="8.90625" style="62"/>
    <col min="6" max="6" width="2.1796875" style="62" customWidth="1"/>
    <col min="7" max="9" width="8.90625" style="62"/>
    <col min="10" max="10" width="8.90625" style="62" customWidth="1"/>
    <col min="11" max="16384" width="8.90625" style="62"/>
  </cols>
  <sheetData>
    <row r="1" spans="1:47">
      <c r="A1" s="82" t="s">
        <v>3612</v>
      </c>
      <c r="I1" s="77" t="s">
        <v>3616</v>
      </c>
      <c r="J1" s="77">
        <v>0</v>
      </c>
      <c r="K1" s="77">
        <v>0</v>
      </c>
      <c r="L1" s="77">
        <v>0</v>
      </c>
    </row>
    <row r="2" spans="1:47">
      <c r="J2" s="77"/>
      <c r="K2" s="77"/>
      <c r="L2" s="77"/>
    </row>
    <row r="7" spans="1:47" ht="18" customHeight="1">
      <c r="C7" s="85" t="s">
        <v>3583</v>
      </c>
      <c r="E7" s="85" t="s">
        <v>3584</v>
      </c>
      <c r="G7" s="75" t="s">
        <v>3585</v>
      </c>
      <c r="AD7" s="63" t="s">
        <v>3586</v>
      </c>
      <c r="AE7" s="64"/>
      <c r="AF7" s="64"/>
      <c r="AG7" s="64"/>
      <c r="AH7" s="64"/>
      <c r="AI7" s="64"/>
      <c r="AJ7" s="64"/>
      <c r="AK7" s="64"/>
      <c r="AL7" s="64"/>
    </row>
    <row r="8" spans="1:47" ht="18" customHeight="1">
      <c r="B8" s="98"/>
      <c r="C8" s="99"/>
      <c r="D8" s="99"/>
      <c r="E8" s="99"/>
      <c r="F8" s="99"/>
      <c r="G8" s="99"/>
      <c r="AD8" s="96" t="s">
        <v>3587</v>
      </c>
      <c r="AE8" s="96"/>
      <c r="AF8" s="96"/>
      <c r="AG8" s="96"/>
      <c r="AH8" s="96"/>
      <c r="AI8" s="96"/>
      <c r="AJ8" s="96"/>
      <c r="AK8" s="96"/>
      <c r="AL8" s="96"/>
    </row>
    <row r="9" spans="1:47" ht="10" customHeight="1">
      <c r="C9" s="65"/>
      <c r="AD9" s="96"/>
      <c r="AE9" s="96"/>
      <c r="AF9" s="96"/>
      <c r="AG9" s="96"/>
      <c r="AH9" s="96"/>
      <c r="AI9" s="96"/>
      <c r="AJ9" s="96"/>
      <c r="AK9" s="96"/>
      <c r="AL9" s="96"/>
    </row>
    <row r="10" spans="1:47" ht="26" customHeight="1">
      <c r="C10" s="66" t="s">
        <v>3598</v>
      </c>
      <c r="D10" s="67"/>
      <c r="E10" s="68"/>
      <c r="F10" s="68"/>
      <c r="G10" s="68"/>
      <c r="H10" s="68"/>
      <c r="I10" s="87" t="str">
        <f>"版本"&amp;I1</f>
        <v>版本v1.1</v>
      </c>
      <c r="AD10" s="96"/>
      <c r="AE10" s="96"/>
      <c r="AF10" s="96"/>
      <c r="AG10" s="96"/>
      <c r="AH10" s="96"/>
      <c r="AI10" s="96"/>
      <c r="AJ10" s="96"/>
      <c r="AK10" s="96"/>
      <c r="AL10" s="96"/>
    </row>
    <row r="11" spans="1:47" ht="10" customHeight="1">
      <c r="B11" s="70"/>
      <c r="D11" s="67"/>
      <c r="E11" s="68"/>
      <c r="F11" s="68"/>
      <c r="G11" s="68"/>
      <c r="H11" s="68"/>
      <c r="I11" s="69"/>
      <c r="AD11" s="96"/>
      <c r="AE11" s="96"/>
      <c r="AF11" s="96"/>
      <c r="AG11" s="96"/>
      <c r="AH11" s="96"/>
      <c r="AI11" s="96"/>
      <c r="AJ11" s="96"/>
      <c r="AK11" s="96"/>
      <c r="AL11" s="96"/>
      <c r="AM11" s="96" t="s">
        <v>3588</v>
      </c>
      <c r="AN11" s="96"/>
      <c r="AO11" s="96"/>
      <c r="AP11" s="96"/>
      <c r="AQ11" s="96"/>
      <c r="AR11" s="96"/>
      <c r="AS11" s="96"/>
      <c r="AT11" s="96"/>
      <c r="AU11" s="96"/>
    </row>
    <row r="12" spans="1:47" ht="24" customHeight="1">
      <c r="C12" s="97" t="s">
        <v>3597</v>
      </c>
      <c r="D12" s="97"/>
      <c r="E12" s="97"/>
      <c r="F12" s="97"/>
      <c r="G12" s="97"/>
      <c r="H12" s="97"/>
      <c r="I12" s="97"/>
      <c r="J12" s="74"/>
      <c r="AD12" s="96"/>
      <c r="AE12" s="96"/>
      <c r="AF12" s="96"/>
      <c r="AG12" s="96"/>
      <c r="AH12" s="96"/>
      <c r="AI12" s="96"/>
      <c r="AJ12" s="96"/>
      <c r="AK12" s="96"/>
      <c r="AL12" s="96"/>
      <c r="AM12" s="96"/>
      <c r="AN12" s="96"/>
      <c r="AO12" s="96"/>
      <c r="AP12" s="96"/>
      <c r="AQ12" s="96"/>
      <c r="AR12" s="96"/>
      <c r="AS12" s="96"/>
      <c r="AT12" s="96"/>
      <c r="AU12" s="96"/>
    </row>
    <row r="13" spans="1:47" ht="24" customHeight="1">
      <c r="C13" s="97"/>
      <c r="D13" s="97"/>
      <c r="E13" s="97"/>
      <c r="F13" s="97"/>
      <c r="G13" s="97"/>
      <c r="H13" s="97"/>
      <c r="I13" s="97"/>
      <c r="J13" s="74"/>
      <c r="AD13" s="96"/>
      <c r="AE13" s="96"/>
      <c r="AF13" s="96"/>
      <c r="AG13" s="96"/>
      <c r="AH13" s="96"/>
      <c r="AI13" s="96"/>
      <c r="AJ13" s="96"/>
      <c r="AK13" s="96"/>
      <c r="AL13" s="96"/>
      <c r="AM13" s="96"/>
      <c r="AN13" s="96"/>
      <c r="AO13" s="96"/>
      <c r="AP13" s="96"/>
      <c r="AQ13" s="96"/>
      <c r="AR13" s="96"/>
      <c r="AS13" s="96"/>
      <c r="AT13" s="96"/>
      <c r="AU13" s="96"/>
    </row>
    <row r="14" spans="1:47" s="71" customFormat="1" ht="24" customHeight="1">
      <c r="C14" s="74"/>
      <c r="D14" s="74"/>
      <c r="E14" s="74"/>
      <c r="F14" s="74"/>
      <c r="G14" s="74"/>
      <c r="H14" s="74"/>
      <c r="I14" s="74"/>
      <c r="J14" s="74"/>
      <c r="AD14" s="96"/>
      <c r="AE14" s="96"/>
      <c r="AF14" s="96"/>
      <c r="AG14" s="96"/>
      <c r="AH14" s="96"/>
      <c r="AI14" s="96"/>
      <c r="AJ14" s="96"/>
      <c r="AK14" s="96"/>
      <c r="AL14" s="96"/>
      <c r="AM14" s="96"/>
      <c r="AN14" s="96"/>
      <c r="AO14" s="96"/>
      <c r="AP14" s="96"/>
      <c r="AQ14" s="96"/>
      <c r="AR14" s="96"/>
      <c r="AS14" s="96"/>
      <c r="AT14" s="96"/>
      <c r="AU14" s="96"/>
    </row>
    <row r="15" spans="1:47" s="71" customFormat="1" ht="24" customHeight="1">
      <c r="C15" s="73"/>
      <c r="D15" s="73"/>
      <c r="E15" s="73"/>
      <c r="F15" s="73"/>
      <c r="G15" s="73"/>
      <c r="H15" s="73"/>
      <c r="I15" s="73"/>
      <c r="J15" s="73"/>
      <c r="AD15" s="96"/>
      <c r="AE15" s="96"/>
      <c r="AF15" s="96"/>
      <c r="AG15" s="96"/>
      <c r="AH15" s="96"/>
      <c r="AI15" s="96"/>
      <c r="AJ15" s="96"/>
      <c r="AK15" s="96"/>
      <c r="AL15" s="96"/>
      <c r="AM15" s="96"/>
      <c r="AN15" s="96"/>
      <c r="AO15" s="96"/>
      <c r="AP15" s="96"/>
      <c r="AQ15" s="96"/>
      <c r="AR15" s="96"/>
      <c r="AS15" s="96"/>
      <c r="AT15" s="96"/>
      <c r="AU15" s="96"/>
    </row>
    <row r="16" spans="1:47" ht="25" customHeight="1">
      <c r="C16" s="72"/>
      <c r="AD16" s="96"/>
      <c r="AE16" s="96"/>
      <c r="AF16" s="96"/>
      <c r="AG16" s="96"/>
      <c r="AH16" s="96"/>
      <c r="AI16" s="96"/>
      <c r="AJ16" s="96"/>
      <c r="AK16" s="96"/>
      <c r="AL16" s="96"/>
      <c r="AM16" s="96"/>
      <c r="AN16" s="96"/>
      <c r="AO16" s="96"/>
      <c r="AP16" s="96"/>
      <c r="AQ16" s="96"/>
      <c r="AR16" s="96"/>
      <c r="AS16" s="96"/>
      <c r="AT16" s="96"/>
      <c r="AU16" s="96"/>
    </row>
    <row r="17" spans="1:47">
      <c r="AD17" s="96"/>
      <c r="AE17" s="96"/>
      <c r="AF17" s="96"/>
      <c r="AG17" s="96"/>
      <c r="AH17" s="96"/>
      <c r="AI17" s="96"/>
      <c r="AJ17" s="96"/>
      <c r="AK17" s="96"/>
      <c r="AL17" s="96"/>
      <c r="AM17" s="96"/>
      <c r="AN17" s="96"/>
      <c r="AO17" s="96"/>
      <c r="AP17" s="96"/>
      <c r="AQ17" s="96"/>
      <c r="AR17" s="96"/>
      <c r="AS17" s="96"/>
      <c r="AT17" s="96"/>
      <c r="AU17" s="96"/>
    </row>
    <row r="18" spans="1:47" ht="18" customHeight="1">
      <c r="C18" s="64"/>
      <c r="D18" s="64"/>
      <c r="E18" s="64"/>
      <c r="F18" s="64"/>
      <c r="G18" s="64"/>
      <c r="H18" s="64"/>
      <c r="I18" s="64"/>
      <c r="J18" s="64"/>
      <c r="AD18" s="96"/>
      <c r="AE18" s="96"/>
      <c r="AF18" s="96"/>
      <c r="AG18" s="96"/>
      <c r="AH18" s="96"/>
      <c r="AI18" s="96"/>
      <c r="AJ18" s="96"/>
      <c r="AK18" s="96"/>
      <c r="AL18" s="96"/>
      <c r="AM18" s="96"/>
      <c r="AN18" s="96"/>
      <c r="AO18" s="96"/>
      <c r="AP18" s="96"/>
      <c r="AQ18" s="96"/>
      <c r="AR18" s="96"/>
      <c r="AS18" s="96"/>
      <c r="AT18" s="96"/>
      <c r="AU18" s="96"/>
    </row>
    <row r="19" spans="1:47">
      <c r="AD19" s="96"/>
      <c r="AE19" s="96"/>
      <c r="AF19" s="96"/>
      <c r="AG19" s="96"/>
      <c r="AH19" s="96"/>
      <c r="AI19" s="96"/>
      <c r="AJ19" s="96"/>
      <c r="AK19" s="96"/>
      <c r="AL19" s="96"/>
      <c r="AM19" s="96"/>
      <c r="AN19" s="96"/>
      <c r="AO19" s="96"/>
      <c r="AP19" s="96"/>
      <c r="AQ19" s="96"/>
      <c r="AR19" s="96"/>
      <c r="AS19" s="96"/>
      <c r="AT19" s="96"/>
      <c r="AU19" s="96"/>
    </row>
    <row r="21" spans="1:47" s="59" customFormat="1">
      <c r="A21" s="58"/>
    </row>
    <row r="22" spans="1:47" s="59" customFormat="1" ht="18" customHeight="1">
      <c r="B22" s="60" t="s">
        <v>3589</v>
      </c>
      <c r="C22" s="61"/>
      <c r="D22" s="61"/>
      <c r="E22" s="61"/>
      <c r="F22" s="61"/>
      <c r="G22" s="61"/>
      <c r="H22" s="61"/>
      <c r="I22" s="61"/>
      <c r="J22" s="61"/>
    </row>
    <row r="23" spans="1:47" s="59" customFormat="1">
      <c r="B23" s="59" t="s">
        <v>3590</v>
      </c>
    </row>
    <row r="24" spans="1:47" s="59" customFormat="1">
      <c r="B24" s="59" t="s">
        <v>3591</v>
      </c>
    </row>
    <row r="25" spans="1:47" s="59" customFormat="1">
      <c r="B25" s="59" t="s">
        <v>3592</v>
      </c>
      <c r="I25" s="58"/>
      <c r="P25"/>
    </row>
    <row r="26" spans="1:47" s="59" customFormat="1">
      <c r="B26" s="59" t="s">
        <v>3593</v>
      </c>
    </row>
    <row r="27" spans="1:47" s="59" customFormat="1"/>
    <row r="28" spans="1:47" s="61" customFormat="1" ht="18" customHeight="1"/>
    <row r="29" spans="1:47" s="59" customFormat="1" ht="14" customHeight="1"/>
    <row r="30" spans="1:47" s="59" customFormat="1"/>
    <row r="31" spans="1:47" s="59" customFormat="1"/>
    <row r="32" spans="1:47" s="59" customFormat="1"/>
    <row r="35" spans="3:13" ht="26" thickBot="1">
      <c r="C35" s="78" t="s">
        <v>3594</v>
      </c>
      <c r="D35" s="79"/>
      <c r="E35" s="79"/>
      <c r="F35" s="79"/>
      <c r="G35" s="79"/>
      <c r="H35" s="79"/>
    </row>
    <row r="37" spans="3:13" ht="15" customHeight="1">
      <c r="C37" s="96" t="s">
        <v>3599</v>
      </c>
      <c r="D37" s="96"/>
      <c r="E37" s="96"/>
      <c r="F37" s="96"/>
      <c r="G37" s="96"/>
      <c r="H37" s="96"/>
      <c r="I37" s="96"/>
      <c r="J37" s="96"/>
      <c r="K37" s="96"/>
      <c r="L37" s="80"/>
      <c r="M37" s="80"/>
    </row>
    <row r="38" spans="3:13">
      <c r="C38" s="96"/>
      <c r="D38" s="96"/>
      <c r="E38" s="96"/>
      <c r="F38" s="96"/>
      <c r="G38" s="96"/>
      <c r="H38" s="96"/>
      <c r="I38" s="96"/>
      <c r="J38" s="96"/>
      <c r="K38" s="96"/>
      <c r="L38" s="80"/>
      <c r="M38" s="80"/>
    </row>
    <row r="39" spans="3:13" ht="10" customHeight="1">
      <c r="C39" s="76"/>
      <c r="D39" s="76"/>
      <c r="E39" s="76"/>
      <c r="F39" s="76"/>
      <c r="G39" s="76"/>
      <c r="H39" s="76"/>
      <c r="I39" s="76"/>
      <c r="J39" s="76"/>
      <c r="K39" s="76"/>
      <c r="L39" s="80"/>
      <c r="M39" s="80"/>
    </row>
    <row r="40" spans="3:13" ht="15" customHeight="1">
      <c r="C40" s="96" t="s">
        <v>3600</v>
      </c>
      <c r="D40" s="96"/>
      <c r="E40" s="96"/>
      <c r="F40" s="96"/>
      <c r="G40" s="96"/>
      <c r="H40" s="96"/>
      <c r="I40" s="96"/>
      <c r="J40" s="96"/>
      <c r="K40" s="96"/>
      <c r="L40" s="80"/>
      <c r="M40" s="80"/>
    </row>
    <row r="41" spans="3:13" ht="10" customHeight="1"/>
    <row r="42" spans="3:13">
      <c r="C42" s="96" t="s">
        <v>3601</v>
      </c>
      <c r="D42" s="96"/>
      <c r="E42" s="96"/>
      <c r="F42" s="96"/>
      <c r="G42" s="96"/>
      <c r="H42" s="96"/>
      <c r="I42" s="96"/>
      <c r="J42" s="96"/>
      <c r="K42" s="96"/>
    </row>
    <row r="43" spans="3:13">
      <c r="C43" s="96"/>
      <c r="D43" s="96"/>
      <c r="E43" s="96"/>
      <c r="F43" s="96"/>
      <c r="G43" s="96"/>
      <c r="H43" s="96"/>
      <c r="I43" s="96"/>
      <c r="J43" s="96"/>
      <c r="K43" s="96"/>
    </row>
    <row r="48" spans="3:13" ht="26" thickBot="1">
      <c r="C48" s="78" t="s">
        <v>3595</v>
      </c>
      <c r="D48" s="79"/>
      <c r="E48" s="79"/>
      <c r="F48" s="79"/>
      <c r="G48" s="79"/>
    </row>
    <row r="50" spans="3:13">
      <c r="C50" s="62" t="s">
        <v>3602</v>
      </c>
    </row>
    <row r="51" spans="3:13" ht="10" customHeight="1"/>
    <row r="52" spans="3:13">
      <c r="C52" s="62" t="s">
        <v>3604</v>
      </c>
    </row>
    <row r="53" spans="3:13" ht="10" customHeight="1"/>
    <row r="58" spans="3:13" ht="26" thickBot="1">
      <c r="C58" s="78" t="s">
        <v>3596</v>
      </c>
      <c r="D58" s="79"/>
      <c r="E58" s="79"/>
      <c r="F58" s="79"/>
      <c r="G58" s="79"/>
    </row>
    <row r="59" spans="3:13" ht="15" customHeight="1">
      <c r="C59" s="67"/>
    </row>
    <row r="60" spans="3:13">
      <c r="C60" s="96" t="s">
        <v>3603</v>
      </c>
      <c r="D60" s="96"/>
      <c r="E60" s="96"/>
      <c r="F60" s="96"/>
      <c r="G60" s="96"/>
      <c r="H60" s="96"/>
      <c r="I60" s="96"/>
      <c r="J60" s="96"/>
      <c r="K60" s="96"/>
    </row>
    <row r="61" spans="3:13">
      <c r="L61" s="81"/>
      <c r="M61" s="81"/>
    </row>
    <row r="64" spans="3:13">
      <c r="C64" s="96"/>
      <c r="D64" s="96"/>
      <c r="E64" s="96"/>
      <c r="F64" s="96"/>
      <c r="G64" s="96"/>
      <c r="H64" s="96"/>
      <c r="I64" s="96"/>
      <c r="J64" s="96"/>
      <c r="K64" s="96"/>
    </row>
    <row r="65" spans="3:11">
      <c r="C65" s="96"/>
      <c r="D65" s="96"/>
      <c r="E65" s="96"/>
      <c r="F65" s="96"/>
      <c r="G65" s="96"/>
      <c r="H65" s="96"/>
      <c r="I65" s="96"/>
      <c r="J65" s="96"/>
      <c r="K65" s="96"/>
    </row>
    <row r="66" spans="3:11">
      <c r="C66" s="80"/>
      <c r="D66" s="80"/>
      <c r="E66" s="80"/>
      <c r="F66" s="80"/>
      <c r="G66" s="80"/>
      <c r="H66" s="80"/>
      <c r="I66" s="80"/>
      <c r="J66" s="80"/>
      <c r="K66" s="80"/>
    </row>
  </sheetData>
  <sheetProtection selectLockedCells="1" selectUnlockedCells="1"/>
  <mergeCells count="9">
    <mergeCell ref="C64:K65"/>
    <mergeCell ref="C12:I13"/>
    <mergeCell ref="AD8:AL19"/>
    <mergeCell ref="B8:G8"/>
    <mergeCell ref="AM11:AU19"/>
    <mergeCell ref="C37:K38"/>
    <mergeCell ref="C40:K40"/>
    <mergeCell ref="C42:K43"/>
    <mergeCell ref="C60:K6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371A4-0B88-4A35-B19A-C287DA70CE39}">
  <sheetPr codeName="number1">
    <tabColor rgb="FF45B8C7"/>
  </sheetPr>
  <dimension ref="A1:O185"/>
  <sheetViews>
    <sheetView showGridLines="0" zoomScaleNormal="100" workbookViewId="0">
      <selection activeCell="C5" sqref="C5:F5"/>
    </sheetView>
  </sheetViews>
  <sheetFormatPr defaultRowHeight="14.5"/>
  <cols>
    <col min="1" max="1" width="4.7265625" customWidth="1"/>
    <col min="2" max="2" width="20.1796875" customWidth="1"/>
    <col min="3" max="3" width="10" customWidth="1"/>
    <col min="4" max="4" width="15" customWidth="1"/>
    <col min="5" max="5" width="9.6328125" customWidth="1"/>
    <col min="6" max="6" width="9.6328125" style="88" customWidth="1"/>
    <col min="7" max="7" width="8.7265625" style="18"/>
  </cols>
  <sheetData>
    <row r="1" spans="1:15" ht="18" customHeight="1">
      <c r="A1" s="1" t="s">
        <v>0</v>
      </c>
      <c r="B1" s="2"/>
      <c r="C1" s="2"/>
      <c r="D1" s="2"/>
      <c r="E1" s="3"/>
      <c r="F1" s="3"/>
      <c r="G1" s="4"/>
      <c r="H1" s="5"/>
      <c r="I1" s="5"/>
      <c r="J1" s="95">
        <v>0</v>
      </c>
      <c r="K1" s="18">
        <v>0</v>
      </c>
      <c r="L1" s="18">
        <v>0</v>
      </c>
    </row>
    <row r="2" spans="1:15" ht="22.5" customHeight="1">
      <c r="A2" s="112" t="s">
        <v>1</v>
      </c>
      <c r="B2" s="112"/>
      <c r="C2" s="112"/>
      <c r="D2" s="112"/>
      <c r="E2" s="112"/>
      <c r="F2" s="112"/>
      <c r="G2" s="6"/>
      <c r="H2" s="8"/>
      <c r="I2" s="8"/>
      <c r="J2" s="8"/>
    </row>
    <row r="3" spans="1:15" ht="18" customHeight="1">
      <c r="A3" s="9"/>
      <c r="B3" s="8"/>
      <c r="C3" s="8"/>
      <c r="D3" s="104" t="str">
        <f>"2021版本"&amp;表格介绍!I1&amp;"PC本地端"</f>
        <v>2021版本v1.1PC本地端</v>
      </c>
      <c r="E3" s="103"/>
      <c r="F3" s="89"/>
      <c r="G3" s="6"/>
      <c r="I3" s="116"/>
      <c r="J3" s="116"/>
      <c r="K3" s="116"/>
      <c r="L3" s="116"/>
    </row>
    <row r="4" spans="1:15" ht="18" customHeight="1" thickBot="1">
      <c r="A4" s="105" t="s">
        <v>2</v>
      </c>
      <c r="B4" s="105"/>
      <c r="C4" s="106"/>
      <c r="D4" s="106"/>
      <c r="E4" s="106"/>
      <c r="F4" s="90"/>
      <c r="G4" s="6"/>
      <c r="H4" s="94"/>
      <c r="I4" s="116"/>
      <c r="J4" s="116"/>
      <c r="K4" s="116"/>
      <c r="L4" s="116"/>
    </row>
    <row r="5" spans="1:15" ht="18" customHeight="1" thickBot="1">
      <c r="A5" s="107" t="s">
        <v>3</v>
      </c>
      <c r="B5" s="108"/>
      <c r="C5" s="113"/>
      <c r="D5" s="114"/>
      <c r="E5" s="114"/>
      <c r="F5" s="115"/>
      <c r="G5" s="6" t="str">
        <f>TRIM(C5)</f>
        <v/>
      </c>
      <c r="H5" s="94"/>
      <c r="I5" s="94"/>
      <c r="J5" s="94"/>
      <c r="K5" s="86"/>
    </row>
    <row r="6" spans="1:15" ht="18" customHeight="1">
      <c r="A6" s="109" t="s">
        <v>4</v>
      </c>
      <c r="B6" s="110"/>
      <c r="C6" s="10" t="str">
        <f>IF(C5="","",COUNTIF(食堂数据库计算界面面!H:H,1)&amp;" 条")</f>
        <v/>
      </c>
      <c r="D6" s="1" t="s">
        <v>3613</v>
      </c>
      <c r="E6" s="1"/>
      <c r="F6" s="1"/>
      <c r="G6" s="6"/>
      <c r="H6" s="94"/>
      <c r="I6" s="94"/>
      <c r="J6" s="94"/>
      <c r="K6" s="86"/>
    </row>
    <row r="7" spans="1:15" ht="18" customHeight="1">
      <c r="A7" s="11"/>
      <c r="C7" s="100"/>
      <c r="D7" s="101"/>
      <c r="E7" s="12" t="str">
        <f>IFERROR(TRIM(MID(C5,SEARCH(" ",C5,SEARCH(" ",C5)+1),LEN(C5))),"")</f>
        <v/>
      </c>
      <c r="F7" s="12"/>
      <c r="G7" s="6"/>
      <c r="H7" s="111"/>
      <c r="I7" s="111"/>
      <c r="J7" s="111"/>
      <c r="K7" s="86"/>
    </row>
    <row r="8" spans="1:15">
      <c r="A8" s="13" t="s">
        <v>5</v>
      </c>
      <c r="B8" s="13" t="s">
        <v>6</v>
      </c>
      <c r="C8" s="13" t="s">
        <v>7</v>
      </c>
      <c r="D8" s="13" t="s">
        <v>8</v>
      </c>
      <c r="E8" s="13" t="s">
        <v>9</v>
      </c>
      <c r="F8" s="13" t="s">
        <v>3614</v>
      </c>
      <c r="G8" s="14"/>
      <c r="H8" s="15"/>
      <c r="I8" s="8"/>
      <c r="J8" s="8"/>
    </row>
    <row r="9" spans="1:15" ht="16" customHeight="1">
      <c r="A9" s="16" t="str">
        <f t="shared" ref="A9:A18" si="0">IF(OR(B9="",B9=" ")," ",ROW(A1))</f>
        <v xml:space="preserve"> </v>
      </c>
      <c r="B9" s="17" t="str">
        <f>IFERROR(INDEX(食堂数据库计算界面面!$A$1:$G$5000,VLOOKUP($G9,食堂数据库计算界面面!$I:$J,2,0),MATCH(B$8,食堂数据库计算界面面!$A$1:$G$1,0)),"")</f>
        <v/>
      </c>
      <c r="C9" s="16" t="str">
        <f>IFERROR(INDEX(食堂数据库计算界面面!$A$1:$G$5000,VLOOKUP($G9,食堂数据库计算界面面!$I:$J,2,0),MATCH(C$8,食堂数据库计算界面面!$A$1:$G$1,0)),"")</f>
        <v/>
      </c>
      <c r="D9" s="17" t="str">
        <f>IFERROR(INDEX(食堂数据库计算界面面!$A$1:$G$5000,VLOOKUP($G9,食堂数据库计算界面面!$I:$J,2,0),MATCH(D$8,食堂数据库计算界面面!$A$1:$G$1,0)),"")</f>
        <v/>
      </c>
      <c r="E9" s="16" t="str">
        <f>IFERROR(INDEX(食堂数据库计算界面面!$A$1:$G$5000,VLOOKUP($G9,食堂数据库计算界面面!$I:$J,2,0),MATCH(E$8,食堂数据库计算界面面!$A$1:$G$1,0)),"")</f>
        <v/>
      </c>
      <c r="F9" s="16" t="str">
        <f>_xlfn.IFNA(VLOOKUP(A9,食堂数据库计算界面面!I:J,2,0),"")</f>
        <v/>
      </c>
      <c r="G9" s="6">
        <v>1</v>
      </c>
      <c r="I9" s="8"/>
      <c r="J9" s="8"/>
      <c r="K9" s="102"/>
      <c r="L9" s="103"/>
      <c r="M9" s="103"/>
      <c r="N9" s="103"/>
      <c r="O9" s="103"/>
    </row>
    <row r="10" spans="1:15" ht="16" customHeight="1">
      <c r="A10" s="16" t="str">
        <f t="shared" si="0"/>
        <v xml:space="preserve"> </v>
      </c>
      <c r="B10" s="17" t="str">
        <f>IFERROR(INDEX(食堂数据库计算界面面!$A$1:$G$5000,VLOOKUP($G10,食堂数据库计算界面面!$I:$J,2,0),MATCH(B$8,食堂数据库计算界面面!$A$1:$G$1,0)),"")</f>
        <v/>
      </c>
      <c r="C10" s="16" t="str">
        <f>IFERROR(INDEX(食堂数据库计算界面面!$A$1:$G$5000,VLOOKUP($G10,食堂数据库计算界面面!$I:$J,2,0),MATCH(C$8,食堂数据库计算界面面!$A$1:$G$1,0)),"")</f>
        <v/>
      </c>
      <c r="D10" s="17" t="str">
        <f>IFERROR(INDEX(食堂数据库计算界面面!$A$1:$G$5000,VLOOKUP($G10,食堂数据库计算界面面!$I:$J,2,0),MATCH(D$8,食堂数据库计算界面面!$A$1:$G$1,0)),"")</f>
        <v/>
      </c>
      <c r="E10" s="16" t="str">
        <f>IFERROR(INDEX(食堂数据库计算界面面!$A$1:$G$5000,VLOOKUP($G10,食堂数据库计算界面面!$I:$J,2,0),MATCH(E$8,食堂数据库计算界面面!$A$1:$G$1,0)),"")</f>
        <v/>
      </c>
      <c r="F10" s="16" t="str">
        <f>_xlfn.IFNA(VLOOKUP(A10,食堂数据库计算界面面!I:J,2,0),"")</f>
        <v/>
      </c>
      <c r="G10" s="6">
        <v>2</v>
      </c>
      <c r="I10" s="8"/>
      <c r="J10" s="8"/>
      <c r="K10" s="102"/>
      <c r="L10" s="102"/>
      <c r="M10" s="102"/>
      <c r="N10" s="102"/>
      <c r="O10" s="102"/>
    </row>
    <row r="11" spans="1:15" ht="16" customHeight="1">
      <c r="A11" s="16" t="str">
        <f t="shared" si="0"/>
        <v xml:space="preserve"> </v>
      </c>
      <c r="B11" s="17" t="str">
        <f>IFERROR(INDEX(食堂数据库计算界面面!$A$1:$G$5000,VLOOKUP($G11,食堂数据库计算界面面!$I:$J,2,0),MATCH(B$8,食堂数据库计算界面面!$A$1:$G$1,0)),"")</f>
        <v/>
      </c>
      <c r="C11" s="16" t="str">
        <f>IFERROR(INDEX(食堂数据库计算界面面!$A$1:$G$5000,VLOOKUP($G11,食堂数据库计算界面面!$I:$J,2,0),MATCH(C$8,食堂数据库计算界面面!$A$1:$G$1,0)),"")</f>
        <v/>
      </c>
      <c r="D11" s="17" t="str">
        <f>IFERROR(INDEX(食堂数据库计算界面面!$A$1:$G$5000,VLOOKUP($G11,食堂数据库计算界面面!$I:$J,2,0),MATCH(D$8,食堂数据库计算界面面!$A$1:$G$1,0)),"")</f>
        <v/>
      </c>
      <c r="E11" s="16" t="str">
        <f>IFERROR(INDEX(食堂数据库计算界面面!$A$1:$G$5000,VLOOKUP($G11,食堂数据库计算界面面!$I:$J,2,0),MATCH(E$8,食堂数据库计算界面面!$A$1:$G$1,0)),"")</f>
        <v/>
      </c>
      <c r="F11" s="16" t="str">
        <f>_xlfn.IFNA(VLOOKUP(A11,食堂数据库计算界面面!I:J,2,0),"")</f>
        <v/>
      </c>
      <c r="G11" s="6">
        <v>3</v>
      </c>
      <c r="I11" s="8"/>
      <c r="J11" s="8"/>
    </row>
    <row r="12" spans="1:15" ht="16" customHeight="1">
      <c r="A12" s="16" t="str">
        <f t="shared" si="0"/>
        <v xml:space="preserve"> </v>
      </c>
      <c r="B12" s="17" t="str">
        <f>IFERROR(INDEX(食堂数据库计算界面面!$A$1:$G$5000,VLOOKUP($G12,食堂数据库计算界面面!$I:$J,2,0),MATCH(B$8,食堂数据库计算界面面!$A$1:$G$1,0)),"")</f>
        <v/>
      </c>
      <c r="C12" s="16" t="str">
        <f>IFERROR(INDEX(食堂数据库计算界面面!$A$1:$G$5000,VLOOKUP($G12,食堂数据库计算界面面!$I:$J,2,0),MATCH(C$8,食堂数据库计算界面面!$A$1:$G$1,0)),"")</f>
        <v/>
      </c>
      <c r="D12" s="17" t="str">
        <f>IFERROR(INDEX(食堂数据库计算界面面!$A$1:$G$5000,VLOOKUP($G12,食堂数据库计算界面面!$I:$J,2,0),MATCH(D$8,食堂数据库计算界面面!$A$1:$G$1,0)),"")</f>
        <v/>
      </c>
      <c r="E12" s="16" t="str">
        <f>IFERROR(INDEX(食堂数据库计算界面面!$A$1:$G$5000,VLOOKUP($G12,食堂数据库计算界面面!$I:$J,2,0),MATCH(E$8,食堂数据库计算界面面!$A$1:$G$1,0)),"")</f>
        <v/>
      </c>
      <c r="F12" s="16" t="str">
        <f>_xlfn.IFNA(VLOOKUP(A12,食堂数据库计算界面面!I:J,2,0),"")</f>
        <v/>
      </c>
      <c r="G12" s="6">
        <v>4</v>
      </c>
      <c r="I12" s="8"/>
      <c r="J12" s="8"/>
    </row>
    <row r="13" spans="1:15" ht="16" customHeight="1">
      <c r="A13" s="16" t="str">
        <f t="shared" si="0"/>
        <v xml:space="preserve"> </v>
      </c>
      <c r="B13" s="17" t="str">
        <f>IFERROR(INDEX(食堂数据库计算界面面!$A$1:$G$5000,VLOOKUP($G13,食堂数据库计算界面面!$I:$J,2,0),MATCH(B$8,食堂数据库计算界面面!$A$1:$G$1,0)),"")</f>
        <v/>
      </c>
      <c r="C13" s="16" t="str">
        <f>IFERROR(INDEX(食堂数据库计算界面面!$A$1:$G$5000,VLOOKUP($G13,食堂数据库计算界面面!$I:$J,2,0),MATCH(C$8,食堂数据库计算界面面!$A$1:$G$1,0)),"")</f>
        <v/>
      </c>
      <c r="D13" s="17" t="str">
        <f>IFERROR(INDEX(食堂数据库计算界面面!$A$1:$G$5000,VLOOKUP($G13,食堂数据库计算界面面!$I:$J,2,0),MATCH(D$8,食堂数据库计算界面面!$A$1:$G$1,0)),"")</f>
        <v/>
      </c>
      <c r="E13" s="16" t="str">
        <f>IFERROR(INDEX(食堂数据库计算界面面!$A$1:$G$5000,VLOOKUP($G13,食堂数据库计算界面面!$I:$J,2,0),MATCH(E$8,食堂数据库计算界面面!$A$1:$G$1,0)),"")</f>
        <v/>
      </c>
      <c r="F13" s="16" t="str">
        <f>_xlfn.IFNA(VLOOKUP(A13,食堂数据库计算界面面!I:J,2,0),"")</f>
        <v/>
      </c>
      <c r="G13" s="6">
        <v>5</v>
      </c>
      <c r="I13" s="8"/>
      <c r="J13" s="8"/>
    </row>
    <row r="14" spans="1:15" ht="16" customHeight="1">
      <c r="A14" s="16" t="str">
        <f t="shared" si="0"/>
        <v xml:space="preserve"> </v>
      </c>
      <c r="B14" s="17" t="str">
        <f>IFERROR(INDEX(食堂数据库计算界面面!$A$1:$G$5000,VLOOKUP($G14,食堂数据库计算界面面!$I:$J,2,0),MATCH(B$8,食堂数据库计算界面面!$A$1:$G$1,0)),"")</f>
        <v/>
      </c>
      <c r="C14" s="16" t="str">
        <f>IFERROR(INDEX(食堂数据库计算界面面!$A$1:$G$5000,VLOOKUP($G14,食堂数据库计算界面面!$I:$J,2,0),MATCH(C$8,食堂数据库计算界面面!$A$1:$G$1,0)),"")</f>
        <v/>
      </c>
      <c r="D14" s="17" t="str">
        <f>IFERROR(INDEX(食堂数据库计算界面面!$A$1:$G$5000,VLOOKUP($G14,食堂数据库计算界面面!$I:$J,2,0),MATCH(D$8,食堂数据库计算界面面!$A$1:$G$1,0)),"")</f>
        <v/>
      </c>
      <c r="E14" s="16" t="str">
        <f>IFERROR(INDEX(食堂数据库计算界面面!$A$1:$G$5000,VLOOKUP($G14,食堂数据库计算界面面!$I:$J,2,0),MATCH(E$8,食堂数据库计算界面面!$A$1:$G$1,0)),"")</f>
        <v/>
      </c>
      <c r="F14" s="16" t="str">
        <f>_xlfn.IFNA(VLOOKUP(A14,食堂数据库计算界面面!I:J,2,0),"")</f>
        <v/>
      </c>
      <c r="G14" s="6">
        <v>6</v>
      </c>
      <c r="I14" s="8"/>
      <c r="J14" s="8"/>
    </row>
    <row r="15" spans="1:15" ht="16" customHeight="1">
      <c r="A15" s="16" t="str">
        <f t="shared" si="0"/>
        <v xml:space="preserve"> </v>
      </c>
      <c r="B15" s="17" t="str">
        <f>IFERROR(INDEX(食堂数据库计算界面面!$A$1:$G$5000,VLOOKUP($G15,食堂数据库计算界面面!$I:$J,2,0),MATCH(B$8,食堂数据库计算界面面!$A$1:$G$1,0)),"")</f>
        <v/>
      </c>
      <c r="C15" s="16" t="str">
        <f>IFERROR(INDEX(食堂数据库计算界面面!$A$1:$G$5000,VLOOKUP($G15,食堂数据库计算界面面!$I:$J,2,0),MATCH(C$8,食堂数据库计算界面面!$A$1:$G$1,0)),"")</f>
        <v/>
      </c>
      <c r="D15" s="17" t="str">
        <f>IFERROR(INDEX(食堂数据库计算界面面!$A$1:$G$5000,VLOOKUP($G15,食堂数据库计算界面面!$I:$J,2,0),MATCH(D$8,食堂数据库计算界面面!$A$1:$G$1,0)),"")</f>
        <v/>
      </c>
      <c r="E15" s="16" t="str">
        <f>IFERROR(INDEX(食堂数据库计算界面面!$A$1:$G$5000,VLOOKUP($G15,食堂数据库计算界面面!$I:$J,2,0),MATCH(E$8,食堂数据库计算界面面!$A$1:$G$1,0)),"")</f>
        <v/>
      </c>
      <c r="F15" s="16" t="str">
        <f>_xlfn.IFNA(VLOOKUP(A15,食堂数据库计算界面面!I:J,2,0),"")</f>
        <v/>
      </c>
      <c r="G15" s="6">
        <v>7</v>
      </c>
      <c r="I15" s="8"/>
      <c r="J15" s="8"/>
    </row>
    <row r="16" spans="1:15" ht="16" customHeight="1">
      <c r="A16" s="16" t="str">
        <f t="shared" si="0"/>
        <v xml:space="preserve"> </v>
      </c>
      <c r="B16" s="17" t="str">
        <f>IFERROR(INDEX(食堂数据库计算界面面!$A$1:$G$5000,VLOOKUP($G16,食堂数据库计算界面面!$I:$J,2,0),MATCH(B$8,食堂数据库计算界面面!$A$1:$G$1,0)),"")</f>
        <v/>
      </c>
      <c r="C16" s="16" t="str">
        <f>IFERROR(INDEX(食堂数据库计算界面面!$A$1:$G$5000,VLOOKUP($G16,食堂数据库计算界面面!$I:$J,2,0),MATCH(C$8,食堂数据库计算界面面!$A$1:$G$1,0)),"")</f>
        <v/>
      </c>
      <c r="D16" s="17" t="str">
        <f>IFERROR(INDEX(食堂数据库计算界面面!$A$1:$G$5000,VLOOKUP($G16,食堂数据库计算界面面!$I:$J,2,0),MATCH(D$8,食堂数据库计算界面面!$A$1:$G$1,0)),"")</f>
        <v/>
      </c>
      <c r="E16" s="16" t="str">
        <f>IFERROR(INDEX(食堂数据库计算界面面!$A$1:$G$5000,VLOOKUP($G16,食堂数据库计算界面面!$I:$J,2,0),MATCH(E$8,食堂数据库计算界面面!$A$1:$G$1,0)),"")</f>
        <v/>
      </c>
      <c r="F16" s="16" t="str">
        <f>_xlfn.IFNA(VLOOKUP(A16,食堂数据库计算界面面!I:J,2,0),"")</f>
        <v/>
      </c>
      <c r="G16" s="6">
        <v>8</v>
      </c>
      <c r="I16" s="8"/>
      <c r="J16" s="8"/>
    </row>
    <row r="17" spans="1:10" ht="16" customHeight="1">
      <c r="A17" s="16" t="str">
        <f t="shared" si="0"/>
        <v xml:space="preserve"> </v>
      </c>
      <c r="B17" s="17" t="str">
        <f>IFERROR(INDEX(食堂数据库计算界面面!$A$1:$G$5000,VLOOKUP($G17,食堂数据库计算界面面!$I:$J,2,0),MATCH(B$8,食堂数据库计算界面面!$A$1:$G$1,0)),"")</f>
        <v/>
      </c>
      <c r="C17" s="16" t="str">
        <f>IFERROR(INDEX(食堂数据库计算界面面!$A$1:$G$5000,VLOOKUP($G17,食堂数据库计算界面面!$I:$J,2,0),MATCH(C$8,食堂数据库计算界面面!$A$1:$G$1,0)),"")</f>
        <v/>
      </c>
      <c r="D17" s="17" t="str">
        <f>IFERROR(INDEX(食堂数据库计算界面面!$A$1:$G$5000,VLOOKUP($G17,食堂数据库计算界面面!$I:$J,2,0),MATCH(D$8,食堂数据库计算界面面!$A$1:$G$1,0)),"")</f>
        <v/>
      </c>
      <c r="E17" s="16" t="str">
        <f>IFERROR(INDEX(食堂数据库计算界面面!$A$1:$G$5000,VLOOKUP($G17,食堂数据库计算界面面!$I:$J,2,0),MATCH(E$8,食堂数据库计算界面面!$A$1:$G$1,0)),"")</f>
        <v/>
      </c>
      <c r="F17" s="16" t="str">
        <f>_xlfn.IFNA(VLOOKUP(A17,食堂数据库计算界面面!I:J,2,0),"")</f>
        <v/>
      </c>
      <c r="G17" s="6">
        <v>9</v>
      </c>
      <c r="I17" s="8"/>
      <c r="J17" s="8"/>
    </row>
    <row r="18" spans="1:10" ht="16" customHeight="1">
      <c r="A18" s="16" t="str">
        <f t="shared" si="0"/>
        <v xml:space="preserve"> </v>
      </c>
      <c r="B18" s="17" t="str">
        <f>IFERROR(INDEX(食堂数据库计算界面面!$A$1:$G$5000,VLOOKUP($G18,食堂数据库计算界面面!$I:$J,2,0),MATCH(B$8,食堂数据库计算界面面!$A$1:$G$1,0)),"")</f>
        <v/>
      </c>
      <c r="C18" s="16" t="str">
        <f>IFERROR(INDEX(食堂数据库计算界面面!$A$1:$G$3791,VLOOKUP($G18,食堂数据库计算界面面!$I:$J,2,0),MATCH(C$8,食堂数据库计算界面面!$A$1:$G$1,0)),"")</f>
        <v/>
      </c>
      <c r="D18" s="17" t="str">
        <f>IFERROR(INDEX(食堂数据库计算界面面!$A$1:$G$3791,VLOOKUP($G18,食堂数据库计算界面面!$I:$J,2,0),MATCH(D$8,食堂数据库计算界面面!$A$1:$G$1,0)),"")</f>
        <v/>
      </c>
      <c r="E18" s="16" t="str">
        <f>IFERROR(INDEX(食堂数据库计算界面面!$A$1:$G$5000,VLOOKUP($G18,食堂数据库计算界面面!$I:$J,2,0),MATCH(E$8,食堂数据库计算界面面!$A$1:$G$1,0)),"")</f>
        <v/>
      </c>
      <c r="F18" s="16" t="str">
        <f>_xlfn.IFNA(VLOOKUP(A18,食堂数据库计算界面面!I:J,2,0),"")</f>
        <v/>
      </c>
      <c r="G18" s="6">
        <v>10</v>
      </c>
      <c r="I18" s="8"/>
      <c r="J18" s="8"/>
    </row>
    <row r="19" spans="1:10" ht="16" customHeight="1">
      <c r="A19" s="16" t="str">
        <f t="shared" ref="A19:A82" si="1">IF(OR(B19="",B19=" ")," ",ROW(A11))</f>
        <v xml:space="preserve"> </v>
      </c>
      <c r="B19" s="17" t="str">
        <f>IFERROR(INDEX(食堂数据库计算界面面!$A$1:$G$5000,VLOOKUP($G19,食堂数据库计算界面面!$I:$J,2,0),MATCH(B$8,食堂数据库计算界面面!$A$1:$G$1,0)),"")</f>
        <v/>
      </c>
      <c r="C19" s="16" t="str">
        <f>IFERROR(INDEX(食堂数据库计算界面面!$A$1:$G$3791,VLOOKUP($G19,食堂数据库计算界面面!$I:$J,2,0),MATCH(C$8,食堂数据库计算界面面!$A$1:$G$1,0)),"")</f>
        <v/>
      </c>
      <c r="D19" s="17" t="str">
        <f>IFERROR(INDEX(食堂数据库计算界面面!$A$1:$G$3791,VLOOKUP($G19,食堂数据库计算界面面!$I:$J,2,0),MATCH(D$8,食堂数据库计算界面面!$A$1:$G$1,0)),"")</f>
        <v/>
      </c>
      <c r="E19" s="16" t="str">
        <f>IFERROR(INDEX(食堂数据库计算界面面!$A$1:$G$5000,VLOOKUP($G19,食堂数据库计算界面面!$I:$J,2,0),MATCH(E$8,食堂数据库计算界面面!$A$1:$G$1,0)),"")</f>
        <v/>
      </c>
      <c r="F19" s="16" t="str">
        <f>_xlfn.IFNA(VLOOKUP(A19,食堂数据库计算界面面!I:J,2,0),"")</f>
        <v/>
      </c>
      <c r="G19" s="6">
        <v>11</v>
      </c>
    </row>
    <row r="20" spans="1:10" ht="16" customHeight="1">
      <c r="A20" s="16" t="str">
        <f t="shared" si="1"/>
        <v xml:space="preserve"> </v>
      </c>
      <c r="B20" s="17" t="str">
        <f>IFERROR(INDEX(食堂数据库计算界面面!$A$1:$G$5000,VLOOKUP($G20,食堂数据库计算界面面!$I:$J,2,0),MATCH(B$8,食堂数据库计算界面面!$A$1:$G$1,0)),"")</f>
        <v/>
      </c>
      <c r="C20" s="16" t="str">
        <f>IFERROR(INDEX(食堂数据库计算界面面!$A$1:$G$3791,VLOOKUP($G20,食堂数据库计算界面面!$I:$J,2,0),MATCH(C$8,食堂数据库计算界面面!$A$1:$G$1,0)),"")</f>
        <v/>
      </c>
      <c r="D20" s="17" t="str">
        <f>IFERROR(INDEX(食堂数据库计算界面面!$A$1:$G$3791,VLOOKUP($G20,食堂数据库计算界面面!$I:$J,2,0),MATCH(D$8,食堂数据库计算界面面!$A$1:$G$1,0)),"")</f>
        <v/>
      </c>
      <c r="E20" s="16" t="str">
        <f>IFERROR(INDEX(食堂数据库计算界面面!$A$1:$G$5000,VLOOKUP($G20,食堂数据库计算界面面!$I:$J,2,0),MATCH(E$8,食堂数据库计算界面面!$A$1:$G$1,0)),"")</f>
        <v/>
      </c>
      <c r="F20" s="16" t="str">
        <f>_xlfn.IFNA(VLOOKUP(A20,食堂数据库计算界面面!I:J,2,0),"")</f>
        <v/>
      </c>
      <c r="G20" s="6">
        <v>12</v>
      </c>
    </row>
    <row r="21" spans="1:10" ht="16" customHeight="1">
      <c r="A21" s="16" t="str">
        <f t="shared" si="1"/>
        <v xml:space="preserve"> </v>
      </c>
      <c r="B21" s="17" t="str">
        <f>IFERROR(INDEX(食堂数据库计算界面面!$A$1:$G$5000,VLOOKUP($G21,食堂数据库计算界面面!$I:$J,2,0),MATCH(B$8,食堂数据库计算界面面!$A$1:$G$1,0)),"")</f>
        <v/>
      </c>
      <c r="C21" s="16" t="str">
        <f>IFERROR(INDEX(食堂数据库计算界面面!$A$1:$G$3791,VLOOKUP($G21,食堂数据库计算界面面!$I:$J,2,0),MATCH(C$8,食堂数据库计算界面面!$A$1:$G$1,0)),"")</f>
        <v/>
      </c>
      <c r="D21" s="17" t="str">
        <f>IFERROR(INDEX(食堂数据库计算界面面!$A$1:$G$3791,VLOOKUP($G21,食堂数据库计算界面面!$I:$J,2,0),MATCH(D$8,食堂数据库计算界面面!$A$1:$G$1,0)),"")</f>
        <v/>
      </c>
      <c r="E21" s="16" t="str">
        <f>IFERROR(INDEX(食堂数据库计算界面面!$A$1:$G$5000,VLOOKUP($G21,食堂数据库计算界面面!$I:$J,2,0),MATCH(E$8,食堂数据库计算界面面!$A$1:$G$1,0)),"")</f>
        <v/>
      </c>
      <c r="F21" s="16" t="str">
        <f>_xlfn.IFNA(VLOOKUP(A21,食堂数据库计算界面面!I:J,2,0),"")</f>
        <v/>
      </c>
      <c r="G21" s="6">
        <v>13</v>
      </c>
    </row>
    <row r="22" spans="1:10" ht="16" customHeight="1">
      <c r="A22" s="16" t="str">
        <f t="shared" si="1"/>
        <v xml:space="preserve"> </v>
      </c>
      <c r="B22" s="17" t="str">
        <f>IFERROR(INDEX(食堂数据库计算界面面!$A$1:$G$5000,VLOOKUP($G22,食堂数据库计算界面面!$I:$J,2,0),MATCH(B$8,食堂数据库计算界面面!$A$1:$G$1,0)),"")</f>
        <v/>
      </c>
      <c r="C22" s="16" t="str">
        <f>IFERROR(INDEX(食堂数据库计算界面面!$A$1:$G$3791,VLOOKUP($G22,食堂数据库计算界面面!$I:$J,2,0),MATCH(C$8,食堂数据库计算界面面!$A$1:$G$1,0)),"")</f>
        <v/>
      </c>
      <c r="D22" s="17" t="str">
        <f>IFERROR(INDEX(食堂数据库计算界面面!$A$1:$G$3791,VLOOKUP($G22,食堂数据库计算界面面!$I:$J,2,0),MATCH(D$8,食堂数据库计算界面面!$A$1:$G$1,0)),"")</f>
        <v/>
      </c>
      <c r="E22" s="16" t="str">
        <f>IFERROR(INDEX(食堂数据库计算界面面!$A$1:$G$5000,VLOOKUP($G22,食堂数据库计算界面面!$I:$J,2,0),MATCH(E$8,食堂数据库计算界面面!$A$1:$G$1,0)),"")</f>
        <v/>
      </c>
      <c r="F22" s="16" t="str">
        <f>_xlfn.IFNA(VLOOKUP(A22,食堂数据库计算界面面!I:J,2,0),"")</f>
        <v/>
      </c>
      <c r="G22" s="6">
        <v>14</v>
      </c>
    </row>
    <row r="23" spans="1:10" ht="16" customHeight="1">
      <c r="A23" s="16" t="str">
        <f t="shared" si="1"/>
        <v xml:space="preserve"> </v>
      </c>
      <c r="B23" s="17" t="str">
        <f>IFERROR(INDEX(食堂数据库计算界面面!$A$1:$G$5000,VLOOKUP($G23,食堂数据库计算界面面!$I:$J,2,0),MATCH(B$8,食堂数据库计算界面面!$A$1:$G$1,0)),"")</f>
        <v/>
      </c>
      <c r="C23" s="16" t="str">
        <f>IFERROR(INDEX(食堂数据库计算界面面!$A$1:$G$3791,VLOOKUP($G23,食堂数据库计算界面面!$I:$J,2,0),MATCH(C$8,食堂数据库计算界面面!$A$1:$G$1,0)),"")</f>
        <v/>
      </c>
      <c r="D23" s="17" t="str">
        <f>IFERROR(INDEX(食堂数据库计算界面面!$A$1:$G$3791,VLOOKUP($G23,食堂数据库计算界面面!$I:$J,2,0),MATCH(D$8,食堂数据库计算界面面!$A$1:$G$1,0)),"")</f>
        <v/>
      </c>
      <c r="E23" s="16" t="str">
        <f>IFERROR(INDEX(食堂数据库计算界面面!$A$1:$G$5000,VLOOKUP($G23,食堂数据库计算界面面!$I:$J,2,0),MATCH(E$8,食堂数据库计算界面面!$A$1:$G$1,0)),"")</f>
        <v/>
      </c>
      <c r="F23" s="16" t="str">
        <f>_xlfn.IFNA(VLOOKUP(A23,食堂数据库计算界面面!I:J,2,0),"")</f>
        <v/>
      </c>
      <c r="G23" s="6">
        <v>15</v>
      </c>
    </row>
    <row r="24" spans="1:10" ht="16" customHeight="1">
      <c r="A24" s="16" t="str">
        <f t="shared" si="1"/>
        <v xml:space="preserve"> </v>
      </c>
      <c r="B24" s="17" t="str">
        <f>IFERROR(INDEX(食堂数据库计算界面面!$A$1:$G$5000,VLOOKUP($G24,食堂数据库计算界面面!$I:$J,2,0),MATCH(B$8,食堂数据库计算界面面!$A$1:$G$1,0)),"")</f>
        <v/>
      </c>
      <c r="C24" s="16" t="str">
        <f>IFERROR(INDEX(食堂数据库计算界面面!$A$1:$G$3791,VLOOKUP($G24,食堂数据库计算界面面!$I:$J,2,0),MATCH(C$8,食堂数据库计算界面面!$A$1:$G$1,0)),"")</f>
        <v/>
      </c>
      <c r="D24" s="17" t="str">
        <f>IFERROR(INDEX(食堂数据库计算界面面!$A$1:$G$3791,VLOOKUP($G24,食堂数据库计算界面面!$I:$J,2,0),MATCH(D$8,食堂数据库计算界面面!$A$1:$G$1,0)),"")</f>
        <v/>
      </c>
      <c r="E24" s="16" t="str">
        <f>IFERROR(INDEX(食堂数据库计算界面面!$A$1:$G$5000,VLOOKUP($G24,食堂数据库计算界面面!$I:$J,2,0),MATCH(E$8,食堂数据库计算界面面!$A$1:$G$1,0)),"")</f>
        <v/>
      </c>
      <c r="F24" s="16" t="str">
        <f>_xlfn.IFNA(VLOOKUP(A24,食堂数据库计算界面面!I:J,2,0),"")</f>
        <v/>
      </c>
      <c r="G24" s="6">
        <v>16</v>
      </c>
    </row>
    <row r="25" spans="1:10" ht="16" customHeight="1">
      <c r="A25" s="16" t="str">
        <f t="shared" si="1"/>
        <v xml:space="preserve"> </v>
      </c>
      <c r="B25" s="17" t="str">
        <f>IFERROR(INDEX(食堂数据库计算界面面!$A$1:$G$5000,VLOOKUP($G25,食堂数据库计算界面面!$I:$J,2,0),MATCH(B$8,食堂数据库计算界面面!$A$1:$G$1,0)),"")</f>
        <v/>
      </c>
      <c r="C25" s="16" t="str">
        <f>IFERROR(INDEX(食堂数据库计算界面面!$A$1:$G$3791,VLOOKUP($G25,食堂数据库计算界面面!$I:$J,2,0),MATCH(C$8,食堂数据库计算界面面!$A$1:$G$1,0)),"")</f>
        <v/>
      </c>
      <c r="D25" s="17" t="str">
        <f>IFERROR(INDEX(食堂数据库计算界面面!$A$1:$G$3791,VLOOKUP($G25,食堂数据库计算界面面!$I:$J,2,0),MATCH(D$8,食堂数据库计算界面面!$A$1:$G$1,0)),"")</f>
        <v/>
      </c>
      <c r="E25" s="16" t="str">
        <f>IFERROR(INDEX(食堂数据库计算界面面!$A$1:$G$5000,VLOOKUP($G25,食堂数据库计算界面面!$I:$J,2,0),MATCH(E$8,食堂数据库计算界面面!$A$1:$G$1,0)),"")</f>
        <v/>
      </c>
      <c r="F25" s="16" t="str">
        <f>_xlfn.IFNA(VLOOKUP(A25,食堂数据库计算界面面!I:J,2,0),"")</f>
        <v/>
      </c>
      <c r="G25" s="6">
        <v>17</v>
      </c>
    </row>
    <row r="26" spans="1:10" ht="16" customHeight="1">
      <c r="A26" s="16" t="str">
        <f t="shared" si="1"/>
        <v xml:space="preserve"> </v>
      </c>
      <c r="B26" s="17" t="str">
        <f>IFERROR(INDEX(食堂数据库计算界面面!$A$1:$G$5000,VLOOKUP($G26,食堂数据库计算界面面!$I:$J,2,0),MATCH(B$8,食堂数据库计算界面面!$A$1:$G$1,0)),"")</f>
        <v/>
      </c>
      <c r="C26" s="16" t="str">
        <f>IFERROR(INDEX(食堂数据库计算界面面!$A$1:$G$3791,VLOOKUP($G26,食堂数据库计算界面面!$I:$J,2,0),MATCH(C$8,食堂数据库计算界面面!$A$1:$G$1,0)),"")</f>
        <v/>
      </c>
      <c r="D26" s="17" t="str">
        <f>IFERROR(INDEX(食堂数据库计算界面面!$A$1:$G$3791,VLOOKUP($G26,食堂数据库计算界面面!$I:$J,2,0),MATCH(D$8,食堂数据库计算界面面!$A$1:$G$1,0)),"")</f>
        <v/>
      </c>
      <c r="E26" s="16" t="str">
        <f>IFERROR(INDEX(食堂数据库计算界面面!$A$1:$G$5000,VLOOKUP($G26,食堂数据库计算界面面!$I:$J,2,0),MATCH(E$8,食堂数据库计算界面面!$A$1:$G$1,0)),"")</f>
        <v/>
      </c>
      <c r="F26" s="16" t="str">
        <f>_xlfn.IFNA(VLOOKUP(A26,食堂数据库计算界面面!I:J,2,0),"")</f>
        <v/>
      </c>
      <c r="G26" s="6">
        <v>18</v>
      </c>
    </row>
    <row r="27" spans="1:10" ht="16" customHeight="1">
      <c r="A27" s="16" t="str">
        <f t="shared" si="1"/>
        <v xml:space="preserve"> </v>
      </c>
      <c r="B27" s="17" t="str">
        <f>IFERROR(INDEX(食堂数据库计算界面面!$A$1:$G$5000,VLOOKUP($G27,食堂数据库计算界面面!$I:$J,2,0),MATCH(B$8,食堂数据库计算界面面!$A$1:$G$1,0)),"")</f>
        <v/>
      </c>
      <c r="C27" s="16" t="str">
        <f>IFERROR(INDEX(食堂数据库计算界面面!$A$1:$G$3791,VLOOKUP($G27,食堂数据库计算界面面!$I:$J,2,0),MATCH(C$8,食堂数据库计算界面面!$A$1:$G$1,0)),"")</f>
        <v/>
      </c>
      <c r="D27" s="17" t="str">
        <f>IFERROR(INDEX(食堂数据库计算界面面!$A$1:$G$3791,VLOOKUP($G27,食堂数据库计算界面面!$I:$J,2,0),MATCH(D$8,食堂数据库计算界面面!$A$1:$G$1,0)),"")</f>
        <v/>
      </c>
      <c r="E27" s="16" t="str">
        <f>IFERROR(INDEX(食堂数据库计算界面面!$A$1:$G$5000,VLOOKUP($G27,食堂数据库计算界面面!$I:$J,2,0),MATCH(E$8,食堂数据库计算界面面!$A$1:$G$1,0)),"")</f>
        <v/>
      </c>
      <c r="F27" s="16" t="str">
        <f>_xlfn.IFNA(VLOOKUP(A27,食堂数据库计算界面面!I:J,2,0),"")</f>
        <v/>
      </c>
      <c r="G27" s="6">
        <v>19</v>
      </c>
    </row>
    <row r="28" spans="1:10" ht="16" customHeight="1">
      <c r="A28" s="16" t="str">
        <f t="shared" si="1"/>
        <v xml:space="preserve"> </v>
      </c>
      <c r="B28" s="17" t="str">
        <f>IFERROR(INDEX(食堂数据库计算界面面!$A$1:$G$5000,VLOOKUP($G28,食堂数据库计算界面面!$I:$J,2,0),MATCH(B$8,食堂数据库计算界面面!$A$1:$G$1,0)),"")</f>
        <v/>
      </c>
      <c r="C28" s="16" t="str">
        <f>IFERROR(INDEX(食堂数据库计算界面面!$A$1:$G$3791,VLOOKUP($G28,食堂数据库计算界面面!$I:$J,2,0),MATCH(C$8,食堂数据库计算界面面!$A$1:$G$1,0)),"")</f>
        <v/>
      </c>
      <c r="D28" s="17" t="str">
        <f>IFERROR(INDEX(食堂数据库计算界面面!$A$1:$G$3791,VLOOKUP($G28,食堂数据库计算界面面!$I:$J,2,0),MATCH(D$8,食堂数据库计算界面面!$A$1:$G$1,0)),"")</f>
        <v/>
      </c>
      <c r="E28" s="16" t="str">
        <f>IFERROR(INDEX(食堂数据库计算界面面!$A$1:$G$5000,VLOOKUP($G28,食堂数据库计算界面面!$I:$J,2,0),MATCH(E$8,食堂数据库计算界面面!$A$1:$G$1,0)),"")</f>
        <v/>
      </c>
      <c r="F28" s="16" t="str">
        <f>_xlfn.IFNA(VLOOKUP(A28,食堂数据库计算界面面!I:J,2,0),"")</f>
        <v/>
      </c>
      <c r="G28" s="6">
        <v>20</v>
      </c>
    </row>
    <row r="29" spans="1:10" ht="16" customHeight="1">
      <c r="A29" s="16" t="str">
        <f t="shared" si="1"/>
        <v xml:space="preserve"> </v>
      </c>
      <c r="B29" s="17" t="str">
        <f>IFERROR(INDEX(食堂数据库计算界面面!$A$1:$G$5000,VLOOKUP($G29,食堂数据库计算界面面!$I:$J,2,0),MATCH(B$8,食堂数据库计算界面面!$A$1:$G$1,0)),"")</f>
        <v/>
      </c>
      <c r="C29" s="16" t="str">
        <f>IFERROR(INDEX(食堂数据库计算界面面!$A$1:$G$3791,VLOOKUP($G29,食堂数据库计算界面面!$I:$J,2,0),MATCH(C$8,食堂数据库计算界面面!$A$1:$G$1,0)),"")</f>
        <v/>
      </c>
      <c r="D29" s="17" t="str">
        <f>IFERROR(INDEX(食堂数据库计算界面面!$A$1:$G$3791,VLOOKUP($G29,食堂数据库计算界面面!$I:$J,2,0),MATCH(D$8,食堂数据库计算界面面!$A$1:$G$1,0)),"")</f>
        <v/>
      </c>
      <c r="E29" s="16" t="str">
        <f>IFERROR(INDEX(食堂数据库计算界面面!$A$1:$G$5000,VLOOKUP($G29,食堂数据库计算界面面!$I:$J,2,0),MATCH(E$8,食堂数据库计算界面面!$A$1:$G$1,0)),"")</f>
        <v/>
      </c>
      <c r="F29" s="16" t="str">
        <f>_xlfn.IFNA(VLOOKUP(A29,食堂数据库计算界面面!I:J,2,0),"")</f>
        <v/>
      </c>
      <c r="G29" s="6">
        <v>21</v>
      </c>
    </row>
    <row r="30" spans="1:10" ht="16" customHeight="1">
      <c r="A30" s="16" t="str">
        <f t="shared" si="1"/>
        <v xml:space="preserve"> </v>
      </c>
      <c r="B30" s="17" t="str">
        <f>IFERROR(INDEX(食堂数据库计算界面面!$A$1:$G$5000,VLOOKUP($G30,食堂数据库计算界面面!$I:$J,2,0),MATCH(B$8,食堂数据库计算界面面!$A$1:$G$1,0)),"")</f>
        <v/>
      </c>
      <c r="C30" s="16" t="str">
        <f>IFERROR(INDEX(食堂数据库计算界面面!$A$1:$G$3791,VLOOKUP($G30,食堂数据库计算界面面!$I:$J,2,0),MATCH(C$8,食堂数据库计算界面面!$A$1:$G$1,0)),"")</f>
        <v/>
      </c>
      <c r="D30" s="17" t="str">
        <f>IFERROR(INDEX(食堂数据库计算界面面!$A$1:$G$3791,VLOOKUP($G30,食堂数据库计算界面面!$I:$J,2,0),MATCH(D$8,食堂数据库计算界面面!$A$1:$G$1,0)),"")</f>
        <v/>
      </c>
      <c r="E30" s="16" t="str">
        <f>IFERROR(INDEX(食堂数据库计算界面面!$A$1:$G$5000,VLOOKUP($G30,食堂数据库计算界面面!$I:$J,2,0),MATCH(E$8,食堂数据库计算界面面!$A$1:$G$1,0)),"")</f>
        <v/>
      </c>
      <c r="F30" s="16" t="str">
        <f>_xlfn.IFNA(VLOOKUP(A30,食堂数据库计算界面面!I:J,2,0),"")</f>
        <v/>
      </c>
      <c r="G30" s="6">
        <v>22</v>
      </c>
    </row>
    <row r="31" spans="1:10" ht="16" customHeight="1">
      <c r="A31" s="16" t="str">
        <f t="shared" si="1"/>
        <v xml:space="preserve"> </v>
      </c>
      <c r="B31" s="17" t="str">
        <f>IFERROR(INDEX(食堂数据库计算界面面!$A$1:$G$5000,VLOOKUP($G31,食堂数据库计算界面面!$I:$J,2,0),MATCH(B$8,食堂数据库计算界面面!$A$1:$G$1,0)),"")</f>
        <v/>
      </c>
      <c r="C31" s="16" t="str">
        <f>IFERROR(INDEX(食堂数据库计算界面面!$A$1:$G$3791,VLOOKUP($G31,食堂数据库计算界面面!$I:$J,2,0),MATCH(C$8,食堂数据库计算界面面!$A$1:$G$1,0)),"")</f>
        <v/>
      </c>
      <c r="D31" s="17" t="str">
        <f>IFERROR(INDEX(食堂数据库计算界面面!$A$1:$G$3791,VLOOKUP($G31,食堂数据库计算界面面!$I:$J,2,0),MATCH(D$8,食堂数据库计算界面面!$A$1:$G$1,0)),"")</f>
        <v/>
      </c>
      <c r="E31" s="16" t="str">
        <f>IFERROR(INDEX(食堂数据库计算界面面!$A$1:$G$5000,VLOOKUP($G31,食堂数据库计算界面面!$I:$J,2,0),MATCH(E$8,食堂数据库计算界面面!$A$1:$G$1,0)),"")</f>
        <v/>
      </c>
      <c r="F31" s="16" t="str">
        <f>_xlfn.IFNA(VLOOKUP(A31,食堂数据库计算界面面!I:J,2,0),"")</f>
        <v/>
      </c>
      <c r="G31" s="6">
        <v>23</v>
      </c>
    </row>
    <row r="32" spans="1:10" ht="16" customHeight="1">
      <c r="A32" s="16" t="str">
        <f t="shared" si="1"/>
        <v xml:space="preserve"> </v>
      </c>
      <c r="B32" s="17" t="str">
        <f>IFERROR(INDEX(食堂数据库计算界面面!$A$1:$G$5000,VLOOKUP($G32,食堂数据库计算界面面!$I:$J,2,0),MATCH(B$8,食堂数据库计算界面面!$A$1:$G$1,0)),"")</f>
        <v/>
      </c>
      <c r="C32" s="16" t="str">
        <f>IFERROR(INDEX(食堂数据库计算界面面!$A$1:$G$3791,VLOOKUP($G32,食堂数据库计算界面面!$I:$J,2,0),MATCH(C$8,食堂数据库计算界面面!$A$1:$G$1,0)),"")</f>
        <v/>
      </c>
      <c r="D32" s="17" t="str">
        <f>IFERROR(INDEX(食堂数据库计算界面面!$A$1:$G$3791,VLOOKUP($G32,食堂数据库计算界面面!$I:$J,2,0),MATCH(D$8,食堂数据库计算界面面!$A$1:$G$1,0)),"")</f>
        <v/>
      </c>
      <c r="E32" s="16" t="str">
        <f>IFERROR(INDEX(食堂数据库计算界面面!$A$1:$G$5000,VLOOKUP($G32,食堂数据库计算界面面!$I:$J,2,0),MATCH(E$8,食堂数据库计算界面面!$A$1:$G$1,0)),"")</f>
        <v/>
      </c>
      <c r="F32" s="16" t="str">
        <f>_xlfn.IFNA(VLOOKUP(A32,食堂数据库计算界面面!I:J,2,0),"")</f>
        <v/>
      </c>
      <c r="G32" s="6">
        <v>24</v>
      </c>
    </row>
    <row r="33" spans="1:7" ht="16" customHeight="1">
      <c r="A33" s="16" t="str">
        <f t="shared" si="1"/>
        <v xml:space="preserve"> </v>
      </c>
      <c r="B33" s="17" t="str">
        <f>IFERROR(INDEX(食堂数据库计算界面面!$A$1:$G$5000,VLOOKUP($G33,食堂数据库计算界面面!$I:$J,2,0),MATCH(B$8,食堂数据库计算界面面!$A$1:$G$1,0)),"")</f>
        <v/>
      </c>
      <c r="C33" s="16" t="str">
        <f>IFERROR(INDEX(食堂数据库计算界面面!$A$1:$G$3791,VLOOKUP($G33,食堂数据库计算界面面!$I:$J,2,0),MATCH(C$8,食堂数据库计算界面面!$A$1:$G$1,0)),"")</f>
        <v/>
      </c>
      <c r="D33" s="17" t="str">
        <f>IFERROR(INDEX(食堂数据库计算界面面!$A$1:$G$3791,VLOOKUP($G33,食堂数据库计算界面面!$I:$J,2,0),MATCH(D$8,食堂数据库计算界面面!$A$1:$G$1,0)),"")</f>
        <v/>
      </c>
      <c r="E33" s="16" t="str">
        <f>IFERROR(INDEX(食堂数据库计算界面面!$A$1:$G$5000,VLOOKUP($G33,食堂数据库计算界面面!$I:$J,2,0),MATCH(E$8,食堂数据库计算界面面!$A$1:$G$1,0)),"")</f>
        <v/>
      </c>
      <c r="F33" s="16" t="str">
        <f>_xlfn.IFNA(VLOOKUP(A33,食堂数据库计算界面面!I:J,2,0),"")</f>
        <v/>
      </c>
      <c r="G33" s="6">
        <v>25</v>
      </c>
    </row>
    <row r="34" spans="1:7" ht="16" customHeight="1">
      <c r="A34" s="16" t="str">
        <f t="shared" si="1"/>
        <v xml:space="preserve"> </v>
      </c>
      <c r="B34" s="17" t="str">
        <f>IFERROR(INDEX(食堂数据库计算界面面!$A$1:$G$5000,VLOOKUP($G34,食堂数据库计算界面面!$I:$J,2,0),MATCH(B$8,食堂数据库计算界面面!$A$1:$G$1,0)),"")</f>
        <v/>
      </c>
      <c r="C34" s="16" t="str">
        <f>IFERROR(INDEX(食堂数据库计算界面面!$A$1:$G$3791,VLOOKUP($G34,食堂数据库计算界面面!$I:$J,2,0),MATCH(C$8,食堂数据库计算界面面!$A$1:$G$1,0)),"")</f>
        <v/>
      </c>
      <c r="D34" s="17" t="str">
        <f>IFERROR(INDEX(食堂数据库计算界面面!$A$1:$G$3791,VLOOKUP($G34,食堂数据库计算界面面!$I:$J,2,0),MATCH(D$8,食堂数据库计算界面面!$A$1:$G$1,0)),"")</f>
        <v/>
      </c>
      <c r="E34" s="16" t="str">
        <f>IFERROR(INDEX(食堂数据库计算界面面!$A$1:$G$5000,VLOOKUP($G34,食堂数据库计算界面面!$I:$J,2,0),MATCH(E$8,食堂数据库计算界面面!$A$1:$G$1,0)),"")</f>
        <v/>
      </c>
      <c r="F34" s="16" t="str">
        <f>_xlfn.IFNA(VLOOKUP(A34,食堂数据库计算界面面!I:J,2,0),"")</f>
        <v/>
      </c>
      <c r="G34" s="6">
        <v>26</v>
      </c>
    </row>
    <row r="35" spans="1:7" ht="16" customHeight="1">
      <c r="A35" s="16" t="str">
        <f t="shared" si="1"/>
        <v xml:space="preserve"> </v>
      </c>
      <c r="B35" s="17" t="str">
        <f>IFERROR(INDEX(食堂数据库计算界面面!$A$1:$G$5000,VLOOKUP($G35,食堂数据库计算界面面!$I:$J,2,0),MATCH(B$8,食堂数据库计算界面面!$A$1:$G$1,0)),"")</f>
        <v/>
      </c>
      <c r="C35" s="16" t="str">
        <f>IFERROR(INDEX(食堂数据库计算界面面!$A$1:$G$3791,VLOOKUP($G35,食堂数据库计算界面面!$I:$J,2,0),MATCH(C$8,食堂数据库计算界面面!$A$1:$G$1,0)),"")</f>
        <v/>
      </c>
      <c r="D35" s="17" t="str">
        <f>IFERROR(INDEX(食堂数据库计算界面面!$A$1:$G$3791,VLOOKUP($G35,食堂数据库计算界面面!$I:$J,2,0),MATCH(D$8,食堂数据库计算界面面!$A$1:$G$1,0)),"")</f>
        <v/>
      </c>
      <c r="E35" s="16" t="str">
        <f>IFERROR(INDEX(食堂数据库计算界面面!$A$1:$G$5000,VLOOKUP($G35,食堂数据库计算界面面!$I:$J,2,0),MATCH(E$8,食堂数据库计算界面面!$A$1:$G$1,0)),"")</f>
        <v/>
      </c>
      <c r="F35" s="16" t="str">
        <f>_xlfn.IFNA(VLOOKUP(A35,食堂数据库计算界面面!I:J,2,0),"")</f>
        <v/>
      </c>
      <c r="G35" s="6">
        <v>27</v>
      </c>
    </row>
    <row r="36" spans="1:7" ht="16" customHeight="1">
      <c r="A36" s="16" t="str">
        <f t="shared" si="1"/>
        <v xml:space="preserve"> </v>
      </c>
      <c r="B36" s="17" t="str">
        <f>IFERROR(INDEX(食堂数据库计算界面面!$A$1:$G$5000,VLOOKUP($G36,食堂数据库计算界面面!$I:$J,2,0),MATCH(B$8,食堂数据库计算界面面!$A$1:$G$1,0)),"")</f>
        <v/>
      </c>
      <c r="C36" s="16" t="str">
        <f>IFERROR(INDEX(食堂数据库计算界面面!$A$1:$G$3791,VLOOKUP($G36,食堂数据库计算界面面!$I:$J,2,0),MATCH(C$8,食堂数据库计算界面面!$A$1:$G$1,0)),"")</f>
        <v/>
      </c>
      <c r="D36" s="17" t="str">
        <f>IFERROR(INDEX(食堂数据库计算界面面!$A$1:$G$3791,VLOOKUP($G36,食堂数据库计算界面面!$I:$J,2,0),MATCH(D$8,食堂数据库计算界面面!$A$1:$G$1,0)),"")</f>
        <v/>
      </c>
      <c r="E36" s="16" t="str">
        <f>IFERROR(INDEX(食堂数据库计算界面面!$A$1:$G$5000,VLOOKUP($G36,食堂数据库计算界面面!$I:$J,2,0),MATCH(E$8,食堂数据库计算界面面!$A$1:$G$1,0)),"")</f>
        <v/>
      </c>
      <c r="F36" s="16" t="str">
        <f>_xlfn.IFNA(VLOOKUP(A36,食堂数据库计算界面面!I:J,2,0),"")</f>
        <v/>
      </c>
      <c r="G36" s="6">
        <v>28</v>
      </c>
    </row>
    <row r="37" spans="1:7" ht="16" customHeight="1">
      <c r="A37" s="16" t="str">
        <f t="shared" si="1"/>
        <v xml:space="preserve"> </v>
      </c>
      <c r="B37" s="17" t="str">
        <f>IFERROR(INDEX(食堂数据库计算界面面!$A$1:$G$5000,VLOOKUP($G37,食堂数据库计算界面面!$I:$J,2,0),MATCH(B$8,食堂数据库计算界面面!$A$1:$G$1,0)),"")</f>
        <v/>
      </c>
      <c r="C37" s="16" t="str">
        <f>IFERROR(INDEX(食堂数据库计算界面面!$A$1:$G$3791,VLOOKUP($G37,食堂数据库计算界面面!$I:$J,2,0),MATCH(C$8,食堂数据库计算界面面!$A$1:$G$1,0)),"")</f>
        <v/>
      </c>
      <c r="D37" s="17" t="str">
        <f>IFERROR(INDEX(食堂数据库计算界面面!$A$1:$G$3791,VLOOKUP($G37,食堂数据库计算界面面!$I:$J,2,0),MATCH(D$8,食堂数据库计算界面面!$A$1:$G$1,0)),"")</f>
        <v/>
      </c>
      <c r="E37" s="16" t="str">
        <f>IFERROR(INDEX(食堂数据库计算界面面!$A$1:$G$5000,VLOOKUP($G37,食堂数据库计算界面面!$I:$J,2,0),MATCH(E$8,食堂数据库计算界面面!$A$1:$G$1,0)),"")</f>
        <v/>
      </c>
      <c r="F37" s="16" t="str">
        <f>_xlfn.IFNA(VLOOKUP(A37,食堂数据库计算界面面!I:J,2,0),"")</f>
        <v/>
      </c>
      <c r="G37" s="6">
        <v>29</v>
      </c>
    </row>
    <row r="38" spans="1:7" ht="16" customHeight="1">
      <c r="A38" s="16" t="str">
        <f t="shared" si="1"/>
        <v xml:space="preserve"> </v>
      </c>
      <c r="B38" s="17" t="str">
        <f>IFERROR(INDEX(食堂数据库计算界面面!$A$1:$G$5000,VLOOKUP($G38,食堂数据库计算界面面!$I:$J,2,0),MATCH(B$8,食堂数据库计算界面面!$A$1:$G$1,0)),"")</f>
        <v/>
      </c>
      <c r="C38" s="16" t="str">
        <f>IFERROR(INDEX(食堂数据库计算界面面!$A$1:$G$3791,VLOOKUP($G38,食堂数据库计算界面面!$I:$J,2,0),MATCH(C$8,食堂数据库计算界面面!$A$1:$G$1,0)),"")</f>
        <v/>
      </c>
      <c r="D38" s="17" t="str">
        <f>IFERROR(INDEX(食堂数据库计算界面面!$A$1:$G$3791,VLOOKUP($G38,食堂数据库计算界面面!$I:$J,2,0),MATCH(D$8,食堂数据库计算界面面!$A$1:$G$1,0)),"")</f>
        <v/>
      </c>
      <c r="E38" s="16" t="str">
        <f>IFERROR(INDEX(食堂数据库计算界面面!$A$1:$G$5000,VLOOKUP($G38,食堂数据库计算界面面!$I:$J,2,0),MATCH(E$8,食堂数据库计算界面面!$A$1:$G$1,0)),"")</f>
        <v/>
      </c>
      <c r="F38" s="16" t="str">
        <f>_xlfn.IFNA(VLOOKUP(A38,食堂数据库计算界面面!I:J,2,0),"")</f>
        <v/>
      </c>
      <c r="G38" s="6">
        <v>30</v>
      </c>
    </row>
    <row r="39" spans="1:7" ht="16" customHeight="1">
      <c r="A39" s="16" t="str">
        <f t="shared" si="1"/>
        <v xml:space="preserve"> </v>
      </c>
      <c r="B39" s="17" t="str">
        <f>IFERROR(INDEX(食堂数据库计算界面面!$A$1:$G$5000,VLOOKUP($G39,食堂数据库计算界面面!$I:$J,2,0),MATCH(B$8,食堂数据库计算界面面!$A$1:$G$1,0)),"")</f>
        <v/>
      </c>
      <c r="C39" s="16" t="str">
        <f>IFERROR(INDEX(食堂数据库计算界面面!$A$1:$G$3791,VLOOKUP($G39,食堂数据库计算界面面!$I:$J,2,0),MATCH(C$8,食堂数据库计算界面面!$A$1:$G$1,0)),"")</f>
        <v/>
      </c>
      <c r="D39" s="17" t="str">
        <f>IFERROR(INDEX(食堂数据库计算界面面!$A$1:$G$3791,VLOOKUP($G39,食堂数据库计算界面面!$I:$J,2,0),MATCH(D$8,食堂数据库计算界面面!$A$1:$G$1,0)),"")</f>
        <v/>
      </c>
      <c r="E39" s="16" t="str">
        <f>IFERROR(INDEX(食堂数据库计算界面面!$A$1:$G$5000,VLOOKUP($G39,食堂数据库计算界面面!$I:$J,2,0),MATCH(E$8,食堂数据库计算界面面!$A$1:$G$1,0)),"")</f>
        <v/>
      </c>
      <c r="F39" s="16" t="str">
        <f>_xlfn.IFNA(VLOOKUP(A39,食堂数据库计算界面面!I:J,2,0),"")</f>
        <v/>
      </c>
      <c r="G39" s="6">
        <v>31</v>
      </c>
    </row>
    <row r="40" spans="1:7" ht="16" customHeight="1">
      <c r="A40" s="16" t="str">
        <f t="shared" si="1"/>
        <v xml:space="preserve"> </v>
      </c>
      <c r="B40" s="17" t="str">
        <f>IFERROR(INDEX(食堂数据库计算界面面!$A$1:$G$5000,VLOOKUP($G40,食堂数据库计算界面面!$I:$J,2,0),MATCH(B$8,食堂数据库计算界面面!$A$1:$G$1,0)),"")</f>
        <v/>
      </c>
      <c r="C40" s="16" t="str">
        <f>IFERROR(INDEX(食堂数据库计算界面面!$A$1:$G$3791,VLOOKUP($G40,食堂数据库计算界面面!$I:$J,2,0),MATCH(C$8,食堂数据库计算界面面!$A$1:$G$1,0)),"")</f>
        <v/>
      </c>
      <c r="D40" s="17" t="str">
        <f>IFERROR(INDEX(食堂数据库计算界面面!$A$1:$G$3791,VLOOKUP($G40,食堂数据库计算界面面!$I:$J,2,0),MATCH(D$8,食堂数据库计算界面面!$A$1:$G$1,0)),"")</f>
        <v/>
      </c>
      <c r="E40" s="16" t="str">
        <f>IFERROR(INDEX(食堂数据库计算界面面!$A$1:$G$5000,VLOOKUP($G40,食堂数据库计算界面面!$I:$J,2,0),MATCH(E$8,食堂数据库计算界面面!$A$1:$G$1,0)),"")</f>
        <v/>
      </c>
      <c r="F40" s="16" t="str">
        <f>_xlfn.IFNA(VLOOKUP(A40,食堂数据库计算界面面!I:J,2,0),"")</f>
        <v/>
      </c>
      <c r="G40" s="6">
        <v>32</v>
      </c>
    </row>
    <row r="41" spans="1:7" ht="16" customHeight="1">
      <c r="A41" s="16" t="str">
        <f t="shared" si="1"/>
        <v xml:space="preserve"> </v>
      </c>
      <c r="B41" s="17" t="str">
        <f>IFERROR(INDEX(食堂数据库计算界面面!$A$1:$G$5000,VLOOKUP($G41,食堂数据库计算界面面!$I:$J,2,0),MATCH(B$8,食堂数据库计算界面面!$A$1:$G$1,0)),"")</f>
        <v/>
      </c>
      <c r="C41" s="16" t="str">
        <f>IFERROR(INDEX(食堂数据库计算界面面!$A$1:$G$3791,VLOOKUP($G41,食堂数据库计算界面面!$I:$J,2,0),MATCH(C$8,食堂数据库计算界面面!$A$1:$G$1,0)),"")</f>
        <v/>
      </c>
      <c r="D41" s="17" t="str">
        <f>IFERROR(INDEX(食堂数据库计算界面面!$A$1:$G$3791,VLOOKUP($G41,食堂数据库计算界面面!$I:$J,2,0),MATCH(D$8,食堂数据库计算界面面!$A$1:$G$1,0)),"")</f>
        <v/>
      </c>
      <c r="E41" s="16" t="str">
        <f>IFERROR(INDEX(食堂数据库计算界面面!$A$1:$G$5000,VLOOKUP($G41,食堂数据库计算界面面!$I:$J,2,0),MATCH(E$8,食堂数据库计算界面面!$A$1:$G$1,0)),"")</f>
        <v/>
      </c>
      <c r="F41" s="16" t="str">
        <f>_xlfn.IFNA(VLOOKUP(A41,食堂数据库计算界面面!I:J,2,0),"")</f>
        <v/>
      </c>
      <c r="G41" s="6">
        <v>33</v>
      </c>
    </row>
    <row r="42" spans="1:7" ht="16" customHeight="1">
      <c r="A42" s="16" t="str">
        <f t="shared" si="1"/>
        <v xml:space="preserve"> </v>
      </c>
      <c r="B42" s="17" t="str">
        <f>IFERROR(INDEX(食堂数据库计算界面面!$A$1:$G$5000,VLOOKUP($G42,食堂数据库计算界面面!$I:$J,2,0),MATCH(B$8,食堂数据库计算界面面!$A$1:$G$1,0)),"")</f>
        <v/>
      </c>
      <c r="C42" s="16" t="str">
        <f>IFERROR(INDEX(食堂数据库计算界面面!$A$1:$G$3791,VLOOKUP($G42,食堂数据库计算界面面!$I:$J,2,0),MATCH(C$8,食堂数据库计算界面面!$A$1:$G$1,0)),"")</f>
        <v/>
      </c>
      <c r="D42" s="17" t="str">
        <f>IFERROR(INDEX(食堂数据库计算界面面!$A$1:$G$3791,VLOOKUP($G42,食堂数据库计算界面面!$I:$J,2,0),MATCH(D$8,食堂数据库计算界面面!$A$1:$G$1,0)),"")</f>
        <v/>
      </c>
      <c r="E42" s="16" t="str">
        <f>IFERROR(INDEX(食堂数据库计算界面面!$A$1:$G$5000,VLOOKUP($G42,食堂数据库计算界面面!$I:$J,2,0),MATCH(E$8,食堂数据库计算界面面!$A$1:$G$1,0)),"")</f>
        <v/>
      </c>
      <c r="F42" s="16" t="str">
        <f>_xlfn.IFNA(VLOOKUP(A42,食堂数据库计算界面面!I:J,2,0),"")</f>
        <v/>
      </c>
      <c r="G42" s="6">
        <v>34</v>
      </c>
    </row>
    <row r="43" spans="1:7" ht="16" customHeight="1">
      <c r="A43" s="16" t="str">
        <f t="shared" si="1"/>
        <v xml:space="preserve"> </v>
      </c>
      <c r="B43" s="17" t="str">
        <f>IFERROR(INDEX(食堂数据库计算界面面!$A$1:$G$5000,VLOOKUP($G43,食堂数据库计算界面面!$I:$J,2,0),MATCH(B$8,食堂数据库计算界面面!$A$1:$G$1,0)),"")</f>
        <v/>
      </c>
      <c r="C43" s="16" t="str">
        <f>IFERROR(INDEX(食堂数据库计算界面面!$A$1:$G$3791,VLOOKUP($G43,食堂数据库计算界面面!$I:$J,2,0),MATCH(C$8,食堂数据库计算界面面!$A$1:$G$1,0)),"")</f>
        <v/>
      </c>
      <c r="D43" s="17" t="str">
        <f>IFERROR(INDEX(食堂数据库计算界面面!$A$1:$G$3791,VLOOKUP($G43,食堂数据库计算界面面!$I:$J,2,0),MATCH(D$8,食堂数据库计算界面面!$A$1:$G$1,0)),"")</f>
        <v/>
      </c>
      <c r="E43" s="16" t="str">
        <f>IFERROR(INDEX(食堂数据库计算界面面!$A$1:$G$5000,VLOOKUP($G43,食堂数据库计算界面面!$I:$J,2,0),MATCH(E$8,食堂数据库计算界面面!$A$1:$G$1,0)),"")</f>
        <v/>
      </c>
      <c r="F43" s="16" t="str">
        <f>_xlfn.IFNA(VLOOKUP(A43,食堂数据库计算界面面!I:J,2,0),"")</f>
        <v/>
      </c>
      <c r="G43" s="6">
        <v>35</v>
      </c>
    </row>
    <row r="44" spans="1:7" ht="16" customHeight="1">
      <c r="A44" s="16" t="str">
        <f t="shared" si="1"/>
        <v xml:space="preserve"> </v>
      </c>
      <c r="B44" s="17" t="str">
        <f>IFERROR(INDEX(食堂数据库计算界面面!$A$1:$G$5000,VLOOKUP($G44,食堂数据库计算界面面!$I:$J,2,0),MATCH(B$8,食堂数据库计算界面面!$A$1:$G$1,0)),"")</f>
        <v/>
      </c>
      <c r="C44" s="16" t="str">
        <f>IFERROR(INDEX(食堂数据库计算界面面!$A$1:$G$3791,VLOOKUP($G44,食堂数据库计算界面面!$I:$J,2,0),MATCH(C$8,食堂数据库计算界面面!$A$1:$G$1,0)),"")</f>
        <v/>
      </c>
      <c r="D44" s="17" t="str">
        <f>IFERROR(INDEX(食堂数据库计算界面面!$A$1:$G$3791,VLOOKUP($G44,食堂数据库计算界面面!$I:$J,2,0),MATCH(D$8,食堂数据库计算界面面!$A$1:$G$1,0)),"")</f>
        <v/>
      </c>
      <c r="E44" s="16" t="str">
        <f>IFERROR(INDEX(食堂数据库计算界面面!$A$1:$G$5000,VLOOKUP($G44,食堂数据库计算界面面!$I:$J,2,0),MATCH(E$8,食堂数据库计算界面面!$A$1:$G$1,0)),"")</f>
        <v/>
      </c>
      <c r="F44" s="16" t="str">
        <f>_xlfn.IFNA(VLOOKUP(A44,食堂数据库计算界面面!I:J,2,0),"")</f>
        <v/>
      </c>
      <c r="G44" s="6">
        <v>36</v>
      </c>
    </row>
    <row r="45" spans="1:7" ht="16" customHeight="1">
      <c r="A45" s="16" t="str">
        <f t="shared" si="1"/>
        <v xml:space="preserve"> </v>
      </c>
      <c r="B45" s="17" t="str">
        <f>IFERROR(INDEX(食堂数据库计算界面面!$A$1:$G$5000,VLOOKUP($G45,食堂数据库计算界面面!$I:$J,2,0),MATCH(B$8,食堂数据库计算界面面!$A$1:$G$1,0)),"")</f>
        <v/>
      </c>
      <c r="C45" s="16" t="str">
        <f>IFERROR(INDEX(食堂数据库计算界面面!$A$1:$G$3791,VLOOKUP($G45,食堂数据库计算界面面!$I:$J,2,0),MATCH(C$8,食堂数据库计算界面面!$A$1:$G$1,0)),"")</f>
        <v/>
      </c>
      <c r="D45" s="17" t="str">
        <f>IFERROR(INDEX(食堂数据库计算界面面!$A$1:$G$3791,VLOOKUP($G45,食堂数据库计算界面面!$I:$J,2,0),MATCH(D$8,食堂数据库计算界面面!$A$1:$G$1,0)),"")</f>
        <v/>
      </c>
      <c r="E45" s="16" t="str">
        <f>IFERROR(INDEX(食堂数据库计算界面面!$A$1:$G$5000,VLOOKUP($G45,食堂数据库计算界面面!$I:$J,2,0),MATCH(E$8,食堂数据库计算界面面!$A$1:$G$1,0)),"")</f>
        <v/>
      </c>
      <c r="F45" s="16" t="str">
        <f>_xlfn.IFNA(VLOOKUP(A45,食堂数据库计算界面面!I:J,2,0),"")</f>
        <v/>
      </c>
      <c r="G45" s="6">
        <v>37</v>
      </c>
    </row>
    <row r="46" spans="1:7" ht="16" customHeight="1">
      <c r="A46" s="16" t="str">
        <f t="shared" si="1"/>
        <v xml:space="preserve"> </v>
      </c>
      <c r="B46" s="17" t="str">
        <f>IFERROR(INDEX(食堂数据库计算界面面!$A$1:$G$5000,VLOOKUP($G46,食堂数据库计算界面面!$I:$J,2,0),MATCH(B$8,食堂数据库计算界面面!$A$1:$G$1,0)),"")</f>
        <v/>
      </c>
      <c r="C46" s="16" t="str">
        <f>IFERROR(INDEX(食堂数据库计算界面面!$A$1:$G$3791,VLOOKUP($G46,食堂数据库计算界面面!$I:$J,2,0),MATCH(C$8,食堂数据库计算界面面!$A$1:$G$1,0)),"")</f>
        <v/>
      </c>
      <c r="D46" s="17" t="str">
        <f>IFERROR(INDEX(食堂数据库计算界面面!$A$1:$G$3791,VLOOKUP($G46,食堂数据库计算界面面!$I:$J,2,0),MATCH(D$8,食堂数据库计算界面面!$A$1:$G$1,0)),"")</f>
        <v/>
      </c>
      <c r="E46" s="16" t="str">
        <f>IFERROR(INDEX(食堂数据库计算界面面!$A$1:$G$5000,VLOOKUP($G46,食堂数据库计算界面面!$I:$J,2,0),MATCH(E$8,食堂数据库计算界面面!$A$1:$G$1,0)),"")</f>
        <v/>
      </c>
      <c r="F46" s="16" t="str">
        <f>_xlfn.IFNA(VLOOKUP(A46,食堂数据库计算界面面!I:J,2,0),"")</f>
        <v/>
      </c>
      <c r="G46" s="6">
        <v>38</v>
      </c>
    </row>
    <row r="47" spans="1:7" ht="16" customHeight="1">
      <c r="A47" s="16" t="str">
        <f t="shared" si="1"/>
        <v xml:space="preserve"> </v>
      </c>
      <c r="B47" s="17" t="str">
        <f>IFERROR(INDEX(食堂数据库计算界面面!$A$1:$G$5000,VLOOKUP($G47,食堂数据库计算界面面!$I:$J,2,0),MATCH(B$8,食堂数据库计算界面面!$A$1:$G$1,0)),"")</f>
        <v/>
      </c>
      <c r="C47" s="16" t="str">
        <f>IFERROR(INDEX(食堂数据库计算界面面!$A$1:$G$3791,VLOOKUP($G47,食堂数据库计算界面面!$I:$J,2,0),MATCH(C$8,食堂数据库计算界面面!$A$1:$G$1,0)),"")</f>
        <v/>
      </c>
      <c r="D47" s="17" t="str">
        <f>IFERROR(INDEX(食堂数据库计算界面面!$A$1:$G$3791,VLOOKUP($G47,食堂数据库计算界面面!$I:$J,2,0),MATCH(D$8,食堂数据库计算界面面!$A$1:$G$1,0)),"")</f>
        <v/>
      </c>
      <c r="E47" s="16" t="str">
        <f>IFERROR(INDEX(食堂数据库计算界面面!$A$1:$G$5000,VLOOKUP($G47,食堂数据库计算界面面!$I:$J,2,0),MATCH(E$8,食堂数据库计算界面面!$A$1:$G$1,0)),"")</f>
        <v/>
      </c>
      <c r="F47" s="16" t="str">
        <f>_xlfn.IFNA(VLOOKUP(A47,食堂数据库计算界面面!I:J,2,0),"")</f>
        <v/>
      </c>
      <c r="G47" s="6">
        <v>39</v>
      </c>
    </row>
    <row r="48" spans="1:7" ht="16" customHeight="1">
      <c r="A48" s="16" t="str">
        <f t="shared" si="1"/>
        <v xml:space="preserve"> </v>
      </c>
      <c r="B48" s="17" t="str">
        <f>IFERROR(INDEX(食堂数据库计算界面面!$A$1:$G$5000,VLOOKUP($G48,食堂数据库计算界面面!$I:$J,2,0),MATCH(B$8,食堂数据库计算界面面!$A$1:$G$1,0)),"")</f>
        <v/>
      </c>
      <c r="C48" s="16" t="str">
        <f>IFERROR(INDEX(食堂数据库计算界面面!$A$1:$G$3791,VLOOKUP($G48,食堂数据库计算界面面!$I:$J,2,0),MATCH(C$8,食堂数据库计算界面面!$A$1:$G$1,0)),"")</f>
        <v/>
      </c>
      <c r="D48" s="17" t="str">
        <f>IFERROR(INDEX(食堂数据库计算界面面!$A$1:$G$3791,VLOOKUP($G48,食堂数据库计算界面面!$I:$J,2,0),MATCH(D$8,食堂数据库计算界面面!$A$1:$G$1,0)),"")</f>
        <v/>
      </c>
      <c r="E48" s="16" t="str">
        <f>IFERROR(INDEX(食堂数据库计算界面面!$A$1:$G$5000,VLOOKUP($G48,食堂数据库计算界面面!$I:$J,2,0),MATCH(E$8,食堂数据库计算界面面!$A$1:$G$1,0)),"")</f>
        <v/>
      </c>
      <c r="F48" s="16" t="str">
        <f>_xlfn.IFNA(VLOOKUP(A48,食堂数据库计算界面面!I:J,2,0),"")</f>
        <v/>
      </c>
      <c r="G48" s="6">
        <v>40</v>
      </c>
    </row>
    <row r="49" spans="1:7" ht="16" customHeight="1">
      <c r="A49" s="16" t="str">
        <f t="shared" si="1"/>
        <v xml:space="preserve"> </v>
      </c>
      <c r="B49" s="17" t="str">
        <f>IFERROR(INDEX(食堂数据库计算界面面!$A$1:$G$5000,VLOOKUP($G49,食堂数据库计算界面面!$I:$J,2,0),MATCH(B$8,食堂数据库计算界面面!$A$1:$G$1,0)),"")</f>
        <v/>
      </c>
      <c r="C49" s="16" t="str">
        <f>IFERROR(INDEX(食堂数据库计算界面面!$A$1:$G$3791,VLOOKUP($G49,食堂数据库计算界面面!$I:$J,2,0),MATCH(C$8,食堂数据库计算界面面!$A$1:$G$1,0)),"")</f>
        <v/>
      </c>
      <c r="D49" s="17" t="str">
        <f>IFERROR(INDEX(食堂数据库计算界面面!$A$1:$G$3791,VLOOKUP($G49,食堂数据库计算界面面!$I:$J,2,0),MATCH(D$8,食堂数据库计算界面面!$A$1:$G$1,0)),"")</f>
        <v/>
      </c>
      <c r="E49" s="16" t="str">
        <f>IFERROR(INDEX(食堂数据库计算界面面!$A$1:$G$5000,VLOOKUP($G49,食堂数据库计算界面面!$I:$J,2,0),MATCH(E$8,食堂数据库计算界面面!$A$1:$G$1,0)),"")</f>
        <v/>
      </c>
      <c r="F49" s="16" t="str">
        <f>_xlfn.IFNA(VLOOKUP(A49,食堂数据库计算界面面!I:J,2,0),"")</f>
        <v/>
      </c>
      <c r="G49" s="6">
        <v>41</v>
      </c>
    </row>
    <row r="50" spans="1:7" ht="16" customHeight="1">
      <c r="A50" s="16" t="str">
        <f t="shared" si="1"/>
        <v xml:space="preserve"> </v>
      </c>
      <c r="B50" s="17" t="str">
        <f>IFERROR(INDEX(食堂数据库计算界面面!$A$1:$G$5000,VLOOKUP($G50,食堂数据库计算界面面!$I:$J,2,0),MATCH(B$8,食堂数据库计算界面面!$A$1:$G$1,0)),"")</f>
        <v/>
      </c>
      <c r="C50" s="16" t="str">
        <f>IFERROR(INDEX(食堂数据库计算界面面!$A$1:$G$3791,VLOOKUP($G50,食堂数据库计算界面面!$I:$J,2,0),MATCH(C$8,食堂数据库计算界面面!$A$1:$G$1,0)),"")</f>
        <v/>
      </c>
      <c r="D50" s="17" t="str">
        <f>IFERROR(INDEX(食堂数据库计算界面面!$A$1:$G$3791,VLOOKUP($G50,食堂数据库计算界面面!$I:$J,2,0),MATCH(D$8,食堂数据库计算界面面!$A$1:$G$1,0)),"")</f>
        <v/>
      </c>
      <c r="E50" s="16" t="str">
        <f>IFERROR(INDEX(食堂数据库计算界面面!$A$1:$G$5000,VLOOKUP($G50,食堂数据库计算界面面!$I:$J,2,0),MATCH(E$8,食堂数据库计算界面面!$A$1:$G$1,0)),"")</f>
        <v/>
      </c>
      <c r="F50" s="16" t="str">
        <f>_xlfn.IFNA(VLOOKUP(A50,食堂数据库计算界面面!I:J,2,0),"")</f>
        <v/>
      </c>
      <c r="G50" s="6">
        <v>42</v>
      </c>
    </row>
    <row r="51" spans="1:7" ht="16" customHeight="1">
      <c r="A51" s="16" t="str">
        <f t="shared" si="1"/>
        <v xml:space="preserve"> </v>
      </c>
      <c r="B51" s="17" t="str">
        <f>IFERROR(INDEX(食堂数据库计算界面面!$A$1:$G$5000,VLOOKUP($G51,食堂数据库计算界面面!$I:$J,2,0),MATCH(B$8,食堂数据库计算界面面!$A$1:$G$1,0)),"")</f>
        <v/>
      </c>
      <c r="C51" s="16" t="str">
        <f>IFERROR(INDEX(食堂数据库计算界面面!$A$1:$G$3791,VLOOKUP($G51,食堂数据库计算界面面!$I:$J,2,0),MATCH(C$8,食堂数据库计算界面面!$A$1:$G$1,0)),"")</f>
        <v/>
      </c>
      <c r="D51" s="17" t="str">
        <f>IFERROR(INDEX(食堂数据库计算界面面!$A$1:$G$3791,VLOOKUP($G51,食堂数据库计算界面面!$I:$J,2,0),MATCH(D$8,食堂数据库计算界面面!$A$1:$G$1,0)),"")</f>
        <v/>
      </c>
      <c r="E51" s="16" t="str">
        <f>IFERROR(INDEX(食堂数据库计算界面面!$A$1:$G$5000,VLOOKUP($G51,食堂数据库计算界面面!$I:$J,2,0),MATCH(E$8,食堂数据库计算界面面!$A$1:$G$1,0)),"")</f>
        <v/>
      </c>
      <c r="F51" s="16" t="str">
        <f>_xlfn.IFNA(VLOOKUP(A51,食堂数据库计算界面面!I:J,2,0),"")</f>
        <v/>
      </c>
      <c r="G51" s="6">
        <v>43</v>
      </c>
    </row>
    <row r="52" spans="1:7" ht="16" customHeight="1">
      <c r="A52" s="16" t="str">
        <f t="shared" si="1"/>
        <v xml:space="preserve"> </v>
      </c>
      <c r="B52" s="17" t="str">
        <f>IFERROR(INDEX(食堂数据库计算界面面!$A$1:$G$5000,VLOOKUP($G52,食堂数据库计算界面面!$I:$J,2,0),MATCH(B$8,食堂数据库计算界面面!$A$1:$G$1,0)),"")</f>
        <v/>
      </c>
      <c r="C52" s="16" t="str">
        <f>IFERROR(INDEX(食堂数据库计算界面面!$A$1:$G$3791,VLOOKUP($G52,食堂数据库计算界面面!$I:$J,2,0),MATCH(C$8,食堂数据库计算界面面!$A$1:$G$1,0)),"")</f>
        <v/>
      </c>
      <c r="D52" s="17" t="str">
        <f>IFERROR(INDEX(食堂数据库计算界面面!$A$1:$G$3791,VLOOKUP($G52,食堂数据库计算界面面!$I:$J,2,0),MATCH(D$8,食堂数据库计算界面面!$A$1:$G$1,0)),"")</f>
        <v/>
      </c>
      <c r="E52" s="16" t="str">
        <f>IFERROR(INDEX(食堂数据库计算界面面!$A$1:$G$5000,VLOOKUP($G52,食堂数据库计算界面面!$I:$J,2,0),MATCH(E$8,食堂数据库计算界面面!$A$1:$G$1,0)),"")</f>
        <v/>
      </c>
      <c r="F52" s="16" t="str">
        <f>_xlfn.IFNA(VLOOKUP(A52,食堂数据库计算界面面!I:J,2,0),"")</f>
        <v/>
      </c>
      <c r="G52" s="6">
        <v>44</v>
      </c>
    </row>
    <row r="53" spans="1:7" ht="16" customHeight="1">
      <c r="A53" s="16" t="str">
        <f t="shared" si="1"/>
        <v xml:space="preserve"> </v>
      </c>
      <c r="B53" s="17" t="str">
        <f>IFERROR(INDEX(食堂数据库计算界面面!$A$1:$G$5000,VLOOKUP($G53,食堂数据库计算界面面!$I:$J,2,0),MATCH(B$8,食堂数据库计算界面面!$A$1:$G$1,0)),"")</f>
        <v/>
      </c>
      <c r="C53" s="16" t="str">
        <f>IFERROR(INDEX(食堂数据库计算界面面!$A$1:$G$3791,VLOOKUP($G53,食堂数据库计算界面面!$I:$J,2,0),MATCH(C$8,食堂数据库计算界面面!$A$1:$G$1,0)),"")</f>
        <v/>
      </c>
      <c r="D53" s="17" t="str">
        <f>IFERROR(INDEX(食堂数据库计算界面面!$A$1:$G$3791,VLOOKUP($G53,食堂数据库计算界面面!$I:$J,2,0),MATCH(D$8,食堂数据库计算界面面!$A$1:$G$1,0)),"")</f>
        <v/>
      </c>
      <c r="E53" s="16" t="str">
        <f>IFERROR(INDEX(食堂数据库计算界面面!$A$1:$G$5000,VLOOKUP($G53,食堂数据库计算界面面!$I:$J,2,0),MATCH(E$8,食堂数据库计算界面面!$A$1:$G$1,0)),"")</f>
        <v/>
      </c>
      <c r="F53" s="16" t="str">
        <f>_xlfn.IFNA(VLOOKUP(A53,食堂数据库计算界面面!I:J,2,0),"")</f>
        <v/>
      </c>
      <c r="G53" s="6">
        <v>45</v>
      </c>
    </row>
    <row r="54" spans="1:7" ht="16" customHeight="1">
      <c r="A54" s="16" t="str">
        <f t="shared" si="1"/>
        <v xml:space="preserve"> </v>
      </c>
      <c r="B54" s="17" t="str">
        <f>IFERROR(INDEX(食堂数据库计算界面面!$A$1:$G$5000,VLOOKUP($G54,食堂数据库计算界面面!$I:$J,2,0),MATCH(B$8,食堂数据库计算界面面!$A$1:$G$1,0)),"")</f>
        <v/>
      </c>
      <c r="C54" s="16" t="str">
        <f>IFERROR(INDEX(食堂数据库计算界面面!$A$1:$G$3791,VLOOKUP($G54,食堂数据库计算界面面!$I:$J,2,0),MATCH(C$8,食堂数据库计算界面面!$A$1:$G$1,0)),"")</f>
        <v/>
      </c>
      <c r="D54" s="17" t="str">
        <f>IFERROR(INDEX(食堂数据库计算界面面!$A$1:$G$3791,VLOOKUP($G54,食堂数据库计算界面面!$I:$J,2,0),MATCH(D$8,食堂数据库计算界面面!$A$1:$G$1,0)),"")</f>
        <v/>
      </c>
      <c r="E54" s="16" t="str">
        <f>IFERROR(INDEX(食堂数据库计算界面面!$A$1:$G$5000,VLOOKUP($G54,食堂数据库计算界面面!$I:$J,2,0),MATCH(E$8,食堂数据库计算界面面!$A$1:$G$1,0)),"")</f>
        <v/>
      </c>
      <c r="F54" s="16" t="str">
        <f>_xlfn.IFNA(VLOOKUP(A54,食堂数据库计算界面面!I:J,2,0),"")</f>
        <v/>
      </c>
      <c r="G54" s="6">
        <v>46</v>
      </c>
    </row>
    <row r="55" spans="1:7" ht="16" customHeight="1">
      <c r="A55" s="16" t="str">
        <f t="shared" si="1"/>
        <v xml:space="preserve"> </v>
      </c>
      <c r="B55" s="17" t="str">
        <f>IFERROR(INDEX(食堂数据库计算界面面!$A$1:$G$5000,VLOOKUP($G55,食堂数据库计算界面面!$I:$J,2,0),MATCH(B$8,食堂数据库计算界面面!$A$1:$G$1,0)),"")</f>
        <v/>
      </c>
      <c r="C55" s="16" t="str">
        <f>IFERROR(INDEX(食堂数据库计算界面面!$A$1:$G$3791,VLOOKUP($G55,食堂数据库计算界面面!$I:$J,2,0),MATCH(C$8,食堂数据库计算界面面!$A$1:$G$1,0)),"")</f>
        <v/>
      </c>
      <c r="D55" s="17" t="str">
        <f>IFERROR(INDEX(食堂数据库计算界面面!$A$1:$G$3791,VLOOKUP($G55,食堂数据库计算界面面!$I:$J,2,0),MATCH(D$8,食堂数据库计算界面面!$A$1:$G$1,0)),"")</f>
        <v/>
      </c>
      <c r="E55" s="16" t="str">
        <f>IFERROR(INDEX(食堂数据库计算界面面!$A$1:$G$5000,VLOOKUP($G55,食堂数据库计算界面面!$I:$J,2,0),MATCH(E$8,食堂数据库计算界面面!$A$1:$G$1,0)),"")</f>
        <v/>
      </c>
      <c r="F55" s="16" t="str">
        <f>_xlfn.IFNA(VLOOKUP(A55,食堂数据库计算界面面!I:J,2,0),"")</f>
        <v/>
      </c>
      <c r="G55" s="6">
        <v>47</v>
      </c>
    </row>
    <row r="56" spans="1:7" ht="16" customHeight="1">
      <c r="A56" s="16" t="str">
        <f t="shared" si="1"/>
        <v xml:space="preserve"> </v>
      </c>
      <c r="B56" s="17" t="str">
        <f>IFERROR(INDEX(食堂数据库计算界面面!$A$1:$G$5000,VLOOKUP($G56,食堂数据库计算界面面!$I:$J,2,0),MATCH(B$8,食堂数据库计算界面面!$A$1:$G$1,0)),"")</f>
        <v/>
      </c>
      <c r="C56" s="16" t="str">
        <f>IFERROR(INDEX(食堂数据库计算界面面!$A$1:$G$3791,VLOOKUP($G56,食堂数据库计算界面面!$I:$J,2,0),MATCH(C$8,食堂数据库计算界面面!$A$1:$G$1,0)),"")</f>
        <v/>
      </c>
      <c r="D56" s="17" t="str">
        <f>IFERROR(INDEX(食堂数据库计算界面面!$A$1:$G$3791,VLOOKUP($G56,食堂数据库计算界面面!$I:$J,2,0),MATCH(D$8,食堂数据库计算界面面!$A$1:$G$1,0)),"")</f>
        <v/>
      </c>
      <c r="E56" s="16" t="str">
        <f>IFERROR(INDEX(食堂数据库计算界面面!$A$1:$G$5000,VLOOKUP($G56,食堂数据库计算界面面!$I:$J,2,0),MATCH(E$8,食堂数据库计算界面面!$A$1:$G$1,0)),"")</f>
        <v/>
      </c>
      <c r="F56" s="16" t="str">
        <f>_xlfn.IFNA(VLOOKUP(A56,食堂数据库计算界面面!I:J,2,0),"")</f>
        <v/>
      </c>
      <c r="G56" s="6">
        <v>48</v>
      </c>
    </row>
    <row r="57" spans="1:7" ht="16" customHeight="1">
      <c r="A57" s="16" t="str">
        <f t="shared" si="1"/>
        <v xml:space="preserve"> </v>
      </c>
      <c r="B57" s="17" t="str">
        <f>IFERROR(INDEX(食堂数据库计算界面面!$A$1:$G$5000,VLOOKUP($G57,食堂数据库计算界面面!$I:$J,2,0),MATCH(B$8,食堂数据库计算界面面!$A$1:$G$1,0)),"")</f>
        <v/>
      </c>
      <c r="C57" s="16" t="str">
        <f>IFERROR(INDEX(食堂数据库计算界面面!$A$1:$G$3791,VLOOKUP($G57,食堂数据库计算界面面!$I:$J,2,0),MATCH(C$8,食堂数据库计算界面面!$A$1:$G$1,0)),"")</f>
        <v/>
      </c>
      <c r="D57" s="17" t="str">
        <f>IFERROR(INDEX(食堂数据库计算界面面!$A$1:$G$3791,VLOOKUP($G57,食堂数据库计算界面面!$I:$J,2,0),MATCH(D$8,食堂数据库计算界面面!$A$1:$G$1,0)),"")</f>
        <v/>
      </c>
      <c r="E57" s="16" t="str">
        <f>IFERROR(INDEX(食堂数据库计算界面面!$A$1:$G$5000,VLOOKUP($G57,食堂数据库计算界面面!$I:$J,2,0),MATCH(E$8,食堂数据库计算界面面!$A$1:$G$1,0)),"")</f>
        <v/>
      </c>
      <c r="F57" s="16" t="str">
        <f>_xlfn.IFNA(VLOOKUP(A57,食堂数据库计算界面面!I:J,2,0),"")</f>
        <v/>
      </c>
      <c r="G57" s="6">
        <v>49</v>
      </c>
    </row>
    <row r="58" spans="1:7" ht="16" customHeight="1">
      <c r="A58" s="16" t="str">
        <f t="shared" si="1"/>
        <v xml:space="preserve"> </v>
      </c>
      <c r="B58" s="17" t="str">
        <f>IFERROR(INDEX(食堂数据库计算界面面!$A$1:$G$5000,VLOOKUP($G58,食堂数据库计算界面面!$I:$J,2,0),MATCH(B$8,食堂数据库计算界面面!$A$1:$G$1,0)),"")</f>
        <v/>
      </c>
      <c r="C58" s="16" t="str">
        <f>IFERROR(INDEX(食堂数据库计算界面面!$A$1:$G$3791,VLOOKUP($G58,食堂数据库计算界面面!$I:$J,2,0),MATCH(C$8,食堂数据库计算界面面!$A$1:$G$1,0)),"")</f>
        <v/>
      </c>
      <c r="D58" s="17" t="str">
        <f>IFERROR(INDEX(食堂数据库计算界面面!$A$1:$G$3791,VLOOKUP($G58,食堂数据库计算界面面!$I:$J,2,0),MATCH(D$8,食堂数据库计算界面面!$A$1:$G$1,0)),"")</f>
        <v/>
      </c>
      <c r="E58" s="16" t="str">
        <f>IFERROR(INDEX(食堂数据库计算界面面!$A$1:$G$5000,VLOOKUP($G58,食堂数据库计算界面面!$I:$J,2,0),MATCH(E$8,食堂数据库计算界面面!$A$1:$G$1,0)),"")</f>
        <v/>
      </c>
      <c r="F58" s="16" t="str">
        <f>_xlfn.IFNA(VLOOKUP(A58,食堂数据库计算界面面!I:J,2,0),"")</f>
        <v/>
      </c>
      <c r="G58" s="6">
        <v>50</v>
      </c>
    </row>
    <row r="59" spans="1:7" ht="16" customHeight="1">
      <c r="A59" s="16" t="str">
        <f t="shared" si="1"/>
        <v xml:space="preserve"> </v>
      </c>
      <c r="B59" s="17" t="str">
        <f>IFERROR(INDEX(食堂数据库计算界面面!$A$1:$G$5000,VLOOKUP($G59,食堂数据库计算界面面!$I:$J,2,0),MATCH(B$8,食堂数据库计算界面面!$A$1:$G$1,0)),"")</f>
        <v/>
      </c>
      <c r="C59" s="16" t="str">
        <f>IFERROR(INDEX(食堂数据库计算界面面!$A$1:$G$3791,VLOOKUP($G59,食堂数据库计算界面面!$I:$J,2,0),MATCH(C$8,食堂数据库计算界面面!$A$1:$G$1,0)),"")</f>
        <v/>
      </c>
      <c r="D59" s="17" t="str">
        <f>IFERROR(INDEX(食堂数据库计算界面面!$A$1:$G$3791,VLOOKUP($G59,食堂数据库计算界面面!$I:$J,2,0),MATCH(D$8,食堂数据库计算界面面!$A$1:$G$1,0)),"")</f>
        <v/>
      </c>
      <c r="E59" s="16" t="str">
        <f>IFERROR(INDEX(食堂数据库计算界面面!$A$1:$G$5000,VLOOKUP($G59,食堂数据库计算界面面!$I:$J,2,0),MATCH(E$8,食堂数据库计算界面面!$A$1:$G$1,0)),"")</f>
        <v/>
      </c>
      <c r="F59" s="16" t="str">
        <f>_xlfn.IFNA(VLOOKUP(A59,食堂数据库计算界面面!I:J,2,0),"")</f>
        <v/>
      </c>
      <c r="G59" s="6">
        <v>51</v>
      </c>
    </row>
    <row r="60" spans="1:7" ht="16" customHeight="1">
      <c r="A60" s="16" t="str">
        <f t="shared" si="1"/>
        <v xml:space="preserve"> </v>
      </c>
      <c r="B60" s="17" t="str">
        <f>IFERROR(INDEX(食堂数据库计算界面面!$A$1:$G$5000,VLOOKUP($G60,食堂数据库计算界面面!$I:$J,2,0),MATCH(B$8,食堂数据库计算界面面!$A$1:$G$1,0)),"")</f>
        <v/>
      </c>
      <c r="C60" s="16" t="str">
        <f>IFERROR(INDEX(食堂数据库计算界面面!$A$1:$G$3791,VLOOKUP($G60,食堂数据库计算界面面!$I:$J,2,0),MATCH(C$8,食堂数据库计算界面面!$A$1:$G$1,0)),"")</f>
        <v/>
      </c>
      <c r="D60" s="17" t="str">
        <f>IFERROR(INDEX(食堂数据库计算界面面!$A$1:$G$3791,VLOOKUP($G60,食堂数据库计算界面面!$I:$J,2,0),MATCH(D$8,食堂数据库计算界面面!$A$1:$G$1,0)),"")</f>
        <v/>
      </c>
      <c r="E60" s="16" t="str">
        <f>IFERROR(INDEX(食堂数据库计算界面面!$A$1:$G$5000,VLOOKUP($G60,食堂数据库计算界面面!$I:$J,2,0),MATCH(E$8,食堂数据库计算界面面!$A$1:$G$1,0)),"")</f>
        <v/>
      </c>
      <c r="F60" s="16" t="str">
        <f>_xlfn.IFNA(VLOOKUP(A60,食堂数据库计算界面面!I:J,2,0),"")</f>
        <v/>
      </c>
      <c r="G60" s="6">
        <v>52</v>
      </c>
    </row>
    <row r="61" spans="1:7" ht="16" customHeight="1">
      <c r="A61" s="16" t="str">
        <f t="shared" si="1"/>
        <v xml:space="preserve"> </v>
      </c>
      <c r="B61" s="17" t="str">
        <f>IFERROR(INDEX(食堂数据库计算界面面!$A$1:$G$5000,VLOOKUP($G61,食堂数据库计算界面面!$I:$J,2,0),MATCH(B$8,食堂数据库计算界面面!$A$1:$G$1,0)),"")</f>
        <v/>
      </c>
      <c r="C61" s="16" t="str">
        <f>IFERROR(INDEX(食堂数据库计算界面面!$A$1:$G$3791,VLOOKUP($G61,食堂数据库计算界面面!$I:$J,2,0),MATCH(C$8,食堂数据库计算界面面!$A$1:$G$1,0)),"")</f>
        <v/>
      </c>
      <c r="D61" s="17" t="str">
        <f>IFERROR(INDEX(食堂数据库计算界面面!$A$1:$G$3791,VLOOKUP($G61,食堂数据库计算界面面!$I:$J,2,0),MATCH(D$8,食堂数据库计算界面面!$A$1:$G$1,0)),"")</f>
        <v/>
      </c>
      <c r="E61" s="16" t="str">
        <f>IFERROR(INDEX(食堂数据库计算界面面!$A$1:$G$5000,VLOOKUP($G61,食堂数据库计算界面面!$I:$J,2,0),MATCH(E$8,食堂数据库计算界面面!$A$1:$G$1,0)),"")</f>
        <v/>
      </c>
      <c r="F61" s="16" t="str">
        <f>_xlfn.IFNA(VLOOKUP(A61,食堂数据库计算界面面!I:J,2,0),"")</f>
        <v/>
      </c>
      <c r="G61" s="6">
        <v>53</v>
      </c>
    </row>
    <row r="62" spans="1:7" ht="16" customHeight="1">
      <c r="A62" s="16" t="str">
        <f t="shared" si="1"/>
        <v xml:space="preserve"> </v>
      </c>
      <c r="B62" s="17" t="str">
        <f>IFERROR(INDEX(食堂数据库计算界面面!$A$1:$G$5000,VLOOKUP($G62,食堂数据库计算界面面!$I:$J,2,0),MATCH(B$8,食堂数据库计算界面面!$A$1:$G$1,0)),"")</f>
        <v/>
      </c>
      <c r="C62" s="16" t="str">
        <f>IFERROR(INDEX(食堂数据库计算界面面!$A$1:$G$3791,VLOOKUP($G62,食堂数据库计算界面面!$I:$J,2,0),MATCH(C$8,食堂数据库计算界面面!$A$1:$G$1,0)),"")</f>
        <v/>
      </c>
      <c r="D62" s="17" t="str">
        <f>IFERROR(INDEX(食堂数据库计算界面面!$A$1:$G$3791,VLOOKUP($G62,食堂数据库计算界面面!$I:$J,2,0),MATCH(D$8,食堂数据库计算界面面!$A$1:$G$1,0)),"")</f>
        <v/>
      </c>
      <c r="E62" s="16" t="str">
        <f>IFERROR(INDEX(食堂数据库计算界面面!$A$1:$G$5000,VLOOKUP($G62,食堂数据库计算界面面!$I:$J,2,0),MATCH(E$8,食堂数据库计算界面面!$A$1:$G$1,0)),"")</f>
        <v/>
      </c>
      <c r="F62" s="16" t="str">
        <f>_xlfn.IFNA(VLOOKUP(A62,食堂数据库计算界面面!I:J,2,0),"")</f>
        <v/>
      </c>
      <c r="G62" s="6">
        <v>54</v>
      </c>
    </row>
    <row r="63" spans="1:7" ht="16" customHeight="1">
      <c r="A63" s="16" t="str">
        <f t="shared" si="1"/>
        <v xml:space="preserve"> </v>
      </c>
      <c r="B63" s="17" t="str">
        <f>IFERROR(INDEX(食堂数据库计算界面面!$A$1:$G$5000,VLOOKUP($G63,食堂数据库计算界面面!$I:$J,2,0),MATCH(B$8,食堂数据库计算界面面!$A$1:$G$1,0)),"")</f>
        <v/>
      </c>
      <c r="C63" s="16" t="str">
        <f>IFERROR(INDEX(食堂数据库计算界面面!$A$1:$G$3791,VLOOKUP($G63,食堂数据库计算界面面!$I:$J,2,0),MATCH(C$8,食堂数据库计算界面面!$A$1:$G$1,0)),"")</f>
        <v/>
      </c>
      <c r="D63" s="17" t="str">
        <f>IFERROR(INDEX(食堂数据库计算界面面!$A$1:$G$3791,VLOOKUP($G63,食堂数据库计算界面面!$I:$J,2,0),MATCH(D$8,食堂数据库计算界面面!$A$1:$G$1,0)),"")</f>
        <v/>
      </c>
      <c r="E63" s="16" t="str">
        <f>IFERROR(INDEX(食堂数据库计算界面面!$A$1:$G$5000,VLOOKUP($G63,食堂数据库计算界面面!$I:$J,2,0),MATCH(E$8,食堂数据库计算界面面!$A$1:$G$1,0)),"")</f>
        <v/>
      </c>
      <c r="F63" s="16" t="str">
        <f>_xlfn.IFNA(VLOOKUP(A63,食堂数据库计算界面面!I:J,2,0),"")</f>
        <v/>
      </c>
      <c r="G63" s="6">
        <v>55</v>
      </c>
    </row>
    <row r="64" spans="1:7" ht="16" customHeight="1">
      <c r="A64" s="16" t="str">
        <f t="shared" si="1"/>
        <v xml:space="preserve"> </v>
      </c>
      <c r="B64" s="17" t="str">
        <f>IFERROR(INDEX(食堂数据库计算界面面!$A$1:$G$5000,VLOOKUP($G64,食堂数据库计算界面面!$I:$J,2,0),MATCH(B$8,食堂数据库计算界面面!$A$1:$G$1,0)),"")</f>
        <v/>
      </c>
      <c r="C64" s="16" t="str">
        <f>IFERROR(INDEX(食堂数据库计算界面面!$A$1:$G$3791,VLOOKUP($G64,食堂数据库计算界面面!$I:$J,2,0),MATCH(C$8,食堂数据库计算界面面!$A$1:$G$1,0)),"")</f>
        <v/>
      </c>
      <c r="D64" s="17" t="str">
        <f>IFERROR(INDEX(食堂数据库计算界面面!$A$1:$G$3791,VLOOKUP($G64,食堂数据库计算界面面!$I:$J,2,0),MATCH(D$8,食堂数据库计算界面面!$A$1:$G$1,0)),"")</f>
        <v/>
      </c>
      <c r="E64" s="16" t="str">
        <f>IFERROR(INDEX(食堂数据库计算界面面!$A$1:$G$5000,VLOOKUP($G64,食堂数据库计算界面面!$I:$J,2,0),MATCH(E$8,食堂数据库计算界面面!$A$1:$G$1,0)),"")</f>
        <v/>
      </c>
      <c r="F64" s="16" t="str">
        <f>_xlfn.IFNA(VLOOKUP(A64,食堂数据库计算界面面!I:J,2,0),"")</f>
        <v/>
      </c>
      <c r="G64" s="6">
        <v>56</v>
      </c>
    </row>
    <row r="65" spans="1:7" ht="16" customHeight="1">
      <c r="A65" s="16" t="str">
        <f t="shared" si="1"/>
        <v xml:space="preserve"> </v>
      </c>
      <c r="B65" s="17" t="str">
        <f>IFERROR(INDEX(食堂数据库计算界面面!$A$1:$G$5000,VLOOKUP($G65,食堂数据库计算界面面!$I:$J,2,0),MATCH(B$8,食堂数据库计算界面面!$A$1:$G$1,0)),"")</f>
        <v/>
      </c>
      <c r="C65" s="16" t="str">
        <f>IFERROR(INDEX(食堂数据库计算界面面!$A$1:$G$3791,VLOOKUP($G65,食堂数据库计算界面面!$I:$J,2,0),MATCH(C$8,食堂数据库计算界面面!$A$1:$G$1,0)),"")</f>
        <v/>
      </c>
      <c r="D65" s="17" t="str">
        <f>IFERROR(INDEX(食堂数据库计算界面面!$A$1:$G$3791,VLOOKUP($G65,食堂数据库计算界面面!$I:$J,2,0),MATCH(D$8,食堂数据库计算界面面!$A$1:$G$1,0)),"")</f>
        <v/>
      </c>
      <c r="E65" s="16" t="str">
        <f>IFERROR(INDEX(食堂数据库计算界面面!$A$1:$G$5000,VLOOKUP($G65,食堂数据库计算界面面!$I:$J,2,0),MATCH(E$8,食堂数据库计算界面面!$A$1:$G$1,0)),"")</f>
        <v/>
      </c>
      <c r="F65" s="16" t="str">
        <f>_xlfn.IFNA(VLOOKUP(A65,食堂数据库计算界面面!I:J,2,0),"")</f>
        <v/>
      </c>
      <c r="G65" s="6">
        <v>57</v>
      </c>
    </row>
    <row r="66" spans="1:7" ht="16" customHeight="1">
      <c r="A66" s="16" t="str">
        <f t="shared" si="1"/>
        <v xml:space="preserve"> </v>
      </c>
      <c r="B66" s="17" t="str">
        <f>IFERROR(INDEX(食堂数据库计算界面面!$A$1:$G$5000,VLOOKUP($G66,食堂数据库计算界面面!$I:$J,2,0),MATCH(B$8,食堂数据库计算界面面!$A$1:$G$1,0)),"")</f>
        <v/>
      </c>
      <c r="C66" s="16" t="str">
        <f>IFERROR(INDEX(食堂数据库计算界面面!$A$1:$G$3791,VLOOKUP($G66,食堂数据库计算界面面!$I:$J,2,0),MATCH(C$8,食堂数据库计算界面面!$A$1:$G$1,0)),"")</f>
        <v/>
      </c>
      <c r="D66" s="17" t="str">
        <f>IFERROR(INDEX(食堂数据库计算界面面!$A$1:$G$3791,VLOOKUP($G66,食堂数据库计算界面面!$I:$J,2,0),MATCH(D$8,食堂数据库计算界面面!$A$1:$G$1,0)),"")</f>
        <v/>
      </c>
      <c r="E66" s="16" t="str">
        <f>IFERROR(INDEX(食堂数据库计算界面面!$A$1:$G$5000,VLOOKUP($G66,食堂数据库计算界面面!$I:$J,2,0),MATCH(E$8,食堂数据库计算界面面!$A$1:$G$1,0)),"")</f>
        <v/>
      </c>
      <c r="F66" s="16" t="str">
        <f>_xlfn.IFNA(VLOOKUP(A66,食堂数据库计算界面面!I:J,2,0),"")</f>
        <v/>
      </c>
      <c r="G66" s="6">
        <v>58</v>
      </c>
    </row>
    <row r="67" spans="1:7" ht="16" customHeight="1">
      <c r="A67" s="16" t="str">
        <f t="shared" si="1"/>
        <v xml:space="preserve"> </v>
      </c>
      <c r="B67" s="17" t="str">
        <f>IFERROR(INDEX(食堂数据库计算界面面!$A$1:$G$5000,VLOOKUP($G67,食堂数据库计算界面面!$I:$J,2,0),MATCH(B$8,食堂数据库计算界面面!$A$1:$G$1,0)),"")</f>
        <v/>
      </c>
      <c r="C67" s="16" t="str">
        <f>IFERROR(INDEX(食堂数据库计算界面面!$A$1:$G$3791,VLOOKUP($G67,食堂数据库计算界面面!$I:$J,2,0),MATCH(C$8,食堂数据库计算界面面!$A$1:$G$1,0)),"")</f>
        <v/>
      </c>
      <c r="D67" s="17" t="str">
        <f>IFERROR(INDEX(食堂数据库计算界面面!$A$1:$G$3791,VLOOKUP($G67,食堂数据库计算界面面!$I:$J,2,0),MATCH(D$8,食堂数据库计算界面面!$A$1:$G$1,0)),"")</f>
        <v/>
      </c>
      <c r="E67" s="16" t="str">
        <f>IFERROR(INDEX(食堂数据库计算界面面!$A$1:$G$5000,VLOOKUP($G67,食堂数据库计算界面面!$I:$J,2,0),MATCH(E$8,食堂数据库计算界面面!$A$1:$G$1,0)),"")</f>
        <v/>
      </c>
      <c r="F67" s="16" t="str">
        <f>_xlfn.IFNA(VLOOKUP(A67,食堂数据库计算界面面!I:J,2,0),"")</f>
        <v/>
      </c>
      <c r="G67" s="6">
        <v>59</v>
      </c>
    </row>
    <row r="68" spans="1:7" ht="16" customHeight="1">
      <c r="A68" s="16" t="str">
        <f t="shared" si="1"/>
        <v xml:space="preserve"> </v>
      </c>
      <c r="B68" s="17" t="str">
        <f>IFERROR(INDEX(食堂数据库计算界面面!$A$1:$G$5000,VLOOKUP($G68,食堂数据库计算界面面!$I:$J,2,0),MATCH(B$8,食堂数据库计算界面面!$A$1:$G$1,0)),"")</f>
        <v/>
      </c>
      <c r="C68" s="16" t="str">
        <f>IFERROR(INDEX(食堂数据库计算界面面!$A$1:$G$3791,VLOOKUP($G68,食堂数据库计算界面面!$I:$J,2,0),MATCH(C$8,食堂数据库计算界面面!$A$1:$G$1,0)),"")</f>
        <v/>
      </c>
      <c r="D68" s="17" t="str">
        <f>IFERROR(INDEX(食堂数据库计算界面面!$A$1:$G$3791,VLOOKUP($G68,食堂数据库计算界面面!$I:$J,2,0),MATCH(D$8,食堂数据库计算界面面!$A$1:$G$1,0)),"")</f>
        <v/>
      </c>
      <c r="E68" s="16" t="str">
        <f>IFERROR(INDEX(食堂数据库计算界面面!$A$1:$G$5000,VLOOKUP($G68,食堂数据库计算界面面!$I:$J,2,0),MATCH(E$8,食堂数据库计算界面面!$A$1:$G$1,0)),"")</f>
        <v/>
      </c>
      <c r="F68" s="16" t="str">
        <f>_xlfn.IFNA(VLOOKUP(A68,食堂数据库计算界面面!I:J,2,0),"")</f>
        <v/>
      </c>
      <c r="G68" s="6">
        <v>60</v>
      </c>
    </row>
    <row r="69" spans="1:7" ht="16" customHeight="1">
      <c r="A69" s="16" t="str">
        <f t="shared" si="1"/>
        <v xml:space="preserve"> </v>
      </c>
      <c r="B69" s="17" t="str">
        <f>IFERROR(INDEX(食堂数据库计算界面面!$A$1:$G$5000,VLOOKUP($G69,食堂数据库计算界面面!$I:$J,2,0),MATCH(B$8,食堂数据库计算界面面!$A$1:$G$1,0)),"")</f>
        <v/>
      </c>
      <c r="C69" s="16" t="str">
        <f>IFERROR(INDEX(食堂数据库计算界面面!$A$1:$G$3791,VLOOKUP($G69,食堂数据库计算界面面!$I:$J,2,0),MATCH(C$8,食堂数据库计算界面面!$A$1:$G$1,0)),"")</f>
        <v/>
      </c>
      <c r="D69" s="17" t="str">
        <f>IFERROR(INDEX(食堂数据库计算界面面!$A$1:$G$3791,VLOOKUP($G69,食堂数据库计算界面面!$I:$J,2,0),MATCH(D$8,食堂数据库计算界面面!$A$1:$G$1,0)),"")</f>
        <v/>
      </c>
      <c r="E69" s="16" t="str">
        <f>IFERROR(INDEX(食堂数据库计算界面面!$A$1:$G$5000,VLOOKUP($G69,食堂数据库计算界面面!$I:$J,2,0),MATCH(E$8,食堂数据库计算界面面!$A$1:$G$1,0)),"")</f>
        <v/>
      </c>
      <c r="F69" s="16" t="str">
        <f>_xlfn.IFNA(VLOOKUP(A69,食堂数据库计算界面面!I:J,2,0),"")</f>
        <v/>
      </c>
      <c r="G69" s="6">
        <v>61</v>
      </c>
    </row>
    <row r="70" spans="1:7" ht="16" customHeight="1">
      <c r="A70" s="16" t="str">
        <f t="shared" si="1"/>
        <v xml:space="preserve"> </v>
      </c>
      <c r="B70" s="17" t="str">
        <f>IFERROR(INDEX(食堂数据库计算界面面!$A$1:$G$5000,VLOOKUP($G70,食堂数据库计算界面面!$I:$J,2,0),MATCH(B$8,食堂数据库计算界面面!$A$1:$G$1,0)),"")</f>
        <v/>
      </c>
      <c r="C70" s="16" t="str">
        <f>IFERROR(INDEX(食堂数据库计算界面面!$A$1:$G$3791,VLOOKUP($G70,食堂数据库计算界面面!$I:$J,2,0),MATCH(C$8,食堂数据库计算界面面!$A$1:$G$1,0)),"")</f>
        <v/>
      </c>
      <c r="D70" s="17" t="str">
        <f>IFERROR(INDEX(食堂数据库计算界面面!$A$1:$G$3791,VLOOKUP($G70,食堂数据库计算界面面!$I:$J,2,0),MATCH(D$8,食堂数据库计算界面面!$A$1:$G$1,0)),"")</f>
        <v/>
      </c>
      <c r="E70" s="16" t="str">
        <f>IFERROR(INDEX(食堂数据库计算界面面!$A$1:$G$5000,VLOOKUP($G70,食堂数据库计算界面面!$I:$J,2,0),MATCH(E$8,食堂数据库计算界面面!$A$1:$G$1,0)),"")</f>
        <v/>
      </c>
      <c r="F70" s="16" t="str">
        <f>_xlfn.IFNA(VLOOKUP(A70,食堂数据库计算界面面!I:J,2,0),"")</f>
        <v/>
      </c>
      <c r="G70" s="6">
        <v>62</v>
      </c>
    </row>
    <row r="71" spans="1:7" ht="16" customHeight="1">
      <c r="A71" s="16" t="str">
        <f t="shared" si="1"/>
        <v xml:space="preserve"> </v>
      </c>
      <c r="B71" s="17" t="str">
        <f>IFERROR(INDEX(食堂数据库计算界面面!$A$1:$G$5000,VLOOKUP($G71,食堂数据库计算界面面!$I:$J,2,0),MATCH(B$8,食堂数据库计算界面面!$A$1:$G$1,0)),"")</f>
        <v/>
      </c>
      <c r="C71" s="16" t="str">
        <f>IFERROR(INDEX(食堂数据库计算界面面!$A$1:$G$3791,VLOOKUP($G71,食堂数据库计算界面面!$I:$J,2,0),MATCH(C$8,食堂数据库计算界面面!$A$1:$G$1,0)),"")</f>
        <v/>
      </c>
      <c r="D71" s="17" t="str">
        <f>IFERROR(INDEX(食堂数据库计算界面面!$A$1:$G$3791,VLOOKUP($G71,食堂数据库计算界面面!$I:$J,2,0),MATCH(D$8,食堂数据库计算界面面!$A$1:$G$1,0)),"")</f>
        <v/>
      </c>
      <c r="E71" s="16" t="str">
        <f>IFERROR(INDEX(食堂数据库计算界面面!$A$1:$G$5000,VLOOKUP($G71,食堂数据库计算界面面!$I:$J,2,0),MATCH(E$8,食堂数据库计算界面面!$A$1:$G$1,0)),"")</f>
        <v/>
      </c>
      <c r="F71" s="16" t="str">
        <f>_xlfn.IFNA(VLOOKUP(A71,食堂数据库计算界面面!I:J,2,0),"")</f>
        <v/>
      </c>
      <c r="G71" s="6">
        <v>63</v>
      </c>
    </row>
    <row r="72" spans="1:7" ht="16" customHeight="1">
      <c r="A72" s="16" t="str">
        <f t="shared" si="1"/>
        <v xml:space="preserve"> </v>
      </c>
      <c r="B72" s="17" t="str">
        <f>IFERROR(INDEX(食堂数据库计算界面面!$A$1:$G$5000,VLOOKUP($G72,食堂数据库计算界面面!$I:$J,2,0),MATCH(B$8,食堂数据库计算界面面!$A$1:$G$1,0)),"")</f>
        <v/>
      </c>
      <c r="C72" s="16" t="str">
        <f>IFERROR(INDEX(食堂数据库计算界面面!$A$1:$G$3791,VLOOKUP($G72,食堂数据库计算界面面!$I:$J,2,0),MATCH(C$8,食堂数据库计算界面面!$A$1:$G$1,0)),"")</f>
        <v/>
      </c>
      <c r="D72" s="17" t="str">
        <f>IFERROR(INDEX(食堂数据库计算界面面!$A$1:$G$3791,VLOOKUP($G72,食堂数据库计算界面面!$I:$J,2,0),MATCH(D$8,食堂数据库计算界面面!$A$1:$G$1,0)),"")</f>
        <v/>
      </c>
      <c r="E72" s="16" t="str">
        <f>IFERROR(INDEX(食堂数据库计算界面面!$A$1:$G$5000,VLOOKUP($G72,食堂数据库计算界面面!$I:$J,2,0),MATCH(E$8,食堂数据库计算界面面!$A$1:$G$1,0)),"")</f>
        <v/>
      </c>
      <c r="F72" s="16" t="str">
        <f>_xlfn.IFNA(VLOOKUP(A72,食堂数据库计算界面面!I:J,2,0),"")</f>
        <v/>
      </c>
      <c r="G72" s="6">
        <v>64</v>
      </c>
    </row>
    <row r="73" spans="1:7" ht="16" customHeight="1">
      <c r="A73" s="16" t="str">
        <f t="shared" si="1"/>
        <v xml:space="preserve"> </v>
      </c>
      <c r="B73" s="17" t="str">
        <f>IFERROR(INDEX(食堂数据库计算界面面!$A$1:$G$5000,VLOOKUP($G73,食堂数据库计算界面面!$I:$J,2,0),MATCH(B$8,食堂数据库计算界面面!$A$1:$G$1,0)),"")</f>
        <v/>
      </c>
      <c r="C73" s="16" t="str">
        <f>IFERROR(INDEX(食堂数据库计算界面面!$A$1:$G$3791,VLOOKUP($G73,食堂数据库计算界面面!$I:$J,2,0),MATCH(C$8,食堂数据库计算界面面!$A$1:$G$1,0)),"")</f>
        <v/>
      </c>
      <c r="D73" s="17" t="str">
        <f>IFERROR(INDEX(食堂数据库计算界面面!$A$1:$G$3791,VLOOKUP($G73,食堂数据库计算界面面!$I:$J,2,0),MATCH(D$8,食堂数据库计算界面面!$A$1:$G$1,0)),"")</f>
        <v/>
      </c>
      <c r="E73" s="16" t="str">
        <f>IFERROR(INDEX(食堂数据库计算界面面!$A$1:$G$5000,VLOOKUP($G73,食堂数据库计算界面面!$I:$J,2,0),MATCH(E$8,食堂数据库计算界面面!$A$1:$G$1,0)),"")</f>
        <v/>
      </c>
      <c r="F73" s="16" t="str">
        <f>_xlfn.IFNA(VLOOKUP(A73,食堂数据库计算界面面!I:J,2,0),"")</f>
        <v/>
      </c>
      <c r="G73" s="6">
        <v>65</v>
      </c>
    </row>
    <row r="74" spans="1:7" ht="16" customHeight="1">
      <c r="A74" s="16" t="str">
        <f t="shared" si="1"/>
        <v xml:space="preserve"> </v>
      </c>
      <c r="B74" s="17" t="str">
        <f>IFERROR(INDEX(食堂数据库计算界面面!$A$1:$G$5000,VLOOKUP($G74,食堂数据库计算界面面!$I:$J,2,0),MATCH(B$8,食堂数据库计算界面面!$A$1:$G$1,0)),"")</f>
        <v/>
      </c>
      <c r="C74" s="16" t="str">
        <f>IFERROR(INDEX(食堂数据库计算界面面!$A$1:$G$3791,VLOOKUP($G74,食堂数据库计算界面面!$I:$J,2,0),MATCH(C$8,食堂数据库计算界面面!$A$1:$G$1,0)),"")</f>
        <v/>
      </c>
      <c r="D74" s="17" t="str">
        <f>IFERROR(INDEX(食堂数据库计算界面面!$A$1:$G$3791,VLOOKUP($G74,食堂数据库计算界面面!$I:$J,2,0),MATCH(D$8,食堂数据库计算界面面!$A$1:$G$1,0)),"")</f>
        <v/>
      </c>
      <c r="E74" s="16" t="str">
        <f>IFERROR(INDEX(食堂数据库计算界面面!$A$1:$G$5000,VLOOKUP($G74,食堂数据库计算界面面!$I:$J,2,0),MATCH(E$8,食堂数据库计算界面面!$A$1:$G$1,0)),"")</f>
        <v/>
      </c>
      <c r="F74" s="16" t="str">
        <f>_xlfn.IFNA(VLOOKUP(A74,食堂数据库计算界面面!I:J,2,0),"")</f>
        <v/>
      </c>
      <c r="G74" s="6">
        <v>66</v>
      </c>
    </row>
    <row r="75" spans="1:7" ht="16" customHeight="1">
      <c r="A75" s="16" t="str">
        <f t="shared" si="1"/>
        <v xml:space="preserve"> </v>
      </c>
      <c r="B75" s="17" t="str">
        <f>IFERROR(INDEX(食堂数据库计算界面面!$A$1:$G$5000,VLOOKUP($G75,食堂数据库计算界面面!$I:$J,2,0),MATCH(B$8,食堂数据库计算界面面!$A$1:$G$1,0)),"")</f>
        <v/>
      </c>
      <c r="C75" s="16" t="str">
        <f>IFERROR(INDEX(食堂数据库计算界面面!$A$1:$G$3791,VLOOKUP($G75,食堂数据库计算界面面!$I:$J,2,0),MATCH(C$8,食堂数据库计算界面面!$A$1:$G$1,0)),"")</f>
        <v/>
      </c>
      <c r="D75" s="17" t="str">
        <f>IFERROR(INDEX(食堂数据库计算界面面!$A$1:$G$3791,VLOOKUP($G75,食堂数据库计算界面面!$I:$J,2,0),MATCH(D$8,食堂数据库计算界面面!$A$1:$G$1,0)),"")</f>
        <v/>
      </c>
      <c r="E75" s="16" t="str">
        <f>IFERROR(INDEX(食堂数据库计算界面面!$A$1:$G$5000,VLOOKUP($G75,食堂数据库计算界面面!$I:$J,2,0),MATCH(E$8,食堂数据库计算界面面!$A$1:$G$1,0)),"")</f>
        <v/>
      </c>
      <c r="F75" s="16" t="str">
        <f>_xlfn.IFNA(VLOOKUP(A75,食堂数据库计算界面面!I:J,2,0),"")</f>
        <v/>
      </c>
      <c r="G75" s="6">
        <v>67</v>
      </c>
    </row>
    <row r="76" spans="1:7" ht="16" customHeight="1">
      <c r="A76" s="16" t="str">
        <f t="shared" si="1"/>
        <v xml:space="preserve"> </v>
      </c>
      <c r="B76" s="17" t="str">
        <f>IFERROR(INDEX(食堂数据库计算界面面!$A$1:$G$5000,VLOOKUP($G76,食堂数据库计算界面面!$I:$J,2,0),MATCH(B$8,食堂数据库计算界面面!$A$1:$G$1,0)),"")</f>
        <v/>
      </c>
      <c r="C76" s="16" t="str">
        <f>IFERROR(INDEX(食堂数据库计算界面面!$A$1:$G$3791,VLOOKUP($G76,食堂数据库计算界面面!$I:$J,2,0),MATCH(C$8,食堂数据库计算界面面!$A$1:$G$1,0)),"")</f>
        <v/>
      </c>
      <c r="D76" s="17" t="str">
        <f>IFERROR(INDEX(食堂数据库计算界面面!$A$1:$G$3791,VLOOKUP($G76,食堂数据库计算界面面!$I:$J,2,0),MATCH(D$8,食堂数据库计算界面面!$A$1:$G$1,0)),"")</f>
        <v/>
      </c>
      <c r="E76" s="16" t="str">
        <f>IFERROR(INDEX(食堂数据库计算界面面!$A$1:$G$5000,VLOOKUP($G76,食堂数据库计算界面面!$I:$J,2,0),MATCH(E$8,食堂数据库计算界面面!$A$1:$G$1,0)),"")</f>
        <v/>
      </c>
      <c r="F76" s="16" t="str">
        <f>_xlfn.IFNA(VLOOKUP(A76,食堂数据库计算界面面!I:J,2,0),"")</f>
        <v/>
      </c>
      <c r="G76" s="6">
        <v>68</v>
      </c>
    </row>
    <row r="77" spans="1:7" ht="16" customHeight="1">
      <c r="A77" s="16" t="str">
        <f t="shared" si="1"/>
        <v xml:space="preserve"> </v>
      </c>
      <c r="B77" s="17" t="str">
        <f>IFERROR(INDEX(食堂数据库计算界面面!$A$1:$G$5000,VLOOKUP($G77,食堂数据库计算界面面!$I:$J,2,0),MATCH(B$8,食堂数据库计算界面面!$A$1:$G$1,0)),"")</f>
        <v/>
      </c>
      <c r="C77" s="16" t="str">
        <f>IFERROR(INDEX(食堂数据库计算界面面!$A$1:$G$3791,VLOOKUP($G77,食堂数据库计算界面面!$I:$J,2,0),MATCH(C$8,食堂数据库计算界面面!$A$1:$G$1,0)),"")</f>
        <v/>
      </c>
      <c r="D77" s="17" t="str">
        <f>IFERROR(INDEX(食堂数据库计算界面面!$A$1:$G$3791,VLOOKUP($G77,食堂数据库计算界面面!$I:$J,2,0),MATCH(D$8,食堂数据库计算界面面!$A$1:$G$1,0)),"")</f>
        <v/>
      </c>
      <c r="E77" s="16" t="str">
        <f>IFERROR(INDEX(食堂数据库计算界面面!$A$1:$G$5000,VLOOKUP($G77,食堂数据库计算界面面!$I:$J,2,0),MATCH(E$8,食堂数据库计算界面面!$A$1:$G$1,0)),"")</f>
        <v/>
      </c>
      <c r="F77" s="16" t="str">
        <f>_xlfn.IFNA(VLOOKUP(A77,食堂数据库计算界面面!I:J,2,0),"")</f>
        <v/>
      </c>
      <c r="G77" s="6">
        <v>69</v>
      </c>
    </row>
    <row r="78" spans="1:7" ht="16" customHeight="1">
      <c r="A78" s="16" t="str">
        <f t="shared" si="1"/>
        <v xml:space="preserve"> </v>
      </c>
      <c r="B78" s="17" t="str">
        <f>IFERROR(INDEX(食堂数据库计算界面面!$A$1:$G$5000,VLOOKUP($G78,食堂数据库计算界面面!$I:$J,2,0),MATCH(B$8,食堂数据库计算界面面!$A$1:$G$1,0)),"")</f>
        <v/>
      </c>
      <c r="C78" s="16" t="str">
        <f>IFERROR(INDEX(食堂数据库计算界面面!$A$1:$G$3791,VLOOKUP($G78,食堂数据库计算界面面!$I:$J,2,0),MATCH(C$8,食堂数据库计算界面面!$A$1:$G$1,0)),"")</f>
        <v/>
      </c>
      <c r="D78" s="17" t="str">
        <f>IFERROR(INDEX(食堂数据库计算界面面!$A$1:$G$3791,VLOOKUP($G78,食堂数据库计算界面面!$I:$J,2,0),MATCH(D$8,食堂数据库计算界面面!$A$1:$G$1,0)),"")</f>
        <v/>
      </c>
      <c r="E78" s="16" t="str">
        <f>IFERROR(INDEX(食堂数据库计算界面面!$A$1:$G$5000,VLOOKUP($G78,食堂数据库计算界面面!$I:$J,2,0),MATCH(E$8,食堂数据库计算界面面!$A$1:$G$1,0)),"")</f>
        <v/>
      </c>
      <c r="F78" s="16" t="str">
        <f>_xlfn.IFNA(VLOOKUP(A78,食堂数据库计算界面面!I:J,2,0),"")</f>
        <v/>
      </c>
      <c r="G78" s="6">
        <v>70</v>
      </c>
    </row>
    <row r="79" spans="1:7" ht="16" customHeight="1">
      <c r="A79" s="16" t="str">
        <f t="shared" si="1"/>
        <v xml:space="preserve"> </v>
      </c>
      <c r="B79" s="17" t="str">
        <f>IFERROR(INDEX(食堂数据库计算界面面!$A$1:$G$5000,VLOOKUP($G79,食堂数据库计算界面面!$I:$J,2,0),MATCH(B$8,食堂数据库计算界面面!$A$1:$G$1,0)),"")</f>
        <v/>
      </c>
      <c r="C79" s="16" t="str">
        <f>IFERROR(INDEX(食堂数据库计算界面面!$A$1:$G$3791,VLOOKUP($G79,食堂数据库计算界面面!$I:$J,2,0),MATCH(C$8,食堂数据库计算界面面!$A$1:$G$1,0)),"")</f>
        <v/>
      </c>
      <c r="D79" s="17" t="str">
        <f>IFERROR(INDEX(食堂数据库计算界面面!$A$1:$G$3791,VLOOKUP($G79,食堂数据库计算界面面!$I:$J,2,0),MATCH(D$8,食堂数据库计算界面面!$A$1:$G$1,0)),"")</f>
        <v/>
      </c>
      <c r="E79" s="16" t="str">
        <f>IFERROR(INDEX(食堂数据库计算界面面!$A$1:$G$5000,VLOOKUP($G79,食堂数据库计算界面面!$I:$J,2,0),MATCH(E$8,食堂数据库计算界面面!$A$1:$G$1,0)),"")</f>
        <v/>
      </c>
      <c r="F79" s="16" t="str">
        <f>_xlfn.IFNA(VLOOKUP(A79,食堂数据库计算界面面!I:J,2,0),"")</f>
        <v/>
      </c>
      <c r="G79" s="6">
        <v>71</v>
      </c>
    </row>
    <row r="80" spans="1:7" ht="16" customHeight="1">
      <c r="A80" s="16" t="str">
        <f t="shared" si="1"/>
        <v xml:space="preserve"> </v>
      </c>
      <c r="B80" s="17" t="str">
        <f>IFERROR(INDEX(食堂数据库计算界面面!$A$1:$G$5000,VLOOKUP($G80,食堂数据库计算界面面!$I:$J,2,0),MATCH(B$8,食堂数据库计算界面面!$A$1:$G$1,0)),"")</f>
        <v/>
      </c>
      <c r="C80" s="16" t="str">
        <f>IFERROR(INDEX(食堂数据库计算界面面!$A$1:$G$3791,VLOOKUP($G80,食堂数据库计算界面面!$I:$J,2,0),MATCH(C$8,食堂数据库计算界面面!$A$1:$G$1,0)),"")</f>
        <v/>
      </c>
      <c r="D80" s="17" t="str">
        <f>IFERROR(INDEX(食堂数据库计算界面面!$A$1:$G$3791,VLOOKUP($G80,食堂数据库计算界面面!$I:$J,2,0),MATCH(D$8,食堂数据库计算界面面!$A$1:$G$1,0)),"")</f>
        <v/>
      </c>
      <c r="E80" s="16" t="str">
        <f>IFERROR(INDEX(食堂数据库计算界面面!$A$1:$G$5000,VLOOKUP($G80,食堂数据库计算界面面!$I:$J,2,0),MATCH(E$8,食堂数据库计算界面面!$A$1:$G$1,0)),"")</f>
        <v/>
      </c>
      <c r="F80" s="16" t="str">
        <f>_xlfn.IFNA(VLOOKUP(A80,食堂数据库计算界面面!I:J,2,0),"")</f>
        <v/>
      </c>
      <c r="G80" s="6">
        <v>72</v>
      </c>
    </row>
    <row r="81" spans="1:7" ht="16" customHeight="1">
      <c r="A81" s="16" t="str">
        <f t="shared" si="1"/>
        <v xml:space="preserve"> </v>
      </c>
      <c r="B81" s="17" t="str">
        <f>IFERROR(INDEX(食堂数据库计算界面面!$A$1:$G$5000,VLOOKUP($G81,食堂数据库计算界面面!$I:$J,2,0),MATCH(B$8,食堂数据库计算界面面!$A$1:$G$1,0)),"")</f>
        <v/>
      </c>
      <c r="C81" s="16" t="str">
        <f>IFERROR(INDEX(食堂数据库计算界面面!$A$1:$G$3791,VLOOKUP($G81,食堂数据库计算界面面!$I:$J,2,0),MATCH(C$8,食堂数据库计算界面面!$A$1:$G$1,0)),"")</f>
        <v/>
      </c>
      <c r="D81" s="17" t="str">
        <f>IFERROR(INDEX(食堂数据库计算界面面!$A$1:$G$3791,VLOOKUP($G81,食堂数据库计算界面面!$I:$J,2,0),MATCH(D$8,食堂数据库计算界面面!$A$1:$G$1,0)),"")</f>
        <v/>
      </c>
      <c r="E81" s="16" t="str">
        <f>IFERROR(INDEX(食堂数据库计算界面面!$A$1:$G$5000,VLOOKUP($G81,食堂数据库计算界面面!$I:$J,2,0),MATCH(E$8,食堂数据库计算界面面!$A$1:$G$1,0)),"")</f>
        <v/>
      </c>
      <c r="F81" s="16" t="str">
        <f>_xlfn.IFNA(VLOOKUP(A81,食堂数据库计算界面面!I:J,2,0),"")</f>
        <v/>
      </c>
      <c r="G81" s="6">
        <v>73</v>
      </c>
    </row>
    <row r="82" spans="1:7" ht="16" customHeight="1">
      <c r="A82" s="16" t="str">
        <f t="shared" si="1"/>
        <v xml:space="preserve"> </v>
      </c>
      <c r="B82" s="17" t="str">
        <f>IFERROR(INDEX(食堂数据库计算界面面!$A$1:$G$5000,VLOOKUP($G82,食堂数据库计算界面面!$I:$J,2,0),MATCH(B$8,食堂数据库计算界面面!$A$1:$G$1,0)),"")</f>
        <v/>
      </c>
      <c r="C82" s="16" t="str">
        <f>IFERROR(INDEX(食堂数据库计算界面面!$A$1:$G$3791,VLOOKUP($G82,食堂数据库计算界面面!$I:$J,2,0),MATCH(C$8,食堂数据库计算界面面!$A$1:$G$1,0)),"")</f>
        <v/>
      </c>
      <c r="D82" s="17" t="str">
        <f>IFERROR(INDEX(食堂数据库计算界面面!$A$1:$G$3791,VLOOKUP($G82,食堂数据库计算界面面!$I:$J,2,0),MATCH(D$8,食堂数据库计算界面面!$A$1:$G$1,0)),"")</f>
        <v/>
      </c>
      <c r="E82" s="16" t="str">
        <f>IFERROR(INDEX(食堂数据库计算界面面!$A$1:$G$5000,VLOOKUP($G82,食堂数据库计算界面面!$I:$J,2,0),MATCH(E$8,食堂数据库计算界面面!$A$1:$G$1,0)),"")</f>
        <v/>
      </c>
      <c r="F82" s="16" t="str">
        <f>_xlfn.IFNA(VLOOKUP(A82,食堂数据库计算界面面!I:J,2,0),"")</f>
        <v/>
      </c>
      <c r="G82" s="6">
        <v>74</v>
      </c>
    </row>
    <row r="83" spans="1:7" ht="16" customHeight="1">
      <c r="A83" s="16" t="str">
        <f t="shared" ref="A83:A108" si="2">IF(OR(B83="",B83=" ")," ",ROW(A75))</f>
        <v xml:space="preserve"> </v>
      </c>
      <c r="B83" s="17" t="str">
        <f>IFERROR(INDEX(食堂数据库计算界面面!$A$1:$G$5000,VLOOKUP($G83,食堂数据库计算界面面!$I:$J,2,0),MATCH(B$8,食堂数据库计算界面面!$A$1:$G$1,0)),"")</f>
        <v/>
      </c>
      <c r="C83" s="16" t="str">
        <f>IFERROR(INDEX(食堂数据库计算界面面!$A$1:$G$3791,VLOOKUP($G83,食堂数据库计算界面面!$I:$J,2,0),MATCH(C$8,食堂数据库计算界面面!$A$1:$G$1,0)),"")</f>
        <v/>
      </c>
      <c r="D83" s="17" t="str">
        <f>IFERROR(INDEX(食堂数据库计算界面面!$A$1:$G$3791,VLOOKUP($G83,食堂数据库计算界面面!$I:$J,2,0),MATCH(D$8,食堂数据库计算界面面!$A$1:$G$1,0)),"")</f>
        <v/>
      </c>
      <c r="E83" s="16" t="str">
        <f>IFERROR(INDEX(食堂数据库计算界面面!$A$1:$G$5000,VLOOKUP($G83,食堂数据库计算界面面!$I:$J,2,0),MATCH(E$8,食堂数据库计算界面面!$A$1:$G$1,0)),"")</f>
        <v/>
      </c>
      <c r="F83" s="16" t="str">
        <f>_xlfn.IFNA(VLOOKUP(A83,食堂数据库计算界面面!I:J,2,0),"")</f>
        <v/>
      </c>
      <c r="G83" s="6">
        <v>75</v>
      </c>
    </row>
    <row r="84" spans="1:7" ht="16" customHeight="1">
      <c r="A84" s="16" t="str">
        <f t="shared" si="2"/>
        <v xml:space="preserve"> </v>
      </c>
      <c r="B84" s="17" t="str">
        <f>IFERROR(INDEX(食堂数据库计算界面面!$A$1:$G$5000,VLOOKUP($G84,食堂数据库计算界面面!$I:$J,2,0),MATCH(B$8,食堂数据库计算界面面!$A$1:$G$1,0)),"")</f>
        <v/>
      </c>
      <c r="C84" s="16" t="str">
        <f>IFERROR(INDEX(食堂数据库计算界面面!$A$1:$G$3791,VLOOKUP($G84,食堂数据库计算界面面!$I:$J,2,0),MATCH(C$8,食堂数据库计算界面面!$A$1:$G$1,0)),"")</f>
        <v/>
      </c>
      <c r="D84" s="17" t="str">
        <f>IFERROR(INDEX(食堂数据库计算界面面!$A$1:$G$3791,VLOOKUP($G84,食堂数据库计算界面面!$I:$J,2,0),MATCH(D$8,食堂数据库计算界面面!$A$1:$G$1,0)),"")</f>
        <v/>
      </c>
      <c r="E84" s="16" t="str">
        <f>IFERROR(INDEX(食堂数据库计算界面面!$A$1:$G$5000,VLOOKUP($G84,食堂数据库计算界面面!$I:$J,2,0),MATCH(E$8,食堂数据库计算界面面!$A$1:$G$1,0)),"")</f>
        <v/>
      </c>
      <c r="F84" s="16" t="str">
        <f>_xlfn.IFNA(VLOOKUP(A84,食堂数据库计算界面面!I:J,2,0),"")</f>
        <v/>
      </c>
      <c r="G84" s="6">
        <v>76</v>
      </c>
    </row>
    <row r="85" spans="1:7" ht="16" customHeight="1">
      <c r="A85" s="16" t="str">
        <f t="shared" si="2"/>
        <v xml:space="preserve"> </v>
      </c>
      <c r="B85" s="17" t="str">
        <f>IFERROR(INDEX(食堂数据库计算界面面!$A$1:$G$5000,VLOOKUP($G85,食堂数据库计算界面面!$I:$J,2,0),MATCH(B$8,食堂数据库计算界面面!$A$1:$G$1,0)),"")</f>
        <v/>
      </c>
      <c r="C85" s="16" t="str">
        <f>IFERROR(INDEX(食堂数据库计算界面面!$A$1:$G$3791,VLOOKUP($G85,食堂数据库计算界面面!$I:$J,2,0),MATCH(C$8,食堂数据库计算界面面!$A$1:$G$1,0)),"")</f>
        <v/>
      </c>
      <c r="D85" s="17" t="str">
        <f>IFERROR(INDEX(食堂数据库计算界面面!$A$1:$G$3791,VLOOKUP($G85,食堂数据库计算界面面!$I:$J,2,0),MATCH(D$8,食堂数据库计算界面面!$A$1:$G$1,0)),"")</f>
        <v/>
      </c>
      <c r="E85" s="16" t="str">
        <f>IFERROR(INDEX(食堂数据库计算界面面!$A$1:$G$5000,VLOOKUP($G85,食堂数据库计算界面面!$I:$J,2,0),MATCH(E$8,食堂数据库计算界面面!$A$1:$G$1,0)),"")</f>
        <v/>
      </c>
      <c r="F85" s="16" t="str">
        <f>_xlfn.IFNA(VLOOKUP(A85,食堂数据库计算界面面!I:J,2,0),"")</f>
        <v/>
      </c>
      <c r="G85" s="6">
        <v>77</v>
      </c>
    </row>
    <row r="86" spans="1:7" ht="16" customHeight="1">
      <c r="A86" s="16" t="str">
        <f t="shared" si="2"/>
        <v xml:space="preserve"> </v>
      </c>
      <c r="B86" s="17" t="str">
        <f>IFERROR(INDEX(食堂数据库计算界面面!$A$1:$G$5000,VLOOKUP($G86,食堂数据库计算界面面!$I:$J,2,0),MATCH(B$8,食堂数据库计算界面面!$A$1:$G$1,0)),"")</f>
        <v/>
      </c>
      <c r="C86" s="16" t="str">
        <f>IFERROR(INDEX(食堂数据库计算界面面!$A$1:$G$3791,VLOOKUP($G86,食堂数据库计算界面面!$I:$J,2,0),MATCH(C$8,食堂数据库计算界面面!$A$1:$G$1,0)),"")</f>
        <v/>
      </c>
      <c r="D86" s="17" t="str">
        <f>IFERROR(INDEX(食堂数据库计算界面面!$A$1:$G$3791,VLOOKUP($G86,食堂数据库计算界面面!$I:$J,2,0),MATCH(D$8,食堂数据库计算界面面!$A$1:$G$1,0)),"")</f>
        <v/>
      </c>
      <c r="E86" s="16" t="str">
        <f>IFERROR(INDEX(食堂数据库计算界面面!$A$1:$G$5000,VLOOKUP($G86,食堂数据库计算界面面!$I:$J,2,0),MATCH(E$8,食堂数据库计算界面面!$A$1:$G$1,0)),"")</f>
        <v/>
      </c>
      <c r="F86" s="16" t="str">
        <f>_xlfn.IFNA(VLOOKUP(A86,食堂数据库计算界面面!I:J,2,0),"")</f>
        <v/>
      </c>
      <c r="G86" s="6">
        <v>78</v>
      </c>
    </row>
    <row r="87" spans="1:7" ht="16" customHeight="1">
      <c r="A87" s="16" t="str">
        <f t="shared" si="2"/>
        <v xml:space="preserve"> </v>
      </c>
      <c r="B87" s="17" t="str">
        <f>IFERROR(INDEX(食堂数据库计算界面面!$A$1:$G$5000,VLOOKUP($G87,食堂数据库计算界面面!$I:$J,2,0),MATCH(B$8,食堂数据库计算界面面!$A$1:$G$1,0)),"")</f>
        <v/>
      </c>
      <c r="C87" s="16" t="str">
        <f>IFERROR(INDEX(食堂数据库计算界面面!$A$1:$G$3791,VLOOKUP($G87,食堂数据库计算界面面!$I:$J,2,0),MATCH(C$8,食堂数据库计算界面面!$A$1:$G$1,0)),"")</f>
        <v/>
      </c>
      <c r="D87" s="17" t="str">
        <f>IFERROR(INDEX(食堂数据库计算界面面!$A$1:$G$3791,VLOOKUP($G87,食堂数据库计算界面面!$I:$J,2,0),MATCH(D$8,食堂数据库计算界面面!$A$1:$G$1,0)),"")</f>
        <v/>
      </c>
      <c r="E87" s="16" t="str">
        <f>IFERROR(INDEX(食堂数据库计算界面面!$A$1:$G$5000,VLOOKUP($G87,食堂数据库计算界面面!$I:$J,2,0),MATCH(E$8,食堂数据库计算界面面!$A$1:$G$1,0)),"")</f>
        <v/>
      </c>
      <c r="F87" s="16" t="str">
        <f>_xlfn.IFNA(VLOOKUP(A87,食堂数据库计算界面面!I:J,2,0),"")</f>
        <v/>
      </c>
      <c r="G87" s="6">
        <v>79</v>
      </c>
    </row>
    <row r="88" spans="1:7" ht="16" customHeight="1">
      <c r="A88" s="16" t="str">
        <f t="shared" si="2"/>
        <v xml:space="preserve"> </v>
      </c>
      <c r="B88" s="17" t="str">
        <f>IFERROR(INDEX(食堂数据库计算界面面!$A$1:$G$5000,VLOOKUP($G88,食堂数据库计算界面面!$I:$J,2,0),MATCH(B$8,食堂数据库计算界面面!$A$1:$G$1,0)),"")</f>
        <v/>
      </c>
      <c r="C88" s="16" t="str">
        <f>IFERROR(INDEX(食堂数据库计算界面面!$A$1:$G$3791,VLOOKUP($G88,食堂数据库计算界面面!$I:$J,2,0),MATCH(C$8,食堂数据库计算界面面!$A$1:$G$1,0)),"")</f>
        <v/>
      </c>
      <c r="D88" s="17" t="str">
        <f>IFERROR(INDEX(食堂数据库计算界面面!$A$1:$G$3791,VLOOKUP($G88,食堂数据库计算界面面!$I:$J,2,0),MATCH(D$8,食堂数据库计算界面面!$A$1:$G$1,0)),"")</f>
        <v/>
      </c>
      <c r="E88" s="16" t="str">
        <f>IFERROR(INDEX(食堂数据库计算界面面!$A$1:$G$5000,VLOOKUP($G88,食堂数据库计算界面面!$I:$J,2,0),MATCH(E$8,食堂数据库计算界面面!$A$1:$G$1,0)),"")</f>
        <v/>
      </c>
      <c r="F88" s="16" t="str">
        <f>_xlfn.IFNA(VLOOKUP(A88,食堂数据库计算界面面!I:J,2,0),"")</f>
        <v/>
      </c>
      <c r="G88" s="6">
        <v>80</v>
      </c>
    </row>
    <row r="89" spans="1:7" ht="16" customHeight="1">
      <c r="A89" s="16" t="str">
        <f t="shared" si="2"/>
        <v xml:space="preserve"> </v>
      </c>
      <c r="B89" s="17" t="str">
        <f>IFERROR(INDEX(食堂数据库计算界面面!$A$1:$G$5000,VLOOKUP($G89,食堂数据库计算界面面!$I:$J,2,0),MATCH(B$8,食堂数据库计算界面面!$A$1:$G$1,0)),"")</f>
        <v/>
      </c>
      <c r="C89" s="16" t="str">
        <f>IFERROR(INDEX(食堂数据库计算界面面!$A$1:$G$3791,VLOOKUP($G89,食堂数据库计算界面面!$I:$J,2,0),MATCH(C$8,食堂数据库计算界面面!$A$1:$G$1,0)),"")</f>
        <v/>
      </c>
      <c r="D89" s="17" t="str">
        <f>IFERROR(INDEX(食堂数据库计算界面面!$A$1:$G$3791,VLOOKUP($G89,食堂数据库计算界面面!$I:$J,2,0),MATCH(D$8,食堂数据库计算界面面!$A$1:$G$1,0)),"")</f>
        <v/>
      </c>
      <c r="E89" s="16" t="str">
        <f>IFERROR(INDEX(食堂数据库计算界面面!$A$1:$G$5000,VLOOKUP($G89,食堂数据库计算界面面!$I:$J,2,0),MATCH(E$8,食堂数据库计算界面面!$A$1:$G$1,0)),"")</f>
        <v/>
      </c>
      <c r="F89" s="16" t="str">
        <f>_xlfn.IFNA(VLOOKUP(A89,食堂数据库计算界面面!I:J,2,0),"")</f>
        <v/>
      </c>
      <c r="G89" s="6">
        <v>81</v>
      </c>
    </row>
    <row r="90" spans="1:7" ht="16" customHeight="1">
      <c r="A90" s="16" t="str">
        <f t="shared" si="2"/>
        <v xml:space="preserve"> </v>
      </c>
      <c r="B90" s="17" t="str">
        <f>IFERROR(INDEX(食堂数据库计算界面面!$A$1:$G$5000,VLOOKUP($G90,食堂数据库计算界面面!$I:$J,2,0),MATCH(B$8,食堂数据库计算界面面!$A$1:$G$1,0)),"")</f>
        <v/>
      </c>
      <c r="C90" s="16" t="str">
        <f>IFERROR(INDEX(食堂数据库计算界面面!$A$1:$G$3791,VLOOKUP($G90,食堂数据库计算界面面!$I:$J,2,0),MATCH(C$8,食堂数据库计算界面面!$A$1:$G$1,0)),"")</f>
        <v/>
      </c>
      <c r="D90" s="17" t="str">
        <f>IFERROR(INDEX(食堂数据库计算界面面!$A$1:$G$3791,VLOOKUP($G90,食堂数据库计算界面面!$I:$J,2,0),MATCH(D$8,食堂数据库计算界面面!$A$1:$G$1,0)),"")</f>
        <v/>
      </c>
      <c r="E90" s="16" t="str">
        <f>IFERROR(INDEX(食堂数据库计算界面面!$A$1:$G$5000,VLOOKUP($G90,食堂数据库计算界面面!$I:$J,2,0),MATCH(E$8,食堂数据库计算界面面!$A$1:$G$1,0)),"")</f>
        <v/>
      </c>
      <c r="F90" s="16" t="str">
        <f>_xlfn.IFNA(VLOOKUP(A90,食堂数据库计算界面面!I:J,2,0),"")</f>
        <v/>
      </c>
      <c r="G90" s="6">
        <v>82</v>
      </c>
    </row>
    <row r="91" spans="1:7" ht="16" customHeight="1">
      <c r="A91" s="16" t="str">
        <f t="shared" si="2"/>
        <v xml:space="preserve"> </v>
      </c>
      <c r="B91" s="17" t="str">
        <f>IFERROR(INDEX(食堂数据库计算界面面!$A$1:$G$5000,VLOOKUP($G91,食堂数据库计算界面面!$I:$J,2,0),MATCH(B$8,食堂数据库计算界面面!$A$1:$G$1,0)),"")</f>
        <v/>
      </c>
      <c r="C91" s="16" t="str">
        <f>IFERROR(INDEX(食堂数据库计算界面面!$A$1:$G$3791,VLOOKUP($G91,食堂数据库计算界面面!$I:$J,2,0),MATCH(C$8,食堂数据库计算界面面!$A$1:$G$1,0)),"")</f>
        <v/>
      </c>
      <c r="D91" s="17" t="str">
        <f>IFERROR(INDEX(食堂数据库计算界面面!$A$1:$G$3791,VLOOKUP($G91,食堂数据库计算界面面!$I:$J,2,0),MATCH(D$8,食堂数据库计算界面面!$A$1:$G$1,0)),"")</f>
        <v/>
      </c>
      <c r="E91" s="16" t="str">
        <f>IFERROR(INDEX(食堂数据库计算界面面!$A$1:$G$5000,VLOOKUP($G91,食堂数据库计算界面面!$I:$J,2,0),MATCH(E$8,食堂数据库计算界面面!$A$1:$G$1,0)),"")</f>
        <v/>
      </c>
      <c r="F91" s="16" t="str">
        <f>_xlfn.IFNA(VLOOKUP(A91,食堂数据库计算界面面!I:J,2,0),"")</f>
        <v/>
      </c>
      <c r="G91" s="6">
        <v>83</v>
      </c>
    </row>
    <row r="92" spans="1:7" ht="16" customHeight="1">
      <c r="A92" s="16" t="str">
        <f t="shared" si="2"/>
        <v xml:space="preserve"> </v>
      </c>
      <c r="B92" s="17" t="str">
        <f>IFERROR(INDEX(食堂数据库计算界面面!$A$1:$G$5000,VLOOKUP($G92,食堂数据库计算界面面!$I:$J,2,0),MATCH(B$8,食堂数据库计算界面面!$A$1:$G$1,0)),"")</f>
        <v/>
      </c>
      <c r="C92" s="16" t="str">
        <f>IFERROR(INDEX(食堂数据库计算界面面!$A$1:$G$3791,VLOOKUP($G92,食堂数据库计算界面面!$I:$J,2,0),MATCH(C$8,食堂数据库计算界面面!$A$1:$G$1,0)),"")</f>
        <v/>
      </c>
      <c r="D92" s="17" t="str">
        <f>IFERROR(INDEX(食堂数据库计算界面面!$A$1:$G$3791,VLOOKUP($G92,食堂数据库计算界面面!$I:$J,2,0),MATCH(D$8,食堂数据库计算界面面!$A$1:$G$1,0)),"")</f>
        <v/>
      </c>
      <c r="E92" s="16" t="str">
        <f>IFERROR(INDEX(食堂数据库计算界面面!$A$1:$G$5000,VLOOKUP($G92,食堂数据库计算界面面!$I:$J,2,0),MATCH(E$8,食堂数据库计算界面面!$A$1:$G$1,0)),"")</f>
        <v/>
      </c>
      <c r="F92" s="16" t="str">
        <f>_xlfn.IFNA(VLOOKUP(A92,食堂数据库计算界面面!I:J,2,0),"")</f>
        <v/>
      </c>
      <c r="G92" s="6">
        <v>84</v>
      </c>
    </row>
    <row r="93" spans="1:7" ht="16" customHeight="1">
      <c r="A93" s="16" t="str">
        <f t="shared" si="2"/>
        <v xml:space="preserve"> </v>
      </c>
      <c r="B93" s="17" t="str">
        <f>IFERROR(INDEX(食堂数据库计算界面面!$A$1:$G$5000,VLOOKUP($G93,食堂数据库计算界面面!$I:$J,2,0),MATCH(B$8,食堂数据库计算界面面!$A$1:$G$1,0)),"")</f>
        <v/>
      </c>
      <c r="C93" s="16" t="str">
        <f>IFERROR(INDEX(食堂数据库计算界面面!$A$1:$G$3791,VLOOKUP($G93,食堂数据库计算界面面!$I:$J,2,0),MATCH(C$8,食堂数据库计算界面面!$A$1:$G$1,0)),"")</f>
        <v/>
      </c>
      <c r="D93" s="17" t="str">
        <f>IFERROR(INDEX(食堂数据库计算界面面!$A$1:$G$3791,VLOOKUP($G93,食堂数据库计算界面面!$I:$J,2,0),MATCH(D$8,食堂数据库计算界面面!$A$1:$G$1,0)),"")</f>
        <v/>
      </c>
      <c r="E93" s="16" t="str">
        <f>IFERROR(INDEX(食堂数据库计算界面面!$A$1:$G$5000,VLOOKUP($G93,食堂数据库计算界面面!$I:$J,2,0),MATCH(E$8,食堂数据库计算界面面!$A$1:$G$1,0)),"")</f>
        <v/>
      </c>
      <c r="F93" s="16" t="str">
        <f>_xlfn.IFNA(VLOOKUP(A93,食堂数据库计算界面面!I:J,2,0),"")</f>
        <v/>
      </c>
      <c r="G93" s="6">
        <v>85</v>
      </c>
    </row>
    <row r="94" spans="1:7" ht="16" customHeight="1">
      <c r="A94" s="16" t="str">
        <f t="shared" si="2"/>
        <v xml:space="preserve"> </v>
      </c>
      <c r="B94" s="17" t="str">
        <f>IFERROR(INDEX(食堂数据库计算界面面!$A$1:$G$5000,VLOOKUP($G94,食堂数据库计算界面面!$I:$J,2,0),MATCH(B$8,食堂数据库计算界面面!$A$1:$G$1,0)),"")</f>
        <v/>
      </c>
      <c r="C94" s="16" t="str">
        <f>IFERROR(INDEX(食堂数据库计算界面面!$A$1:$G$3791,VLOOKUP($G94,食堂数据库计算界面面!$I:$J,2,0),MATCH(C$8,食堂数据库计算界面面!$A$1:$G$1,0)),"")</f>
        <v/>
      </c>
      <c r="D94" s="17" t="str">
        <f>IFERROR(INDEX(食堂数据库计算界面面!$A$1:$G$3791,VLOOKUP($G94,食堂数据库计算界面面!$I:$J,2,0),MATCH(D$8,食堂数据库计算界面面!$A$1:$G$1,0)),"")</f>
        <v/>
      </c>
      <c r="E94" s="16" t="str">
        <f>IFERROR(INDEX(食堂数据库计算界面面!$A$1:$G$5000,VLOOKUP($G94,食堂数据库计算界面面!$I:$J,2,0),MATCH(E$8,食堂数据库计算界面面!$A$1:$G$1,0)),"")</f>
        <v/>
      </c>
      <c r="F94" s="16" t="str">
        <f>_xlfn.IFNA(VLOOKUP(A94,食堂数据库计算界面面!I:J,2,0),"")</f>
        <v/>
      </c>
      <c r="G94" s="6">
        <v>86</v>
      </c>
    </row>
    <row r="95" spans="1:7" ht="16" customHeight="1">
      <c r="A95" s="16" t="str">
        <f t="shared" si="2"/>
        <v xml:space="preserve"> </v>
      </c>
      <c r="B95" s="17" t="str">
        <f>IFERROR(INDEX(食堂数据库计算界面面!$A$1:$G$5000,VLOOKUP($G95,食堂数据库计算界面面!$I:$J,2,0),MATCH(B$8,食堂数据库计算界面面!$A$1:$G$1,0)),"")</f>
        <v/>
      </c>
      <c r="C95" s="16" t="str">
        <f>IFERROR(INDEX(食堂数据库计算界面面!$A$1:$G$3791,VLOOKUP($G95,食堂数据库计算界面面!$I:$J,2,0),MATCH(C$8,食堂数据库计算界面面!$A$1:$G$1,0)),"")</f>
        <v/>
      </c>
      <c r="D95" s="17" t="str">
        <f>IFERROR(INDEX(食堂数据库计算界面面!$A$1:$G$3791,VLOOKUP($G95,食堂数据库计算界面面!$I:$J,2,0),MATCH(D$8,食堂数据库计算界面面!$A$1:$G$1,0)),"")</f>
        <v/>
      </c>
      <c r="E95" s="16" t="str">
        <f>IFERROR(INDEX(食堂数据库计算界面面!$A$1:$G$5000,VLOOKUP($G95,食堂数据库计算界面面!$I:$J,2,0),MATCH(E$8,食堂数据库计算界面面!$A$1:$G$1,0)),"")</f>
        <v/>
      </c>
      <c r="F95" s="16" t="str">
        <f>_xlfn.IFNA(VLOOKUP(A95,食堂数据库计算界面面!I:J,2,0),"")</f>
        <v/>
      </c>
      <c r="G95" s="6">
        <v>87</v>
      </c>
    </row>
    <row r="96" spans="1:7" ht="16" customHeight="1">
      <c r="A96" s="16" t="str">
        <f t="shared" si="2"/>
        <v xml:space="preserve"> </v>
      </c>
      <c r="B96" s="17" t="str">
        <f>IFERROR(INDEX(食堂数据库计算界面面!$A$1:$G$5000,VLOOKUP($G96,食堂数据库计算界面面!$I:$J,2,0),MATCH(B$8,食堂数据库计算界面面!$A$1:$G$1,0)),"")</f>
        <v/>
      </c>
      <c r="C96" s="16" t="str">
        <f>IFERROR(INDEX(食堂数据库计算界面面!$A$1:$G$3791,VLOOKUP($G96,食堂数据库计算界面面!$I:$J,2,0),MATCH(C$8,食堂数据库计算界面面!$A$1:$G$1,0)),"")</f>
        <v/>
      </c>
      <c r="D96" s="17" t="str">
        <f>IFERROR(INDEX(食堂数据库计算界面面!$A$1:$G$3791,VLOOKUP($G96,食堂数据库计算界面面!$I:$J,2,0),MATCH(D$8,食堂数据库计算界面面!$A$1:$G$1,0)),"")</f>
        <v/>
      </c>
      <c r="E96" s="16" t="str">
        <f>IFERROR(INDEX(食堂数据库计算界面面!$A$1:$G$5000,VLOOKUP($G96,食堂数据库计算界面面!$I:$J,2,0),MATCH(E$8,食堂数据库计算界面面!$A$1:$G$1,0)),"")</f>
        <v/>
      </c>
      <c r="F96" s="16" t="str">
        <f>_xlfn.IFNA(VLOOKUP(A96,食堂数据库计算界面面!I:J,2,0),"")</f>
        <v/>
      </c>
      <c r="G96" s="6">
        <v>88</v>
      </c>
    </row>
    <row r="97" spans="1:7" ht="16" customHeight="1">
      <c r="A97" s="16" t="str">
        <f t="shared" si="2"/>
        <v xml:space="preserve"> </v>
      </c>
      <c r="B97" s="17" t="str">
        <f>IFERROR(INDEX(食堂数据库计算界面面!$A$1:$G$5000,VLOOKUP($G97,食堂数据库计算界面面!$I:$J,2,0),MATCH(B$8,食堂数据库计算界面面!$A$1:$G$1,0)),"")</f>
        <v/>
      </c>
      <c r="C97" s="16" t="str">
        <f>IFERROR(INDEX(食堂数据库计算界面面!$A$1:$G$3791,VLOOKUP($G97,食堂数据库计算界面面!$I:$J,2,0),MATCH(C$8,食堂数据库计算界面面!$A$1:$G$1,0)),"")</f>
        <v/>
      </c>
      <c r="D97" s="17" t="str">
        <f>IFERROR(INDEX(食堂数据库计算界面面!$A$1:$G$3791,VLOOKUP($G97,食堂数据库计算界面面!$I:$J,2,0),MATCH(D$8,食堂数据库计算界面面!$A$1:$G$1,0)),"")</f>
        <v/>
      </c>
      <c r="E97" s="16" t="str">
        <f>IFERROR(INDEX(食堂数据库计算界面面!$A$1:$G$5000,VLOOKUP($G97,食堂数据库计算界面面!$I:$J,2,0),MATCH(E$8,食堂数据库计算界面面!$A$1:$G$1,0)),"")</f>
        <v/>
      </c>
      <c r="F97" s="16" t="str">
        <f>_xlfn.IFNA(VLOOKUP(A97,食堂数据库计算界面面!I:J,2,0),"")</f>
        <v/>
      </c>
      <c r="G97" s="6">
        <v>89</v>
      </c>
    </row>
    <row r="98" spans="1:7" ht="16" customHeight="1">
      <c r="A98" s="16" t="str">
        <f t="shared" si="2"/>
        <v xml:space="preserve"> </v>
      </c>
      <c r="B98" s="17" t="str">
        <f>IFERROR(INDEX(食堂数据库计算界面面!$A$1:$G$5000,VLOOKUP($G98,食堂数据库计算界面面!$I:$J,2,0),MATCH(B$8,食堂数据库计算界面面!$A$1:$G$1,0)),"")</f>
        <v/>
      </c>
      <c r="C98" s="16" t="str">
        <f>IFERROR(INDEX(食堂数据库计算界面面!$A$1:$G$3791,VLOOKUP($G98,食堂数据库计算界面面!$I:$J,2,0),MATCH(C$8,食堂数据库计算界面面!$A$1:$G$1,0)),"")</f>
        <v/>
      </c>
      <c r="D98" s="17" t="str">
        <f>IFERROR(INDEX(食堂数据库计算界面面!$A$1:$G$3791,VLOOKUP($G98,食堂数据库计算界面面!$I:$J,2,0),MATCH(D$8,食堂数据库计算界面面!$A$1:$G$1,0)),"")</f>
        <v/>
      </c>
      <c r="E98" s="16" t="str">
        <f>IFERROR(INDEX(食堂数据库计算界面面!$A$1:$G$5000,VLOOKUP($G98,食堂数据库计算界面面!$I:$J,2,0),MATCH(E$8,食堂数据库计算界面面!$A$1:$G$1,0)),"")</f>
        <v/>
      </c>
      <c r="F98" s="16" t="str">
        <f>_xlfn.IFNA(VLOOKUP(A98,食堂数据库计算界面面!I:J,2,0),"")</f>
        <v/>
      </c>
      <c r="G98" s="6">
        <v>90</v>
      </c>
    </row>
    <row r="99" spans="1:7" ht="16" customHeight="1">
      <c r="A99" s="16" t="str">
        <f t="shared" si="2"/>
        <v xml:space="preserve"> </v>
      </c>
      <c r="B99" s="17" t="str">
        <f>IFERROR(INDEX(食堂数据库计算界面面!$A$1:$G$5000,VLOOKUP($G99,食堂数据库计算界面面!$I:$J,2,0),MATCH(B$8,食堂数据库计算界面面!$A$1:$G$1,0)),"")</f>
        <v/>
      </c>
      <c r="C99" s="16" t="str">
        <f>IFERROR(INDEX(食堂数据库计算界面面!$A$1:$G$3791,VLOOKUP($G99,食堂数据库计算界面面!$I:$J,2,0),MATCH(C$8,食堂数据库计算界面面!$A$1:$G$1,0)),"")</f>
        <v/>
      </c>
      <c r="D99" s="17" t="str">
        <f>IFERROR(INDEX(食堂数据库计算界面面!$A$1:$G$3791,VLOOKUP($G99,食堂数据库计算界面面!$I:$J,2,0),MATCH(D$8,食堂数据库计算界面面!$A$1:$G$1,0)),"")</f>
        <v/>
      </c>
      <c r="E99" s="16" t="str">
        <f>IFERROR(INDEX(食堂数据库计算界面面!$A$1:$G$5000,VLOOKUP($G99,食堂数据库计算界面面!$I:$J,2,0),MATCH(E$8,食堂数据库计算界面面!$A$1:$G$1,0)),"")</f>
        <v/>
      </c>
      <c r="F99" s="16" t="str">
        <f>_xlfn.IFNA(VLOOKUP(A99,食堂数据库计算界面面!I:J,2,0),"")</f>
        <v/>
      </c>
      <c r="G99" s="6">
        <v>91</v>
      </c>
    </row>
    <row r="100" spans="1:7" ht="16" customHeight="1">
      <c r="A100" s="16" t="str">
        <f t="shared" si="2"/>
        <v xml:space="preserve"> </v>
      </c>
      <c r="B100" s="17" t="str">
        <f>IFERROR(INDEX(食堂数据库计算界面面!$A$1:$G$5000,VLOOKUP($G100,食堂数据库计算界面面!$I:$J,2,0),MATCH(B$8,食堂数据库计算界面面!$A$1:$G$1,0)),"")</f>
        <v/>
      </c>
      <c r="C100" s="16" t="str">
        <f>IFERROR(INDEX(食堂数据库计算界面面!$A$1:$G$3791,VLOOKUP($G100,食堂数据库计算界面面!$I:$J,2,0),MATCH(C$8,食堂数据库计算界面面!$A$1:$G$1,0)),"")</f>
        <v/>
      </c>
      <c r="D100" s="17" t="str">
        <f>IFERROR(INDEX(食堂数据库计算界面面!$A$1:$G$3791,VLOOKUP($G100,食堂数据库计算界面面!$I:$J,2,0),MATCH(D$8,食堂数据库计算界面面!$A$1:$G$1,0)),"")</f>
        <v/>
      </c>
      <c r="E100" s="16" t="str">
        <f>IFERROR(INDEX(食堂数据库计算界面面!$A$1:$G$5000,VLOOKUP($G100,食堂数据库计算界面面!$I:$J,2,0),MATCH(E$8,食堂数据库计算界面面!$A$1:$G$1,0)),"")</f>
        <v/>
      </c>
      <c r="F100" s="16" t="str">
        <f>_xlfn.IFNA(VLOOKUP(A100,食堂数据库计算界面面!I:J,2,0),"")</f>
        <v/>
      </c>
      <c r="G100" s="6">
        <v>92</v>
      </c>
    </row>
    <row r="101" spans="1:7" ht="16" customHeight="1">
      <c r="A101" s="16" t="str">
        <f t="shared" si="2"/>
        <v xml:space="preserve"> </v>
      </c>
      <c r="B101" s="17" t="str">
        <f>IFERROR(INDEX(食堂数据库计算界面面!$A$1:$G$5000,VLOOKUP($G101,食堂数据库计算界面面!$I:$J,2,0),MATCH(B$8,食堂数据库计算界面面!$A$1:$G$1,0)),"")</f>
        <v/>
      </c>
      <c r="C101" s="16" t="str">
        <f>IFERROR(INDEX(食堂数据库计算界面面!$A$1:$G$3791,VLOOKUP($G101,食堂数据库计算界面面!$I:$J,2,0),MATCH(C$8,食堂数据库计算界面面!$A$1:$G$1,0)),"")</f>
        <v/>
      </c>
      <c r="D101" s="17" t="str">
        <f>IFERROR(INDEX(食堂数据库计算界面面!$A$1:$G$3791,VLOOKUP($G101,食堂数据库计算界面面!$I:$J,2,0),MATCH(D$8,食堂数据库计算界面面!$A$1:$G$1,0)),"")</f>
        <v/>
      </c>
      <c r="E101" s="16" t="str">
        <f>IFERROR(INDEX(食堂数据库计算界面面!$A$1:$G$5000,VLOOKUP($G101,食堂数据库计算界面面!$I:$J,2,0),MATCH(E$8,食堂数据库计算界面面!$A$1:$G$1,0)),"")</f>
        <v/>
      </c>
      <c r="F101" s="16" t="str">
        <f>_xlfn.IFNA(VLOOKUP(A101,食堂数据库计算界面面!I:J,2,0),"")</f>
        <v/>
      </c>
      <c r="G101" s="6">
        <v>93</v>
      </c>
    </row>
    <row r="102" spans="1:7" ht="16" customHeight="1">
      <c r="A102" s="16" t="str">
        <f t="shared" si="2"/>
        <v xml:space="preserve"> </v>
      </c>
      <c r="B102" s="17" t="str">
        <f>IFERROR(INDEX(食堂数据库计算界面面!$A$1:$G$5000,VLOOKUP($G102,食堂数据库计算界面面!$I:$J,2,0),MATCH(B$8,食堂数据库计算界面面!$A$1:$G$1,0)),"")</f>
        <v/>
      </c>
      <c r="C102" s="16" t="str">
        <f>IFERROR(INDEX(食堂数据库计算界面面!$A$1:$G$3791,VLOOKUP($G102,食堂数据库计算界面面!$I:$J,2,0),MATCH(C$8,食堂数据库计算界面面!$A$1:$G$1,0)),"")</f>
        <v/>
      </c>
      <c r="D102" s="17" t="str">
        <f>IFERROR(INDEX(食堂数据库计算界面面!$A$1:$G$3791,VLOOKUP($G102,食堂数据库计算界面面!$I:$J,2,0),MATCH(D$8,食堂数据库计算界面面!$A$1:$G$1,0)),"")</f>
        <v/>
      </c>
      <c r="E102" s="16" t="str">
        <f>IFERROR(INDEX(食堂数据库计算界面面!$A$1:$G$5000,VLOOKUP($G102,食堂数据库计算界面面!$I:$J,2,0),MATCH(E$8,食堂数据库计算界面面!$A$1:$G$1,0)),"")</f>
        <v/>
      </c>
      <c r="F102" s="16" t="str">
        <f>_xlfn.IFNA(VLOOKUP(A102,食堂数据库计算界面面!I:J,2,0),"")</f>
        <v/>
      </c>
      <c r="G102" s="6">
        <v>94</v>
      </c>
    </row>
    <row r="103" spans="1:7" ht="16" customHeight="1">
      <c r="A103" s="16" t="str">
        <f t="shared" si="2"/>
        <v xml:space="preserve"> </v>
      </c>
      <c r="B103" s="17" t="str">
        <f>IFERROR(INDEX(食堂数据库计算界面面!$A$1:$G$5000,VLOOKUP($G103,食堂数据库计算界面面!$I:$J,2,0),MATCH(B$8,食堂数据库计算界面面!$A$1:$G$1,0)),"")</f>
        <v/>
      </c>
      <c r="C103" s="16" t="str">
        <f>IFERROR(INDEX(食堂数据库计算界面面!$A$1:$G$3791,VLOOKUP($G103,食堂数据库计算界面面!$I:$J,2,0),MATCH(C$8,食堂数据库计算界面面!$A$1:$G$1,0)),"")</f>
        <v/>
      </c>
      <c r="D103" s="17" t="str">
        <f>IFERROR(INDEX(食堂数据库计算界面面!$A$1:$G$3791,VLOOKUP($G103,食堂数据库计算界面面!$I:$J,2,0),MATCH(D$8,食堂数据库计算界面面!$A$1:$G$1,0)),"")</f>
        <v/>
      </c>
      <c r="E103" s="16" t="str">
        <f>IFERROR(INDEX(食堂数据库计算界面面!$A$1:$G$5000,VLOOKUP($G103,食堂数据库计算界面面!$I:$J,2,0),MATCH(E$8,食堂数据库计算界面面!$A$1:$G$1,0)),"")</f>
        <v/>
      </c>
      <c r="F103" s="16" t="str">
        <f>_xlfn.IFNA(VLOOKUP(A103,食堂数据库计算界面面!I:J,2,0),"")</f>
        <v/>
      </c>
      <c r="G103" s="6">
        <v>95</v>
      </c>
    </row>
    <row r="104" spans="1:7" ht="16" customHeight="1">
      <c r="A104" s="16" t="str">
        <f t="shared" si="2"/>
        <v xml:space="preserve"> </v>
      </c>
      <c r="B104" s="17" t="str">
        <f>IFERROR(INDEX(食堂数据库计算界面面!$A$1:$G$5000,VLOOKUP($G104,食堂数据库计算界面面!$I:$J,2,0),MATCH(B$8,食堂数据库计算界面面!$A$1:$G$1,0)),"")</f>
        <v/>
      </c>
      <c r="C104" s="16" t="str">
        <f>IFERROR(INDEX(食堂数据库计算界面面!$A$1:$G$3791,VLOOKUP($G104,食堂数据库计算界面面!$I:$J,2,0),MATCH(C$8,食堂数据库计算界面面!$A$1:$G$1,0)),"")</f>
        <v/>
      </c>
      <c r="D104" s="17" t="str">
        <f>IFERROR(INDEX(食堂数据库计算界面面!$A$1:$G$3791,VLOOKUP($G104,食堂数据库计算界面面!$I:$J,2,0),MATCH(D$8,食堂数据库计算界面面!$A$1:$G$1,0)),"")</f>
        <v/>
      </c>
      <c r="E104" s="16" t="str">
        <f>IFERROR(INDEX(食堂数据库计算界面面!$A$1:$G$5000,VLOOKUP($G104,食堂数据库计算界面面!$I:$J,2,0),MATCH(E$8,食堂数据库计算界面面!$A$1:$G$1,0)),"")</f>
        <v/>
      </c>
      <c r="F104" s="16" t="str">
        <f>_xlfn.IFNA(VLOOKUP(A104,食堂数据库计算界面面!I:J,2,0),"")</f>
        <v/>
      </c>
      <c r="G104" s="6">
        <v>96</v>
      </c>
    </row>
    <row r="105" spans="1:7" ht="16" customHeight="1">
      <c r="A105" s="16" t="str">
        <f t="shared" si="2"/>
        <v xml:space="preserve"> </v>
      </c>
      <c r="B105" s="17" t="str">
        <f>IFERROR(INDEX(食堂数据库计算界面面!$A$1:$G$5000,VLOOKUP($G105,食堂数据库计算界面面!$I:$J,2,0),MATCH(B$8,食堂数据库计算界面面!$A$1:$G$1,0)),"")</f>
        <v/>
      </c>
      <c r="C105" s="16" t="str">
        <f>IFERROR(INDEX(食堂数据库计算界面面!$A$1:$G$3791,VLOOKUP($G105,食堂数据库计算界面面!$I:$J,2,0),MATCH(C$8,食堂数据库计算界面面!$A$1:$G$1,0)),"")</f>
        <v/>
      </c>
      <c r="D105" s="17" t="str">
        <f>IFERROR(INDEX(食堂数据库计算界面面!$A$1:$G$3791,VLOOKUP($G105,食堂数据库计算界面面!$I:$J,2,0),MATCH(D$8,食堂数据库计算界面面!$A$1:$G$1,0)),"")</f>
        <v/>
      </c>
      <c r="E105" s="16" t="str">
        <f>IFERROR(INDEX(食堂数据库计算界面面!$A$1:$G$5000,VLOOKUP($G105,食堂数据库计算界面面!$I:$J,2,0),MATCH(E$8,食堂数据库计算界面面!$A$1:$G$1,0)),"")</f>
        <v/>
      </c>
      <c r="F105" s="16" t="str">
        <f>_xlfn.IFNA(VLOOKUP(A105,食堂数据库计算界面面!I:J,2,0),"")</f>
        <v/>
      </c>
      <c r="G105" s="6">
        <v>97</v>
      </c>
    </row>
    <row r="106" spans="1:7" ht="16" customHeight="1">
      <c r="A106" s="16" t="str">
        <f t="shared" si="2"/>
        <v xml:space="preserve"> </v>
      </c>
      <c r="B106" s="17" t="str">
        <f>IFERROR(INDEX(食堂数据库计算界面面!$A$1:$G$5000,VLOOKUP($G106,食堂数据库计算界面面!$I:$J,2,0),MATCH(B$8,食堂数据库计算界面面!$A$1:$G$1,0)),"")</f>
        <v/>
      </c>
      <c r="C106" s="16" t="str">
        <f>IFERROR(INDEX(食堂数据库计算界面面!$A$1:$G$3791,VLOOKUP($G106,食堂数据库计算界面面!$I:$J,2,0),MATCH(C$8,食堂数据库计算界面面!$A$1:$G$1,0)),"")</f>
        <v/>
      </c>
      <c r="D106" s="17" t="str">
        <f>IFERROR(INDEX(食堂数据库计算界面面!$A$1:$G$3791,VLOOKUP($G106,食堂数据库计算界面面!$I:$J,2,0),MATCH(D$8,食堂数据库计算界面面!$A$1:$G$1,0)),"")</f>
        <v/>
      </c>
      <c r="E106" s="16" t="str">
        <f>IFERROR(INDEX(食堂数据库计算界面面!$A$1:$G$5000,VLOOKUP($G106,食堂数据库计算界面面!$I:$J,2,0),MATCH(E$8,食堂数据库计算界面面!$A$1:$G$1,0)),"")</f>
        <v/>
      </c>
      <c r="F106" s="16" t="str">
        <f>_xlfn.IFNA(VLOOKUP(A106,食堂数据库计算界面面!I:J,2,0),"")</f>
        <v/>
      </c>
      <c r="G106" s="6">
        <v>98</v>
      </c>
    </row>
    <row r="107" spans="1:7" ht="16" customHeight="1">
      <c r="A107" s="16" t="str">
        <f t="shared" si="2"/>
        <v xml:space="preserve"> </v>
      </c>
      <c r="B107" s="17" t="str">
        <f>IFERROR(INDEX(食堂数据库计算界面面!$A$1:$G$5000,VLOOKUP($G107,食堂数据库计算界面面!$I:$J,2,0),MATCH(B$8,食堂数据库计算界面面!$A$1:$G$1,0)),"")</f>
        <v/>
      </c>
      <c r="C107" s="16" t="str">
        <f>IFERROR(INDEX(食堂数据库计算界面面!$A$1:$G$3791,VLOOKUP($G107,食堂数据库计算界面面!$I:$J,2,0),MATCH(C$8,食堂数据库计算界面面!$A$1:$G$1,0)),"")</f>
        <v/>
      </c>
      <c r="D107" s="17" t="str">
        <f>IFERROR(INDEX(食堂数据库计算界面面!$A$1:$G$3791,VLOOKUP($G107,食堂数据库计算界面面!$I:$J,2,0),MATCH(D$8,食堂数据库计算界面面!$A$1:$G$1,0)),"")</f>
        <v/>
      </c>
      <c r="E107" s="16" t="str">
        <f>IFERROR(INDEX(食堂数据库计算界面面!$A$1:$G$5000,VLOOKUP($G107,食堂数据库计算界面面!$I:$J,2,0),MATCH(E$8,食堂数据库计算界面面!$A$1:$G$1,0)),"")</f>
        <v/>
      </c>
      <c r="F107" s="16" t="str">
        <f>_xlfn.IFNA(VLOOKUP(A107,食堂数据库计算界面面!I:J,2,0),"")</f>
        <v/>
      </c>
      <c r="G107" s="6">
        <v>99</v>
      </c>
    </row>
    <row r="108" spans="1:7" ht="16" customHeight="1">
      <c r="A108" s="16" t="str">
        <f t="shared" si="2"/>
        <v xml:space="preserve"> </v>
      </c>
      <c r="B108" s="17" t="str">
        <f>IFERROR(INDEX(食堂数据库计算界面面!$A$1:$G$5000,VLOOKUP($G108,食堂数据库计算界面面!$I:$J,2,0),MATCH(B$8,食堂数据库计算界面面!$A$1:$G$1,0)),"")</f>
        <v/>
      </c>
      <c r="C108" s="16" t="str">
        <f>IFERROR(INDEX(食堂数据库计算界面面!$A$1:$G$3791,VLOOKUP($G108,食堂数据库计算界面面!$I:$J,2,0),MATCH(C$8,食堂数据库计算界面面!$A$1:$G$1,0)),"")</f>
        <v/>
      </c>
      <c r="D108" s="17" t="str">
        <f>IFERROR(INDEX(食堂数据库计算界面面!$A$1:$G$3791,VLOOKUP($G108,食堂数据库计算界面面!$I:$J,2,0),MATCH(D$8,食堂数据库计算界面面!$A$1:$G$1,0)),"")</f>
        <v/>
      </c>
      <c r="E108" s="16" t="str">
        <f>IFERROR(INDEX(食堂数据库计算界面面!$A$1:$G$5000,VLOOKUP($G108,食堂数据库计算界面面!$I:$J,2,0),MATCH(E$8,食堂数据库计算界面面!$A$1:$G$1,0)),"")</f>
        <v/>
      </c>
      <c r="F108" s="16" t="str">
        <f>_xlfn.IFNA(VLOOKUP(A108,食堂数据库计算界面面!I:J,2,0),"")</f>
        <v/>
      </c>
      <c r="G108" s="6">
        <v>100</v>
      </c>
    </row>
    <row r="109" spans="1:7" ht="16" customHeight="1">
      <c r="A109" s="8"/>
      <c r="B109" s="8"/>
      <c r="C109" s="8"/>
      <c r="E109" s="7"/>
      <c r="F109" s="7"/>
      <c r="G109" s="6"/>
    </row>
    <row r="110" spans="1:7">
      <c r="A110" s="8"/>
      <c r="B110" s="8"/>
      <c r="C110" s="8"/>
      <c r="E110" s="7"/>
      <c r="F110" s="7"/>
      <c r="G110" s="6"/>
    </row>
    <row r="111" spans="1:7">
      <c r="A111" s="8"/>
      <c r="B111" s="8"/>
      <c r="C111" s="8"/>
      <c r="E111" s="7"/>
      <c r="F111" s="7"/>
      <c r="G111" s="6"/>
    </row>
    <row r="112" spans="1:7">
      <c r="A112" s="8"/>
      <c r="B112" s="8"/>
      <c r="C112" s="8"/>
      <c r="E112" s="7"/>
      <c r="F112" s="7"/>
      <c r="G112" s="6"/>
    </row>
    <row r="113" spans="1:7">
      <c r="A113" s="8"/>
      <c r="B113" s="8"/>
      <c r="C113" s="8"/>
      <c r="E113" s="7"/>
      <c r="F113" s="7"/>
      <c r="G113" s="6"/>
    </row>
    <row r="114" spans="1:7">
      <c r="A114" s="8"/>
      <c r="B114" s="8"/>
      <c r="C114" s="8"/>
      <c r="E114" s="7"/>
      <c r="F114" s="7"/>
      <c r="G114" s="6"/>
    </row>
    <row r="115" spans="1:7">
      <c r="A115" s="8"/>
      <c r="B115" s="8"/>
      <c r="C115" s="8"/>
      <c r="E115" s="7"/>
      <c r="F115" s="7"/>
      <c r="G115" s="6"/>
    </row>
    <row r="116" spans="1:7">
      <c r="A116" s="8"/>
      <c r="B116" s="8"/>
      <c r="C116" s="8"/>
      <c r="E116" s="7"/>
      <c r="F116" s="7"/>
      <c r="G116" s="6"/>
    </row>
    <row r="117" spans="1:7">
      <c r="A117" s="8"/>
      <c r="B117" s="8"/>
      <c r="C117" s="8"/>
      <c r="E117" s="7"/>
      <c r="F117" s="7"/>
      <c r="G117" s="6"/>
    </row>
    <row r="118" spans="1:7">
      <c r="A118" s="8"/>
      <c r="B118" s="8"/>
      <c r="C118" s="8"/>
      <c r="E118" s="7"/>
      <c r="F118" s="7"/>
      <c r="G118" s="6"/>
    </row>
    <row r="119" spans="1:7">
      <c r="A119" s="8"/>
      <c r="B119" s="8"/>
      <c r="C119" s="8"/>
      <c r="E119" s="7"/>
      <c r="F119" s="7"/>
      <c r="G119" s="6"/>
    </row>
    <row r="120" spans="1:7">
      <c r="A120" s="8"/>
      <c r="B120" s="8"/>
      <c r="C120" s="8"/>
      <c r="E120" s="7"/>
      <c r="F120" s="7"/>
      <c r="G120" s="6"/>
    </row>
    <row r="121" spans="1:7">
      <c r="A121" s="8"/>
      <c r="B121" s="8"/>
      <c r="C121" s="8"/>
      <c r="E121" s="7"/>
      <c r="F121" s="7"/>
      <c r="G121" s="6"/>
    </row>
    <row r="122" spans="1:7">
      <c r="A122" s="8"/>
      <c r="B122" s="8"/>
      <c r="C122" s="8"/>
      <c r="E122" s="7"/>
      <c r="F122" s="7"/>
      <c r="G122" s="6"/>
    </row>
    <row r="123" spans="1:7">
      <c r="A123" s="8"/>
      <c r="B123" s="8"/>
      <c r="C123" s="8"/>
      <c r="E123" s="7"/>
      <c r="F123" s="7"/>
      <c r="G123" s="6"/>
    </row>
    <row r="124" spans="1:7">
      <c r="A124" s="8"/>
      <c r="B124" s="8"/>
      <c r="C124" s="8"/>
      <c r="E124" s="7"/>
      <c r="F124" s="7"/>
      <c r="G124" s="6"/>
    </row>
    <row r="125" spans="1:7">
      <c r="A125" s="8"/>
      <c r="B125" s="8"/>
      <c r="C125" s="8"/>
      <c r="E125" s="7"/>
      <c r="F125" s="7"/>
      <c r="G125" s="6"/>
    </row>
    <row r="126" spans="1:7">
      <c r="A126" s="8"/>
      <c r="B126" s="8"/>
      <c r="C126" s="8"/>
      <c r="E126" s="7"/>
      <c r="F126" s="7"/>
      <c r="G126" s="6"/>
    </row>
    <row r="127" spans="1:7">
      <c r="A127" s="8"/>
      <c r="B127" s="8"/>
      <c r="C127" s="8"/>
      <c r="E127" s="7"/>
      <c r="F127" s="7"/>
      <c r="G127" s="6"/>
    </row>
    <row r="128" spans="1:7">
      <c r="A128" s="8"/>
      <c r="B128" s="8"/>
      <c r="C128" s="8"/>
      <c r="E128" s="7"/>
      <c r="F128" s="7"/>
      <c r="G128" s="6"/>
    </row>
    <row r="129" spans="1:7">
      <c r="A129" s="8"/>
      <c r="B129" s="8"/>
      <c r="C129" s="8"/>
      <c r="E129" s="7"/>
      <c r="F129" s="7"/>
      <c r="G129" s="6"/>
    </row>
    <row r="130" spans="1:7">
      <c r="A130" s="8"/>
      <c r="B130" s="8"/>
      <c r="C130" s="8"/>
      <c r="E130" s="7"/>
      <c r="F130" s="7"/>
      <c r="G130" s="6"/>
    </row>
    <row r="131" spans="1:7">
      <c r="A131" s="8"/>
      <c r="B131" s="8"/>
      <c r="C131" s="8"/>
      <c r="E131" s="7"/>
      <c r="F131" s="7"/>
      <c r="G131" s="6"/>
    </row>
    <row r="132" spans="1:7">
      <c r="A132" s="8"/>
      <c r="B132" s="8"/>
      <c r="C132" s="8"/>
      <c r="E132" s="7"/>
      <c r="F132" s="7"/>
      <c r="G132" s="6"/>
    </row>
    <row r="133" spans="1:7">
      <c r="A133" s="8"/>
      <c r="B133" s="8"/>
      <c r="C133" s="8"/>
      <c r="E133" s="7"/>
      <c r="F133" s="7"/>
      <c r="G133" s="6"/>
    </row>
    <row r="134" spans="1:7">
      <c r="A134" s="8"/>
      <c r="B134" s="8"/>
      <c r="C134" s="8"/>
      <c r="E134" s="7"/>
      <c r="F134" s="7"/>
      <c r="G134" s="6"/>
    </row>
    <row r="135" spans="1:7">
      <c r="A135" s="8"/>
      <c r="B135" s="8"/>
      <c r="C135" s="8"/>
      <c r="E135" s="7"/>
      <c r="F135" s="7"/>
      <c r="G135" s="6"/>
    </row>
    <row r="136" spans="1:7">
      <c r="A136" s="8"/>
      <c r="B136" s="8"/>
      <c r="C136" s="8"/>
      <c r="E136" s="7"/>
      <c r="F136" s="7"/>
      <c r="G136" s="6"/>
    </row>
    <row r="137" spans="1:7">
      <c r="A137" s="8"/>
      <c r="B137" s="8"/>
      <c r="C137" s="8"/>
      <c r="E137" s="7"/>
      <c r="F137" s="7"/>
      <c r="G137" s="6"/>
    </row>
    <row r="138" spans="1:7">
      <c r="A138" s="8"/>
      <c r="B138" s="8"/>
      <c r="C138" s="8"/>
      <c r="E138" s="7"/>
      <c r="F138" s="7"/>
      <c r="G138" s="6"/>
    </row>
    <row r="139" spans="1:7">
      <c r="A139" s="8"/>
      <c r="B139" s="8"/>
      <c r="C139" s="8"/>
      <c r="E139" s="7"/>
      <c r="F139" s="7"/>
      <c r="G139" s="6"/>
    </row>
    <row r="140" spans="1:7">
      <c r="A140" s="8"/>
      <c r="B140" s="8"/>
      <c r="C140" s="8"/>
      <c r="E140" s="7"/>
      <c r="F140" s="7"/>
      <c r="G140" s="6"/>
    </row>
    <row r="141" spans="1:7">
      <c r="A141" s="8"/>
      <c r="B141" s="8"/>
      <c r="C141" s="8"/>
      <c r="E141" s="7"/>
      <c r="F141" s="7"/>
      <c r="G141" s="6"/>
    </row>
    <row r="142" spans="1:7">
      <c r="A142" s="8"/>
      <c r="B142" s="8"/>
      <c r="C142" s="8"/>
      <c r="E142" s="7"/>
      <c r="F142" s="7"/>
      <c r="G142" s="6"/>
    </row>
    <row r="143" spans="1:7">
      <c r="A143" s="8"/>
      <c r="B143" s="8"/>
      <c r="C143" s="8"/>
      <c r="E143" s="7"/>
      <c r="F143" s="7"/>
      <c r="G143" s="6"/>
    </row>
    <row r="144" spans="1:7">
      <c r="A144" s="8"/>
      <c r="B144" s="8"/>
      <c r="C144" s="8"/>
      <c r="E144" s="7"/>
      <c r="F144" s="7"/>
      <c r="G144" s="6"/>
    </row>
    <row r="145" spans="1:7">
      <c r="A145" s="8"/>
      <c r="B145" s="8"/>
      <c r="C145" s="8"/>
      <c r="E145" s="7"/>
      <c r="F145" s="7"/>
      <c r="G145" s="6"/>
    </row>
    <row r="146" spans="1:7">
      <c r="A146" s="8"/>
      <c r="B146" s="8"/>
      <c r="C146" s="8"/>
      <c r="E146" s="7"/>
      <c r="F146" s="7"/>
      <c r="G146" s="6"/>
    </row>
    <row r="147" spans="1:7">
      <c r="A147" s="8"/>
      <c r="B147" s="8"/>
      <c r="C147" s="8"/>
      <c r="E147" s="7"/>
      <c r="F147" s="7"/>
      <c r="G147" s="6"/>
    </row>
    <row r="148" spans="1:7">
      <c r="A148" s="8"/>
      <c r="B148" s="8"/>
      <c r="C148" s="8"/>
      <c r="E148" s="7"/>
      <c r="F148" s="7"/>
      <c r="G148" s="6"/>
    </row>
    <row r="149" spans="1:7">
      <c r="A149" s="8"/>
      <c r="B149" s="8"/>
      <c r="C149" s="8"/>
      <c r="E149" s="7"/>
      <c r="F149" s="7"/>
      <c r="G149" s="6"/>
    </row>
    <row r="150" spans="1:7">
      <c r="A150" s="8"/>
      <c r="B150" s="8"/>
      <c r="C150" s="8"/>
      <c r="E150" s="7"/>
      <c r="F150" s="7"/>
      <c r="G150" s="6"/>
    </row>
    <row r="151" spans="1:7">
      <c r="A151" s="8"/>
      <c r="B151" s="8"/>
      <c r="C151" s="8"/>
      <c r="E151" s="7"/>
      <c r="F151" s="7"/>
      <c r="G151" s="6"/>
    </row>
    <row r="152" spans="1:7">
      <c r="A152" s="8"/>
      <c r="B152" s="8"/>
      <c r="C152" s="8"/>
      <c r="E152" s="7"/>
      <c r="F152" s="7"/>
      <c r="G152" s="6"/>
    </row>
    <row r="153" spans="1:7">
      <c r="A153" s="8"/>
      <c r="B153" s="8"/>
      <c r="C153" s="8"/>
      <c r="E153" s="7"/>
      <c r="F153" s="7"/>
      <c r="G153" s="6"/>
    </row>
    <row r="154" spans="1:7">
      <c r="A154" s="8"/>
      <c r="B154" s="8"/>
      <c r="C154" s="8"/>
      <c r="E154" s="7"/>
      <c r="F154" s="7"/>
      <c r="G154" s="6"/>
    </row>
    <row r="155" spans="1:7">
      <c r="A155" s="8"/>
      <c r="B155" s="8"/>
      <c r="C155" s="8"/>
      <c r="E155" s="7"/>
      <c r="F155" s="7"/>
      <c r="G155" s="6"/>
    </row>
    <row r="156" spans="1:7">
      <c r="A156" s="8"/>
      <c r="B156" s="8"/>
      <c r="C156" s="8"/>
      <c r="E156" s="7"/>
      <c r="F156" s="7"/>
      <c r="G156" s="6"/>
    </row>
    <row r="157" spans="1:7">
      <c r="A157" s="8"/>
      <c r="B157" s="8"/>
      <c r="C157" s="8"/>
      <c r="E157" s="7"/>
      <c r="F157" s="7"/>
      <c r="G157" s="6"/>
    </row>
    <row r="158" spans="1:7">
      <c r="A158" s="8"/>
      <c r="B158" s="8"/>
      <c r="C158" s="8"/>
      <c r="E158" s="7"/>
      <c r="F158" s="7"/>
      <c r="G158" s="6"/>
    </row>
    <row r="159" spans="1:7">
      <c r="A159" s="8"/>
      <c r="B159" s="8"/>
      <c r="C159" s="8"/>
      <c r="E159" s="7"/>
      <c r="F159" s="7"/>
      <c r="G159" s="6"/>
    </row>
    <row r="160" spans="1:7">
      <c r="A160" s="8"/>
      <c r="B160" s="8"/>
      <c r="C160" s="8"/>
      <c r="E160" s="7"/>
      <c r="F160" s="7"/>
      <c r="G160" s="6"/>
    </row>
    <row r="161" spans="1:7">
      <c r="A161" s="8"/>
      <c r="B161" s="8"/>
      <c r="C161" s="8"/>
      <c r="E161" s="7"/>
      <c r="F161" s="7"/>
      <c r="G161" s="6"/>
    </row>
    <row r="162" spans="1:7">
      <c r="A162" s="8"/>
      <c r="B162" s="8"/>
      <c r="C162" s="8"/>
      <c r="E162" s="7"/>
      <c r="F162" s="7"/>
      <c r="G162" s="6"/>
    </row>
    <row r="163" spans="1:7">
      <c r="A163" s="8"/>
      <c r="B163" s="8"/>
      <c r="C163" s="8"/>
      <c r="E163" s="7"/>
      <c r="F163" s="7"/>
      <c r="G163" s="6"/>
    </row>
    <row r="164" spans="1:7">
      <c r="A164" s="8"/>
      <c r="B164" s="8"/>
      <c r="C164" s="8"/>
      <c r="E164" s="7"/>
      <c r="F164" s="7"/>
      <c r="G164" s="6"/>
    </row>
    <row r="165" spans="1:7">
      <c r="A165" s="8"/>
      <c r="B165" s="8"/>
      <c r="C165" s="8"/>
      <c r="E165" s="7"/>
      <c r="F165" s="7"/>
      <c r="G165" s="6"/>
    </row>
    <row r="166" spans="1:7">
      <c r="A166" s="8"/>
      <c r="B166" s="8"/>
      <c r="C166" s="8"/>
      <c r="E166" s="7"/>
      <c r="F166" s="7"/>
      <c r="G166" s="6"/>
    </row>
    <row r="167" spans="1:7">
      <c r="A167" s="8"/>
      <c r="B167" s="8"/>
      <c r="C167" s="8"/>
      <c r="E167" s="7"/>
      <c r="F167" s="7"/>
      <c r="G167" s="6"/>
    </row>
    <row r="168" spans="1:7">
      <c r="A168" s="8"/>
      <c r="B168" s="8"/>
      <c r="C168" s="8"/>
      <c r="E168" s="7"/>
      <c r="F168" s="7"/>
      <c r="G168" s="6"/>
    </row>
    <row r="169" spans="1:7">
      <c r="A169" s="8"/>
      <c r="B169" s="8"/>
      <c r="C169" s="8"/>
      <c r="E169" s="7"/>
      <c r="F169" s="7"/>
      <c r="G169" s="6"/>
    </row>
    <row r="170" spans="1:7">
      <c r="A170" s="8"/>
      <c r="B170" s="8"/>
      <c r="C170" s="8"/>
      <c r="E170" s="7"/>
      <c r="F170" s="7"/>
      <c r="G170" s="6"/>
    </row>
    <row r="171" spans="1:7">
      <c r="A171" s="8"/>
      <c r="B171" s="8"/>
      <c r="C171" s="8"/>
      <c r="E171" s="7"/>
      <c r="F171" s="7"/>
      <c r="G171" s="6"/>
    </row>
    <row r="172" spans="1:7">
      <c r="A172" s="8"/>
      <c r="B172" s="8"/>
      <c r="C172" s="8"/>
      <c r="E172" s="7"/>
      <c r="F172" s="7"/>
      <c r="G172" s="6"/>
    </row>
    <row r="173" spans="1:7">
      <c r="A173" s="8"/>
      <c r="B173" s="8"/>
      <c r="C173" s="8"/>
      <c r="E173" s="7"/>
      <c r="F173" s="7"/>
      <c r="G173" s="6"/>
    </row>
    <row r="174" spans="1:7">
      <c r="A174" s="8"/>
      <c r="B174" s="8"/>
      <c r="C174" s="8"/>
      <c r="E174" s="7"/>
      <c r="F174" s="7"/>
      <c r="G174" s="6"/>
    </row>
    <row r="175" spans="1:7">
      <c r="A175" s="8"/>
      <c r="B175" s="8"/>
      <c r="C175" s="8"/>
      <c r="E175" s="7"/>
      <c r="F175" s="7"/>
      <c r="G175" s="6"/>
    </row>
    <row r="176" spans="1:7">
      <c r="A176" s="8"/>
      <c r="B176" s="8"/>
      <c r="C176" s="8"/>
      <c r="E176" s="7"/>
      <c r="F176" s="7"/>
      <c r="G176" s="6"/>
    </row>
    <row r="177" spans="1:7">
      <c r="A177" s="8"/>
      <c r="B177" s="8"/>
      <c r="C177" s="8"/>
      <c r="E177" s="7"/>
      <c r="F177" s="7"/>
      <c r="G177" s="6"/>
    </row>
    <row r="178" spans="1:7">
      <c r="A178" s="8"/>
      <c r="B178" s="8"/>
      <c r="C178" s="8"/>
      <c r="E178" s="7"/>
      <c r="F178" s="7"/>
      <c r="G178" s="6"/>
    </row>
    <row r="179" spans="1:7">
      <c r="A179" s="8"/>
      <c r="B179" s="8"/>
      <c r="C179" s="8"/>
      <c r="E179" s="7"/>
      <c r="F179" s="7"/>
      <c r="G179" s="6"/>
    </row>
    <row r="180" spans="1:7">
      <c r="A180" s="8"/>
      <c r="B180" s="8"/>
      <c r="C180" s="8"/>
      <c r="E180" s="7"/>
      <c r="F180" s="7"/>
      <c r="G180" s="6"/>
    </row>
    <row r="181" spans="1:7">
      <c r="A181" s="8"/>
      <c r="B181" s="8"/>
      <c r="C181" s="8"/>
      <c r="E181" s="7"/>
      <c r="F181" s="7"/>
      <c r="G181" s="6"/>
    </row>
    <row r="182" spans="1:7">
      <c r="A182" s="8"/>
      <c r="B182" s="8"/>
      <c r="C182" s="8"/>
      <c r="E182" s="7"/>
      <c r="F182" s="7"/>
      <c r="G182" s="6"/>
    </row>
    <row r="183" spans="1:7">
      <c r="A183" s="8"/>
      <c r="B183" s="8"/>
      <c r="C183" s="8"/>
      <c r="E183" s="7"/>
      <c r="F183" s="7"/>
      <c r="G183" s="6"/>
    </row>
    <row r="184" spans="1:7">
      <c r="A184" s="8"/>
      <c r="B184" s="8"/>
      <c r="C184" s="8"/>
      <c r="E184" s="7"/>
      <c r="F184" s="7"/>
      <c r="G184" s="6"/>
    </row>
    <row r="185" spans="1:7">
      <c r="A185" s="8"/>
      <c r="B185" s="8"/>
      <c r="C185" s="8"/>
      <c r="E185" s="7"/>
      <c r="F185" s="7"/>
      <c r="G185" s="6"/>
    </row>
  </sheetData>
  <mergeCells count="11">
    <mergeCell ref="A2:F2"/>
    <mergeCell ref="C5:F5"/>
    <mergeCell ref="I3:L4"/>
    <mergeCell ref="C7:D7"/>
    <mergeCell ref="K9:O9"/>
    <mergeCell ref="K10:O10"/>
    <mergeCell ref="D3:E3"/>
    <mergeCell ref="A4:E4"/>
    <mergeCell ref="A5:B5"/>
    <mergeCell ref="A6:B6"/>
    <mergeCell ref="H7:J7"/>
  </mergeCells>
  <pageMargins left="0.7" right="0.7" top="0.75" bottom="0.75" header="0.3" footer="0.3"/>
  <pageSetup orientation="portrait" horizontalDpi="4294967293"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0DBB5-67F9-4227-9E18-967A5E299A5A}">
  <sheetPr codeName="number3"/>
  <dimension ref="A1:Z3131"/>
  <sheetViews>
    <sheetView workbookViewId="0">
      <selection activeCell="J1" sqref="J1"/>
    </sheetView>
  </sheetViews>
  <sheetFormatPr defaultRowHeight="14" customHeight="1"/>
  <cols>
    <col min="1" max="1" width="9" customWidth="1"/>
    <col min="2" max="3" width="18" customWidth="1"/>
    <col min="4" max="4" width="8" customWidth="1"/>
    <col min="5" max="5" width="5" customWidth="1"/>
    <col min="6" max="6" width="9.54296875" customWidth="1"/>
    <col min="7" max="7" width="12" customWidth="1"/>
  </cols>
  <sheetData>
    <row r="1" spans="1:26" ht="14" customHeight="1">
      <c r="A1" s="21" t="s">
        <v>10</v>
      </c>
      <c r="B1" s="21" t="s">
        <v>6</v>
      </c>
      <c r="C1" s="21" t="s">
        <v>8</v>
      </c>
      <c r="D1" s="21" t="s">
        <v>11</v>
      </c>
      <c r="E1" s="21" t="s">
        <v>12</v>
      </c>
      <c r="F1" s="22" t="s">
        <v>9</v>
      </c>
      <c r="G1" s="21" t="s">
        <v>7</v>
      </c>
      <c r="H1" s="91"/>
      <c r="I1" s="91"/>
      <c r="J1" s="91"/>
      <c r="K1" s="91"/>
      <c r="L1" s="91"/>
      <c r="M1" s="91"/>
      <c r="N1" s="91"/>
      <c r="O1" s="91"/>
      <c r="P1" s="91"/>
      <c r="Q1" s="91"/>
      <c r="R1" s="91"/>
      <c r="S1" s="91"/>
      <c r="T1" s="91"/>
      <c r="U1" s="91"/>
      <c r="V1" s="91"/>
      <c r="W1" s="91"/>
      <c r="X1" s="91"/>
      <c r="Y1" s="92"/>
      <c r="Z1" s="92"/>
    </row>
    <row r="2" spans="1:26" ht="14" customHeight="1">
      <c r="A2" s="20">
        <v>1</v>
      </c>
      <c r="B2" s="21" t="s">
        <v>13</v>
      </c>
      <c r="C2" s="21" t="s">
        <v>14</v>
      </c>
      <c r="D2" s="20">
        <v>5.5</v>
      </c>
      <c r="E2" s="21" t="s">
        <v>15</v>
      </c>
      <c r="F2" s="22" t="s">
        <v>16</v>
      </c>
      <c r="G2" s="20">
        <v>5.5</v>
      </c>
      <c r="H2" s="93"/>
      <c r="I2" s="93"/>
      <c r="J2" s="93"/>
      <c r="K2" s="93"/>
      <c r="L2" s="93"/>
      <c r="M2" s="93"/>
      <c r="N2" s="93"/>
      <c r="O2" s="93"/>
      <c r="P2" s="93"/>
      <c r="Q2" s="93"/>
      <c r="R2" s="93"/>
      <c r="S2" s="93"/>
      <c r="T2" s="93"/>
      <c r="U2" s="93"/>
      <c r="V2" s="93"/>
      <c r="W2" s="93"/>
      <c r="X2" s="93"/>
      <c r="Y2" s="92"/>
      <c r="Z2" s="92"/>
    </row>
    <row r="3" spans="1:26" ht="14" customHeight="1">
      <c r="A3" s="20">
        <v>2</v>
      </c>
      <c r="B3" s="21" t="s">
        <v>13</v>
      </c>
      <c r="C3" s="21" t="s">
        <v>17</v>
      </c>
      <c r="D3" s="20">
        <v>7</v>
      </c>
      <c r="E3" s="21" t="s">
        <v>18</v>
      </c>
      <c r="F3" s="21" t="s">
        <v>16</v>
      </c>
      <c r="G3" s="20">
        <v>7</v>
      </c>
      <c r="H3" s="93"/>
      <c r="I3" s="93"/>
      <c r="J3" s="93"/>
      <c r="K3" s="93"/>
      <c r="L3" s="93"/>
      <c r="M3" s="93"/>
      <c r="N3" s="93"/>
      <c r="O3" s="93"/>
      <c r="P3" s="93"/>
      <c r="Q3" s="93"/>
      <c r="R3" s="93"/>
      <c r="S3" s="93"/>
      <c r="T3" s="93"/>
      <c r="U3" s="93"/>
      <c r="V3" s="93"/>
      <c r="W3" s="93"/>
      <c r="X3" s="93"/>
      <c r="Y3" s="92"/>
      <c r="Z3" s="92"/>
    </row>
    <row r="4" spans="1:26" ht="14" customHeight="1">
      <c r="A4" s="20">
        <v>3</v>
      </c>
      <c r="B4" s="21" t="s">
        <v>13</v>
      </c>
      <c r="C4" s="21" t="s">
        <v>19</v>
      </c>
      <c r="D4" s="20">
        <v>7.5</v>
      </c>
      <c r="E4" s="21" t="s">
        <v>18</v>
      </c>
      <c r="F4" s="21" t="s">
        <v>16</v>
      </c>
      <c r="G4" s="20">
        <v>7.5</v>
      </c>
      <c r="H4" s="93"/>
      <c r="I4" s="93"/>
      <c r="J4" s="93"/>
      <c r="K4" s="93"/>
      <c r="L4" s="93"/>
      <c r="M4" s="93"/>
      <c r="N4" s="93"/>
      <c r="O4" s="93"/>
      <c r="P4" s="93"/>
      <c r="Q4" s="93"/>
      <c r="R4" s="93"/>
      <c r="S4" s="93"/>
      <c r="T4" s="93"/>
      <c r="U4" s="93"/>
      <c r="V4" s="93"/>
      <c r="W4" s="93"/>
      <c r="X4" s="93"/>
      <c r="Y4" s="92"/>
      <c r="Z4" s="92"/>
    </row>
    <row r="5" spans="1:26" ht="14" customHeight="1">
      <c r="A5" s="20">
        <v>4</v>
      </c>
      <c r="B5" s="21" t="s">
        <v>13</v>
      </c>
      <c r="C5" s="21" t="s">
        <v>20</v>
      </c>
      <c r="D5" s="20">
        <v>7.5</v>
      </c>
      <c r="E5" s="21" t="s">
        <v>18</v>
      </c>
      <c r="F5" s="21" t="s">
        <v>16</v>
      </c>
      <c r="G5" s="20">
        <v>7.5</v>
      </c>
      <c r="H5" s="93"/>
      <c r="I5" s="93"/>
      <c r="J5" s="93"/>
      <c r="K5" s="93"/>
      <c r="L5" s="93"/>
      <c r="M5" s="93"/>
      <c r="N5" s="93"/>
      <c r="O5" s="93"/>
      <c r="P5" s="93"/>
      <c r="Q5" s="93"/>
      <c r="R5" s="93"/>
      <c r="S5" s="93"/>
      <c r="T5" s="93"/>
      <c r="U5" s="93"/>
      <c r="V5" s="93"/>
      <c r="W5" s="93"/>
      <c r="X5" s="93"/>
      <c r="Y5" s="92"/>
      <c r="Z5" s="92"/>
    </row>
    <row r="6" spans="1:26" ht="14" customHeight="1">
      <c r="A6" s="20">
        <v>5</v>
      </c>
      <c r="B6" s="21" t="s">
        <v>13</v>
      </c>
      <c r="C6" s="21" t="s">
        <v>21</v>
      </c>
      <c r="D6" s="20">
        <v>8.5</v>
      </c>
      <c r="E6" s="21" t="s">
        <v>18</v>
      </c>
      <c r="F6" s="21" t="s">
        <v>16</v>
      </c>
      <c r="G6" s="20">
        <v>8.5</v>
      </c>
      <c r="H6" s="93"/>
      <c r="I6" s="93"/>
      <c r="J6" s="93"/>
      <c r="K6" s="93"/>
      <c r="L6" s="93"/>
      <c r="M6" s="93"/>
      <c r="N6" s="93"/>
      <c r="O6" s="93"/>
      <c r="P6" s="93"/>
      <c r="Q6" s="93"/>
      <c r="R6" s="93"/>
      <c r="S6" s="93"/>
      <c r="T6" s="93"/>
      <c r="U6" s="93"/>
      <c r="V6" s="93"/>
      <c r="W6" s="93"/>
      <c r="X6" s="93"/>
      <c r="Y6" s="92"/>
      <c r="Z6" s="92"/>
    </row>
    <row r="7" spans="1:26" ht="14" customHeight="1">
      <c r="A7" s="20">
        <v>6</v>
      </c>
      <c r="B7" s="21" t="s">
        <v>13</v>
      </c>
      <c r="C7" s="21" t="s">
        <v>22</v>
      </c>
      <c r="D7" s="20">
        <v>8.5</v>
      </c>
      <c r="E7" s="21" t="s">
        <v>18</v>
      </c>
      <c r="F7" s="21" t="s">
        <v>16</v>
      </c>
      <c r="G7" s="20">
        <v>8.5</v>
      </c>
      <c r="H7" s="93"/>
      <c r="I7" s="93"/>
      <c r="J7" s="93"/>
      <c r="K7" s="93"/>
      <c r="L7" s="93"/>
      <c r="M7" s="93"/>
      <c r="N7" s="93"/>
      <c r="O7" s="93"/>
      <c r="P7" s="93"/>
      <c r="Q7" s="93"/>
      <c r="R7" s="93"/>
      <c r="S7" s="93"/>
      <c r="T7" s="93"/>
      <c r="U7" s="93"/>
      <c r="V7" s="93"/>
      <c r="W7" s="93"/>
      <c r="X7" s="93"/>
      <c r="Y7" s="92"/>
      <c r="Z7" s="92"/>
    </row>
    <row r="8" spans="1:26" ht="14" customHeight="1">
      <c r="A8" s="20">
        <v>7</v>
      </c>
      <c r="B8" s="21" t="s">
        <v>13</v>
      </c>
      <c r="C8" s="21" t="s">
        <v>23</v>
      </c>
      <c r="D8" s="20">
        <v>12</v>
      </c>
      <c r="E8" s="21" t="s">
        <v>18</v>
      </c>
      <c r="F8" s="21" t="s">
        <v>16</v>
      </c>
      <c r="G8" s="20">
        <v>12</v>
      </c>
      <c r="H8" s="93"/>
      <c r="I8" s="93"/>
      <c r="J8" s="93"/>
      <c r="K8" s="93"/>
      <c r="L8" s="93"/>
      <c r="M8" s="93"/>
      <c r="N8" s="93"/>
      <c r="O8" s="93"/>
      <c r="P8" s="93"/>
      <c r="Q8" s="93"/>
      <c r="R8" s="93"/>
      <c r="S8" s="93"/>
      <c r="T8" s="93"/>
      <c r="U8" s="93"/>
      <c r="V8" s="93"/>
      <c r="W8" s="93"/>
      <c r="X8" s="93"/>
      <c r="Y8" s="92"/>
      <c r="Z8" s="92"/>
    </row>
    <row r="9" spans="1:26" ht="14" customHeight="1">
      <c r="A9" s="20">
        <v>8</v>
      </c>
      <c r="B9" s="21" t="s">
        <v>13</v>
      </c>
      <c r="C9" s="21" t="s">
        <v>24</v>
      </c>
      <c r="D9" s="20">
        <v>12</v>
      </c>
      <c r="E9" s="21" t="s">
        <v>18</v>
      </c>
      <c r="F9" s="21" t="s">
        <v>16</v>
      </c>
      <c r="G9" s="20">
        <v>12</v>
      </c>
      <c r="H9" s="93"/>
      <c r="I9" s="93"/>
      <c r="J9" s="93"/>
      <c r="K9" s="93"/>
      <c r="L9" s="93"/>
      <c r="M9" s="93"/>
      <c r="N9" s="93"/>
      <c r="O9" s="93"/>
      <c r="P9" s="93"/>
      <c r="Q9" s="93"/>
      <c r="R9" s="93"/>
      <c r="S9" s="93"/>
      <c r="T9" s="93"/>
      <c r="U9" s="93"/>
      <c r="V9" s="93"/>
      <c r="W9" s="93"/>
      <c r="X9" s="93"/>
      <c r="Y9" s="92"/>
      <c r="Z9" s="92"/>
    </row>
    <row r="10" spans="1:26" ht="14" customHeight="1">
      <c r="A10" s="20">
        <v>9</v>
      </c>
      <c r="B10" s="21" t="s">
        <v>13</v>
      </c>
      <c r="C10" s="21" t="s">
        <v>25</v>
      </c>
      <c r="D10" s="20">
        <v>12</v>
      </c>
      <c r="E10" s="21" t="s">
        <v>18</v>
      </c>
      <c r="F10" s="21" t="s">
        <v>16</v>
      </c>
      <c r="G10" s="20">
        <v>12</v>
      </c>
      <c r="H10" s="93"/>
      <c r="I10" s="93"/>
      <c r="J10" s="93"/>
      <c r="K10" s="93"/>
      <c r="L10" s="93"/>
      <c r="M10" s="93"/>
      <c r="N10" s="93"/>
      <c r="O10" s="93"/>
      <c r="P10" s="93"/>
      <c r="Q10" s="93"/>
      <c r="R10" s="93"/>
      <c r="S10" s="93"/>
      <c r="T10" s="93"/>
      <c r="U10" s="93"/>
      <c r="V10" s="93"/>
      <c r="W10" s="93"/>
      <c r="X10" s="93"/>
      <c r="Y10" s="92"/>
      <c r="Z10" s="92"/>
    </row>
    <row r="11" spans="1:26" ht="14" customHeight="1">
      <c r="A11" s="20">
        <v>10</v>
      </c>
      <c r="B11" s="21" t="s">
        <v>13</v>
      </c>
      <c r="C11" s="21" t="s">
        <v>26</v>
      </c>
      <c r="D11" s="20">
        <v>12</v>
      </c>
      <c r="E11" s="21" t="s">
        <v>18</v>
      </c>
      <c r="F11" s="21" t="s">
        <v>16</v>
      </c>
      <c r="G11" s="20">
        <v>12</v>
      </c>
      <c r="H11" s="23"/>
      <c r="I11" s="23"/>
      <c r="J11" s="23"/>
      <c r="K11" s="23"/>
      <c r="L11" s="23"/>
      <c r="M11" s="23"/>
      <c r="N11" s="23"/>
      <c r="O11" s="23"/>
      <c r="P11" s="23"/>
      <c r="Q11" s="23"/>
      <c r="R11" s="23"/>
      <c r="S11" s="23"/>
      <c r="T11" s="23"/>
      <c r="U11" s="23"/>
      <c r="V11" s="23"/>
      <c r="W11" s="23"/>
      <c r="X11" s="23"/>
    </row>
    <row r="12" spans="1:26" ht="14" customHeight="1">
      <c r="A12" s="20">
        <v>11</v>
      </c>
      <c r="B12" s="21" t="s">
        <v>13</v>
      </c>
      <c r="C12" s="21" t="s">
        <v>27</v>
      </c>
      <c r="D12" s="20">
        <v>10</v>
      </c>
      <c r="E12" s="21" t="s">
        <v>18</v>
      </c>
      <c r="F12" s="21" t="s">
        <v>16</v>
      </c>
      <c r="G12" s="20">
        <v>10</v>
      </c>
      <c r="H12" s="23"/>
      <c r="I12" s="23"/>
      <c r="J12" s="23"/>
      <c r="K12" s="23"/>
      <c r="L12" s="23"/>
      <c r="M12" s="23"/>
      <c r="N12" s="23"/>
      <c r="O12" s="23"/>
      <c r="P12" s="23"/>
      <c r="Q12" s="23"/>
      <c r="R12" s="23"/>
      <c r="S12" s="23"/>
      <c r="T12" s="23"/>
      <c r="U12" s="23"/>
      <c r="V12" s="23"/>
      <c r="W12" s="23"/>
      <c r="X12" s="23"/>
    </row>
    <row r="13" spans="1:26" ht="14" customHeight="1">
      <c r="A13" s="20">
        <v>12</v>
      </c>
      <c r="B13" s="21" t="s">
        <v>13</v>
      </c>
      <c r="C13" s="21" t="s">
        <v>28</v>
      </c>
      <c r="D13" s="20">
        <v>10</v>
      </c>
      <c r="E13" s="21" t="s">
        <v>18</v>
      </c>
      <c r="F13" s="21" t="s">
        <v>16</v>
      </c>
      <c r="G13" s="20">
        <v>10</v>
      </c>
      <c r="H13" s="23"/>
      <c r="I13" s="23"/>
      <c r="J13" s="23"/>
      <c r="K13" s="23"/>
      <c r="L13" s="23"/>
      <c r="M13" s="23"/>
      <c r="N13" s="23"/>
      <c r="O13" s="23"/>
      <c r="P13" s="23"/>
      <c r="Q13" s="23"/>
      <c r="R13" s="23"/>
      <c r="S13" s="23"/>
      <c r="T13" s="23"/>
      <c r="U13" s="23"/>
      <c r="V13" s="23"/>
      <c r="W13" s="23"/>
      <c r="X13" s="23"/>
    </row>
    <row r="14" spans="1:26" ht="14" customHeight="1">
      <c r="A14" s="20">
        <v>13</v>
      </c>
      <c r="B14" s="21" t="s">
        <v>13</v>
      </c>
      <c r="C14" s="21" t="s">
        <v>29</v>
      </c>
      <c r="D14" s="20">
        <v>10</v>
      </c>
      <c r="E14" s="21" t="s">
        <v>18</v>
      </c>
      <c r="F14" s="21" t="s">
        <v>16</v>
      </c>
      <c r="G14" s="20">
        <v>10</v>
      </c>
      <c r="H14" s="23"/>
      <c r="I14" s="23"/>
      <c r="J14" s="23"/>
      <c r="K14" s="23"/>
      <c r="L14" s="23"/>
      <c r="M14" s="23"/>
      <c r="N14" s="23"/>
      <c r="O14" s="23"/>
      <c r="P14" s="23"/>
      <c r="Q14" s="23"/>
      <c r="R14" s="23"/>
      <c r="S14" s="23"/>
      <c r="T14" s="23"/>
      <c r="U14" s="23"/>
      <c r="V14" s="23"/>
      <c r="W14" s="23"/>
      <c r="X14" s="23"/>
    </row>
    <row r="15" spans="1:26" ht="14" customHeight="1">
      <c r="A15" s="20">
        <v>14</v>
      </c>
      <c r="B15" s="21" t="s">
        <v>13</v>
      </c>
      <c r="C15" s="21" t="s">
        <v>30</v>
      </c>
      <c r="D15" s="20">
        <v>5.5</v>
      </c>
      <c r="E15" s="21" t="s">
        <v>15</v>
      </c>
      <c r="F15" s="21" t="s">
        <v>16</v>
      </c>
      <c r="G15" s="20">
        <v>5.5</v>
      </c>
      <c r="H15" s="23"/>
      <c r="I15" s="23"/>
      <c r="J15" s="23"/>
      <c r="K15" s="23"/>
      <c r="L15" s="23"/>
      <c r="M15" s="23"/>
      <c r="N15" s="23"/>
      <c r="O15" s="23"/>
      <c r="P15" s="23"/>
      <c r="Q15" s="23"/>
      <c r="R15" s="23"/>
      <c r="S15" s="23"/>
      <c r="T15" s="23"/>
      <c r="U15" s="23"/>
      <c r="V15" s="23"/>
      <c r="W15" s="23"/>
      <c r="X15" s="23"/>
    </row>
    <row r="16" spans="1:26" ht="14" customHeight="1">
      <c r="A16" s="20">
        <v>15</v>
      </c>
      <c r="B16" s="21" t="s">
        <v>13</v>
      </c>
      <c r="C16" s="21" t="s">
        <v>31</v>
      </c>
      <c r="D16" s="20">
        <v>7</v>
      </c>
      <c r="E16" s="21" t="s">
        <v>18</v>
      </c>
      <c r="F16" s="21" t="s">
        <v>16</v>
      </c>
      <c r="G16" s="20">
        <v>7</v>
      </c>
      <c r="H16" s="23"/>
      <c r="I16" s="23"/>
      <c r="J16" s="23"/>
      <c r="K16" s="23"/>
      <c r="L16" s="23"/>
      <c r="M16" s="23"/>
      <c r="N16" s="23"/>
      <c r="O16" s="23"/>
      <c r="P16" s="23"/>
      <c r="Q16" s="23"/>
      <c r="R16" s="23"/>
      <c r="S16" s="23"/>
      <c r="T16" s="23"/>
      <c r="U16" s="23"/>
      <c r="V16" s="23"/>
      <c r="W16" s="23"/>
      <c r="X16" s="23"/>
    </row>
    <row r="17" spans="1:24" ht="14" customHeight="1">
      <c r="A17" s="20">
        <v>16</v>
      </c>
      <c r="B17" s="21" t="s">
        <v>13</v>
      </c>
      <c r="C17" s="21" t="s">
        <v>32</v>
      </c>
      <c r="D17" s="20">
        <v>7.5</v>
      </c>
      <c r="E17" s="21" t="s">
        <v>18</v>
      </c>
      <c r="F17" s="21" t="s">
        <v>16</v>
      </c>
      <c r="G17" s="20">
        <v>7.5</v>
      </c>
      <c r="H17" s="23"/>
      <c r="I17" s="23"/>
      <c r="J17" s="23"/>
      <c r="K17" s="23"/>
      <c r="L17" s="23"/>
      <c r="M17" s="23"/>
      <c r="N17" s="23"/>
      <c r="O17" s="23"/>
      <c r="P17" s="23"/>
      <c r="Q17" s="23"/>
      <c r="R17" s="23"/>
      <c r="S17" s="23"/>
      <c r="T17" s="23"/>
      <c r="U17" s="23"/>
      <c r="V17" s="23"/>
      <c r="W17" s="23"/>
      <c r="X17" s="23"/>
    </row>
    <row r="18" spans="1:24" ht="14" customHeight="1">
      <c r="A18" s="20">
        <v>17</v>
      </c>
      <c r="B18" s="21" t="s">
        <v>13</v>
      </c>
      <c r="C18" s="21" t="s">
        <v>33</v>
      </c>
      <c r="D18" s="20">
        <v>7.5</v>
      </c>
      <c r="E18" s="21" t="s">
        <v>18</v>
      </c>
      <c r="F18" s="21" t="s">
        <v>16</v>
      </c>
      <c r="G18" s="20">
        <v>7.5</v>
      </c>
      <c r="H18" s="23"/>
      <c r="I18" s="23"/>
      <c r="J18" s="23"/>
      <c r="K18" s="23"/>
      <c r="L18" s="23"/>
      <c r="M18" s="23"/>
      <c r="N18" s="23"/>
      <c r="O18" s="23"/>
      <c r="P18" s="23"/>
      <c r="Q18" s="23"/>
      <c r="R18" s="23"/>
      <c r="S18" s="23"/>
      <c r="T18" s="23"/>
      <c r="U18" s="23"/>
      <c r="V18" s="23"/>
      <c r="W18" s="23"/>
      <c r="X18" s="23"/>
    </row>
    <row r="19" spans="1:24" ht="14" customHeight="1">
      <c r="A19" s="20">
        <v>18</v>
      </c>
      <c r="B19" s="21" t="s">
        <v>13</v>
      </c>
      <c r="C19" s="21" t="s">
        <v>34</v>
      </c>
      <c r="D19" s="20">
        <v>8.5</v>
      </c>
      <c r="E19" s="21" t="s">
        <v>18</v>
      </c>
      <c r="F19" s="21" t="s">
        <v>16</v>
      </c>
      <c r="G19" s="20">
        <v>8.5</v>
      </c>
      <c r="H19" s="23"/>
      <c r="I19" s="23"/>
      <c r="J19" s="23"/>
      <c r="K19" s="23"/>
      <c r="L19" s="23"/>
      <c r="M19" s="23"/>
      <c r="N19" s="23"/>
      <c r="O19" s="23"/>
      <c r="P19" s="23"/>
      <c r="Q19" s="23"/>
      <c r="R19" s="23"/>
      <c r="S19" s="23"/>
      <c r="T19" s="23"/>
      <c r="U19" s="23"/>
      <c r="V19" s="23"/>
      <c r="W19" s="23"/>
      <c r="X19" s="23"/>
    </row>
    <row r="20" spans="1:24" ht="14" customHeight="1">
      <c r="A20" s="20">
        <v>19</v>
      </c>
      <c r="B20" s="21" t="s">
        <v>13</v>
      </c>
      <c r="C20" s="21" t="s">
        <v>35</v>
      </c>
      <c r="D20" s="20">
        <v>9</v>
      </c>
      <c r="E20" s="21" t="s">
        <v>18</v>
      </c>
      <c r="F20" s="21" t="s">
        <v>16</v>
      </c>
      <c r="G20" s="20">
        <v>9</v>
      </c>
      <c r="H20" s="23"/>
      <c r="I20" s="23"/>
      <c r="J20" s="23"/>
      <c r="K20" s="23"/>
      <c r="L20" s="23"/>
      <c r="M20" s="23"/>
      <c r="N20" s="23"/>
      <c r="O20" s="23"/>
      <c r="P20" s="23"/>
      <c r="Q20" s="23"/>
      <c r="R20" s="23"/>
      <c r="S20" s="23"/>
      <c r="T20" s="23"/>
      <c r="U20" s="23"/>
      <c r="V20" s="23"/>
      <c r="W20" s="23"/>
      <c r="X20" s="23"/>
    </row>
    <row r="21" spans="1:24" ht="14" customHeight="1">
      <c r="A21" s="20">
        <v>20</v>
      </c>
      <c r="B21" s="21" t="s">
        <v>13</v>
      </c>
      <c r="C21" s="21" t="s">
        <v>36</v>
      </c>
      <c r="D21" s="20">
        <v>13</v>
      </c>
      <c r="E21" s="21" t="s">
        <v>18</v>
      </c>
      <c r="F21" s="22" t="s">
        <v>37</v>
      </c>
      <c r="G21" s="20">
        <v>13</v>
      </c>
      <c r="H21" s="23"/>
      <c r="I21" s="23"/>
      <c r="J21" s="23"/>
      <c r="K21" s="23"/>
      <c r="L21" s="23"/>
      <c r="M21" s="23"/>
      <c r="N21" s="23"/>
      <c r="O21" s="23"/>
      <c r="P21" s="23"/>
      <c r="Q21" s="23"/>
      <c r="R21" s="23"/>
      <c r="S21" s="23"/>
      <c r="T21" s="23"/>
      <c r="U21" s="23"/>
      <c r="V21" s="23"/>
      <c r="W21" s="23"/>
      <c r="X21" s="23"/>
    </row>
    <row r="22" spans="1:24" ht="14" customHeight="1">
      <c r="A22" s="20">
        <v>21</v>
      </c>
      <c r="B22" s="21" t="s">
        <v>13</v>
      </c>
      <c r="C22" s="21" t="s">
        <v>38</v>
      </c>
      <c r="D22" s="20">
        <v>6</v>
      </c>
      <c r="E22" s="21" t="s">
        <v>15</v>
      </c>
      <c r="F22" s="21" t="s">
        <v>37</v>
      </c>
      <c r="G22" s="20">
        <v>6</v>
      </c>
      <c r="H22" s="23"/>
      <c r="I22" s="23"/>
      <c r="J22" s="23"/>
      <c r="K22" s="23"/>
      <c r="L22" s="23"/>
      <c r="M22" s="23"/>
      <c r="N22" s="23"/>
      <c r="O22" s="23"/>
      <c r="P22" s="23"/>
      <c r="Q22" s="23"/>
      <c r="R22" s="23"/>
      <c r="S22" s="23"/>
      <c r="T22" s="23"/>
      <c r="U22" s="23"/>
      <c r="V22" s="23"/>
      <c r="W22" s="23"/>
      <c r="X22" s="23"/>
    </row>
    <row r="23" spans="1:24" ht="14" customHeight="1">
      <c r="A23" s="20">
        <v>22</v>
      </c>
      <c r="B23" s="21" t="s">
        <v>13</v>
      </c>
      <c r="C23" s="21" t="s">
        <v>39</v>
      </c>
      <c r="D23" s="20">
        <v>13</v>
      </c>
      <c r="E23" s="21" t="s">
        <v>18</v>
      </c>
      <c r="F23" s="21" t="s">
        <v>37</v>
      </c>
      <c r="G23" s="20">
        <v>13</v>
      </c>
      <c r="H23" s="23"/>
      <c r="I23" s="23"/>
      <c r="J23" s="23"/>
      <c r="K23" s="23"/>
      <c r="L23" s="23"/>
      <c r="M23" s="23"/>
      <c r="N23" s="23"/>
      <c r="O23" s="23"/>
      <c r="P23" s="23"/>
      <c r="Q23" s="23"/>
      <c r="R23" s="23"/>
      <c r="S23" s="23"/>
      <c r="T23" s="23"/>
      <c r="U23" s="23"/>
      <c r="V23" s="23"/>
      <c r="W23" s="23"/>
      <c r="X23" s="23"/>
    </row>
    <row r="24" spans="1:24" ht="14" customHeight="1">
      <c r="A24" s="20">
        <v>23</v>
      </c>
      <c r="B24" s="21" t="s">
        <v>13</v>
      </c>
      <c r="C24" s="21" t="s">
        <v>40</v>
      </c>
      <c r="D24" s="20">
        <v>8</v>
      </c>
      <c r="E24" s="21" t="s">
        <v>15</v>
      </c>
      <c r="F24" s="21" t="s">
        <v>37</v>
      </c>
      <c r="G24" s="20">
        <v>8</v>
      </c>
      <c r="H24" s="23"/>
      <c r="I24" s="23"/>
      <c r="J24" s="23"/>
      <c r="K24" s="23"/>
      <c r="L24" s="23"/>
      <c r="M24" s="23"/>
      <c r="N24" s="23"/>
      <c r="O24" s="23"/>
      <c r="P24" s="23"/>
      <c r="Q24" s="23"/>
      <c r="R24" s="23"/>
      <c r="S24" s="23"/>
      <c r="T24" s="23"/>
      <c r="U24" s="23"/>
      <c r="V24" s="23"/>
      <c r="W24" s="23"/>
      <c r="X24" s="23"/>
    </row>
    <row r="25" spans="1:24" ht="14" customHeight="1">
      <c r="A25" s="20">
        <v>24</v>
      </c>
      <c r="B25" s="21" t="s">
        <v>13</v>
      </c>
      <c r="C25" s="21" t="s">
        <v>41</v>
      </c>
      <c r="D25" s="20">
        <v>11</v>
      </c>
      <c r="E25" s="21" t="s">
        <v>18</v>
      </c>
      <c r="F25" s="21" t="s">
        <v>37</v>
      </c>
      <c r="G25" s="20">
        <v>11</v>
      </c>
      <c r="H25" s="23"/>
      <c r="I25" s="23"/>
      <c r="J25" s="23"/>
      <c r="K25" s="23"/>
      <c r="L25" s="23"/>
      <c r="M25" s="23"/>
      <c r="N25" s="23"/>
      <c r="O25" s="23"/>
      <c r="P25" s="23"/>
      <c r="Q25" s="23"/>
      <c r="R25" s="23"/>
      <c r="S25" s="23"/>
      <c r="T25" s="23"/>
      <c r="U25" s="23"/>
      <c r="V25" s="23"/>
      <c r="W25" s="23"/>
      <c r="X25" s="23"/>
    </row>
    <row r="26" spans="1:24" ht="14" customHeight="1">
      <c r="A26" s="20">
        <v>25</v>
      </c>
      <c r="B26" s="21" t="s">
        <v>13</v>
      </c>
      <c r="C26" s="21" t="s">
        <v>42</v>
      </c>
      <c r="D26" s="20">
        <v>10</v>
      </c>
      <c r="E26" s="21" t="s">
        <v>18</v>
      </c>
      <c r="F26" s="21" t="s">
        <v>37</v>
      </c>
      <c r="G26" s="20">
        <v>10</v>
      </c>
      <c r="H26" s="23"/>
      <c r="I26" s="23"/>
      <c r="J26" s="23"/>
      <c r="K26" s="23"/>
      <c r="L26" s="23"/>
      <c r="M26" s="23"/>
      <c r="N26" s="23"/>
      <c r="O26" s="23"/>
      <c r="P26" s="23"/>
      <c r="Q26" s="23"/>
      <c r="R26" s="23"/>
      <c r="S26" s="23"/>
      <c r="T26" s="23"/>
      <c r="U26" s="23"/>
      <c r="V26" s="23"/>
      <c r="W26" s="23"/>
      <c r="X26" s="23"/>
    </row>
    <row r="27" spans="1:24" ht="14" customHeight="1">
      <c r="A27" s="20">
        <v>26</v>
      </c>
      <c r="B27" s="21" t="s">
        <v>13</v>
      </c>
      <c r="C27" s="21" t="s">
        <v>43</v>
      </c>
      <c r="D27" s="20">
        <v>10</v>
      </c>
      <c r="E27" s="21" t="s">
        <v>18</v>
      </c>
      <c r="F27" s="21" t="s">
        <v>37</v>
      </c>
      <c r="G27" s="20">
        <v>10</v>
      </c>
      <c r="H27" s="23"/>
      <c r="I27" s="23"/>
      <c r="J27" s="23"/>
      <c r="K27" s="23"/>
      <c r="L27" s="23"/>
      <c r="M27" s="23"/>
      <c r="N27" s="23"/>
      <c r="O27" s="23"/>
      <c r="P27" s="23"/>
      <c r="Q27" s="23"/>
      <c r="R27" s="23"/>
      <c r="S27" s="23"/>
      <c r="T27" s="23"/>
      <c r="U27" s="23"/>
      <c r="V27" s="23"/>
      <c r="W27" s="23"/>
      <c r="X27" s="23"/>
    </row>
    <row r="28" spans="1:24" ht="14" customHeight="1">
      <c r="A28" s="20">
        <v>27</v>
      </c>
      <c r="B28" s="21" t="s">
        <v>13</v>
      </c>
      <c r="C28" s="21" t="s">
        <v>44</v>
      </c>
      <c r="D28" s="20">
        <v>10</v>
      </c>
      <c r="E28" s="21" t="s">
        <v>18</v>
      </c>
      <c r="F28" s="21" t="s">
        <v>37</v>
      </c>
      <c r="G28" s="20">
        <v>10</v>
      </c>
      <c r="H28" s="23"/>
      <c r="I28" s="23"/>
      <c r="J28" s="23"/>
      <c r="K28" s="23"/>
      <c r="L28" s="23"/>
      <c r="M28" s="23"/>
      <c r="N28" s="23"/>
      <c r="O28" s="23"/>
      <c r="P28" s="23"/>
      <c r="Q28" s="23"/>
      <c r="R28" s="23"/>
      <c r="S28" s="23"/>
      <c r="T28" s="23"/>
      <c r="U28" s="23"/>
      <c r="V28" s="23"/>
      <c r="W28" s="23"/>
      <c r="X28" s="23"/>
    </row>
    <row r="29" spans="1:24" ht="14" customHeight="1">
      <c r="A29" s="20">
        <v>28</v>
      </c>
      <c r="B29" s="21" t="s">
        <v>13</v>
      </c>
      <c r="C29" s="21" t="s">
        <v>45</v>
      </c>
      <c r="D29" s="20">
        <v>10</v>
      </c>
      <c r="E29" s="21" t="s">
        <v>18</v>
      </c>
      <c r="F29" s="21" t="s">
        <v>37</v>
      </c>
      <c r="G29" s="20">
        <v>10</v>
      </c>
      <c r="H29" s="23"/>
      <c r="I29" s="23"/>
      <c r="J29" s="23"/>
      <c r="K29" s="23"/>
      <c r="L29" s="23"/>
      <c r="M29" s="23"/>
      <c r="N29" s="23"/>
      <c r="O29" s="23"/>
      <c r="P29" s="23"/>
      <c r="Q29" s="23"/>
      <c r="R29" s="23"/>
      <c r="S29" s="23"/>
      <c r="T29" s="23"/>
      <c r="U29" s="23"/>
      <c r="V29" s="23"/>
      <c r="W29" s="23"/>
      <c r="X29" s="23"/>
    </row>
    <row r="30" spans="1:24" ht="14" customHeight="1">
      <c r="A30" s="20">
        <v>29</v>
      </c>
      <c r="B30" s="21" t="s">
        <v>13</v>
      </c>
      <c r="C30" s="21" t="s">
        <v>46</v>
      </c>
      <c r="D30" s="20">
        <v>10</v>
      </c>
      <c r="E30" s="21" t="s">
        <v>15</v>
      </c>
      <c r="F30" s="21" t="s">
        <v>37</v>
      </c>
      <c r="G30" s="20">
        <v>10</v>
      </c>
      <c r="H30" s="23"/>
      <c r="I30" s="23"/>
      <c r="J30" s="23"/>
      <c r="K30" s="23"/>
      <c r="L30" s="23"/>
      <c r="M30" s="23"/>
      <c r="N30" s="23"/>
      <c r="O30" s="23"/>
      <c r="P30" s="23"/>
      <c r="Q30" s="23"/>
      <c r="R30" s="23"/>
      <c r="S30" s="23"/>
      <c r="T30" s="23"/>
      <c r="U30" s="23"/>
      <c r="V30" s="23"/>
      <c r="W30" s="23"/>
      <c r="X30" s="23"/>
    </row>
    <row r="31" spans="1:24" ht="14" customHeight="1">
      <c r="A31" s="20">
        <v>30</v>
      </c>
      <c r="B31" s="21" t="s">
        <v>13</v>
      </c>
      <c r="C31" s="21" t="s">
        <v>47</v>
      </c>
      <c r="D31" s="20">
        <v>9</v>
      </c>
      <c r="E31" s="21" t="s">
        <v>18</v>
      </c>
      <c r="F31" s="21" t="s">
        <v>37</v>
      </c>
      <c r="G31" s="20">
        <v>9</v>
      </c>
      <c r="H31" s="23"/>
      <c r="I31" s="23"/>
      <c r="J31" s="23"/>
      <c r="K31" s="23"/>
      <c r="L31" s="23"/>
      <c r="M31" s="23"/>
      <c r="N31" s="23"/>
      <c r="O31" s="23"/>
      <c r="P31" s="23"/>
      <c r="Q31" s="23"/>
      <c r="R31" s="23"/>
      <c r="S31" s="23"/>
      <c r="T31" s="23"/>
      <c r="U31" s="23"/>
      <c r="V31" s="23"/>
      <c r="W31" s="23"/>
      <c r="X31" s="23"/>
    </row>
    <row r="32" spans="1:24" ht="14" customHeight="1">
      <c r="A32" s="20">
        <v>31</v>
      </c>
      <c r="B32" s="21" t="s">
        <v>13</v>
      </c>
      <c r="C32" s="21" t="s">
        <v>48</v>
      </c>
      <c r="D32" s="20">
        <v>11</v>
      </c>
      <c r="E32" s="21" t="s">
        <v>18</v>
      </c>
      <c r="F32" s="21" t="s">
        <v>37</v>
      </c>
      <c r="G32" s="20">
        <v>11</v>
      </c>
      <c r="H32" s="23"/>
      <c r="I32" s="23"/>
      <c r="J32" s="23"/>
      <c r="K32" s="23"/>
      <c r="L32" s="23"/>
      <c r="M32" s="23"/>
      <c r="N32" s="23"/>
      <c r="O32" s="23"/>
      <c r="P32" s="23"/>
      <c r="Q32" s="23"/>
      <c r="R32" s="23"/>
      <c r="S32" s="23"/>
      <c r="T32" s="23"/>
      <c r="U32" s="23"/>
      <c r="V32" s="23"/>
      <c r="W32" s="23"/>
      <c r="X32" s="23"/>
    </row>
    <row r="33" spans="1:24" ht="14" customHeight="1">
      <c r="A33" s="20">
        <v>32</v>
      </c>
      <c r="B33" s="21" t="s">
        <v>13</v>
      </c>
      <c r="C33" s="21" t="s">
        <v>49</v>
      </c>
      <c r="D33" s="20">
        <v>13</v>
      </c>
      <c r="E33" s="21" t="s">
        <v>18</v>
      </c>
      <c r="F33" s="21" t="s">
        <v>37</v>
      </c>
      <c r="G33" s="20">
        <v>13</v>
      </c>
      <c r="H33" s="23"/>
      <c r="I33" s="23"/>
      <c r="J33" s="23"/>
      <c r="K33" s="23"/>
      <c r="L33" s="23"/>
      <c r="M33" s="23"/>
      <c r="N33" s="23"/>
      <c r="O33" s="23"/>
      <c r="P33" s="23"/>
      <c r="Q33" s="23"/>
      <c r="R33" s="23"/>
      <c r="S33" s="23"/>
      <c r="T33" s="23"/>
      <c r="U33" s="23"/>
      <c r="V33" s="23"/>
      <c r="W33" s="23"/>
      <c r="X33" s="23"/>
    </row>
    <row r="34" spans="1:24" ht="14" customHeight="1">
      <c r="A34" s="20">
        <v>33</v>
      </c>
      <c r="B34" s="21" t="s">
        <v>13</v>
      </c>
      <c r="C34" s="21" t="s">
        <v>50</v>
      </c>
      <c r="D34" s="20">
        <v>8</v>
      </c>
      <c r="E34" s="21" t="s">
        <v>18</v>
      </c>
      <c r="F34" s="21" t="s">
        <v>37</v>
      </c>
      <c r="G34" s="20">
        <v>8</v>
      </c>
      <c r="H34" s="23"/>
      <c r="I34" s="23"/>
      <c r="J34" s="23"/>
      <c r="K34" s="23"/>
      <c r="L34" s="23"/>
      <c r="M34" s="23"/>
      <c r="N34" s="23"/>
      <c r="O34" s="23"/>
      <c r="P34" s="23"/>
      <c r="Q34" s="23"/>
      <c r="R34" s="23"/>
      <c r="S34" s="23"/>
      <c r="T34" s="23"/>
      <c r="U34" s="23"/>
      <c r="V34" s="23"/>
      <c r="W34" s="23"/>
      <c r="X34" s="23"/>
    </row>
    <row r="35" spans="1:24" ht="14" customHeight="1">
      <c r="A35" s="20">
        <v>34</v>
      </c>
      <c r="B35" s="21" t="s">
        <v>13</v>
      </c>
      <c r="C35" s="21" t="s">
        <v>51</v>
      </c>
      <c r="D35" s="20">
        <v>8</v>
      </c>
      <c r="E35" s="21" t="s">
        <v>18</v>
      </c>
      <c r="F35" s="21" t="s">
        <v>37</v>
      </c>
      <c r="G35" s="20">
        <v>8</v>
      </c>
      <c r="H35" s="23"/>
      <c r="I35" s="23"/>
      <c r="J35" s="23"/>
      <c r="K35" s="23"/>
      <c r="L35" s="23"/>
      <c r="M35" s="23"/>
      <c r="N35" s="23"/>
      <c r="O35" s="23"/>
      <c r="P35" s="23"/>
      <c r="Q35" s="23"/>
      <c r="R35" s="23"/>
      <c r="S35" s="23"/>
      <c r="T35" s="23"/>
      <c r="U35" s="23"/>
      <c r="V35" s="23"/>
      <c r="W35" s="23"/>
      <c r="X35" s="23"/>
    </row>
    <row r="36" spans="1:24" ht="14" customHeight="1">
      <c r="A36" s="20">
        <v>35</v>
      </c>
      <c r="B36" s="21" t="s">
        <v>13</v>
      </c>
      <c r="C36" s="21" t="s">
        <v>52</v>
      </c>
      <c r="D36" s="20">
        <v>8</v>
      </c>
      <c r="E36" s="21" t="s">
        <v>18</v>
      </c>
      <c r="F36" s="21" t="s">
        <v>37</v>
      </c>
      <c r="G36" s="20">
        <v>8</v>
      </c>
      <c r="H36" s="23"/>
      <c r="I36" s="23"/>
      <c r="J36" s="23"/>
      <c r="K36" s="23"/>
      <c r="L36" s="23"/>
      <c r="M36" s="23"/>
      <c r="N36" s="23"/>
      <c r="O36" s="23"/>
      <c r="P36" s="23"/>
      <c r="Q36" s="23"/>
      <c r="R36" s="23"/>
      <c r="S36" s="23"/>
      <c r="T36" s="23"/>
      <c r="U36" s="23"/>
      <c r="V36" s="23"/>
      <c r="W36" s="23"/>
      <c r="X36" s="23"/>
    </row>
    <row r="37" spans="1:24" ht="14" customHeight="1">
      <c r="A37" s="20">
        <v>36</v>
      </c>
      <c r="B37" s="21" t="s">
        <v>13</v>
      </c>
      <c r="C37" s="21" t="s">
        <v>53</v>
      </c>
      <c r="D37" s="20">
        <v>9</v>
      </c>
      <c r="E37" s="21" t="s">
        <v>15</v>
      </c>
      <c r="F37" s="21" t="s">
        <v>54</v>
      </c>
      <c r="G37" s="20">
        <v>9</v>
      </c>
      <c r="H37" s="23"/>
      <c r="I37" s="23"/>
      <c r="J37" s="23"/>
      <c r="K37" s="23"/>
      <c r="L37" s="23"/>
      <c r="M37" s="23"/>
      <c r="N37" s="23"/>
      <c r="O37" s="23"/>
      <c r="P37" s="23"/>
      <c r="Q37" s="23"/>
      <c r="R37" s="23"/>
      <c r="S37" s="23"/>
      <c r="T37" s="23"/>
      <c r="U37" s="23"/>
      <c r="V37" s="23"/>
      <c r="W37" s="23"/>
      <c r="X37" s="23"/>
    </row>
    <row r="38" spans="1:24" ht="14" customHeight="1">
      <c r="A38" s="20">
        <v>37</v>
      </c>
      <c r="B38" s="21" t="s">
        <v>13</v>
      </c>
      <c r="C38" s="21" t="s">
        <v>55</v>
      </c>
      <c r="D38" s="20">
        <v>13</v>
      </c>
      <c r="E38" s="21" t="s">
        <v>18</v>
      </c>
      <c r="F38" s="21" t="s">
        <v>54</v>
      </c>
      <c r="G38" s="20">
        <v>13</v>
      </c>
      <c r="H38" s="23"/>
      <c r="I38" s="23"/>
      <c r="J38" s="23"/>
      <c r="K38" s="23"/>
      <c r="L38" s="23"/>
      <c r="M38" s="23"/>
      <c r="N38" s="23"/>
      <c r="O38" s="23"/>
      <c r="P38" s="23"/>
      <c r="Q38" s="23"/>
      <c r="R38" s="23"/>
      <c r="S38" s="23"/>
      <c r="T38" s="23"/>
      <c r="U38" s="23"/>
      <c r="V38" s="23"/>
      <c r="W38" s="23"/>
      <c r="X38" s="23"/>
    </row>
    <row r="39" spans="1:24" ht="14" customHeight="1">
      <c r="A39" s="20">
        <v>38</v>
      </c>
      <c r="B39" s="21" t="s">
        <v>13</v>
      </c>
      <c r="C39" s="21" t="s">
        <v>56</v>
      </c>
      <c r="D39" s="20">
        <v>13</v>
      </c>
      <c r="E39" s="21" t="s">
        <v>18</v>
      </c>
      <c r="F39" s="21" t="s">
        <v>54</v>
      </c>
      <c r="G39" s="20">
        <v>13</v>
      </c>
      <c r="H39" s="23"/>
      <c r="I39" s="23"/>
      <c r="J39" s="23"/>
      <c r="K39" s="23"/>
      <c r="L39" s="23"/>
      <c r="M39" s="23"/>
      <c r="N39" s="23"/>
      <c r="O39" s="23"/>
      <c r="P39" s="23"/>
      <c r="Q39" s="23"/>
      <c r="R39" s="23"/>
      <c r="S39" s="23"/>
      <c r="T39" s="23"/>
      <c r="U39" s="23"/>
      <c r="V39" s="23"/>
      <c r="W39" s="23"/>
      <c r="X39" s="23"/>
    </row>
    <row r="40" spans="1:24" ht="14" customHeight="1">
      <c r="A40" s="20">
        <v>39</v>
      </c>
      <c r="B40" s="21" t="s">
        <v>13</v>
      </c>
      <c r="C40" s="21" t="s">
        <v>57</v>
      </c>
      <c r="D40" s="20">
        <v>13</v>
      </c>
      <c r="E40" s="21" t="s">
        <v>18</v>
      </c>
      <c r="F40" s="21" t="s">
        <v>54</v>
      </c>
      <c r="G40" s="20">
        <v>13</v>
      </c>
      <c r="H40" s="23"/>
      <c r="I40" s="23"/>
      <c r="J40" s="23"/>
      <c r="K40" s="23"/>
      <c r="L40" s="23"/>
      <c r="M40" s="23"/>
      <c r="N40" s="23"/>
      <c r="O40" s="23"/>
      <c r="P40" s="23"/>
      <c r="Q40" s="23"/>
      <c r="R40" s="23"/>
      <c r="S40" s="23"/>
      <c r="T40" s="23"/>
      <c r="U40" s="23"/>
      <c r="V40" s="23"/>
      <c r="W40" s="23"/>
      <c r="X40" s="23"/>
    </row>
    <row r="41" spans="1:24" ht="14" customHeight="1">
      <c r="A41" s="20">
        <v>40</v>
      </c>
      <c r="B41" s="21" t="s">
        <v>13</v>
      </c>
      <c r="C41" s="21" t="s">
        <v>58</v>
      </c>
      <c r="D41" s="20">
        <v>13</v>
      </c>
      <c r="E41" s="21" t="s">
        <v>18</v>
      </c>
      <c r="F41" s="21" t="s">
        <v>54</v>
      </c>
      <c r="G41" s="20">
        <v>13</v>
      </c>
      <c r="H41" s="23"/>
      <c r="I41" s="23"/>
      <c r="J41" s="23"/>
      <c r="K41" s="23"/>
      <c r="L41" s="23"/>
      <c r="M41" s="23"/>
      <c r="N41" s="23"/>
      <c r="O41" s="23"/>
      <c r="P41" s="23"/>
      <c r="Q41" s="23"/>
      <c r="R41" s="23"/>
      <c r="S41" s="23"/>
      <c r="T41" s="23"/>
      <c r="U41" s="23"/>
      <c r="V41" s="23"/>
      <c r="W41" s="23"/>
      <c r="X41" s="23"/>
    </row>
    <row r="42" spans="1:24" ht="14" customHeight="1">
      <c r="A42" s="20">
        <v>41</v>
      </c>
      <c r="B42" s="21" t="s">
        <v>13</v>
      </c>
      <c r="C42" s="21" t="s">
        <v>59</v>
      </c>
      <c r="D42" s="20">
        <v>15</v>
      </c>
      <c r="E42" s="21" t="s">
        <v>18</v>
      </c>
      <c r="F42" s="21" t="s">
        <v>54</v>
      </c>
      <c r="G42" s="20">
        <v>15</v>
      </c>
      <c r="H42" s="23"/>
      <c r="I42" s="23"/>
      <c r="J42" s="23"/>
      <c r="K42" s="23"/>
      <c r="L42" s="23"/>
      <c r="M42" s="23"/>
      <c r="N42" s="23"/>
      <c r="O42" s="23"/>
      <c r="P42" s="23"/>
      <c r="Q42" s="23"/>
      <c r="R42" s="23"/>
      <c r="S42" s="23"/>
      <c r="T42" s="23"/>
      <c r="U42" s="23"/>
      <c r="V42" s="23"/>
      <c r="W42" s="23"/>
      <c r="X42" s="23"/>
    </row>
    <row r="43" spans="1:24" ht="14" customHeight="1">
      <c r="A43" s="20">
        <v>42</v>
      </c>
      <c r="B43" s="21" t="s">
        <v>13</v>
      </c>
      <c r="C43" s="21" t="s">
        <v>60</v>
      </c>
      <c r="D43" s="20">
        <v>15</v>
      </c>
      <c r="E43" s="21" t="s">
        <v>18</v>
      </c>
      <c r="F43" s="21" t="s">
        <v>54</v>
      </c>
      <c r="G43" s="20">
        <v>15</v>
      </c>
      <c r="H43" s="23"/>
      <c r="I43" s="23"/>
      <c r="J43" s="23"/>
      <c r="K43" s="23"/>
      <c r="L43" s="23"/>
      <c r="M43" s="23"/>
      <c r="N43" s="23"/>
      <c r="O43" s="23"/>
      <c r="P43" s="23"/>
      <c r="Q43" s="23"/>
      <c r="R43" s="23"/>
      <c r="S43" s="23"/>
      <c r="T43" s="23"/>
      <c r="U43" s="23"/>
      <c r="V43" s="23"/>
      <c r="W43" s="23"/>
      <c r="X43" s="23"/>
    </row>
    <row r="44" spans="1:24" ht="14" customHeight="1">
      <c r="A44" s="20">
        <v>43</v>
      </c>
      <c r="B44" s="21" t="s">
        <v>13</v>
      </c>
      <c r="C44" s="21" t="s">
        <v>61</v>
      </c>
      <c r="D44" s="20">
        <v>15</v>
      </c>
      <c r="E44" s="21" t="s">
        <v>18</v>
      </c>
      <c r="F44" s="21" t="s">
        <v>54</v>
      </c>
      <c r="G44" s="20">
        <v>15</v>
      </c>
      <c r="H44" s="23"/>
      <c r="I44" s="23"/>
      <c r="J44" s="23"/>
      <c r="K44" s="23"/>
      <c r="L44" s="23"/>
      <c r="M44" s="23"/>
      <c r="N44" s="23"/>
      <c r="O44" s="23"/>
      <c r="P44" s="23"/>
      <c r="Q44" s="23"/>
      <c r="R44" s="23"/>
      <c r="S44" s="23"/>
      <c r="T44" s="23"/>
      <c r="U44" s="23"/>
      <c r="V44" s="23"/>
      <c r="W44" s="23"/>
      <c r="X44" s="23"/>
    </row>
    <row r="45" spans="1:24" ht="14" customHeight="1">
      <c r="A45" s="20">
        <v>44</v>
      </c>
      <c r="B45" s="21" t="s">
        <v>13</v>
      </c>
      <c r="C45" s="21" t="s">
        <v>62</v>
      </c>
      <c r="D45" s="20">
        <v>16</v>
      </c>
      <c r="E45" s="21" t="s">
        <v>18</v>
      </c>
      <c r="F45" s="21" t="s">
        <v>54</v>
      </c>
      <c r="G45" s="20">
        <v>16</v>
      </c>
      <c r="H45" s="23"/>
      <c r="I45" s="23"/>
      <c r="J45" s="23"/>
      <c r="K45" s="23"/>
      <c r="L45" s="23"/>
      <c r="M45" s="23"/>
      <c r="N45" s="23"/>
      <c r="O45" s="23"/>
      <c r="P45" s="23"/>
      <c r="Q45" s="23"/>
      <c r="R45" s="23"/>
      <c r="S45" s="23"/>
      <c r="T45" s="23"/>
      <c r="U45" s="23"/>
      <c r="V45" s="23"/>
      <c r="W45" s="23"/>
      <c r="X45" s="23"/>
    </row>
    <row r="46" spans="1:24" ht="14" customHeight="1">
      <c r="A46" s="20">
        <v>45</v>
      </c>
      <c r="B46" s="21" t="s">
        <v>13</v>
      </c>
      <c r="C46" s="21" t="s">
        <v>63</v>
      </c>
      <c r="D46" s="20">
        <v>10</v>
      </c>
      <c r="E46" s="21" t="s">
        <v>18</v>
      </c>
      <c r="F46" s="21" t="s">
        <v>54</v>
      </c>
      <c r="G46" s="20">
        <v>10</v>
      </c>
      <c r="H46" s="23"/>
      <c r="I46" s="23"/>
      <c r="J46" s="23"/>
      <c r="K46" s="23"/>
      <c r="L46" s="23"/>
      <c r="M46" s="23"/>
      <c r="N46" s="23"/>
      <c r="O46" s="23"/>
      <c r="P46" s="23"/>
      <c r="Q46" s="23"/>
      <c r="R46" s="23"/>
      <c r="S46" s="23"/>
      <c r="T46" s="23"/>
      <c r="U46" s="23"/>
      <c r="V46" s="23"/>
      <c r="W46" s="23"/>
      <c r="X46" s="23"/>
    </row>
    <row r="47" spans="1:24" ht="14" customHeight="1">
      <c r="A47" s="20">
        <v>46</v>
      </c>
      <c r="B47" s="21" t="s">
        <v>13</v>
      </c>
      <c r="C47" s="21" t="s">
        <v>64</v>
      </c>
      <c r="D47" s="20">
        <v>12</v>
      </c>
      <c r="E47" s="21" t="s">
        <v>18</v>
      </c>
      <c r="F47" s="21" t="s">
        <v>54</v>
      </c>
      <c r="G47" s="20">
        <v>12</v>
      </c>
      <c r="H47" s="23"/>
      <c r="I47" s="23"/>
      <c r="J47" s="23"/>
      <c r="K47" s="23"/>
      <c r="L47" s="23"/>
      <c r="M47" s="23"/>
      <c r="N47" s="23"/>
      <c r="O47" s="23"/>
      <c r="P47" s="23"/>
      <c r="Q47" s="23"/>
      <c r="R47" s="23"/>
      <c r="S47" s="23"/>
      <c r="T47" s="23"/>
      <c r="U47" s="23"/>
      <c r="V47" s="23"/>
      <c r="W47" s="23"/>
      <c r="X47" s="23"/>
    </row>
    <row r="48" spans="1:24" ht="14" customHeight="1">
      <c r="A48" s="20">
        <v>47</v>
      </c>
      <c r="B48" s="21" t="s">
        <v>13</v>
      </c>
      <c r="C48" s="21" t="s">
        <v>65</v>
      </c>
      <c r="D48" s="20">
        <v>15</v>
      </c>
      <c r="E48" s="21" t="s">
        <v>18</v>
      </c>
      <c r="F48" s="21" t="s">
        <v>54</v>
      </c>
      <c r="G48" s="20">
        <v>15</v>
      </c>
      <c r="H48" s="23"/>
      <c r="I48" s="23"/>
      <c r="J48" s="23"/>
      <c r="K48" s="23"/>
      <c r="L48" s="23"/>
      <c r="M48" s="23"/>
      <c r="N48" s="23"/>
      <c r="O48" s="23"/>
      <c r="P48" s="23"/>
      <c r="Q48" s="23"/>
      <c r="R48" s="23"/>
      <c r="S48" s="23"/>
      <c r="T48" s="23"/>
      <c r="U48" s="23"/>
      <c r="V48" s="23"/>
      <c r="W48" s="23"/>
      <c r="X48" s="23"/>
    </row>
    <row r="49" spans="1:24" ht="14" customHeight="1">
      <c r="A49" s="20">
        <v>48</v>
      </c>
      <c r="B49" s="21" t="s">
        <v>13</v>
      </c>
      <c r="C49" s="21" t="s">
        <v>66</v>
      </c>
      <c r="D49" s="20">
        <v>16</v>
      </c>
      <c r="E49" s="21" t="s">
        <v>18</v>
      </c>
      <c r="F49" s="21" t="s">
        <v>54</v>
      </c>
      <c r="G49" s="20">
        <v>16</v>
      </c>
      <c r="H49" s="23"/>
      <c r="I49" s="23"/>
      <c r="J49" s="23"/>
      <c r="K49" s="23"/>
      <c r="L49" s="23"/>
      <c r="M49" s="23"/>
      <c r="N49" s="23"/>
      <c r="O49" s="23"/>
      <c r="P49" s="23"/>
      <c r="Q49" s="23"/>
      <c r="R49" s="23"/>
      <c r="S49" s="23"/>
      <c r="T49" s="23"/>
      <c r="U49" s="23"/>
      <c r="V49" s="23"/>
      <c r="W49" s="23"/>
      <c r="X49" s="23"/>
    </row>
    <row r="50" spans="1:24" ht="14" customHeight="1">
      <c r="A50" s="20">
        <v>49</v>
      </c>
      <c r="B50" s="21" t="s">
        <v>13</v>
      </c>
      <c r="C50" s="21" t="s">
        <v>67</v>
      </c>
      <c r="D50" s="20">
        <v>10</v>
      </c>
      <c r="E50" s="21" t="s">
        <v>18</v>
      </c>
      <c r="F50" s="21" t="s">
        <v>54</v>
      </c>
      <c r="G50" s="20">
        <v>10</v>
      </c>
      <c r="H50" s="23"/>
      <c r="I50" s="23"/>
      <c r="J50" s="23"/>
      <c r="K50" s="23"/>
      <c r="L50" s="23"/>
      <c r="M50" s="23"/>
      <c r="N50" s="23"/>
      <c r="O50" s="23"/>
      <c r="P50" s="23"/>
      <c r="Q50" s="23"/>
      <c r="R50" s="23"/>
      <c r="S50" s="23"/>
      <c r="T50" s="23"/>
      <c r="U50" s="23"/>
      <c r="V50" s="23"/>
      <c r="W50" s="23"/>
      <c r="X50" s="23"/>
    </row>
    <row r="51" spans="1:24" ht="14" customHeight="1">
      <c r="A51" s="20">
        <v>50</v>
      </c>
      <c r="B51" s="21" t="s">
        <v>13</v>
      </c>
      <c r="C51" s="21" t="s">
        <v>68</v>
      </c>
      <c r="D51" s="20">
        <v>11</v>
      </c>
      <c r="E51" s="21" t="s">
        <v>18</v>
      </c>
      <c r="F51" s="21" t="s">
        <v>54</v>
      </c>
      <c r="G51" s="20">
        <v>11</v>
      </c>
      <c r="H51" s="23"/>
      <c r="I51" s="23"/>
      <c r="J51" s="23"/>
      <c r="K51" s="23"/>
      <c r="L51" s="23"/>
      <c r="M51" s="23"/>
      <c r="N51" s="23"/>
      <c r="O51" s="23"/>
      <c r="P51" s="23"/>
      <c r="Q51" s="23"/>
      <c r="R51" s="23"/>
      <c r="S51" s="23"/>
      <c r="T51" s="23"/>
      <c r="U51" s="23"/>
      <c r="V51" s="23"/>
      <c r="W51" s="23"/>
      <c r="X51" s="23"/>
    </row>
    <row r="52" spans="1:24" ht="14" customHeight="1">
      <c r="A52" s="20">
        <v>51</v>
      </c>
      <c r="B52" s="21" t="s">
        <v>13</v>
      </c>
      <c r="C52" s="21" t="s">
        <v>69</v>
      </c>
      <c r="D52" s="20">
        <v>7</v>
      </c>
      <c r="E52" s="21" t="s">
        <v>18</v>
      </c>
      <c r="F52" s="21" t="s">
        <v>54</v>
      </c>
      <c r="G52" s="20">
        <v>7</v>
      </c>
      <c r="H52" s="23"/>
      <c r="I52" s="23"/>
      <c r="J52" s="23"/>
      <c r="K52" s="23"/>
      <c r="L52" s="23"/>
      <c r="M52" s="23"/>
      <c r="N52" s="23"/>
      <c r="O52" s="23"/>
      <c r="P52" s="23"/>
      <c r="Q52" s="23"/>
      <c r="R52" s="23"/>
      <c r="S52" s="23"/>
      <c r="T52" s="23"/>
      <c r="U52" s="23"/>
      <c r="V52" s="23"/>
      <c r="W52" s="23"/>
      <c r="X52" s="23"/>
    </row>
    <row r="53" spans="1:24" ht="14" customHeight="1">
      <c r="A53" s="20">
        <v>52</v>
      </c>
      <c r="B53" s="21" t="s">
        <v>13</v>
      </c>
      <c r="C53" s="21" t="s">
        <v>70</v>
      </c>
      <c r="D53" s="20">
        <v>9</v>
      </c>
      <c r="E53" s="21" t="s">
        <v>18</v>
      </c>
      <c r="F53" s="21" t="s">
        <v>54</v>
      </c>
      <c r="G53" s="20">
        <v>9</v>
      </c>
      <c r="H53" s="23"/>
      <c r="I53" s="23"/>
      <c r="J53" s="23"/>
      <c r="K53" s="23"/>
      <c r="L53" s="23"/>
      <c r="M53" s="23"/>
      <c r="N53" s="23"/>
      <c r="O53" s="23"/>
      <c r="P53" s="23"/>
      <c r="Q53" s="23"/>
      <c r="R53" s="23"/>
      <c r="S53" s="23"/>
      <c r="T53" s="23"/>
      <c r="U53" s="23"/>
      <c r="V53" s="23"/>
      <c r="W53" s="23"/>
      <c r="X53" s="23"/>
    </row>
    <row r="54" spans="1:24" ht="14" customHeight="1">
      <c r="A54" s="20">
        <v>53</v>
      </c>
      <c r="B54" s="21" t="s">
        <v>13</v>
      </c>
      <c r="C54" s="21" t="s">
        <v>71</v>
      </c>
      <c r="D54" s="20">
        <v>12</v>
      </c>
      <c r="E54" s="21" t="s">
        <v>18</v>
      </c>
      <c r="F54" s="21" t="s">
        <v>54</v>
      </c>
      <c r="G54" s="20">
        <v>12</v>
      </c>
      <c r="H54" s="23"/>
      <c r="I54" s="23"/>
      <c r="J54" s="23"/>
      <c r="K54" s="23"/>
      <c r="L54" s="23"/>
      <c r="M54" s="23"/>
      <c r="N54" s="23"/>
      <c r="O54" s="23"/>
      <c r="P54" s="23"/>
      <c r="Q54" s="23"/>
      <c r="R54" s="23"/>
      <c r="S54" s="23"/>
      <c r="T54" s="23"/>
      <c r="U54" s="23"/>
      <c r="V54" s="23"/>
      <c r="W54" s="23"/>
      <c r="X54" s="23"/>
    </row>
    <row r="55" spans="1:24" ht="14" customHeight="1">
      <c r="A55" s="20">
        <v>54</v>
      </c>
      <c r="B55" s="21" t="s">
        <v>13</v>
      </c>
      <c r="C55" s="21" t="s">
        <v>72</v>
      </c>
      <c r="D55" s="20">
        <v>10</v>
      </c>
      <c r="E55" s="21" t="s">
        <v>18</v>
      </c>
      <c r="F55" s="21" t="s">
        <v>54</v>
      </c>
      <c r="G55" s="20">
        <v>10</v>
      </c>
      <c r="H55" s="23"/>
      <c r="I55" s="23"/>
      <c r="J55" s="23"/>
      <c r="K55" s="23"/>
      <c r="L55" s="23"/>
      <c r="M55" s="23"/>
      <c r="N55" s="23"/>
      <c r="O55" s="23"/>
      <c r="P55" s="23"/>
      <c r="Q55" s="23"/>
      <c r="R55" s="23"/>
      <c r="S55" s="23"/>
      <c r="T55" s="23"/>
      <c r="U55" s="23"/>
      <c r="V55" s="23"/>
      <c r="W55" s="23"/>
      <c r="X55" s="23"/>
    </row>
    <row r="56" spans="1:24" ht="14" customHeight="1">
      <c r="A56" s="20">
        <v>55</v>
      </c>
      <c r="B56" s="21" t="s">
        <v>13</v>
      </c>
      <c r="C56" s="21" t="s">
        <v>73</v>
      </c>
      <c r="D56" s="20">
        <v>11</v>
      </c>
      <c r="E56" s="21" t="s">
        <v>18</v>
      </c>
      <c r="F56" s="21" t="s">
        <v>54</v>
      </c>
      <c r="G56" s="20">
        <v>11</v>
      </c>
      <c r="H56" s="23"/>
      <c r="I56" s="23"/>
      <c r="J56" s="23"/>
      <c r="K56" s="23"/>
      <c r="L56" s="23"/>
      <c r="M56" s="23"/>
      <c r="N56" s="23"/>
      <c r="O56" s="23"/>
      <c r="P56" s="23"/>
      <c r="Q56" s="23"/>
      <c r="R56" s="23"/>
      <c r="S56" s="23"/>
      <c r="T56" s="23"/>
      <c r="U56" s="23"/>
      <c r="V56" s="23"/>
      <c r="W56" s="23"/>
      <c r="X56" s="23"/>
    </row>
    <row r="57" spans="1:24" ht="14" customHeight="1">
      <c r="A57" s="20">
        <v>56</v>
      </c>
      <c r="B57" s="21" t="s">
        <v>13</v>
      </c>
      <c r="C57" s="21" t="s">
        <v>70</v>
      </c>
      <c r="D57" s="20">
        <v>12</v>
      </c>
      <c r="E57" s="21" t="s">
        <v>18</v>
      </c>
      <c r="F57" s="21" t="s">
        <v>54</v>
      </c>
      <c r="G57" s="20">
        <v>12</v>
      </c>
      <c r="H57" s="23"/>
      <c r="I57" s="23"/>
      <c r="J57" s="23"/>
      <c r="K57" s="23"/>
      <c r="L57" s="23"/>
      <c r="M57" s="23"/>
      <c r="N57" s="23"/>
      <c r="O57" s="23"/>
      <c r="P57" s="23"/>
      <c r="Q57" s="23"/>
      <c r="R57" s="23"/>
      <c r="S57" s="23"/>
      <c r="T57" s="23"/>
      <c r="U57" s="23"/>
      <c r="V57" s="23"/>
      <c r="W57" s="23"/>
      <c r="X57" s="23"/>
    </row>
    <row r="58" spans="1:24" ht="14" customHeight="1">
      <c r="A58" s="20">
        <v>57</v>
      </c>
      <c r="B58" s="21" t="s">
        <v>13</v>
      </c>
      <c r="C58" s="21" t="s">
        <v>74</v>
      </c>
      <c r="D58" s="20">
        <v>10</v>
      </c>
      <c r="E58" s="21" t="s">
        <v>18</v>
      </c>
      <c r="F58" s="21" t="s">
        <v>54</v>
      </c>
      <c r="G58" s="20">
        <v>10</v>
      </c>
      <c r="H58" s="23"/>
      <c r="I58" s="23"/>
      <c r="J58" s="23"/>
      <c r="K58" s="23"/>
      <c r="L58" s="23"/>
      <c r="M58" s="23"/>
      <c r="N58" s="23"/>
      <c r="O58" s="23"/>
      <c r="P58" s="23"/>
      <c r="Q58" s="23"/>
      <c r="R58" s="23"/>
      <c r="S58" s="23"/>
      <c r="T58" s="23"/>
      <c r="U58" s="23"/>
      <c r="V58" s="23"/>
      <c r="W58" s="23"/>
      <c r="X58" s="23"/>
    </row>
    <row r="59" spans="1:24" ht="14" customHeight="1">
      <c r="A59" s="20">
        <v>58</v>
      </c>
      <c r="B59" s="21" t="s">
        <v>13</v>
      </c>
      <c r="C59" s="21" t="s">
        <v>75</v>
      </c>
      <c r="D59" s="20">
        <v>12</v>
      </c>
      <c r="E59" s="21" t="s">
        <v>18</v>
      </c>
      <c r="F59" s="21" t="s">
        <v>54</v>
      </c>
      <c r="G59" s="20">
        <v>12</v>
      </c>
      <c r="H59" s="23"/>
      <c r="I59" s="23"/>
      <c r="J59" s="23"/>
      <c r="K59" s="23"/>
      <c r="L59" s="23"/>
      <c r="M59" s="23"/>
      <c r="N59" s="23"/>
      <c r="O59" s="23"/>
      <c r="P59" s="23"/>
      <c r="Q59" s="23"/>
      <c r="R59" s="23"/>
      <c r="S59" s="23"/>
      <c r="T59" s="23"/>
      <c r="U59" s="23"/>
      <c r="V59" s="23"/>
      <c r="W59" s="23"/>
      <c r="X59" s="23"/>
    </row>
    <row r="60" spans="1:24" ht="14" customHeight="1">
      <c r="A60" s="20">
        <v>59</v>
      </c>
      <c r="B60" s="21" t="s">
        <v>13</v>
      </c>
      <c r="C60" s="21" t="s">
        <v>76</v>
      </c>
      <c r="D60" s="20">
        <v>12</v>
      </c>
      <c r="E60" s="21" t="s">
        <v>18</v>
      </c>
      <c r="F60" s="21" t="s">
        <v>54</v>
      </c>
      <c r="G60" s="20">
        <v>12</v>
      </c>
      <c r="H60" s="23"/>
      <c r="I60" s="23"/>
      <c r="J60" s="23"/>
      <c r="K60" s="23"/>
      <c r="L60" s="23"/>
      <c r="M60" s="23"/>
      <c r="N60" s="23"/>
      <c r="O60" s="23"/>
      <c r="P60" s="23"/>
      <c r="Q60" s="23"/>
      <c r="R60" s="23"/>
      <c r="S60" s="23"/>
      <c r="T60" s="23"/>
      <c r="U60" s="23"/>
      <c r="V60" s="23"/>
      <c r="W60" s="23"/>
      <c r="X60" s="23"/>
    </row>
    <row r="61" spans="1:24" ht="14" customHeight="1">
      <c r="A61" s="20">
        <v>60</v>
      </c>
      <c r="B61" s="21" t="s">
        <v>13</v>
      </c>
      <c r="C61" s="21" t="s">
        <v>77</v>
      </c>
      <c r="D61" s="20">
        <v>12</v>
      </c>
      <c r="E61" s="21" t="s">
        <v>18</v>
      </c>
      <c r="F61" s="21" t="s">
        <v>54</v>
      </c>
      <c r="G61" s="20">
        <v>12</v>
      </c>
      <c r="H61" s="23"/>
      <c r="I61" s="23"/>
      <c r="J61" s="23"/>
      <c r="K61" s="23"/>
      <c r="L61" s="23"/>
      <c r="M61" s="23"/>
      <c r="N61" s="23"/>
      <c r="O61" s="23"/>
      <c r="P61" s="23"/>
      <c r="Q61" s="23"/>
      <c r="R61" s="23"/>
      <c r="S61" s="23"/>
      <c r="T61" s="23"/>
      <c r="U61" s="23"/>
      <c r="V61" s="23"/>
      <c r="W61" s="23"/>
      <c r="X61" s="23"/>
    </row>
    <row r="62" spans="1:24" ht="14" customHeight="1">
      <c r="A62" s="20">
        <v>61</v>
      </c>
      <c r="B62" s="21" t="s">
        <v>13</v>
      </c>
      <c r="C62" s="21" t="s">
        <v>78</v>
      </c>
      <c r="D62" s="20">
        <v>11</v>
      </c>
      <c r="E62" s="21" t="s">
        <v>18</v>
      </c>
      <c r="F62" s="21" t="s">
        <v>54</v>
      </c>
      <c r="G62" s="20">
        <v>11</v>
      </c>
      <c r="H62" s="23"/>
      <c r="I62" s="23"/>
      <c r="J62" s="23"/>
      <c r="K62" s="23"/>
      <c r="L62" s="23"/>
      <c r="M62" s="23"/>
      <c r="N62" s="23"/>
      <c r="O62" s="23"/>
      <c r="P62" s="23"/>
      <c r="Q62" s="23"/>
      <c r="R62" s="23"/>
      <c r="S62" s="23"/>
      <c r="T62" s="23"/>
      <c r="U62" s="23"/>
      <c r="V62" s="23"/>
      <c r="W62" s="23"/>
      <c r="X62" s="23"/>
    </row>
    <row r="63" spans="1:24" ht="14" customHeight="1">
      <c r="A63" s="20">
        <v>62</v>
      </c>
      <c r="B63" s="21" t="s">
        <v>13</v>
      </c>
      <c r="C63" s="21" t="s">
        <v>79</v>
      </c>
      <c r="D63" s="20">
        <v>12</v>
      </c>
      <c r="E63" s="21" t="s">
        <v>18</v>
      </c>
      <c r="F63" s="21" t="s">
        <v>54</v>
      </c>
      <c r="G63" s="20">
        <v>12</v>
      </c>
      <c r="H63" s="23"/>
      <c r="I63" s="23"/>
      <c r="J63" s="23"/>
      <c r="K63" s="23"/>
      <c r="L63" s="23"/>
      <c r="M63" s="23"/>
      <c r="N63" s="23"/>
      <c r="O63" s="23"/>
      <c r="P63" s="23"/>
      <c r="Q63" s="23"/>
      <c r="R63" s="23"/>
      <c r="S63" s="23"/>
      <c r="T63" s="23"/>
      <c r="U63" s="23"/>
      <c r="V63" s="23"/>
      <c r="W63" s="23"/>
      <c r="X63" s="23"/>
    </row>
    <row r="64" spans="1:24" ht="14" customHeight="1">
      <c r="A64" s="20">
        <v>63</v>
      </c>
      <c r="B64" s="21" t="s">
        <v>13</v>
      </c>
      <c r="C64" s="21" t="s">
        <v>80</v>
      </c>
      <c r="D64" s="20">
        <v>15</v>
      </c>
      <c r="E64" s="21" t="s">
        <v>18</v>
      </c>
      <c r="F64" s="21" t="s">
        <v>54</v>
      </c>
      <c r="G64" s="20">
        <v>15</v>
      </c>
      <c r="H64" s="23"/>
      <c r="I64" s="23"/>
      <c r="J64" s="23"/>
      <c r="K64" s="23"/>
      <c r="L64" s="23"/>
      <c r="M64" s="23"/>
      <c r="N64" s="23"/>
      <c r="O64" s="23"/>
      <c r="P64" s="23"/>
      <c r="Q64" s="23"/>
      <c r="R64" s="23"/>
      <c r="S64" s="23"/>
      <c r="T64" s="23"/>
      <c r="U64" s="23"/>
      <c r="V64" s="23"/>
      <c r="W64" s="23"/>
      <c r="X64" s="23"/>
    </row>
    <row r="65" spans="1:24" ht="14" customHeight="1">
      <c r="A65" s="20">
        <v>64</v>
      </c>
      <c r="B65" s="21" t="s">
        <v>13</v>
      </c>
      <c r="C65" s="21" t="s">
        <v>81</v>
      </c>
      <c r="D65" s="20">
        <v>16</v>
      </c>
      <c r="E65" s="21" t="s">
        <v>18</v>
      </c>
      <c r="F65" s="21" t="s">
        <v>54</v>
      </c>
      <c r="G65" s="20">
        <v>16</v>
      </c>
      <c r="H65" s="23"/>
      <c r="I65" s="23"/>
      <c r="J65" s="23"/>
      <c r="K65" s="23"/>
      <c r="L65" s="23"/>
      <c r="M65" s="23"/>
      <c r="N65" s="23"/>
      <c r="O65" s="23"/>
      <c r="P65" s="23"/>
      <c r="Q65" s="23"/>
      <c r="R65" s="23"/>
      <c r="S65" s="23"/>
      <c r="T65" s="23"/>
      <c r="U65" s="23"/>
      <c r="V65" s="23"/>
      <c r="W65" s="23"/>
      <c r="X65" s="23"/>
    </row>
    <row r="66" spans="1:24" ht="14" customHeight="1">
      <c r="A66" s="20">
        <v>65</v>
      </c>
      <c r="B66" s="21" t="s">
        <v>13</v>
      </c>
      <c r="C66" s="21" t="s">
        <v>82</v>
      </c>
      <c r="D66" s="20">
        <v>16</v>
      </c>
      <c r="E66" s="21" t="s">
        <v>18</v>
      </c>
      <c r="F66" s="21" t="s">
        <v>54</v>
      </c>
      <c r="G66" s="20">
        <v>16</v>
      </c>
      <c r="H66" s="23"/>
      <c r="I66" s="23"/>
      <c r="J66" s="23"/>
      <c r="K66" s="23"/>
      <c r="L66" s="23"/>
      <c r="M66" s="23"/>
      <c r="N66" s="23"/>
      <c r="O66" s="23"/>
      <c r="P66" s="23"/>
      <c r="Q66" s="23"/>
      <c r="R66" s="23"/>
      <c r="S66" s="23"/>
      <c r="T66" s="23"/>
      <c r="U66" s="23"/>
      <c r="V66" s="23"/>
      <c r="W66" s="23"/>
      <c r="X66" s="23"/>
    </row>
    <row r="67" spans="1:24" ht="14" customHeight="1">
      <c r="A67" s="20">
        <v>66</v>
      </c>
      <c r="B67" s="21" t="s">
        <v>13</v>
      </c>
      <c r="C67" s="21" t="s">
        <v>83</v>
      </c>
      <c r="D67" s="20">
        <v>15</v>
      </c>
      <c r="E67" s="21" t="s">
        <v>18</v>
      </c>
      <c r="F67" s="21" t="s">
        <v>54</v>
      </c>
      <c r="G67" s="20">
        <v>15</v>
      </c>
      <c r="H67" s="23"/>
      <c r="I67" s="23"/>
      <c r="J67" s="23"/>
      <c r="K67" s="23"/>
      <c r="L67" s="23"/>
      <c r="M67" s="23"/>
      <c r="N67" s="23"/>
      <c r="O67" s="23"/>
      <c r="P67" s="23"/>
      <c r="Q67" s="23"/>
      <c r="R67" s="23"/>
      <c r="S67" s="23"/>
      <c r="T67" s="23"/>
      <c r="U67" s="23"/>
      <c r="V67" s="23"/>
      <c r="W67" s="23"/>
      <c r="X67" s="23"/>
    </row>
    <row r="68" spans="1:24" ht="14" customHeight="1">
      <c r="A68" s="20">
        <v>67</v>
      </c>
      <c r="B68" s="21" t="s">
        <v>13</v>
      </c>
      <c r="C68" s="21" t="s">
        <v>84</v>
      </c>
      <c r="D68" s="20">
        <v>22</v>
      </c>
      <c r="E68" s="21" t="s">
        <v>18</v>
      </c>
      <c r="F68" s="21" t="s">
        <v>54</v>
      </c>
      <c r="G68" s="20">
        <v>22</v>
      </c>
      <c r="H68" s="23"/>
      <c r="I68" s="23"/>
      <c r="J68" s="23"/>
      <c r="K68" s="23"/>
      <c r="L68" s="23"/>
      <c r="M68" s="23"/>
      <c r="N68" s="23"/>
      <c r="O68" s="23"/>
      <c r="P68" s="23"/>
      <c r="Q68" s="23"/>
      <c r="R68" s="23"/>
      <c r="S68" s="23"/>
      <c r="T68" s="23"/>
      <c r="U68" s="23"/>
      <c r="V68" s="23"/>
      <c r="W68" s="23"/>
      <c r="X68" s="23"/>
    </row>
    <row r="69" spans="1:24" ht="14" customHeight="1">
      <c r="A69" s="20">
        <v>68</v>
      </c>
      <c r="B69" s="21" t="s">
        <v>13</v>
      </c>
      <c r="C69" s="21" t="s">
        <v>85</v>
      </c>
      <c r="D69" s="20">
        <v>20</v>
      </c>
      <c r="E69" s="21" t="s">
        <v>18</v>
      </c>
      <c r="F69" s="21" t="s">
        <v>54</v>
      </c>
      <c r="G69" s="20">
        <v>20</v>
      </c>
      <c r="H69" s="23"/>
      <c r="I69" s="23"/>
      <c r="J69" s="23"/>
      <c r="K69" s="23"/>
      <c r="L69" s="23"/>
      <c r="M69" s="23"/>
      <c r="N69" s="23"/>
      <c r="O69" s="23"/>
      <c r="P69" s="23"/>
      <c r="Q69" s="23"/>
      <c r="R69" s="23"/>
      <c r="S69" s="23"/>
      <c r="T69" s="23"/>
      <c r="U69" s="23"/>
      <c r="V69" s="23"/>
      <c r="W69" s="23"/>
      <c r="X69" s="23"/>
    </row>
    <row r="70" spans="1:24" ht="14" customHeight="1">
      <c r="A70" s="20">
        <v>69</v>
      </c>
      <c r="B70" s="21" t="s">
        <v>13</v>
      </c>
      <c r="C70" s="21" t="s">
        <v>86</v>
      </c>
      <c r="D70" s="20">
        <v>15</v>
      </c>
      <c r="E70" s="21" t="s">
        <v>18</v>
      </c>
      <c r="F70" s="21" t="s">
        <v>54</v>
      </c>
      <c r="G70" s="20">
        <v>15</v>
      </c>
      <c r="H70" s="23"/>
      <c r="I70" s="23"/>
      <c r="J70" s="23"/>
      <c r="K70" s="23"/>
      <c r="L70" s="23"/>
      <c r="M70" s="23"/>
      <c r="N70" s="23"/>
      <c r="O70" s="23"/>
      <c r="P70" s="23"/>
      <c r="Q70" s="23"/>
      <c r="R70" s="23"/>
      <c r="S70" s="23"/>
      <c r="T70" s="23"/>
      <c r="U70" s="23"/>
      <c r="V70" s="23"/>
      <c r="W70" s="23"/>
      <c r="X70" s="23"/>
    </row>
    <row r="71" spans="1:24" ht="14" customHeight="1">
      <c r="A71" s="20">
        <v>70</v>
      </c>
      <c r="B71" s="21" t="s">
        <v>13</v>
      </c>
      <c r="C71" s="21" t="s">
        <v>87</v>
      </c>
      <c r="D71" s="20">
        <v>15</v>
      </c>
      <c r="E71" s="21" t="s">
        <v>18</v>
      </c>
      <c r="F71" s="21" t="s">
        <v>54</v>
      </c>
      <c r="G71" s="20">
        <v>15</v>
      </c>
      <c r="H71" s="23"/>
      <c r="I71" s="23"/>
      <c r="J71" s="23"/>
      <c r="K71" s="23"/>
      <c r="L71" s="23"/>
      <c r="M71" s="23"/>
      <c r="N71" s="23"/>
      <c r="O71" s="23"/>
      <c r="P71" s="23"/>
      <c r="Q71" s="23"/>
      <c r="R71" s="23"/>
      <c r="S71" s="23"/>
      <c r="T71" s="23"/>
      <c r="U71" s="23"/>
      <c r="V71" s="23"/>
      <c r="W71" s="23"/>
      <c r="X71" s="23"/>
    </row>
    <row r="72" spans="1:24" ht="14" customHeight="1">
      <c r="A72" s="20">
        <v>71</v>
      </c>
      <c r="B72" s="21" t="s">
        <v>13</v>
      </c>
      <c r="C72" s="21" t="s">
        <v>88</v>
      </c>
      <c r="D72" s="20">
        <v>15</v>
      </c>
      <c r="E72" s="21" t="s">
        <v>18</v>
      </c>
      <c r="F72" s="21" t="s">
        <v>54</v>
      </c>
      <c r="G72" s="20">
        <v>15</v>
      </c>
      <c r="H72" s="23"/>
      <c r="I72" s="23"/>
      <c r="J72" s="23"/>
      <c r="K72" s="23"/>
      <c r="L72" s="23"/>
      <c r="M72" s="23"/>
      <c r="N72" s="23"/>
      <c r="O72" s="23"/>
      <c r="P72" s="23"/>
      <c r="Q72" s="23"/>
      <c r="R72" s="23"/>
      <c r="S72" s="23"/>
      <c r="T72" s="23"/>
      <c r="U72" s="23"/>
      <c r="V72" s="23"/>
      <c r="W72" s="23"/>
      <c r="X72" s="23"/>
    </row>
    <row r="73" spans="1:24" ht="14" customHeight="1">
      <c r="A73" s="20">
        <v>72</v>
      </c>
      <c r="B73" s="21" t="s">
        <v>13</v>
      </c>
      <c r="C73" s="21" t="s">
        <v>89</v>
      </c>
      <c r="D73" s="20">
        <v>16</v>
      </c>
      <c r="E73" s="21" t="s">
        <v>18</v>
      </c>
      <c r="F73" s="21" t="s">
        <v>54</v>
      </c>
      <c r="G73" s="20">
        <v>16</v>
      </c>
      <c r="H73" s="23"/>
      <c r="I73" s="23"/>
      <c r="J73" s="23"/>
      <c r="K73" s="23"/>
      <c r="L73" s="23"/>
      <c r="M73" s="23"/>
      <c r="N73" s="23"/>
      <c r="O73" s="23"/>
      <c r="P73" s="23"/>
      <c r="Q73" s="23"/>
      <c r="R73" s="23"/>
      <c r="S73" s="23"/>
      <c r="T73" s="23"/>
      <c r="U73" s="23"/>
      <c r="V73" s="23"/>
      <c r="W73" s="23"/>
      <c r="X73" s="23"/>
    </row>
    <row r="74" spans="1:24" ht="14" customHeight="1">
      <c r="A74" s="20">
        <v>73</v>
      </c>
      <c r="B74" s="21" t="s">
        <v>13</v>
      </c>
      <c r="C74" s="21" t="s">
        <v>90</v>
      </c>
      <c r="D74" s="20">
        <v>15</v>
      </c>
      <c r="E74" s="21" t="s">
        <v>18</v>
      </c>
      <c r="F74" s="21" t="s">
        <v>54</v>
      </c>
      <c r="G74" s="20">
        <v>15</v>
      </c>
      <c r="H74" s="23"/>
      <c r="I74" s="23"/>
      <c r="J74" s="23"/>
      <c r="K74" s="23"/>
      <c r="L74" s="23"/>
      <c r="M74" s="23"/>
      <c r="N74" s="23"/>
      <c r="O74" s="23"/>
      <c r="P74" s="23"/>
      <c r="Q74" s="23"/>
      <c r="R74" s="23"/>
      <c r="S74" s="23"/>
      <c r="T74" s="23"/>
      <c r="U74" s="23"/>
      <c r="V74" s="23"/>
      <c r="W74" s="23"/>
      <c r="X74" s="23"/>
    </row>
    <row r="75" spans="1:24" ht="14" customHeight="1">
      <c r="A75" s="20">
        <v>74</v>
      </c>
      <c r="B75" s="21" t="s">
        <v>13</v>
      </c>
      <c r="C75" s="21" t="s">
        <v>91</v>
      </c>
      <c r="D75" s="20">
        <v>22</v>
      </c>
      <c r="E75" s="21" t="s">
        <v>18</v>
      </c>
      <c r="F75" s="21" t="s">
        <v>54</v>
      </c>
      <c r="G75" s="20">
        <v>22</v>
      </c>
      <c r="H75" s="23"/>
      <c r="I75" s="23"/>
      <c r="J75" s="23"/>
      <c r="K75" s="23"/>
      <c r="L75" s="23"/>
      <c r="M75" s="23"/>
      <c r="N75" s="23"/>
      <c r="O75" s="23"/>
      <c r="P75" s="23"/>
      <c r="Q75" s="23"/>
      <c r="R75" s="23"/>
      <c r="S75" s="23"/>
      <c r="T75" s="23"/>
      <c r="U75" s="23"/>
      <c r="V75" s="23"/>
      <c r="W75" s="23"/>
      <c r="X75" s="23"/>
    </row>
    <row r="76" spans="1:24" ht="14" customHeight="1">
      <c r="A76" s="20">
        <v>75</v>
      </c>
      <c r="B76" s="21" t="s">
        <v>13</v>
      </c>
      <c r="C76" s="21" t="s">
        <v>92</v>
      </c>
      <c r="D76" s="20">
        <v>15</v>
      </c>
      <c r="E76" s="21" t="s">
        <v>18</v>
      </c>
      <c r="F76" s="21" t="s">
        <v>54</v>
      </c>
      <c r="G76" s="20">
        <v>15</v>
      </c>
      <c r="H76" s="23"/>
      <c r="I76" s="23"/>
      <c r="J76" s="23"/>
      <c r="K76" s="23"/>
      <c r="L76" s="23"/>
      <c r="M76" s="23"/>
      <c r="N76" s="23"/>
      <c r="O76" s="23"/>
      <c r="P76" s="23"/>
      <c r="Q76" s="23"/>
      <c r="R76" s="23"/>
      <c r="S76" s="23"/>
      <c r="T76" s="23"/>
      <c r="U76" s="23"/>
      <c r="V76" s="23"/>
      <c r="W76" s="23"/>
      <c r="X76" s="23"/>
    </row>
    <row r="77" spans="1:24" ht="14" customHeight="1">
      <c r="A77" s="20">
        <v>76</v>
      </c>
      <c r="B77" s="21" t="s">
        <v>13</v>
      </c>
      <c r="C77" s="21" t="s">
        <v>93</v>
      </c>
      <c r="D77" s="20">
        <v>16</v>
      </c>
      <c r="E77" s="21" t="s">
        <v>18</v>
      </c>
      <c r="F77" s="21" t="s">
        <v>54</v>
      </c>
      <c r="G77" s="20">
        <v>16</v>
      </c>
      <c r="H77" s="23"/>
      <c r="I77" s="23"/>
      <c r="J77" s="23"/>
      <c r="K77" s="23"/>
      <c r="L77" s="23"/>
      <c r="M77" s="23"/>
      <c r="N77" s="23"/>
      <c r="O77" s="23"/>
      <c r="P77" s="23"/>
      <c r="Q77" s="23"/>
      <c r="R77" s="23"/>
      <c r="S77" s="23"/>
      <c r="T77" s="23"/>
      <c r="U77" s="23"/>
      <c r="V77" s="23"/>
      <c r="W77" s="23"/>
      <c r="X77" s="23"/>
    </row>
    <row r="78" spans="1:24" ht="14" customHeight="1">
      <c r="A78" s="20">
        <v>77</v>
      </c>
      <c r="B78" s="21" t="s">
        <v>13</v>
      </c>
      <c r="C78" s="21" t="s">
        <v>94</v>
      </c>
      <c r="D78" s="20">
        <v>20</v>
      </c>
      <c r="E78" s="21" t="s">
        <v>18</v>
      </c>
      <c r="F78" s="21" t="s">
        <v>54</v>
      </c>
      <c r="G78" s="20">
        <v>20</v>
      </c>
      <c r="H78" s="23"/>
      <c r="I78" s="23"/>
      <c r="J78" s="23"/>
      <c r="K78" s="23"/>
      <c r="L78" s="23"/>
      <c r="M78" s="23"/>
      <c r="N78" s="23"/>
      <c r="O78" s="23"/>
      <c r="P78" s="23"/>
      <c r="Q78" s="23"/>
      <c r="R78" s="23"/>
      <c r="S78" s="23"/>
      <c r="T78" s="23"/>
      <c r="U78" s="23"/>
      <c r="V78" s="23"/>
      <c r="W78" s="23"/>
      <c r="X78" s="23"/>
    </row>
    <row r="79" spans="1:24" ht="14" customHeight="1">
      <c r="A79" s="20">
        <v>78</v>
      </c>
      <c r="B79" s="21" t="s">
        <v>13</v>
      </c>
      <c r="C79" s="21" t="s">
        <v>95</v>
      </c>
      <c r="D79" s="20">
        <v>15</v>
      </c>
      <c r="E79" s="21" t="s">
        <v>18</v>
      </c>
      <c r="F79" s="21" t="s">
        <v>54</v>
      </c>
      <c r="G79" s="20">
        <v>15</v>
      </c>
      <c r="H79" s="23"/>
      <c r="I79" s="23"/>
      <c r="J79" s="23"/>
      <c r="K79" s="23"/>
      <c r="L79" s="23"/>
      <c r="M79" s="23"/>
      <c r="N79" s="23"/>
      <c r="O79" s="23"/>
      <c r="P79" s="23"/>
      <c r="Q79" s="23"/>
      <c r="R79" s="23"/>
      <c r="S79" s="23"/>
      <c r="T79" s="23"/>
      <c r="U79" s="23"/>
      <c r="V79" s="23"/>
      <c r="W79" s="23"/>
      <c r="X79" s="23"/>
    </row>
    <row r="80" spans="1:24" ht="14" customHeight="1">
      <c r="A80" s="20">
        <v>79</v>
      </c>
      <c r="B80" s="21" t="s">
        <v>13</v>
      </c>
      <c r="C80" s="21" t="s">
        <v>96</v>
      </c>
      <c r="D80" s="20">
        <v>16</v>
      </c>
      <c r="E80" s="21" t="s">
        <v>18</v>
      </c>
      <c r="F80" s="21" t="s">
        <v>54</v>
      </c>
      <c r="G80" s="20">
        <v>16</v>
      </c>
      <c r="H80" s="23"/>
      <c r="I80" s="23"/>
      <c r="J80" s="23"/>
      <c r="K80" s="23"/>
      <c r="L80" s="23"/>
      <c r="M80" s="23"/>
      <c r="N80" s="23"/>
      <c r="O80" s="23"/>
      <c r="P80" s="23"/>
      <c r="Q80" s="23"/>
      <c r="R80" s="23"/>
      <c r="S80" s="23"/>
      <c r="T80" s="23"/>
      <c r="U80" s="23"/>
      <c r="V80" s="23"/>
      <c r="W80" s="23"/>
      <c r="X80" s="23"/>
    </row>
    <row r="81" spans="1:24" ht="14" customHeight="1">
      <c r="A81" s="20">
        <v>80</v>
      </c>
      <c r="B81" s="21" t="s">
        <v>13</v>
      </c>
      <c r="C81" s="21" t="s">
        <v>97</v>
      </c>
      <c r="D81" s="20">
        <v>22</v>
      </c>
      <c r="E81" s="21" t="s">
        <v>18</v>
      </c>
      <c r="F81" s="21" t="s">
        <v>54</v>
      </c>
      <c r="G81" s="20">
        <v>22</v>
      </c>
      <c r="H81" s="23"/>
      <c r="I81" s="23"/>
      <c r="J81" s="23"/>
      <c r="K81" s="23"/>
      <c r="L81" s="23"/>
      <c r="M81" s="23"/>
      <c r="N81" s="23"/>
      <c r="O81" s="23"/>
      <c r="P81" s="23"/>
      <c r="Q81" s="23"/>
      <c r="R81" s="23"/>
      <c r="S81" s="23"/>
      <c r="T81" s="23"/>
      <c r="U81" s="23"/>
      <c r="V81" s="23"/>
      <c r="W81" s="23"/>
      <c r="X81" s="23"/>
    </row>
    <row r="82" spans="1:24" ht="14" customHeight="1">
      <c r="A82" s="20">
        <v>81</v>
      </c>
      <c r="B82" s="21" t="s">
        <v>13</v>
      </c>
      <c r="C82" s="21" t="s">
        <v>98</v>
      </c>
      <c r="D82" s="20">
        <v>10</v>
      </c>
      <c r="E82" s="21" t="s">
        <v>18</v>
      </c>
      <c r="F82" s="21" t="s">
        <v>54</v>
      </c>
      <c r="G82" s="20">
        <v>10</v>
      </c>
      <c r="H82" s="23"/>
      <c r="I82" s="23"/>
      <c r="J82" s="23"/>
      <c r="K82" s="23"/>
      <c r="L82" s="23"/>
      <c r="M82" s="23"/>
      <c r="N82" s="23"/>
      <c r="O82" s="23"/>
      <c r="P82" s="23"/>
      <c r="Q82" s="23"/>
      <c r="R82" s="23"/>
      <c r="S82" s="23"/>
      <c r="T82" s="23"/>
      <c r="U82" s="23"/>
      <c r="V82" s="23"/>
      <c r="W82" s="23"/>
      <c r="X82" s="23"/>
    </row>
    <row r="83" spans="1:24" ht="14" customHeight="1">
      <c r="A83" s="20">
        <v>82</v>
      </c>
      <c r="B83" s="21" t="s">
        <v>13</v>
      </c>
      <c r="C83" s="21" t="s">
        <v>99</v>
      </c>
      <c r="D83" s="20">
        <v>10</v>
      </c>
      <c r="E83" s="21" t="s">
        <v>18</v>
      </c>
      <c r="F83" s="21" t="s">
        <v>54</v>
      </c>
      <c r="G83" s="20">
        <v>10</v>
      </c>
      <c r="H83" s="23"/>
      <c r="I83" s="23"/>
      <c r="J83" s="23"/>
      <c r="K83" s="23"/>
      <c r="L83" s="23"/>
      <c r="M83" s="23"/>
      <c r="N83" s="23"/>
      <c r="O83" s="23"/>
      <c r="P83" s="23"/>
      <c r="Q83" s="23"/>
      <c r="R83" s="23"/>
      <c r="S83" s="23"/>
      <c r="T83" s="23"/>
      <c r="U83" s="23"/>
      <c r="V83" s="23"/>
      <c r="W83" s="23"/>
      <c r="X83" s="23"/>
    </row>
    <row r="84" spans="1:24" ht="14" customHeight="1">
      <c r="A84" s="20">
        <v>83</v>
      </c>
      <c r="B84" s="21" t="s">
        <v>13</v>
      </c>
      <c r="C84" s="21" t="s">
        <v>100</v>
      </c>
      <c r="D84" s="20">
        <v>12</v>
      </c>
      <c r="E84" s="21" t="s">
        <v>18</v>
      </c>
      <c r="F84" s="21" t="s">
        <v>54</v>
      </c>
      <c r="G84" s="20">
        <v>12</v>
      </c>
      <c r="H84" s="23"/>
      <c r="I84" s="23"/>
      <c r="J84" s="23"/>
      <c r="K84" s="23"/>
      <c r="L84" s="23"/>
      <c r="M84" s="23"/>
      <c r="N84" s="23"/>
      <c r="O84" s="23"/>
      <c r="P84" s="23"/>
      <c r="Q84" s="23"/>
      <c r="R84" s="23"/>
      <c r="S84" s="23"/>
      <c r="T84" s="23"/>
      <c r="U84" s="23"/>
      <c r="V84" s="23"/>
      <c r="W84" s="23"/>
      <c r="X84" s="23"/>
    </row>
    <row r="85" spans="1:24" ht="14" customHeight="1">
      <c r="A85" s="20">
        <v>84</v>
      </c>
      <c r="B85" s="21" t="s">
        <v>13</v>
      </c>
      <c r="C85" s="21" t="s">
        <v>101</v>
      </c>
      <c r="D85" s="20">
        <v>9</v>
      </c>
      <c r="E85" s="21" t="s">
        <v>18</v>
      </c>
      <c r="F85" s="21" t="s">
        <v>54</v>
      </c>
      <c r="G85" s="20">
        <v>9</v>
      </c>
      <c r="H85" s="23"/>
      <c r="I85" s="23"/>
      <c r="J85" s="23"/>
      <c r="K85" s="23"/>
      <c r="L85" s="23"/>
      <c r="M85" s="23"/>
      <c r="N85" s="23"/>
      <c r="O85" s="23"/>
      <c r="P85" s="23"/>
      <c r="Q85" s="23"/>
      <c r="R85" s="23"/>
      <c r="S85" s="23"/>
      <c r="T85" s="23"/>
      <c r="U85" s="23"/>
      <c r="V85" s="23"/>
      <c r="W85" s="23"/>
      <c r="X85" s="23"/>
    </row>
    <row r="86" spans="1:24" ht="14" customHeight="1">
      <c r="A86" s="20">
        <v>85</v>
      </c>
      <c r="B86" s="21" t="s">
        <v>13</v>
      </c>
      <c r="C86" s="21" t="s">
        <v>102</v>
      </c>
      <c r="D86" s="20">
        <v>10</v>
      </c>
      <c r="E86" s="21" t="s">
        <v>18</v>
      </c>
      <c r="F86" s="21" t="s">
        <v>54</v>
      </c>
      <c r="G86" s="20">
        <v>10</v>
      </c>
      <c r="H86" s="23"/>
      <c r="I86" s="23"/>
      <c r="J86" s="23"/>
      <c r="K86" s="23"/>
      <c r="L86" s="23"/>
      <c r="M86" s="23"/>
      <c r="N86" s="23"/>
      <c r="O86" s="23"/>
      <c r="P86" s="23"/>
      <c r="Q86" s="23"/>
      <c r="R86" s="23"/>
      <c r="S86" s="23"/>
      <c r="T86" s="23"/>
      <c r="U86" s="23"/>
      <c r="V86" s="23"/>
      <c r="W86" s="23"/>
      <c r="X86" s="23"/>
    </row>
    <row r="87" spans="1:24" ht="14" customHeight="1">
      <c r="A87" s="20">
        <v>86</v>
      </c>
      <c r="B87" s="21" t="s">
        <v>13</v>
      </c>
      <c r="C87" s="21" t="s">
        <v>103</v>
      </c>
      <c r="D87" s="20">
        <v>7</v>
      </c>
      <c r="E87" s="21" t="s">
        <v>18</v>
      </c>
      <c r="F87" s="21" t="s">
        <v>54</v>
      </c>
      <c r="G87" s="20">
        <v>7</v>
      </c>
      <c r="H87" s="23"/>
      <c r="I87" s="23"/>
      <c r="J87" s="23"/>
      <c r="K87" s="23"/>
      <c r="L87" s="23"/>
      <c r="M87" s="23"/>
      <c r="N87" s="23"/>
      <c r="O87" s="23"/>
      <c r="P87" s="23"/>
      <c r="Q87" s="23"/>
      <c r="R87" s="23"/>
      <c r="S87" s="23"/>
      <c r="T87" s="23"/>
      <c r="U87" s="23"/>
      <c r="V87" s="23"/>
      <c r="W87" s="23"/>
      <c r="X87" s="23"/>
    </row>
    <row r="88" spans="1:24" ht="14" customHeight="1">
      <c r="A88" s="20">
        <v>87</v>
      </c>
      <c r="B88" s="21" t="s">
        <v>13</v>
      </c>
      <c r="C88" s="21" t="s">
        <v>104</v>
      </c>
      <c r="D88" s="20">
        <v>12</v>
      </c>
      <c r="E88" s="21" t="s">
        <v>18</v>
      </c>
      <c r="F88" s="21" t="s">
        <v>54</v>
      </c>
      <c r="G88" s="20">
        <v>12</v>
      </c>
      <c r="H88" s="23"/>
      <c r="I88" s="23"/>
      <c r="J88" s="23"/>
      <c r="K88" s="23"/>
      <c r="L88" s="23"/>
      <c r="M88" s="23"/>
      <c r="N88" s="23"/>
      <c r="O88" s="23"/>
      <c r="P88" s="23"/>
      <c r="Q88" s="23"/>
      <c r="R88" s="23"/>
      <c r="S88" s="23"/>
      <c r="T88" s="23"/>
      <c r="U88" s="23"/>
      <c r="V88" s="23"/>
      <c r="W88" s="23"/>
      <c r="X88" s="23"/>
    </row>
    <row r="89" spans="1:24" ht="14" customHeight="1">
      <c r="A89" s="20">
        <v>88</v>
      </c>
      <c r="B89" s="21" t="s">
        <v>13</v>
      </c>
      <c r="C89" s="21" t="s">
        <v>105</v>
      </c>
      <c r="D89" s="20">
        <v>13</v>
      </c>
      <c r="E89" s="21" t="s">
        <v>18</v>
      </c>
      <c r="F89" s="21" t="s">
        <v>54</v>
      </c>
      <c r="G89" s="20">
        <v>13</v>
      </c>
      <c r="H89" s="23"/>
      <c r="I89" s="23"/>
      <c r="J89" s="23"/>
      <c r="K89" s="23"/>
      <c r="L89" s="23"/>
      <c r="M89" s="23"/>
      <c r="N89" s="23"/>
      <c r="O89" s="23"/>
      <c r="P89" s="23"/>
      <c r="Q89" s="23"/>
      <c r="R89" s="23"/>
      <c r="S89" s="23"/>
      <c r="T89" s="23"/>
      <c r="U89" s="23"/>
      <c r="V89" s="23"/>
      <c r="W89" s="23"/>
      <c r="X89" s="23"/>
    </row>
    <row r="90" spans="1:24" ht="14" customHeight="1">
      <c r="A90" s="20">
        <v>89</v>
      </c>
      <c r="B90" s="21" t="s">
        <v>13</v>
      </c>
      <c r="C90" s="21" t="s">
        <v>106</v>
      </c>
      <c r="D90" s="20">
        <v>10</v>
      </c>
      <c r="E90" s="21" t="s">
        <v>18</v>
      </c>
      <c r="F90" s="21" t="s">
        <v>54</v>
      </c>
      <c r="G90" s="20">
        <v>10</v>
      </c>
      <c r="H90" s="23"/>
      <c r="I90" s="23"/>
      <c r="J90" s="23"/>
      <c r="K90" s="23"/>
      <c r="L90" s="23"/>
      <c r="M90" s="23"/>
      <c r="N90" s="23"/>
      <c r="O90" s="23"/>
      <c r="P90" s="23"/>
      <c r="Q90" s="23"/>
      <c r="R90" s="23"/>
      <c r="S90" s="23"/>
      <c r="T90" s="23"/>
      <c r="U90" s="23"/>
      <c r="V90" s="23"/>
      <c r="W90" s="23"/>
      <c r="X90" s="23"/>
    </row>
    <row r="91" spans="1:24" ht="14" customHeight="1">
      <c r="A91" s="20">
        <v>90</v>
      </c>
      <c r="B91" s="21" t="s">
        <v>13</v>
      </c>
      <c r="C91" s="21" t="s">
        <v>107</v>
      </c>
      <c r="D91" s="20">
        <v>8</v>
      </c>
      <c r="E91" s="21" t="s">
        <v>18</v>
      </c>
      <c r="F91" s="21" t="s">
        <v>54</v>
      </c>
      <c r="G91" s="20">
        <v>8</v>
      </c>
      <c r="H91" s="23"/>
      <c r="I91" s="23"/>
      <c r="J91" s="23"/>
      <c r="K91" s="23"/>
      <c r="L91" s="23"/>
      <c r="M91" s="23"/>
      <c r="N91" s="23"/>
      <c r="O91" s="23"/>
      <c r="P91" s="23"/>
      <c r="Q91" s="23"/>
      <c r="R91" s="23"/>
      <c r="S91" s="23"/>
      <c r="T91" s="23"/>
      <c r="U91" s="23"/>
      <c r="V91" s="23"/>
      <c r="W91" s="23"/>
      <c r="X91" s="23"/>
    </row>
    <row r="92" spans="1:24" ht="14" customHeight="1">
      <c r="A92" s="20">
        <v>91</v>
      </c>
      <c r="B92" s="21" t="s">
        <v>13</v>
      </c>
      <c r="C92" s="21" t="s">
        <v>108</v>
      </c>
      <c r="D92" s="20">
        <v>8</v>
      </c>
      <c r="E92" s="21" t="s">
        <v>18</v>
      </c>
      <c r="F92" s="21" t="s">
        <v>54</v>
      </c>
      <c r="G92" s="20">
        <v>8</v>
      </c>
      <c r="H92" s="23"/>
      <c r="I92" s="23"/>
      <c r="J92" s="23"/>
      <c r="K92" s="23"/>
      <c r="L92" s="23"/>
      <c r="M92" s="23"/>
      <c r="N92" s="23"/>
      <c r="O92" s="23"/>
      <c r="P92" s="23"/>
      <c r="Q92" s="23"/>
      <c r="R92" s="23"/>
      <c r="S92" s="23"/>
      <c r="T92" s="23"/>
      <c r="U92" s="23"/>
      <c r="V92" s="23"/>
      <c r="W92" s="23"/>
      <c r="X92" s="23"/>
    </row>
    <row r="93" spans="1:24" ht="14" customHeight="1">
      <c r="A93" s="20">
        <v>92</v>
      </c>
      <c r="B93" s="21" t="s">
        <v>13</v>
      </c>
      <c r="C93" s="21" t="s">
        <v>109</v>
      </c>
      <c r="D93" s="20">
        <v>8</v>
      </c>
      <c r="E93" s="21" t="s">
        <v>18</v>
      </c>
      <c r="F93" s="21" t="s">
        <v>54</v>
      </c>
      <c r="G93" s="20">
        <v>8</v>
      </c>
      <c r="H93" s="23"/>
      <c r="I93" s="23"/>
      <c r="J93" s="23"/>
      <c r="K93" s="23"/>
      <c r="L93" s="23"/>
      <c r="M93" s="23"/>
      <c r="N93" s="23"/>
      <c r="O93" s="23"/>
      <c r="P93" s="23"/>
      <c r="Q93" s="23"/>
      <c r="R93" s="23"/>
      <c r="S93" s="23"/>
      <c r="T93" s="23"/>
      <c r="U93" s="23"/>
      <c r="V93" s="23"/>
      <c r="W93" s="23"/>
      <c r="X93" s="23"/>
    </row>
    <row r="94" spans="1:24" ht="14" customHeight="1">
      <c r="A94" s="20">
        <v>93</v>
      </c>
      <c r="B94" s="21" t="s">
        <v>13</v>
      </c>
      <c r="C94" s="21" t="s">
        <v>110</v>
      </c>
      <c r="D94" s="20">
        <v>13</v>
      </c>
      <c r="E94" s="21" t="s">
        <v>18</v>
      </c>
      <c r="F94" s="21" t="s">
        <v>54</v>
      </c>
      <c r="G94" s="20">
        <v>13</v>
      </c>
      <c r="H94" s="23"/>
      <c r="I94" s="23"/>
      <c r="J94" s="23"/>
      <c r="K94" s="23"/>
      <c r="L94" s="23"/>
      <c r="M94" s="23"/>
      <c r="N94" s="23"/>
      <c r="O94" s="23"/>
      <c r="P94" s="23"/>
      <c r="Q94" s="23"/>
      <c r="R94" s="23"/>
      <c r="S94" s="23"/>
      <c r="T94" s="23"/>
      <c r="U94" s="23"/>
      <c r="V94" s="23"/>
      <c r="W94" s="23"/>
      <c r="X94" s="23"/>
    </row>
    <row r="95" spans="1:24" ht="14" customHeight="1">
      <c r="A95" s="20">
        <v>94</v>
      </c>
      <c r="B95" s="21" t="s">
        <v>13</v>
      </c>
      <c r="C95" s="21" t="s">
        <v>111</v>
      </c>
      <c r="D95" s="20">
        <v>12</v>
      </c>
      <c r="E95" s="21" t="s">
        <v>18</v>
      </c>
      <c r="F95" s="21" t="s">
        <v>54</v>
      </c>
      <c r="G95" s="20">
        <v>12</v>
      </c>
      <c r="H95" s="23"/>
      <c r="I95" s="23"/>
      <c r="J95" s="23"/>
      <c r="K95" s="23"/>
      <c r="L95" s="23"/>
      <c r="M95" s="23"/>
      <c r="N95" s="23"/>
      <c r="O95" s="23"/>
      <c r="P95" s="23"/>
      <c r="Q95" s="23"/>
      <c r="R95" s="23"/>
      <c r="S95" s="23"/>
      <c r="T95" s="23"/>
      <c r="U95" s="23"/>
      <c r="V95" s="23"/>
      <c r="W95" s="23"/>
      <c r="X95" s="23"/>
    </row>
    <row r="96" spans="1:24" ht="14" customHeight="1">
      <c r="A96" s="20">
        <v>95</v>
      </c>
      <c r="B96" s="21" t="s">
        <v>13</v>
      </c>
      <c r="C96" s="21" t="s">
        <v>112</v>
      </c>
      <c r="D96" s="20">
        <v>12</v>
      </c>
      <c r="E96" s="21" t="s">
        <v>18</v>
      </c>
      <c r="F96" s="21" t="s">
        <v>54</v>
      </c>
      <c r="G96" s="20">
        <v>12</v>
      </c>
      <c r="H96" s="23"/>
      <c r="I96" s="23"/>
      <c r="J96" s="23"/>
      <c r="K96" s="23"/>
      <c r="L96" s="23"/>
      <c r="M96" s="23"/>
      <c r="N96" s="23"/>
      <c r="O96" s="23"/>
      <c r="P96" s="23"/>
      <c r="Q96" s="23"/>
      <c r="R96" s="23"/>
      <c r="S96" s="23"/>
      <c r="T96" s="23"/>
      <c r="U96" s="23"/>
      <c r="V96" s="23"/>
      <c r="W96" s="23"/>
      <c r="X96" s="23"/>
    </row>
    <row r="97" spans="1:24" ht="14" customHeight="1">
      <c r="A97" s="20">
        <v>96</v>
      </c>
      <c r="B97" s="21" t="s">
        <v>13</v>
      </c>
      <c r="C97" s="21" t="s">
        <v>113</v>
      </c>
      <c r="D97" s="20">
        <v>12</v>
      </c>
      <c r="E97" s="21" t="s">
        <v>18</v>
      </c>
      <c r="F97" s="21" t="s">
        <v>54</v>
      </c>
      <c r="G97" s="20">
        <v>12</v>
      </c>
      <c r="H97" s="23"/>
      <c r="I97" s="23"/>
      <c r="J97" s="23"/>
      <c r="K97" s="23"/>
      <c r="L97" s="23"/>
      <c r="M97" s="23"/>
      <c r="N97" s="23"/>
      <c r="O97" s="23"/>
      <c r="P97" s="23"/>
      <c r="Q97" s="23"/>
      <c r="R97" s="23"/>
      <c r="S97" s="23"/>
      <c r="T97" s="23"/>
      <c r="U97" s="23"/>
      <c r="V97" s="23"/>
      <c r="W97" s="23"/>
      <c r="X97" s="23"/>
    </row>
    <row r="98" spans="1:24" ht="14" customHeight="1">
      <c r="A98" s="20">
        <v>97</v>
      </c>
      <c r="B98" s="21" t="s">
        <v>13</v>
      </c>
      <c r="C98" s="21" t="s">
        <v>114</v>
      </c>
      <c r="D98" s="20">
        <v>12</v>
      </c>
      <c r="E98" s="21" t="s">
        <v>18</v>
      </c>
      <c r="F98" s="21" t="s">
        <v>54</v>
      </c>
      <c r="G98" s="20">
        <v>12</v>
      </c>
      <c r="H98" s="23"/>
      <c r="I98" s="23"/>
      <c r="J98" s="23"/>
      <c r="K98" s="23"/>
      <c r="L98" s="23"/>
      <c r="M98" s="23"/>
      <c r="N98" s="23"/>
      <c r="O98" s="23"/>
      <c r="P98" s="23"/>
      <c r="Q98" s="23"/>
      <c r="R98" s="23"/>
      <c r="S98" s="23"/>
      <c r="T98" s="23"/>
      <c r="U98" s="23"/>
      <c r="V98" s="23"/>
      <c r="W98" s="23"/>
      <c r="X98" s="23"/>
    </row>
    <row r="99" spans="1:24" ht="14" customHeight="1">
      <c r="A99" s="20">
        <v>98</v>
      </c>
      <c r="B99" s="21" t="s">
        <v>13</v>
      </c>
      <c r="C99" s="21" t="s">
        <v>115</v>
      </c>
      <c r="D99" s="20">
        <v>11</v>
      </c>
      <c r="E99" s="21" t="s">
        <v>18</v>
      </c>
      <c r="F99" s="21" t="s">
        <v>54</v>
      </c>
      <c r="G99" s="20">
        <v>11</v>
      </c>
      <c r="H99" s="23"/>
      <c r="I99" s="23"/>
      <c r="J99" s="23"/>
      <c r="K99" s="23"/>
      <c r="L99" s="23"/>
      <c r="M99" s="23"/>
      <c r="N99" s="23"/>
      <c r="O99" s="23"/>
      <c r="P99" s="23"/>
      <c r="Q99" s="23"/>
      <c r="R99" s="23"/>
      <c r="S99" s="23"/>
      <c r="T99" s="23"/>
      <c r="U99" s="23"/>
      <c r="V99" s="23"/>
      <c r="W99" s="23"/>
      <c r="X99" s="23"/>
    </row>
    <row r="100" spans="1:24" ht="14" customHeight="1">
      <c r="A100" s="20">
        <v>99</v>
      </c>
      <c r="B100" s="21" t="s">
        <v>13</v>
      </c>
      <c r="C100" s="21" t="s">
        <v>116</v>
      </c>
      <c r="D100" s="20">
        <v>12</v>
      </c>
      <c r="E100" s="21" t="s">
        <v>18</v>
      </c>
      <c r="F100" s="21" t="s">
        <v>54</v>
      </c>
      <c r="G100" s="20">
        <v>12</v>
      </c>
      <c r="H100" s="23"/>
      <c r="I100" s="23"/>
      <c r="J100" s="23"/>
      <c r="K100" s="23"/>
      <c r="L100" s="23"/>
      <c r="M100" s="23"/>
      <c r="N100" s="23"/>
      <c r="O100" s="23"/>
      <c r="P100" s="23"/>
      <c r="Q100" s="23"/>
      <c r="R100" s="23"/>
      <c r="S100" s="23"/>
      <c r="T100" s="23"/>
      <c r="U100" s="23"/>
      <c r="V100" s="23"/>
      <c r="W100" s="23"/>
      <c r="X100" s="23"/>
    </row>
    <row r="101" spans="1:24" ht="14" customHeight="1">
      <c r="A101" s="20">
        <v>100</v>
      </c>
      <c r="B101" s="21" t="s">
        <v>13</v>
      </c>
      <c r="C101" s="21" t="s">
        <v>117</v>
      </c>
      <c r="D101" s="20">
        <v>12</v>
      </c>
      <c r="E101" s="21" t="s">
        <v>18</v>
      </c>
      <c r="F101" s="21" t="s">
        <v>54</v>
      </c>
      <c r="G101" s="20">
        <v>12</v>
      </c>
      <c r="H101" s="23"/>
      <c r="I101" s="23"/>
      <c r="J101" s="23"/>
      <c r="K101" s="23"/>
      <c r="L101" s="23"/>
      <c r="M101" s="23"/>
      <c r="N101" s="23"/>
      <c r="O101" s="23"/>
      <c r="P101" s="23"/>
      <c r="Q101" s="23"/>
      <c r="R101" s="23"/>
      <c r="S101" s="23"/>
      <c r="T101" s="23"/>
      <c r="U101" s="23"/>
      <c r="V101" s="23"/>
      <c r="W101" s="23"/>
      <c r="X101" s="23"/>
    </row>
    <row r="102" spans="1:24" ht="14" customHeight="1">
      <c r="A102" s="20">
        <v>101</v>
      </c>
      <c r="B102" s="21" t="s">
        <v>13</v>
      </c>
      <c r="C102" s="21" t="s">
        <v>118</v>
      </c>
      <c r="D102" s="20">
        <v>18</v>
      </c>
      <c r="E102" s="21" t="s">
        <v>18</v>
      </c>
      <c r="F102" s="21" t="s">
        <v>54</v>
      </c>
      <c r="G102" s="20">
        <v>18</v>
      </c>
      <c r="H102" s="23"/>
      <c r="I102" s="23"/>
      <c r="J102" s="23"/>
      <c r="K102" s="23"/>
      <c r="L102" s="23"/>
      <c r="M102" s="23"/>
      <c r="N102" s="23"/>
      <c r="O102" s="23"/>
      <c r="P102" s="23"/>
      <c r="Q102" s="23"/>
      <c r="R102" s="23"/>
      <c r="S102" s="23"/>
      <c r="T102" s="23"/>
      <c r="U102" s="23"/>
      <c r="V102" s="23"/>
      <c r="W102" s="23"/>
      <c r="X102" s="23"/>
    </row>
    <row r="103" spans="1:24" ht="14" customHeight="1">
      <c r="A103" s="20">
        <v>102</v>
      </c>
      <c r="B103" s="21" t="s">
        <v>13</v>
      </c>
      <c r="C103" s="21" t="s">
        <v>119</v>
      </c>
      <c r="D103" s="20">
        <v>12</v>
      </c>
      <c r="E103" s="21" t="s">
        <v>18</v>
      </c>
      <c r="F103" s="21" t="s">
        <v>54</v>
      </c>
      <c r="G103" s="20">
        <v>12</v>
      </c>
      <c r="H103" s="23"/>
      <c r="I103" s="23"/>
      <c r="J103" s="23"/>
      <c r="K103" s="23"/>
      <c r="L103" s="23"/>
      <c r="M103" s="23"/>
      <c r="N103" s="23"/>
      <c r="O103" s="23"/>
      <c r="P103" s="23"/>
      <c r="Q103" s="23"/>
      <c r="R103" s="23"/>
      <c r="S103" s="23"/>
      <c r="T103" s="23"/>
      <c r="U103" s="23"/>
      <c r="V103" s="23"/>
      <c r="W103" s="23"/>
      <c r="X103" s="23"/>
    </row>
    <row r="104" spans="1:24" ht="14" customHeight="1">
      <c r="A104" s="20">
        <v>103</v>
      </c>
      <c r="B104" s="21" t="s">
        <v>13</v>
      </c>
      <c r="C104" s="21" t="s">
        <v>120</v>
      </c>
      <c r="D104" s="20">
        <v>10</v>
      </c>
      <c r="E104" s="21" t="s">
        <v>18</v>
      </c>
      <c r="F104" s="21" t="s">
        <v>54</v>
      </c>
      <c r="G104" s="20">
        <v>10</v>
      </c>
      <c r="H104" s="23"/>
      <c r="I104" s="23"/>
      <c r="J104" s="23"/>
      <c r="K104" s="23"/>
      <c r="L104" s="23"/>
      <c r="M104" s="23"/>
      <c r="N104" s="23"/>
      <c r="O104" s="23"/>
      <c r="P104" s="23"/>
      <c r="Q104" s="23"/>
      <c r="R104" s="23"/>
      <c r="S104" s="23"/>
      <c r="T104" s="23"/>
      <c r="U104" s="23"/>
      <c r="V104" s="23"/>
      <c r="W104" s="23"/>
      <c r="X104" s="23"/>
    </row>
    <row r="105" spans="1:24" ht="14" customHeight="1">
      <c r="A105" s="20">
        <v>104</v>
      </c>
      <c r="B105" s="21" t="s">
        <v>13</v>
      </c>
      <c r="C105" s="21" t="s">
        <v>121</v>
      </c>
      <c r="D105" s="20">
        <v>10</v>
      </c>
      <c r="E105" s="21" t="s">
        <v>18</v>
      </c>
      <c r="F105" s="21" t="s">
        <v>54</v>
      </c>
      <c r="G105" s="20">
        <v>10</v>
      </c>
      <c r="H105" s="23"/>
      <c r="I105" s="23"/>
      <c r="J105" s="23"/>
      <c r="K105" s="23"/>
      <c r="L105" s="23"/>
      <c r="M105" s="23"/>
      <c r="N105" s="23"/>
      <c r="O105" s="23"/>
      <c r="P105" s="23"/>
      <c r="Q105" s="23"/>
      <c r="R105" s="23"/>
      <c r="S105" s="23"/>
      <c r="T105" s="23"/>
      <c r="U105" s="23"/>
      <c r="V105" s="23"/>
      <c r="W105" s="23"/>
      <c r="X105" s="23"/>
    </row>
    <row r="106" spans="1:24" ht="14" customHeight="1">
      <c r="A106" s="20">
        <v>105</v>
      </c>
      <c r="B106" s="21" t="s">
        <v>13</v>
      </c>
      <c r="C106" s="21" t="s">
        <v>122</v>
      </c>
      <c r="D106" s="20">
        <v>13</v>
      </c>
      <c r="E106" s="21" t="s">
        <v>18</v>
      </c>
      <c r="F106" s="21" t="s">
        <v>54</v>
      </c>
      <c r="G106" s="20">
        <v>13</v>
      </c>
      <c r="H106" s="23"/>
      <c r="I106" s="23"/>
      <c r="J106" s="23"/>
      <c r="K106" s="23"/>
      <c r="L106" s="23"/>
      <c r="M106" s="23"/>
      <c r="N106" s="23"/>
      <c r="O106" s="23"/>
      <c r="P106" s="23"/>
      <c r="Q106" s="23"/>
      <c r="R106" s="23"/>
      <c r="S106" s="23"/>
      <c r="T106" s="23"/>
      <c r="U106" s="23"/>
      <c r="V106" s="23"/>
      <c r="W106" s="23"/>
      <c r="X106" s="23"/>
    </row>
    <row r="107" spans="1:24" ht="14" customHeight="1">
      <c r="A107" s="20">
        <v>106</v>
      </c>
      <c r="B107" s="21" t="s">
        <v>13</v>
      </c>
      <c r="C107" s="21" t="s">
        <v>123</v>
      </c>
      <c r="D107" s="20">
        <v>12</v>
      </c>
      <c r="E107" s="21" t="s">
        <v>18</v>
      </c>
      <c r="F107" s="21" t="s">
        <v>54</v>
      </c>
      <c r="G107" s="20">
        <v>12</v>
      </c>
      <c r="H107" s="23"/>
      <c r="I107" s="23"/>
      <c r="J107" s="23"/>
      <c r="K107" s="23"/>
      <c r="L107" s="23"/>
      <c r="M107" s="23"/>
      <c r="N107" s="23"/>
      <c r="O107" s="23"/>
      <c r="P107" s="23"/>
      <c r="Q107" s="23"/>
      <c r="R107" s="23"/>
      <c r="S107" s="23"/>
      <c r="T107" s="23"/>
      <c r="U107" s="23"/>
      <c r="V107" s="23"/>
      <c r="W107" s="23"/>
      <c r="X107" s="23"/>
    </row>
    <row r="108" spans="1:24" ht="14" customHeight="1">
      <c r="A108" s="20">
        <v>107</v>
      </c>
      <c r="B108" s="21" t="s">
        <v>13</v>
      </c>
      <c r="C108" s="21" t="s">
        <v>124</v>
      </c>
      <c r="D108" s="20">
        <v>13</v>
      </c>
      <c r="E108" s="21" t="s">
        <v>18</v>
      </c>
      <c r="F108" s="21" t="s">
        <v>54</v>
      </c>
      <c r="G108" s="20">
        <v>13</v>
      </c>
      <c r="H108" s="23"/>
      <c r="I108" s="23"/>
      <c r="J108" s="23"/>
      <c r="K108" s="23"/>
      <c r="L108" s="23"/>
      <c r="M108" s="23"/>
      <c r="N108" s="23"/>
      <c r="O108" s="23"/>
      <c r="P108" s="23"/>
      <c r="Q108" s="23"/>
      <c r="R108" s="23"/>
      <c r="S108" s="23"/>
      <c r="T108" s="23"/>
      <c r="U108" s="23"/>
      <c r="V108" s="23"/>
      <c r="W108" s="23"/>
      <c r="X108" s="23"/>
    </row>
    <row r="109" spans="1:24" ht="14" customHeight="1">
      <c r="A109" s="20">
        <v>108</v>
      </c>
      <c r="B109" s="21" t="s">
        <v>13</v>
      </c>
      <c r="C109" s="21" t="s">
        <v>125</v>
      </c>
      <c r="D109" s="20">
        <v>12</v>
      </c>
      <c r="E109" s="21" t="s">
        <v>18</v>
      </c>
      <c r="F109" s="21" t="s">
        <v>54</v>
      </c>
      <c r="G109" s="20">
        <v>12</v>
      </c>
      <c r="H109" s="23"/>
      <c r="I109" s="23"/>
      <c r="J109" s="23"/>
      <c r="K109" s="23"/>
      <c r="L109" s="23"/>
      <c r="M109" s="23"/>
      <c r="N109" s="23"/>
      <c r="O109" s="23"/>
      <c r="P109" s="23"/>
      <c r="Q109" s="23"/>
      <c r="R109" s="23"/>
      <c r="S109" s="23"/>
      <c r="T109" s="23"/>
      <c r="U109" s="23"/>
      <c r="V109" s="23"/>
      <c r="W109" s="23"/>
      <c r="X109" s="23"/>
    </row>
    <row r="110" spans="1:24" ht="14" customHeight="1">
      <c r="A110" s="20">
        <v>109</v>
      </c>
      <c r="B110" s="21" t="s">
        <v>13</v>
      </c>
      <c r="C110" s="21" t="s">
        <v>126</v>
      </c>
      <c r="D110" s="20">
        <v>12</v>
      </c>
      <c r="E110" s="21" t="s">
        <v>18</v>
      </c>
      <c r="F110" s="21" t="s">
        <v>54</v>
      </c>
      <c r="G110" s="20">
        <v>12</v>
      </c>
      <c r="H110" s="23"/>
      <c r="I110" s="23"/>
      <c r="J110" s="23"/>
      <c r="K110" s="23"/>
      <c r="L110" s="23"/>
      <c r="M110" s="23"/>
      <c r="N110" s="23"/>
      <c r="O110" s="23"/>
      <c r="P110" s="23"/>
      <c r="Q110" s="23"/>
      <c r="R110" s="23"/>
      <c r="S110" s="23"/>
      <c r="T110" s="23"/>
      <c r="U110" s="23"/>
      <c r="V110" s="23"/>
      <c r="W110" s="23"/>
      <c r="X110" s="23"/>
    </row>
    <row r="111" spans="1:24" ht="14" customHeight="1">
      <c r="A111" s="20">
        <v>110</v>
      </c>
      <c r="B111" s="21" t="s">
        <v>13</v>
      </c>
      <c r="C111" s="21" t="s">
        <v>127</v>
      </c>
      <c r="D111" s="20">
        <v>13</v>
      </c>
      <c r="E111" s="21" t="s">
        <v>18</v>
      </c>
      <c r="F111" s="21" t="s">
        <v>54</v>
      </c>
      <c r="G111" s="20">
        <v>13</v>
      </c>
      <c r="H111" s="23"/>
      <c r="I111" s="23"/>
      <c r="J111" s="23"/>
      <c r="K111" s="23"/>
      <c r="L111" s="23"/>
      <c r="M111" s="23"/>
      <c r="N111" s="23"/>
      <c r="O111" s="23"/>
      <c r="P111" s="23"/>
      <c r="Q111" s="23"/>
      <c r="R111" s="23"/>
      <c r="S111" s="23"/>
      <c r="T111" s="23"/>
      <c r="U111" s="23"/>
      <c r="V111" s="23"/>
      <c r="W111" s="23"/>
      <c r="X111" s="23"/>
    </row>
    <row r="112" spans="1:24" ht="14" customHeight="1">
      <c r="A112" s="20">
        <v>111</v>
      </c>
      <c r="B112" s="21" t="s">
        <v>13</v>
      </c>
      <c r="C112" s="21" t="s">
        <v>128</v>
      </c>
      <c r="D112" s="20">
        <v>7</v>
      </c>
      <c r="E112" s="21" t="s">
        <v>15</v>
      </c>
      <c r="F112" s="21" t="s">
        <v>54</v>
      </c>
      <c r="G112" s="20">
        <v>7</v>
      </c>
      <c r="H112" s="23"/>
      <c r="I112" s="23"/>
      <c r="J112" s="23"/>
      <c r="K112" s="23"/>
      <c r="L112" s="23"/>
      <c r="M112" s="23"/>
      <c r="N112" s="23"/>
      <c r="O112" s="23"/>
      <c r="P112" s="23"/>
      <c r="Q112" s="23"/>
      <c r="R112" s="23"/>
      <c r="S112" s="23"/>
      <c r="T112" s="23"/>
      <c r="U112" s="23"/>
      <c r="V112" s="23"/>
      <c r="W112" s="23"/>
      <c r="X112" s="23"/>
    </row>
    <row r="113" spans="1:24" ht="14" customHeight="1">
      <c r="A113" s="20">
        <v>112</v>
      </c>
      <c r="B113" s="21" t="s">
        <v>13</v>
      </c>
      <c r="C113" s="21" t="s">
        <v>129</v>
      </c>
      <c r="D113" s="20">
        <v>10</v>
      </c>
      <c r="E113" s="21" t="s">
        <v>18</v>
      </c>
      <c r="F113" s="21" t="s">
        <v>54</v>
      </c>
      <c r="G113" s="20">
        <v>10</v>
      </c>
      <c r="H113" s="23"/>
      <c r="I113" s="23"/>
      <c r="J113" s="23"/>
      <c r="K113" s="23"/>
      <c r="L113" s="23"/>
      <c r="M113" s="23"/>
      <c r="N113" s="23"/>
      <c r="O113" s="23"/>
      <c r="P113" s="23"/>
      <c r="Q113" s="23"/>
      <c r="R113" s="23"/>
      <c r="S113" s="23"/>
      <c r="T113" s="23"/>
      <c r="U113" s="23"/>
      <c r="V113" s="23"/>
      <c r="W113" s="23"/>
      <c r="X113" s="23"/>
    </row>
    <row r="114" spans="1:24" ht="14" customHeight="1">
      <c r="A114" s="20">
        <v>113</v>
      </c>
      <c r="B114" s="21" t="s">
        <v>13</v>
      </c>
      <c r="C114" s="21" t="s">
        <v>130</v>
      </c>
      <c r="D114" s="20">
        <v>9</v>
      </c>
      <c r="E114" s="21" t="s">
        <v>18</v>
      </c>
      <c r="F114" s="21" t="s">
        <v>54</v>
      </c>
      <c r="G114" s="20">
        <v>9</v>
      </c>
      <c r="H114" s="23"/>
      <c r="I114" s="23"/>
      <c r="J114" s="23"/>
      <c r="K114" s="23"/>
      <c r="L114" s="23"/>
      <c r="M114" s="23"/>
      <c r="N114" s="23"/>
      <c r="O114" s="23"/>
      <c r="P114" s="23"/>
      <c r="Q114" s="23"/>
      <c r="R114" s="23"/>
      <c r="S114" s="23"/>
      <c r="T114" s="23"/>
      <c r="U114" s="23"/>
      <c r="V114" s="23"/>
      <c r="W114" s="23"/>
      <c r="X114" s="23"/>
    </row>
    <row r="115" spans="1:24" ht="14" customHeight="1">
      <c r="A115" s="20">
        <v>114</v>
      </c>
      <c r="B115" s="21" t="s">
        <v>13</v>
      </c>
      <c r="C115" s="21" t="s">
        <v>131</v>
      </c>
      <c r="D115" s="20">
        <v>9</v>
      </c>
      <c r="E115" s="21" t="s">
        <v>18</v>
      </c>
      <c r="F115" s="21" t="s">
        <v>54</v>
      </c>
      <c r="G115" s="20">
        <v>9</v>
      </c>
      <c r="H115" s="23"/>
      <c r="I115" s="23"/>
      <c r="J115" s="23"/>
      <c r="K115" s="23"/>
      <c r="L115" s="23"/>
      <c r="M115" s="23"/>
      <c r="N115" s="23"/>
      <c r="O115" s="23"/>
      <c r="P115" s="23"/>
      <c r="Q115" s="23"/>
      <c r="R115" s="23"/>
      <c r="S115" s="23"/>
      <c r="T115" s="23"/>
      <c r="U115" s="23"/>
      <c r="V115" s="23"/>
      <c r="W115" s="23"/>
      <c r="X115" s="23"/>
    </row>
    <row r="116" spans="1:24" ht="14" customHeight="1">
      <c r="A116" s="20">
        <v>115</v>
      </c>
      <c r="B116" s="21" t="s">
        <v>13</v>
      </c>
      <c r="C116" s="21" t="s">
        <v>132</v>
      </c>
      <c r="D116" s="20">
        <v>12</v>
      </c>
      <c r="E116" s="21" t="s">
        <v>18</v>
      </c>
      <c r="F116" s="21" t="s">
        <v>54</v>
      </c>
      <c r="G116" s="20">
        <v>12</v>
      </c>
      <c r="H116" s="23"/>
      <c r="I116" s="23"/>
      <c r="J116" s="23"/>
      <c r="K116" s="23"/>
      <c r="L116" s="23"/>
      <c r="M116" s="23"/>
      <c r="N116" s="23"/>
      <c r="O116" s="23"/>
      <c r="P116" s="23"/>
      <c r="Q116" s="23"/>
      <c r="R116" s="23"/>
      <c r="S116" s="23"/>
      <c r="T116" s="23"/>
      <c r="U116" s="23"/>
      <c r="V116" s="23"/>
      <c r="W116" s="23"/>
      <c r="X116" s="23"/>
    </row>
    <row r="117" spans="1:24" ht="14" customHeight="1">
      <c r="A117" s="20">
        <v>116</v>
      </c>
      <c r="B117" s="21" t="s">
        <v>13</v>
      </c>
      <c r="C117" s="21" t="s">
        <v>133</v>
      </c>
      <c r="D117" s="20">
        <v>12</v>
      </c>
      <c r="E117" s="21" t="s">
        <v>18</v>
      </c>
      <c r="F117" s="21" t="s">
        <v>54</v>
      </c>
      <c r="G117" s="20">
        <v>12</v>
      </c>
      <c r="H117" s="23"/>
      <c r="I117" s="23"/>
      <c r="J117" s="23"/>
      <c r="K117" s="23"/>
      <c r="L117" s="23"/>
      <c r="M117" s="23"/>
      <c r="N117" s="23"/>
      <c r="O117" s="23"/>
      <c r="P117" s="23"/>
      <c r="Q117" s="23"/>
      <c r="R117" s="23"/>
      <c r="S117" s="23"/>
      <c r="T117" s="23"/>
      <c r="U117" s="23"/>
      <c r="V117" s="23"/>
      <c r="W117" s="23"/>
      <c r="X117" s="23"/>
    </row>
    <row r="118" spans="1:24" ht="14" customHeight="1">
      <c r="A118" s="20">
        <v>117</v>
      </c>
      <c r="B118" s="21" t="s">
        <v>13</v>
      </c>
      <c r="C118" s="21" t="s">
        <v>134</v>
      </c>
      <c r="D118" s="20">
        <v>9</v>
      </c>
      <c r="E118" s="21" t="s">
        <v>18</v>
      </c>
      <c r="F118" s="21" t="s">
        <v>54</v>
      </c>
      <c r="G118" s="20">
        <v>9</v>
      </c>
      <c r="H118" s="23"/>
      <c r="I118" s="23"/>
      <c r="J118" s="23"/>
      <c r="K118" s="23"/>
      <c r="L118" s="23"/>
      <c r="M118" s="23"/>
      <c r="N118" s="23"/>
      <c r="O118" s="23"/>
      <c r="P118" s="23"/>
      <c r="Q118" s="23"/>
      <c r="R118" s="23"/>
      <c r="S118" s="23"/>
      <c r="T118" s="23"/>
      <c r="U118" s="23"/>
      <c r="V118" s="23"/>
      <c r="W118" s="23"/>
      <c r="X118" s="23"/>
    </row>
    <row r="119" spans="1:24" ht="14" customHeight="1">
      <c r="A119" s="20">
        <v>118</v>
      </c>
      <c r="B119" s="21" t="s">
        <v>13</v>
      </c>
      <c r="C119" s="21" t="s">
        <v>135</v>
      </c>
      <c r="D119" s="20">
        <v>19</v>
      </c>
      <c r="E119" s="21" t="s">
        <v>18</v>
      </c>
      <c r="F119" s="21" t="s">
        <v>54</v>
      </c>
      <c r="G119" s="20">
        <v>19</v>
      </c>
      <c r="H119" s="23"/>
      <c r="I119" s="23"/>
      <c r="J119" s="23"/>
      <c r="K119" s="23"/>
      <c r="L119" s="23"/>
      <c r="M119" s="23"/>
      <c r="N119" s="23"/>
      <c r="O119" s="23"/>
      <c r="P119" s="23"/>
      <c r="Q119" s="23"/>
      <c r="R119" s="23"/>
      <c r="S119" s="23"/>
      <c r="T119" s="23"/>
      <c r="U119" s="23"/>
      <c r="V119" s="23"/>
      <c r="W119" s="23"/>
      <c r="X119" s="23"/>
    </row>
    <row r="120" spans="1:24" ht="14" customHeight="1">
      <c r="A120" s="20">
        <v>119</v>
      </c>
      <c r="B120" s="21" t="s">
        <v>13</v>
      </c>
      <c r="C120" s="21" t="s">
        <v>136</v>
      </c>
      <c r="D120" s="20">
        <v>12</v>
      </c>
      <c r="E120" s="21" t="s">
        <v>18</v>
      </c>
      <c r="F120" s="21" t="s">
        <v>54</v>
      </c>
      <c r="G120" s="20">
        <v>12</v>
      </c>
      <c r="H120" s="23"/>
      <c r="I120" s="23"/>
      <c r="J120" s="23"/>
      <c r="K120" s="23"/>
      <c r="L120" s="23"/>
      <c r="M120" s="23"/>
      <c r="N120" s="23"/>
      <c r="O120" s="23"/>
      <c r="P120" s="23"/>
      <c r="Q120" s="23"/>
      <c r="R120" s="23"/>
      <c r="S120" s="23"/>
      <c r="T120" s="23"/>
      <c r="U120" s="23"/>
      <c r="V120" s="23"/>
      <c r="W120" s="23"/>
      <c r="X120" s="23"/>
    </row>
    <row r="121" spans="1:24" ht="14" customHeight="1">
      <c r="A121" s="20">
        <v>120</v>
      </c>
      <c r="B121" s="21" t="s">
        <v>13</v>
      </c>
      <c r="C121" s="21" t="s">
        <v>137</v>
      </c>
      <c r="D121" s="20">
        <v>12</v>
      </c>
      <c r="E121" s="21" t="s">
        <v>18</v>
      </c>
      <c r="F121" s="21" t="s">
        <v>54</v>
      </c>
      <c r="G121" s="20">
        <v>12</v>
      </c>
      <c r="H121" s="23"/>
      <c r="I121" s="23"/>
      <c r="J121" s="23"/>
      <c r="K121" s="23"/>
      <c r="L121" s="23"/>
      <c r="M121" s="23"/>
      <c r="N121" s="23"/>
      <c r="O121" s="23"/>
      <c r="P121" s="23"/>
      <c r="Q121" s="23"/>
      <c r="R121" s="23"/>
      <c r="S121" s="23"/>
      <c r="T121" s="23"/>
      <c r="U121" s="23"/>
      <c r="V121" s="23"/>
      <c r="W121" s="23"/>
      <c r="X121" s="23"/>
    </row>
    <row r="122" spans="1:24" ht="14" customHeight="1">
      <c r="A122" s="20">
        <v>121</v>
      </c>
      <c r="B122" s="21" t="s">
        <v>13</v>
      </c>
      <c r="C122" s="21" t="s">
        <v>138</v>
      </c>
      <c r="D122" s="20">
        <v>12</v>
      </c>
      <c r="E122" s="21" t="s">
        <v>18</v>
      </c>
      <c r="F122" s="21" t="s">
        <v>54</v>
      </c>
      <c r="G122" s="20">
        <v>12</v>
      </c>
      <c r="H122" s="23"/>
      <c r="I122" s="23"/>
      <c r="J122" s="23"/>
      <c r="K122" s="23"/>
      <c r="L122" s="23"/>
      <c r="M122" s="23"/>
      <c r="N122" s="23"/>
      <c r="O122" s="23"/>
      <c r="P122" s="23"/>
      <c r="Q122" s="23"/>
      <c r="R122" s="23"/>
      <c r="S122" s="23"/>
      <c r="T122" s="23"/>
      <c r="U122" s="23"/>
      <c r="V122" s="23"/>
      <c r="W122" s="23"/>
      <c r="X122" s="23"/>
    </row>
    <row r="123" spans="1:24" ht="14" customHeight="1">
      <c r="A123" s="20">
        <v>122</v>
      </c>
      <c r="B123" s="21" t="s">
        <v>13</v>
      </c>
      <c r="C123" s="21" t="s">
        <v>139</v>
      </c>
      <c r="D123" s="20">
        <v>15</v>
      </c>
      <c r="E123" s="21" t="s">
        <v>18</v>
      </c>
      <c r="F123" s="21" t="s">
        <v>54</v>
      </c>
      <c r="G123" s="20">
        <v>15</v>
      </c>
      <c r="H123" s="23"/>
      <c r="I123" s="23"/>
      <c r="J123" s="23"/>
      <c r="K123" s="23"/>
      <c r="L123" s="23"/>
      <c r="M123" s="23"/>
      <c r="N123" s="23"/>
      <c r="O123" s="23"/>
      <c r="P123" s="23"/>
      <c r="Q123" s="23"/>
      <c r="R123" s="23"/>
      <c r="S123" s="23"/>
      <c r="T123" s="23"/>
      <c r="U123" s="23"/>
      <c r="V123" s="23"/>
      <c r="W123" s="23"/>
      <c r="X123" s="23"/>
    </row>
    <row r="124" spans="1:24" ht="14" customHeight="1">
      <c r="A124" s="20">
        <v>123</v>
      </c>
      <c r="B124" s="21" t="s">
        <v>13</v>
      </c>
      <c r="C124" s="21" t="s">
        <v>140</v>
      </c>
      <c r="D124" s="20">
        <v>12</v>
      </c>
      <c r="E124" s="21" t="s">
        <v>18</v>
      </c>
      <c r="F124" s="21" t="s">
        <v>54</v>
      </c>
      <c r="G124" s="20">
        <v>12</v>
      </c>
      <c r="H124" s="23"/>
      <c r="I124" s="23"/>
      <c r="J124" s="23"/>
      <c r="K124" s="23"/>
      <c r="L124" s="23"/>
      <c r="M124" s="23"/>
      <c r="N124" s="23"/>
      <c r="O124" s="23"/>
      <c r="P124" s="23"/>
      <c r="Q124" s="23"/>
      <c r="R124" s="23"/>
      <c r="S124" s="23"/>
      <c r="T124" s="23"/>
      <c r="U124" s="23"/>
      <c r="V124" s="23"/>
      <c r="W124" s="23"/>
      <c r="X124" s="23"/>
    </row>
    <row r="125" spans="1:24" ht="14" customHeight="1">
      <c r="A125" s="20">
        <v>124</v>
      </c>
      <c r="B125" s="21" t="s">
        <v>13</v>
      </c>
      <c r="C125" s="21" t="s">
        <v>141</v>
      </c>
      <c r="D125" s="20">
        <v>12</v>
      </c>
      <c r="E125" s="21" t="s">
        <v>18</v>
      </c>
      <c r="F125" s="21" t="s">
        <v>54</v>
      </c>
      <c r="G125" s="20">
        <v>12</v>
      </c>
      <c r="H125" s="23"/>
      <c r="I125" s="23"/>
      <c r="J125" s="23"/>
      <c r="K125" s="23"/>
      <c r="L125" s="23"/>
      <c r="M125" s="23"/>
      <c r="N125" s="23"/>
      <c r="O125" s="23"/>
      <c r="P125" s="23"/>
      <c r="Q125" s="23"/>
      <c r="R125" s="23"/>
      <c r="S125" s="23"/>
      <c r="T125" s="23"/>
      <c r="U125" s="23"/>
      <c r="V125" s="23"/>
      <c r="W125" s="23"/>
      <c r="X125" s="23"/>
    </row>
    <row r="126" spans="1:24" ht="14" customHeight="1">
      <c r="A126" s="20">
        <v>125</v>
      </c>
      <c r="B126" s="21" t="s">
        <v>13</v>
      </c>
      <c r="C126" s="21" t="s">
        <v>142</v>
      </c>
      <c r="D126" s="20">
        <v>12</v>
      </c>
      <c r="E126" s="21" t="s">
        <v>18</v>
      </c>
      <c r="F126" s="21" t="s">
        <v>54</v>
      </c>
      <c r="G126" s="20">
        <v>12</v>
      </c>
      <c r="H126" s="23"/>
      <c r="I126" s="23"/>
      <c r="J126" s="23"/>
      <c r="K126" s="23"/>
      <c r="L126" s="23"/>
      <c r="M126" s="23"/>
      <c r="N126" s="23"/>
      <c r="O126" s="23"/>
      <c r="P126" s="23"/>
      <c r="Q126" s="23"/>
      <c r="R126" s="23"/>
      <c r="S126" s="23"/>
      <c r="T126" s="23"/>
      <c r="U126" s="23"/>
      <c r="V126" s="23"/>
      <c r="W126" s="23"/>
      <c r="X126" s="23"/>
    </row>
    <row r="127" spans="1:24" ht="14" customHeight="1">
      <c r="A127" s="20">
        <v>126</v>
      </c>
      <c r="B127" s="21" t="s">
        <v>13</v>
      </c>
      <c r="C127" s="21" t="s">
        <v>143</v>
      </c>
      <c r="D127" s="20">
        <v>12</v>
      </c>
      <c r="E127" s="21" t="s">
        <v>18</v>
      </c>
      <c r="F127" s="21" t="s">
        <v>54</v>
      </c>
      <c r="G127" s="20">
        <v>12</v>
      </c>
      <c r="H127" s="23"/>
      <c r="I127" s="23"/>
      <c r="J127" s="23"/>
      <c r="K127" s="23"/>
      <c r="L127" s="23"/>
      <c r="M127" s="23"/>
      <c r="N127" s="23"/>
      <c r="O127" s="23"/>
      <c r="P127" s="23"/>
      <c r="Q127" s="23"/>
      <c r="R127" s="23"/>
      <c r="S127" s="23"/>
      <c r="T127" s="23"/>
      <c r="U127" s="23"/>
      <c r="V127" s="23"/>
      <c r="W127" s="23"/>
      <c r="X127" s="23"/>
    </row>
    <row r="128" spans="1:24" ht="14" customHeight="1">
      <c r="A128" s="20">
        <v>127</v>
      </c>
      <c r="B128" s="21" t="s">
        <v>13</v>
      </c>
      <c r="C128" s="21" t="s">
        <v>144</v>
      </c>
      <c r="D128" s="20">
        <v>10</v>
      </c>
      <c r="E128" s="21" t="s">
        <v>18</v>
      </c>
      <c r="F128" s="21" t="s">
        <v>54</v>
      </c>
      <c r="G128" s="20">
        <v>10</v>
      </c>
      <c r="H128" s="23"/>
      <c r="I128" s="23"/>
      <c r="J128" s="23"/>
      <c r="K128" s="23"/>
      <c r="L128" s="23"/>
      <c r="M128" s="23"/>
      <c r="N128" s="23"/>
      <c r="O128" s="23"/>
      <c r="P128" s="23"/>
      <c r="Q128" s="23"/>
      <c r="R128" s="23"/>
      <c r="S128" s="23"/>
      <c r="T128" s="23"/>
      <c r="U128" s="23"/>
      <c r="V128" s="23"/>
      <c r="W128" s="23"/>
      <c r="X128" s="23"/>
    </row>
    <row r="129" spans="1:24" ht="14" customHeight="1">
      <c r="A129" s="20">
        <v>128</v>
      </c>
      <c r="B129" s="21" t="s">
        <v>13</v>
      </c>
      <c r="C129" s="21" t="s">
        <v>135</v>
      </c>
      <c r="D129" s="20">
        <v>18</v>
      </c>
      <c r="E129" s="21" t="s">
        <v>18</v>
      </c>
      <c r="F129" s="21" t="s">
        <v>54</v>
      </c>
      <c r="G129" s="20">
        <v>18</v>
      </c>
      <c r="H129" s="23"/>
      <c r="I129" s="23"/>
      <c r="J129" s="23"/>
      <c r="K129" s="23"/>
      <c r="L129" s="23"/>
      <c r="M129" s="23"/>
      <c r="N129" s="23"/>
      <c r="O129" s="23"/>
      <c r="P129" s="23"/>
      <c r="Q129" s="23"/>
      <c r="R129" s="23"/>
      <c r="S129" s="23"/>
      <c r="T129" s="23"/>
      <c r="U129" s="23"/>
      <c r="V129" s="23"/>
      <c r="W129" s="23"/>
      <c r="X129" s="23"/>
    </row>
    <row r="130" spans="1:24" ht="14" customHeight="1">
      <c r="A130" s="20">
        <v>129</v>
      </c>
      <c r="B130" s="21" t="s">
        <v>13</v>
      </c>
      <c r="C130" s="21" t="s">
        <v>145</v>
      </c>
      <c r="D130" s="20">
        <v>12</v>
      </c>
      <c r="E130" s="21" t="s">
        <v>18</v>
      </c>
      <c r="F130" s="21" t="s">
        <v>54</v>
      </c>
      <c r="G130" s="20">
        <v>12</v>
      </c>
      <c r="H130" s="23"/>
      <c r="I130" s="23"/>
      <c r="J130" s="23"/>
      <c r="K130" s="23"/>
      <c r="L130" s="23"/>
      <c r="M130" s="23"/>
      <c r="N130" s="23"/>
      <c r="O130" s="23"/>
      <c r="P130" s="23"/>
      <c r="Q130" s="23"/>
      <c r="R130" s="23"/>
      <c r="S130" s="23"/>
      <c r="T130" s="23"/>
      <c r="U130" s="23"/>
      <c r="V130" s="23"/>
      <c r="W130" s="23"/>
      <c r="X130" s="23"/>
    </row>
    <row r="131" spans="1:24" ht="14" customHeight="1">
      <c r="A131" s="20">
        <v>130</v>
      </c>
      <c r="B131" s="21" t="s">
        <v>13</v>
      </c>
      <c r="C131" s="21" t="s">
        <v>146</v>
      </c>
      <c r="D131" s="20">
        <v>13</v>
      </c>
      <c r="E131" s="21" t="s">
        <v>18</v>
      </c>
      <c r="F131" s="21" t="s">
        <v>54</v>
      </c>
      <c r="G131" s="20">
        <v>13</v>
      </c>
      <c r="H131" s="23"/>
      <c r="I131" s="23"/>
      <c r="J131" s="23"/>
      <c r="K131" s="23"/>
      <c r="L131" s="23"/>
      <c r="M131" s="23"/>
      <c r="N131" s="23"/>
      <c r="O131" s="23"/>
      <c r="P131" s="23"/>
      <c r="Q131" s="23"/>
      <c r="R131" s="23"/>
      <c r="S131" s="23"/>
      <c r="T131" s="23"/>
      <c r="U131" s="23"/>
      <c r="V131" s="23"/>
      <c r="W131" s="23"/>
      <c r="X131" s="23"/>
    </row>
    <row r="132" spans="1:24" ht="14" customHeight="1">
      <c r="A132" s="20">
        <v>131</v>
      </c>
      <c r="B132" s="21" t="s">
        <v>13</v>
      </c>
      <c r="C132" s="21" t="s">
        <v>147</v>
      </c>
      <c r="D132" s="20">
        <v>9</v>
      </c>
      <c r="E132" s="21" t="s">
        <v>18</v>
      </c>
      <c r="F132" s="21" t="s">
        <v>54</v>
      </c>
      <c r="G132" s="20">
        <v>9</v>
      </c>
      <c r="H132" s="23"/>
      <c r="I132" s="23"/>
      <c r="J132" s="23"/>
      <c r="K132" s="23"/>
      <c r="L132" s="23"/>
      <c r="M132" s="23"/>
      <c r="N132" s="23"/>
      <c r="O132" s="23"/>
      <c r="P132" s="23"/>
      <c r="Q132" s="23"/>
      <c r="R132" s="23"/>
      <c r="S132" s="23"/>
      <c r="T132" s="23"/>
      <c r="U132" s="23"/>
      <c r="V132" s="23"/>
      <c r="W132" s="23"/>
      <c r="X132" s="23"/>
    </row>
    <row r="133" spans="1:24" ht="14" customHeight="1">
      <c r="A133" s="20">
        <v>132</v>
      </c>
      <c r="B133" s="21" t="s">
        <v>13</v>
      </c>
      <c r="C133" s="21" t="s">
        <v>148</v>
      </c>
      <c r="D133" s="20">
        <v>9</v>
      </c>
      <c r="E133" s="21" t="s">
        <v>18</v>
      </c>
      <c r="F133" s="21" t="s">
        <v>54</v>
      </c>
      <c r="G133" s="20">
        <v>9</v>
      </c>
      <c r="H133" s="23"/>
      <c r="I133" s="23"/>
      <c r="J133" s="23"/>
      <c r="K133" s="23"/>
      <c r="L133" s="23"/>
      <c r="M133" s="23"/>
      <c r="N133" s="23"/>
      <c r="O133" s="23"/>
      <c r="P133" s="23"/>
      <c r="Q133" s="23"/>
      <c r="R133" s="23"/>
      <c r="S133" s="23"/>
      <c r="T133" s="23"/>
      <c r="U133" s="23"/>
      <c r="V133" s="23"/>
      <c r="W133" s="23"/>
      <c r="X133" s="23"/>
    </row>
    <row r="134" spans="1:24" ht="14" customHeight="1">
      <c r="A134" s="20">
        <v>133</v>
      </c>
      <c r="B134" s="21" t="s">
        <v>13</v>
      </c>
      <c r="C134" s="21" t="s">
        <v>149</v>
      </c>
      <c r="D134" s="20">
        <v>9</v>
      </c>
      <c r="E134" s="21" t="s">
        <v>18</v>
      </c>
      <c r="F134" s="21" t="s">
        <v>54</v>
      </c>
      <c r="G134" s="20">
        <v>9</v>
      </c>
      <c r="H134" s="23"/>
      <c r="I134" s="23"/>
      <c r="J134" s="23"/>
      <c r="K134" s="23"/>
      <c r="L134" s="23"/>
      <c r="M134" s="23"/>
      <c r="N134" s="23"/>
      <c r="O134" s="23"/>
      <c r="P134" s="23"/>
      <c r="Q134" s="23"/>
      <c r="R134" s="23"/>
      <c r="S134" s="23"/>
      <c r="T134" s="23"/>
      <c r="U134" s="23"/>
      <c r="V134" s="23"/>
      <c r="W134" s="23"/>
      <c r="X134" s="23"/>
    </row>
    <row r="135" spans="1:24" ht="14" customHeight="1">
      <c r="A135" s="20">
        <v>134</v>
      </c>
      <c r="B135" s="21" t="s">
        <v>13</v>
      </c>
      <c r="C135" s="21" t="s">
        <v>150</v>
      </c>
      <c r="D135" s="20">
        <v>9</v>
      </c>
      <c r="E135" s="21" t="s">
        <v>18</v>
      </c>
      <c r="F135" s="21" t="s">
        <v>54</v>
      </c>
      <c r="G135" s="20">
        <v>9</v>
      </c>
      <c r="H135" s="23"/>
      <c r="I135" s="23"/>
      <c r="J135" s="23"/>
      <c r="K135" s="23"/>
      <c r="L135" s="23"/>
      <c r="M135" s="23"/>
      <c r="N135" s="23"/>
      <c r="O135" s="23"/>
      <c r="P135" s="23"/>
      <c r="Q135" s="23"/>
      <c r="R135" s="23"/>
      <c r="S135" s="23"/>
      <c r="T135" s="23"/>
      <c r="U135" s="23"/>
      <c r="V135" s="23"/>
      <c r="W135" s="23"/>
      <c r="X135" s="23"/>
    </row>
    <row r="136" spans="1:24" ht="14" customHeight="1">
      <c r="A136" s="20">
        <v>135</v>
      </c>
      <c r="B136" s="21" t="s">
        <v>13</v>
      </c>
      <c r="C136" s="21" t="s">
        <v>151</v>
      </c>
      <c r="D136" s="20">
        <v>9</v>
      </c>
      <c r="E136" s="21" t="s">
        <v>18</v>
      </c>
      <c r="F136" s="21" t="s">
        <v>54</v>
      </c>
      <c r="G136" s="20">
        <v>9</v>
      </c>
      <c r="H136" s="23"/>
      <c r="I136" s="23"/>
      <c r="J136" s="23"/>
      <c r="K136" s="23"/>
      <c r="L136" s="23"/>
      <c r="M136" s="23"/>
      <c r="N136" s="23"/>
      <c r="O136" s="23"/>
      <c r="P136" s="23"/>
      <c r="Q136" s="23"/>
      <c r="R136" s="23"/>
      <c r="S136" s="23"/>
      <c r="T136" s="23"/>
      <c r="U136" s="23"/>
      <c r="V136" s="23"/>
      <c r="W136" s="23"/>
      <c r="X136" s="23"/>
    </row>
    <row r="137" spans="1:24" ht="14" customHeight="1">
      <c r="A137" s="20">
        <v>136</v>
      </c>
      <c r="B137" s="21" t="s">
        <v>13</v>
      </c>
      <c r="C137" s="21" t="s">
        <v>152</v>
      </c>
      <c r="D137" s="20">
        <v>5</v>
      </c>
      <c r="E137" s="21" t="s">
        <v>15</v>
      </c>
      <c r="F137" s="21" t="s">
        <v>153</v>
      </c>
      <c r="G137" s="20">
        <v>5</v>
      </c>
      <c r="H137" s="23"/>
      <c r="I137" s="23"/>
      <c r="J137" s="23"/>
      <c r="K137" s="23"/>
      <c r="L137" s="23"/>
      <c r="M137" s="23"/>
      <c r="N137" s="23"/>
      <c r="O137" s="23"/>
      <c r="P137" s="23"/>
      <c r="Q137" s="23"/>
      <c r="R137" s="23"/>
      <c r="S137" s="23"/>
      <c r="T137" s="23"/>
      <c r="U137" s="23"/>
      <c r="V137" s="23"/>
      <c r="W137" s="23"/>
      <c r="X137" s="23"/>
    </row>
    <row r="138" spans="1:24" ht="14" customHeight="1">
      <c r="A138" s="20">
        <v>137</v>
      </c>
      <c r="B138" s="21" t="s">
        <v>13</v>
      </c>
      <c r="C138" s="21" t="s">
        <v>154</v>
      </c>
      <c r="D138" s="20">
        <v>6</v>
      </c>
      <c r="E138" s="21" t="s">
        <v>18</v>
      </c>
      <c r="F138" s="21" t="s">
        <v>153</v>
      </c>
      <c r="G138" s="20">
        <v>6</v>
      </c>
      <c r="H138" s="23"/>
      <c r="I138" s="23"/>
      <c r="J138" s="23"/>
      <c r="K138" s="23"/>
      <c r="L138" s="23"/>
      <c r="M138" s="23"/>
      <c r="N138" s="23"/>
      <c r="O138" s="23"/>
      <c r="P138" s="23"/>
      <c r="Q138" s="23"/>
      <c r="R138" s="23"/>
      <c r="S138" s="23"/>
      <c r="T138" s="23"/>
      <c r="U138" s="23"/>
      <c r="V138" s="23"/>
      <c r="W138" s="23"/>
      <c r="X138" s="23"/>
    </row>
    <row r="139" spans="1:24" ht="14" customHeight="1">
      <c r="A139" s="20">
        <v>138</v>
      </c>
      <c r="B139" s="21" t="s">
        <v>13</v>
      </c>
      <c r="C139" s="21" t="s">
        <v>155</v>
      </c>
      <c r="D139" s="20">
        <v>5</v>
      </c>
      <c r="E139" s="21" t="s">
        <v>18</v>
      </c>
      <c r="F139" s="21" t="s">
        <v>153</v>
      </c>
      <c r="G139" s="20">
        <v>5</v>
      </c>
      <c r="H139" s="23"/>
      <c r="I139" s="23"/>
      <c r="J139" s="23"/>
      <c r="K139" s="23"/>
      <c r="L139" s="23"/>
      <c r="M139" s="23"/>
      <c r="N139" s="23"/>
      <c r="O139" s="23"/>
      <c r="P139" s="23"/>
      <c r="Q139" s="23"/>
      <c r="R139" s="23"/>
      <c r="S139" s="23"/>
      <c r="T139" s="23"/>
      <c r="U139" s="23"/>
      <c r="V139" s="23"/>
      <c r="W139" s="23"/>
      <c r="X139" s="23"/>
    </row>
    <row r="140" spans="1:24" ht="14" customHeight="1">
      <c r="A140" s="20">
        <v>139</v>
      </c>
      <c r="B140" s="21" t="s">
        <v>13</v>
      </c>
      <c r="C140" s="21" t="s">
        <v>156</v>
      </c>
      <c r="D140" s="20">
        <v>5</v>
      </c>
      <c r="E140" s="21" t="s">
        <v>18</v>
      </c>
      <c r="F140" s="21" t="s">
        <v>153</v>
      </c>
      <c r="G140" s="20">
        <v>5</v>
      </c>
      <c r="H140" s="23"/>
      <c r="I140" s="23"/>
      <c r="J140" s="23"/>
      <c r="K140" s="23"/>
      <c r="L140" s="23"/>
      <c r="M140" s="23"/>
      <c r="N140" s="23"/>
      <c r="O140" s="23"/>
      <c r="P140" s="23"/>
      <c r="Q140" s="23"/>
      <c r="R140" s="23"/>
      <c r="S140" s="23"/>
      <c r="T140" s="23"/>
      <c r="U140" s="23"/>
      <c r="V140" s="23"/>
      <c r="W140" s="23"/>
      <c r="X140" s="23"/>
    </row>
    <row r="141" spans="1:24" ht="14" customHeight="1">
      <c r="A141" s="20">
        <v>140</v>
      </c>
      <c r="B141" s="21" t="s">
        <v>13</v>
      </c>
      <c r="C141" s="21" t="s">
        <v>157</v>
      </c>
      <c r="D141" s="20">
        <v>6</v>
      </c>
      <c r="E141" s="21" t="s">
        <v>18</v>
      </c>
      <c r="F141" s="21" t="s">
        <v>153</v>
      </c>
      <c r="G141" s="20">
        <v>6</v>
      </c>
      <c r="H141" s="23"/>
      <c r="I141" s="23"/>
      <c r="J141" s="23"/>
      <c r="K141" s="23"/>
      <c r="L141" s="23"/>
      <c r="M141" s="23"/>
      <c r="N141" s="23"/>
      <c r="O141" s="23"/>
      <c r="P141" s="23"/>
      <c r="Q141" s="23"/>
      <c r="R141" s="23"/>
      <c r="S141" s="23"/>
      <c r="T141" s="23"/>
      <c r="U141" s="23"/>
      <c r="V141" s="23"/>
      <c r="W141" s="23"/>
      <c r="X141" s="23"/>
    </row>
    <row r="142" spans="1:24" ht="14" customHeight="1">
      <c r="A142" s="20">
        <v>141</v>
      </c>
      <c r="B142" s="21" t="s">
        <v>13</v>
      </c>
      <c r="C142" s="21" t="s">
        <v>158</v>
      </c>
      <c r="D142" s="20">
        <v>6</v>
      </c>
      <c r="E142" s="21" t="s">
        <v>18</v>
      </c>
      <c r="F142" s="21" t="s">
        <v>153</v>
      </c>
      <c r="G142" s="20">
        <v>6</v>
      </c>
      <c r="H142" s="23"/>
      <c r="I142" s="23"/>
      <c r="J142" s="23"/>
      <c r="K142" s="23"/>
      <c r="L142" s="23"/>
      <c r="M142" s="23"/>
      <c r="N142" s="23"/>
      <c r="O142" s="23"/>
      <c r="P142" s="23"/>
      <c r="Q142" s="23"/>
      <c r="R142" s="23"/>
      <c r="S142" s="23"/>
      <c r="T142" s="23"/>
      <c r="U142" s="23"/>
      <c r="V142" s="23"/>
      <c r="W142" s="23"/>
      <c r="X142" s="23"/>
    </row>
    <row r="143" spans="1:24" ht="14" customHeight="1">
      <c r="A143" s="20">
        <v>142</v>
      </c>
      <c r="B143" s="21" t="s">
        <v>13</v>
      </c>
      <c r="C143" s="21" t="s">
        <v>159</v>
      </c>
      <c r="D143" s="20">
        <v>6</v>
      </c>
      <c r="E143" s="21" t="s">
        <v>18</v>
      </c>
      <c r="F143" s="21" t="s">
        <v>153</v>
      </c>
      <c r="G143" s="20">
        <v>6</v>
      </c>
      <c r="H143" s="23"/>
      <c r="I143" s="23"/>
      <c r="J143" s="23"/>
      <c r="K143" s="23"/>
      <c r="L143" s="23"/>
      <c r="M143" s="23"/>
      <c r="N143" s="23"/>
      <c r="O143" s="23"/>
      <c r="P143" s="23"/>
      <c r="Q143" s="23"/>
      <c r="R143" s="23"/>
      <c r="S143" s="23"/>
      <c r="T143" s="23"/>
      <c r="U143" s="23"/>
      <c r="V143" s="23"/>
      <c r="W143" s="23"/>
      <c r="X143" s="23"/>
    </row>
    <row r="144" spans="1:24" ht="14" customHeight="1">
      <c r="A144" s="20">
        <v>143</v>
      </c>
      <c r="B144" s="21" t="s">
        <v>13</v>
      </c>
      <c r="C144" s="21" t="s">
        <v>160</v>
      </c>
      <c r="D144" s="20">
        <v>6</v>
      </c>
      <c r="E144" s="21" t="s">
        <v>18</v>
      </c>
      <c r="F144" s="21" t="s">
        <v>153</v>
      </c>
      <c r="G144" s="20">
        <v>6</v>
      </c>
      <c r="H144" s="23"/>
      <c r="I144" s="23"/>
      <c r="J144" s="23"/>
      <c r="K144" s="23"/>
      <c r="L144" s="23"/>
      <c r="M144" s="23"/>
      <c r="N144" s="23"/>
      <c r="O144" s="23"/>
      <c r="P144" s="23"/>
      <c r="Q144" s="23"/>
      <c r="R144" s="23"/>
      <c r="S144" s="23"/>
      <c r="T144" s="23"/>
      <c r="U144" s="23"/>
      <c r="V144" s="23"/>
      <c r="W144" s="23"/>
      <c r="X144" s="23"/>
    </row>
    <row r="145" spans="1:24" ht="14" customHeight="1">
      <c r="A145" s="20">
        <v>144</v>
      </c>
      <c r="B145" s="21" t="s">
        <v>13</v>
      </c>
      <c r="C145" s="21" t="s">
        <v>161</v>
      </c>
      <c r="D145" s="20">
        <v>6</v>
      </c>
      <c r="E145" s="21" t="s">
        <v>18</v>
      </c>
      <c r="F145" s="21" t="s">
        <v>153</v>
      </c>
      <c r="G145" s="20">
        <v>6</v>
      </c>
      <c r="H145" s="23"/>
      <c r="I145" s="23"/>
      <c r="J145" s="23"/>
      <c r="K145" s="23"/>
      <c r="L145" s="23"/>
      <c r="M145" s="23"/>
      <c r="N145" s="23"/>
      <c r="O145" s="23"/>
      <c r="P145" s="23"/>
      <c r="Q145" s="23"/>
      <c r="R145" s="23"/>
      <c r="S145" s="23"/>
      <c r="T145" s="23"/>
      <c r="U145" s="23"/>
      <c r="V145" s="23"/>
      <c r="W145" s="23"/>
      <c r="X145" s="23"/>
    </row>
    <row r="146" spans="1:24" ht="14" customHeight="1">
      <c r="A146" s="20">
        <v>145</v>
      </c>
      <c r="B146" s="21" t="s">
        <v>13</v>
      </c>
      <c r="C146" s="21" t="s">
        <v>162</v>
      </c>
      <c r="D146" s="20">
        <v>6</v>
      </c>
      <c r="E146" s="21" t="s">
        <v>18</v>
      </c>
      <c r="F146" s="21" t="s">
        <v>153</v>
      </c>
      <c r="G146" s="20">
        <v>6</v>
      </c>
      <c r="H146" s="23"/>
      <c r="I146" s="23"/>
      <c r="J146" s="23"/>
      <c r="K146" s="23"/>
      <c r="L146" s="23"/>
      <c r="M146" s="23"/>
      <c r="N146" s="23"/>
      <c r="O146" s="23"/>
      <c r="P146" s="23"/>
      <c r="Q146" s="23"/>
      <c r="R146" s="23"/>
      <c r="S146" s="23"/>
      <c r="T146" s="23"/>
      <c r="U146" s="23"/>
      <c r="V146" s="23"/>
      <c r="W146" s="23"/>
      <c r="X146" s="23"/>
    </row>
    <row r="147" spans="1:24" ht="14" customHeight="1">
      <c r="A147" s="20">
        <v>146</v>
      </c>
      <c r="B147" s="21" t="s">
        <v>13</v>
      </c>
      <c r="C147" s="21" t="s">
        <v>163</v>
      </c>
      <c r="D147" s="20">
        <v>6</v>
      </c>
      <c r="E147" s="21" t="s">
        <v>18</v>
      </c>
      <c r="F147" s="21" t="s">
        <v>153</v>
      </c>
      <c r="G147" s="20">
        <v>6</v>
      </c>
      <c r="H147" s="23"/>
      <c r="I147" s="23"/>
      <c r="J147" s="23"/>
      <c r="K147" s="23"/>
      <c r="L147" s="23"/>
      <c r="M147" s="23"/>
      <c r="N147" s="23"/>
      <c r="O147" s="23"/>
      <c r="P147" s="23"/>
      <c r="Q147" s="23"/>
      <c r="R147" s="23"/>
      <c r="S147" s="23"/>
      <c r="T147" s="23"/>
      <c r="U147" s="23"/>
      <c r="V147" s="23"/>
      <c r="W147" s="23"/>
      <c r="X147" s="23"/>
    </row>
    <row r="148" spans="1:24" ht="14" customHeight="1">
      <c r="A148" s="20">
        <v>147</v>
      </c>
      <c r="B148" s="21" t="s">
        <v>13</v>
      </c>
      <c r="C148" s="21" t="s">
        <v>164</v>
      </c>
      <c r="D148" s="20">
        <v>5</v>
      </c>
      <c r="E148" s="21" t="s">
        <v>15</v>
      </c>
      <c r="F148" s="21" t="s">
        <v>37</v>
      </c>
      <c r="G148" s="20">
        <v>5</v>
      </c>
      <c r="H148" s="23"/>
      <c r="I148" s="23"/>
      <c r="J148" s="23"/>
      <c r="K148" s="23"/>
      <c r="L148" s="23"/>
      <c r="M148" s="23"/>
      <c r="N148" s="23"/>
      <c r="O148" s="23"/>
      <c r="P148" s="23"/>
      <c r="Q148" s="23"/>
      <c r="R148" s="23"/>
      <c r="S148" s="23"/>
      <c r="T148" s="23"/>
      <c r="U148" s="23"/>
      <c r="V148" s="23"/>
      <c r="W148" s="23"/>
      <c r="X148" s="23"/>
    </row>
    <row r="149" spans="1:24" ht="14" customHeight="1">
      <c r="A149" s="20">
        <v>148</v>
      </c>
      <c r="B149" s="21" t="s">
        <v>13</v>
      </c>
      <c r="C149" s="21" t="s">
        <v>165</v>
      </c>
      <c r="D149" s="20">
        <v>6</v>
      </c>
      <c r="E149" s="21" t="s">
        <v>18</v>
      </c>
      <c r="F149" s="21" t="s">
        <v>37</v>
      </c>
      <c r="G149" s="20">
        <v>6</v>
      </c>
      <c r="H149" s="23"/>
      <c r="I149" s="23"/>
      <c r="J149" s="23"/>
      <c r="K149" s="23"/>
      <c r="L149" s="23"/>
      <c r="M149" s="23"/>
      <c r="N149" s="23"/>
      <c r="O149" s="23"/>
      <c r="P149" s="23"/>
      <c r="Q149" s="23"/>
      <c r="R149" s="23"/>
      <c r="S149" s="23"/>
      <c r="T149" s="23"/>
      <c r="U149" s="23"/>
      <c r="V149" s="23"/>
      <c r="W149" s="23"/>
      <c r="X149" s="23"/>
    </row>
    <row r="150" spans="1:24" ht="14" customHeight="1">
      <c r="A150" s="20">
        <v>149</v>
      </c>
      <c r="B150" s="21" t="s">
        <v>13</v>
      </c>
      <c r="C150" s="21" t="s">
        <v>166</v>
      </c>
      <c r="D150" s="20">
        <v>6</v>
      </c>
      <c r="E150" s="21" t="s">
        <v>18</v>
      </c>
      <c r="F150" s="21" t="s">
        <v>37</v>
      </c>
      <c r="G150" s="20">
        <v>6</v>
      </c>
      <c r="H150" s="23"/>
      <c r="I150" s="23"/>
      <c r="J150" s="23"/>
      <c r="K150" s="23"/>
      <c r="L150" s="23"/>
      <c r="M150" s="23"/>
      <c r="N150" s="23"/>
      <c r="O150" s="23"/>
      <c r="P150" s="23"/>
      <c r="Q150" s="23"/>
      <c r="R150" s="23"/>
      <c r="S150" s="23"/>
      <c r="T150" s="23"/>
      <c r="U150" s="23"/>
      <c r="V150" s="23"/>
      <c r="W150" s="23"/>
      <c r="X150" s="23"/>
    </row>
    <row r="151" spans="1:24" ht="14" customHeight="1">
      <c r="A151" s="20">
        <v>150</v>
      </c>
      <c r="B151" s="21" t="s">
        <v>13</v>
      </c>
      <c r="C151" s="21" t="s">
        <v>167</v>
      </c>
      <c r="D151" s="20">
        <v>6</v>
      </c>
      <c r="E151" s="21" t="s">
        <v>18</v>
      </c>
      <c r="F151" s="21" t="s">
        <v>37</v>
      </c>
      <c r="G151" s="20">
        <v>6</v>
      </c>
      <c r="H151" s="23"/>
      <c r="I151" s="23"/>
      <c r="J151" s="23"/>
      <c r="K151" s="23"/>
      <c r="L151" s="23"/>
      <c r="M151" s="23"/>
      <c r="N151" s="23"/>
      <c r="O151" s="23"/>
      <c r="P151" s="23"/>
      <c r="Q151" s="23"/>
      <c r="R151" s="23"/>
      <c r="S151" s="23"/>
      <c r="T151" s="23"/>
      <c r="U151" s="23"/>
      <c r="V151" s="23"/>
      <c r="W151" s="23"/>
      <c r="X151" s="23"/>
    </row>
    <row r="152" spans="1:24" ht="14" customHeight="1">
      <c r="A152" s="20">
        <v>151</v>
      </c>
      <c r="B152" s="21" t="s">
        <v>13</v>
      </c>
      <c r="C152" s="21" t="s">
        <v>168</v>
      </c>
      <c r="D152" s="20">
        <v>9</v>
      </c>
      <c r="E152" s="21" t="s">
        <v>18</v>
      </c>
      <c r="F152" s="21" t="s">
        <v>37</v>
      </c>
      <c r="G152" s="20">
        <v>9</v>
      </c>
      <c r="H152" s="23"/>
      <c r="I152" s="23"/>
      <c r="J152" s="23"/>
      <c r="K152" s="23"/>
      <c r="L152" s="23"/>
      <c r="M152" s="23"/>
      <c r="N152" s="23"/>
      <c r="O152" s="23"/>
      <c r="P152" s="23"/>
      <c r="Q152" s="23"/>
      <c r="R152" s="23"/>
      <c r="S152" s="23"/>
      <c r="T152" s="23"/>
      <c r="U152" s="23"/>
      <c r="V152" s="23"/>
      <c r="W152" s="23"/>
      <c r="X152" s="23"/>
    </row>
    <row r="153" spans="1:24" ht="14" customHeight="1">
      <c r="A153" s="20">
        <v>152</v>
      </c>
      <c r="B153" s="21" t="s">
        <v>13</v>
      </c>
      <c r="C153" s="21" t="s">
        <v>169</v>
      </c>
      <c r="D153" s="20">
        <v>10</v>
      </c>
      <c r="E153" s="21" t="s">
        <v>18</v>
      </c>
      <c r="F153" s="21" t="s">
        <v>37</v>
      </c>
      <c r="G153" s="20">
        <v>10</v>
      </c>
      <c r="H153" s="23"/>
      <c r="I153" s="23"/>
      <c r="J153" s="23"/>
      <c r="K153" s="23"/>
      <c r="L153" s="23"/>
      <c r="M153" s="23"/>
      <c r="N153" s="23"/>
      <c r="O153" s="23"/>
      <c r="P153" s="23"/>
      <c r="Q153" s="23"/>
      <c r="R153" s="23"/>
      <c r="S153" s="23"/>
      <c r="T153" s="23"/>
      <c r="U153" s="23"/>
      <c r="V153" s="23"/>
      <c r="W153" s="23"/>
      <c r="X153" s="23"/>
    </row>
    <row r="154" spans="1:24" ht="14" customHeight="1">
      <c r="A154" s="20">
        <v>153</v>
      </c>
      <c r="B154" s="21" t="s">
        <v>13</v>
      </c>
      <c r="C154" s="21" t="s">
        <v>170</v>
      </c>
      <c r="D154" s="20">
        <v>13</v>
      </c>
      <c r="E154" s="21" t="s">
        <v>18</v>
      </c>
      <c r="F154" s="21" t="s">
        <v>37</v>
      </c>
      <c r="G154" s="20">
        <v>13</v>
      </c>
      <c r="H154" s="23"/>
      <c r="I154" s="23"/>
      <c r="J154" s="23"/>
      <c r="K154" s="23"/>
      <c r="L154" s="23"/>
      <c r="M154" s="23"/>
      <c r="N154" s="23"/>
      <c r="O154" s="23"/>
      <c r="P154" s="23"/>
      <c r="Q154" s="23"/>
      <c r="R154" s="23"/>
      <c r="S154" s="23"/>
      <c r="T154" s="23"/>
      <c r="U154" s="23"/>
      <c r="V154" s="23"/>
      <c r="W154" s="23"/>
      <c r="X154" s="23"/>
    </row>
    <row r="155" spans="1:24" ht="14" customHeight="1">
      <c r="A155" s="20">
        <v>154</v>
      </c>
      <c r="B155" s="21" t="s">
        <v>13</v>
      </c>
      <c r="C155" s="21" t="s">
        <v>171</v>
      </c>
      <c r="D155" s="20">
        <v>13</v>
      </c>
      <c r="E155" s="21" t="s">
        <v>18</v>
      </c>
      <c r="F155" s="21" t="s">
        <v>37</v>
      </c>
      <c r="G155" s="20">
        <v>13</v>
      </c>
      <c r="H155" s="23"/>
      <c r="I155" s="23"/>
      <c r="J155" s="23"/>
      <c r="K155" s="23"/>
      <c r="L155" s="23"/>
      <c r="M155" s="23"/>
      <c r="N155" s="23"/>
      <c r="O155" s="23"/>
      <c r="P155" s="23"/>
      <c r="Q155" s="23"/>
      <c r="R155" s="23"/>
      <c r="S155" s="23"/>
      <c r="T155" s="23"/>
      <c r="U155" s="23"/>
      <c r="V155" s="23"/>
      <c r="W155" s="23"/>
      <c r="X155" s="23"/>
    </row>
    <row r="156" spans="1:24" ht="14" customHeight="1">
      <c r="A156" s="20">
        <v>155</v>
      </c>
      <c r="B156" s="21" t="s">
        <v>13</v>
      </c>
      <c r="C156" s="21" t="s">
        <v>172</v>
      </c>
      <c r="D156" s="20">
        <v>6</v>
      </c>
      <c r="E156" s="21" t="s">
        <v>15</v>
      </c>
      <c r="F156" s="21" t="s">
        <v>37</v>
      </c>
      <c r="G156" s="20">
        <v>6</v>
      </c>
      <c r="H156" s="23"/>
      <c r="I156" s="23"/>
      <c r="J156" s="23"/>
      <c r="K156" s="23"/>
      <c r="L156" s="23"/>
      <c r="M156" s="23"/>
      <c r="N156" s="23"/>
      <c r="O156" s="23"/>
      <c r="P156" s="23"/>
      <c r="Q156" s="23"/>
      <c r="R156" s="23"/>
      <c r="S156" s="23"/>
      <c r="T156" s="23"/>
      <c r="U156" s="23"/>
      <c r="V156" s="23"/>
      <c r="W156" s="23"/>
      <c r="X156" s="23"/>
    </row>
    <row r="157" spans="1:24" ht="14" customHeight="1">
      <c r="A157" s="20">
        <v>156</v>
      </c>
      <c r="B157" s="21" t="s">
        <v>13</v>
      </c>
      <c r="C157" s="21" t="s">
        <v>173</v>
      </c>
      <c r="D157" s="20">
        <v>7</v>
      </c>
      <c r="E157" s="21" t="s">
        <v>18</v>
      </c>
      <c r="F157" s="21" t="s">
        <v>37</v>
      </c>
      <c r="G157" s="20">
        <v>7</v>
      </c>
      <c r="H157" s="23"/>
      <c r="I157" s="23"/>
      <c r="J157" s="23"/>
      <c r="K157" s="23"/>
      <c r="L157" s="23"/>
      <c r="M157" s="23"/>
      <c r="N157" s="23"/>
      <c r="O157" s="23"/>
      <c r="P157" s="23"/>
      <c r="Q157" s="23"/>
      <c r="R157" s="23"/>
      <c r="S157" s="23"/>
      <c r="T157" s="23"/>
      <c r="U157" s="23"/>
      <c r="V157" s="23"/>
      <c r="W157" s="23"/>
      <c r="X157" s="23"/>
    </row>
    <row r="158" spans="1:24" ht="14" customHeight="1">
      <c r="A158" s="20">
        <v>157</v>
      </c>
      <c r="B158" s="21" t="s">
        <v>13</v>
      </c>
      <c r="C158" s="21" t="s">
        <v>174</v>
      </c>
      <c r="D158" s="20">
        <v>7</v>
      </c>
      <c r="E158" s="21" t="s">
        <v>18</v>
      </c>
      <c r="F158" s="21" t="s">
        <v>37</v>
      </c>
      <c r="G158" s="20">
        <v>7</v>
      </c>
      <c r="H158" s="23"/>
      <c r="I158" s="23"/>
      <c r="J158" s="23"/>
      <c r="K158" s="23"/>
      <c r="L158" s="23"/>
      <c r="M158" s="23"/>
      <c r="N158" s="23"/>
      <c r="O158" s="23"/>
      <c r="P158" s="23"/>
      <c r="Q158" s="23"/>
      <c r="R158" s="23"/>
      <c r="S158" s="23"/>
      <c r="T158" s="23"/>
      <c r="U158" s="23"/>
      <c r="V158" s="23"/>
      <c r="W158" s="23"/>
      <c r="X158" s="23"/>
    </row>
    <row r="159" spans="1:24" ht="14" customHeight="1">
      <c r="A159" s="20">
        <v>158</v>
      </c>
      <c r="B159" s="21" t="s">
        <v>13</v>
      </c>
      <c r="C159" s="21" t="s">
        <v>175</v>
      </c>
      <c r="D159" s="20">
        <v>7</v>
      </c>
      <c r="E159" s="21" t="s">
        <v>18</v>
      </c>
      <c r="F159" s="21" t="s">
        <v>37</v>
      </c>
      <c r="G159" s="20">
        <v>7</v>
      </c>
      <c r="H159" s="23"/>
      <c r="I159" s="23"/>
      <c r="J159" s="23"/>
      <c r="K159" s="23"/>
      <c r="L159" s="23"/>
      <c r="M159" s="23"/>
      <c r="N159" s="23"/>
      <c r="O159" s="23"/>
      <c r="P159" s="23"/>
      <c r="Q159" s="23"/>
      <c r="R159" s="23"/>
      <c r="S159" s="23"/>
      <c r="T159" s="23"/>
      <c r="U159" s="23"/>
      <c r="V159" s="23"/>
      <c r="W159" s="23"/>
      <c r="X159" s="23"/>
    </row>
    <row r="160" spans="1:24" ht="14" customHeight="1">
      <c r="A160" s="20">
        <v>159</v>
      </c>
      <c r="B160" s="21" t="s">
        <v>13</v>
      </c>
      <c r="C160" s="21" t="s">
        <v>176</v>
      </c>
      <c r="D160" s="20">
        <v>10</v>
      </c>
      <c r="E160" s="21" t="s">
        <v>18</v>
      </c>
      <c r="F160" s="21" t="s">
        <v>37</v>
      </c>
      <c r="G160" s="20">
        <v>10</v>
      </c>
      <c r="H160" s="23"/>
      <c r="I160" s="23"/>
      <c r="J160" s="23"/>
      <c r="K160" s="23"/>
      <c r="L160" s="23"/>
      <c r="M160" s="23"/>
      <c r="N160" s="23"/>
      <c r="O160" s="23"/>
      <c r="P160" s="23"/>
      <c r="Q160" s="23"/>
      <c r="R160" s="23"/>
      <c r="S160" s="23"/>
      <c r="T160" s="23"/>
      <c r="U160" s="23"/>
      <c r="V160" s="23"/>
      <c r="W160" s="23"/>
      <c r="X160" s="23"/>
    </row>
    <row r="161" spans="1:24" ht="14" customHeight="1">
      <c r="A161" s="20">
        <v>160</v>
      </c>
      <c r="B161" s="21" t="s">
        <v>13</v>
      </c>
      <c r="C161" s="21" t="s">
        <v>177</v>
      </c>
      <c r="D161" s="20">
        <v>11</v>
      </c>
      <c r="E161" s="21" t="s">
        <v>18</v>
      </c>
      <c r="F161" s="21" t="s">
        <v>37</v>
      </c>
      <c r="G161" s="20">
        <v>11</v>
      </c>
      <c r="H161" s="23"/>
      <c r="I161" s="23"/>
      <c r="J161" s="23"/>
      <c r="K161" s="23"/>
      <c r="L161" s="23"/>
      <c r="M161" s="23"/>
      <c r="N161" s="23"/>
      <c r="O161" s="23"/>
      <c r="P161" s="23"/>
      <c r="Q161" s="23"/>
      <c r="R161" s="23"/>
      <c r="S161" s="23"/>
      <c r="T161" s="23"/>
      <c r="U161" s="23"/>
      <c r="V161" s="23"/>
      <c r="W161" s="23"/>
      <c r="X161" s="23"/>
    </row>
    <row r="162" spans="1:24" ht="14" customHeight="1">
      <c r="A162" s="20">
        <v>161</v>
      </c>
      <c r="B162" s="21" t="s">
        <v>13</v>
      </c>
      <c r="C162" s="21" t="s">
        <v>178</v>
      </c>
      <c r="D162" s="20">
        <v>14</v>
      </c>
      <c r="E162" s="21" t="s">
        <v>18</v>
      </c>
      <c r="F162" s="21" t="s">
        <v>37</v>
      </c>
      <c r="G162" s="20">
        <v>14</v>
      </c>
      <c r="H162" s="23"/>
      <c r="I162" s="23"/>
      <c r="J162" s="23"/>
      <c r="K162" s="23"/>
      <c r="L162" s="23"/>
      <c r="M162" s="23"/>
      <c r="N162" s="23"/>
      <c r="O162" s="23"/>
      <c r="P162" s="23"/>
      <c r="Q162" s="23"/>
      <c r="R162" s="23"/>
      <c r="S162" s="23"/>
      <c r="T162" s="23"/>
      <c r="U162" s="23"/>
      <c r="V162" s="23"/>
      <c r="W162" s="23"/>
      <c r="X162" s="23"/>
    </row>
    <row r="163" spans="1:24" ht="14" customHeight="1">
      <c r="A163" s="20">
        <v>162</v>
      </c>
      <c r="B163" s="21" t="s">
        <v>13</v>
      </c>
      <c r="C163" s="21" t="s">
        <v>179</v>
      </c>
      <c r="D163" s="20">
        <v>14</v>
      </c>
      <c r="E163" s="21" t="s">
        <v>18</v>
      </c>
      <c r="F163" s="21" t="s">
        <v>37</v>
      </c>
      <c r="G163" s="20">
        <v>14</v>
      </c>
      <c r="H163" s="23"/>
      <c r="I163" s="23"/>
      <c r="J163" s="23"/>
      <c r="K163" s="23"/>
      <c r="L163" s="23"/>
      <c r="M163" s="23"/>
      <c r="N163" s="23"/>
      <c r="O163" s="23"/>
      <c r="P163" s="23"/>
      <c r="Q163" s="23"/>
      <c r="R163" s="23"/>
      <c r="S163" s="23"/>
      <c r="T163" s="23"/>
      <c r="U163" s="23"/>
      <c r="V163" s="23"/>
      <c r="W163" s="23"/>
      <c r="X163" s="23"/>
    </row>
    <row r="164" spans="1:24" ht="14" customHeight="1">
      <c r="A164" s="20">
        <v>163</v>
      </c>
      <c r="B164" s="21" t="s">
        <v>13</v>
      </c>
      <c r="C164" s="21" t="s">
        <v>180</v>
      </c>
      <c r="D164" s="20">
        <v>9</v>
      </c>
      <c r="E164" s="21" t="s">
        <v>18</v>
      </c>
      <c r="F164" s="21" t="s">
        <v>37</v>
      </c>
      <c r="G164" s="20">
        <v>9</v>
      </c>
      <c r="H164" s="23"/>
      <c r="I164" s="23"/>
      <c r="J164" s="23"/>
      <c r="K164" s="23"/>
      <c r="L164" s="23"/>
      <c r="M164" s="23"/>
      <c r="N164" s="23"/>
      <c r="O164" s="23"/>
      <c r="P164" s="23"/>
      <c r="Q164" s="23"/>
      <c r="R164" s="23"/>
      <c r="S164" s="23"/>
      <c r="T164" s="23"/>
      <c r="U164" s="23"/>
      <c r="V164" s="23"/>
      <c r="W164" s="23"/>
      <c r="X164" s="23"/>
    </row>
    <row r="165" spans="1:24" ht="14" customHeight="1">
      <c r="A165" s="20">
        <v>164</v>
      </c>
      <c r="B165" s="21" t="s">
        <v>13</v>
      </c>
      <c r="C165" s="21" t="s">
        <v>181</v>
      </c>
      <c r="D165" s="20">
        <v>10</v>
      </c>
      <c r="E165" s="21" t="s">
        <v>18</v>
      </c>
      <c r="F165" s="21" t="s">
        <v>37</v>
      </c>
      <c r="G165" s="20">
        <v>10</v>
      </c>
      <c r="H165" s="23"/>
      <c r="I165" s="23"/>
      <c r="J165" s="23"/>
      <c r="K165" s="23"/>
      <c r="L165" s="23"/>
      <c r="M165" s="23"/>
      <c r="N165" s="23"/>
      <c r="O165" s="23"/>
      <c r="P165" s="23"/>
      <c r="Q165" s="23"/>
      <c r="R165" s="23"/>
      <c r="S165" s="23"/>
      <c r="T165" s="23"/>
      <c r="U165" s="23"/>
      <c r="V165" s="23"/>
      <c r="W165" s="23"/>
      <c r="X165" s="23"/>
    </row>
    <row r="166" spans="1:24" ht="14" customHeight="1">
      <c r="A166" s="20">
        <v>165</v>
      </c>
      <c r="B166" s="21" t="s">
        <v>13</v>
      </c>
      <c r="C166" s="21" t="s">
        <v>182</v>
      </c>
      <c r="D166" s="20">
        <v>13</v>
      </c>
      <c r="E166" s="21" t="s">
        <v>18</v>
      </c>
      <c r="F166" s="21" t="s">
        <v>37</v>
      </c>
      <c r="G166" s="20">
        <v>13</v>
      </c>
      <c r="H166" s="23"/>
      <c r="I166" s="23"/>
      <c r="J166" s="23"/>
      <c r="K166" s="23"/>
      <c r="L166" s="23"/>
      <c r="M166" s="23"/>
      <c r="N166" s="23"/>
      <c r="O166" s="23"/>
      <c r="P166" s="23"/>
      <c r="Q166" s="23"/>
      <c r="R166" s="23"/>
      <c r="S166" s="23"/>
      <c r="T166" s="23"/>
      <c r="U166" s="23"/>
      <c r="V166" s="23"/>
      <c r="W166" s="23"/>
      <c r="X166" s="23"/>
    </row>
    <row r="167" spans="1:24" ht="14" customHeight="1">
      <c r="A167" s="20">
        <v>166</v>
      </c>
      <c r="B167" s="21" t="s">
        <v>13</v>
      </c>
      <c r="C167" s="21" t="s">
        <v>183</v>
      </c>
      <c r="D167" s="20">
        <v>13</v>
      </c>
      <c r="E167" s="21" t="s">
        <v>18</v>
      </c>
      <c r="F167" s="21" t="s">
        <v>37</v>
      </c>
      <c r="G167" s="20">
        <v>13</v>
      </c>
      <c r="H167" s="23"/>
      <c r="I167" s="23"/>
      <c r="J167" s="23"/>
      <c r="K167" s="23"/>
      <c r="L167" s="23"/>
      <c r="M167" s="23"/>
      <c r="N167" s="23"/>
      <c r="O167" s="23"/>
      <c r="P167" s="23"/>
      <c r="Q167" s="23"/>
      <c r="R167" s="23"/>
      <c r="S167" s="23"/>
      <c r="T167" s="23"/>
      <c r="U167" s="23"/>
      <c r="V167" s="23"/>
      <c r="W167" s="23"/>
      <c r="X167" s="23"/>
    </row>
    <row r="168" spans="1:24" ht="14" customHeight="1">
      <c r="A168" s="20">
        <v>167</v>
      </c>
      <c r="B168" s="21" t="s">
        <v>13</v>
      </c>
      <c r="C168" s="21" t="s">
        <v>184</v>
      </c>
      <c r="D168" s="20">
        <v>1.5</v>
      </c>
      <c r="E168" s="21" t="s">
        <v>15</v>
      </c>
      <c r="F168" s="21" t="s">
        <v>185</v>
      </c>
      <c r="G168" s="20">
        <v>1.5</v>
      </c>
      <c r="H168" s="23"/>
      <c r="I168" s="23"/>
      <c r="J168" s="23"/>
      <c r="K168" s="23"/>
      <c r="L168" s="23"/>
      <c r="M168" s="23"/>
      <c r="N168" s="23"/>
      <c r="O168" s="23"/>
      <c r="P168" s="23"/>
      <c r="Q168" s="23"/>
      <c r="R168" s="23"/>
      <c r="S168" s="23"/>
      <c r="T168" s="23"/>
      <c r="U168" s="23"/>
      <c r="V168" s="23"/>
      <c r="W168" s="23"/>
      <c r="X168" s="23"/>
    </row>
    <row r="169" spans="1:24" ht="14" customHeight="1">
      <c r="A169" s="20">
        <v>168</v>
      </c>
      <c r="B169" s="21" t="s">
        <v>13</v>
      </c>
      <c r="C169" s="21" t="s">
        <v>186</v>
      </c>
      <c r="D169" s="20">
        <v>1.5</v>
      </c>
      <c r="E169" s="21" t="s">
        <v>15</v>
      </c>
      <c r="F169" s="21" t="s">
        <v>185</v>
      </c>
      <c r="G169" s="20">
        <v>1.5</v>
      </c>
      <c r="H169" s="23"/>
      <c r="I169" s="23"/>
      <c r="J169" s="23"/>
      <c r="K169" s="23"/>
      <c r="L169" s="23"/>
      <c r="M169" s="23"/>
      <c r="N169" s="23"/>
      <c r="O169" s="23"/>
      <c r="P169" s="23"/>
      <c r="Q169" s="23"/>
      <c r="R169" s="23"/>
      <c r="S169" s="23"/>
      <c r="T169" s="23"/>
      <c r="U169" s="23"/>
      <c r="V169" s="23"/>
      <c r="W169" s="23"/>
      <c r="X169" s="23"/>
    </row>
    <row r="170" spans="1:24" ht="14" customHeight="1">
      <c r="A170" s="20">
        <v>169</v>
      </c>
      <c r="B170" s="21" t="s">
        <v>13</v>
      </c>
      <c r="C170" s="21" t="s">
        <v>187</v>
      </c>
      <c r="D170" s="20">
        <v>2</v>
      </c>
      <c r="E170" s="21" t="s">
        <v>15</v>
      </c>
      <c r="F170" s="21" t="s">
        <v>185</v>
      </c>
      <c r="G170" s="20">
        <v>2</v>
      </c>
      <c r="H170" s="23"/>
      <c r="I170" s="23"/>
      <c r="J170" s="23"/>
      <c r="K170" s="23"/>
      <c r="L170" s="23"/>
      <c r="M170" s="23"/>
      <c r="N170" s="23"/>
      <c r="O170" s="23"/>
      <c r="P170" s="23"/>
      <c r="Q170" s="23"/>
      <c r="R170" s="23"/>
      <c r="S170" s="23"/>
      <c r="T170" s="23"/>
      <c r="U170" s="23"/>
      <c r="V170" s="23"/>
      <c r="W170" s="23"/>
      <c r="X170" s="23"/>
    </row>
    <row r="171" spans="1:24" ht="14" customHeight="1">
      <c r="A171" s="20">
        <v>170</v>
      </c>
      <c r="B171" s="21" t="s">
        <v>13</v>
      </c>
      <c r="C171" s="21" t="s">
        <v>188</v>
      </c>
      <c r="D171" s="20">
        <v>10</v>
      </c>
      <c r="E171" s="21" t="s">
        <v>15</v>
      </c>
      <c r="F171" s="21" t="s">
        <v>54</v>
      </c>
      <c r="G171" s="20">
        <v>10</v>
      </c>
      <c r="H171" s="23"/>
      <c r="I171" s="23"/>
      <c r="J171" s="23"/>
      <c r="K171" s="23"/>
      <c r="L171" s="23"/>
      <c r="M171" s="23"/>
      <c r="N171" s="23"/>
      <c r="O171" s="23"/>
      <c r="P171" s="23"/>
      <c r="Q171" s="23"/>
      <c r="R171" s="23"/>
      <c r="S171" s="23"/>
      <c r="T171" s="23"/>
      <c r="U171" s="23"/>
      <c r="V171" s="23"/>
      <c r="W171" s="23"/>
      <c r="X171" s="23"/>
    </row>
    <row r="172" spans="1:24" ht="14" customHeight="1">
      <c r="A172" s="20">
        <v>171</v>
      </c>
      <c r="B172" s="21" t="s">
        <v>13</v>
      </c>
      <c r="C172" s="21" t="s">
        <v>189</v>
      </c>
      <c r="D172" s="20">
        <v>13</v>
      </c>
      <c r="E172" s="21" t="s">
        <v>18</v>
      </c>
      <c r="F172" s="21" t="s">
        <v>54</v>
      </c>
      <c r="G172" s="20">
        <v>13</v>
      </c>
      <c r="H172" s="23"/>
      <c r="I172" s="23"/>
      <c r="J172" s="23"/>
      <c r="K172" s="23"/>
      <c r="L172" s="23"/>
      <c r="M172" s="23"/>
      <c r="N172" s="23"/>
      <c r="O172" s="23"/>
      <c r="P172" s="23"/>
      <c r="Q172" s="23"/>
      <c r="R172" s="23"/>
      <c r="S172" s="23"/>
      <c r="T172" s="23"/>
      <c r="U172" s="23"/>
      <c r="V172" s="23"/>
      <c r="W172" s="23"/>
      <c r="X172" s="23"/>
    </row>
    <row r="173" spans="1:24" ht="14" customHeight="1">
      <c r="A173" s="20">
        <v>172</v>
      </c>
      <c r="B173" s="21" t="s">
        <v>13</v>
      </c>
      <c r="C173" s="21" t="s">
        <v>190</v>
      </c>
      <c r="D173" s="20">
        <v>13</v>
      </c>
      <c r="E173" s="21" t="s">
        <v>18</v>
      </c>
      <c r="F173" s="21" t="s">
        <v>54</v>
      </c>
      <c r="G173" s="20">
        <v>13</v>
      </c>
      <c r="H173" s="23"/>
      <c r="I173" s="23"/>
      <c r="J173" s="23"/>
      <c r="K173" s="23"/>
      <c r="L173" s="23"/>
      <c r="M173" s="23"/>
      <c r="N173" s="23"/>
      <c r="O173" s="23"/>
      <c r="P173" s="23"/>
      <c r="Q173" s="23"/>
      <c r="R173" s="23"/>
      <c r="S173" s="23"/>
      <c r="T173" s="23"/>
      <c r="U173" s="23"/>
      <c r="V173" s="23"/>
      <c r="W173" s="23"/>
      <c r="X173" s="23"/>
    </row>
    <row r="174" spans="1:24" ht="14" customHeight="1">
      <c r="A174" s="20">
        <v>173</v>
      </c>
      <c r="B174" s="21" t="s">
        <v>13</v>
      </c>
      <c r="C174" s="21" t="s">
        <v>191</v>
      </c>
      <c r="D174" s="20">
        <v>15</v>
      </c>
      <c r="E174" s="21" t="s">
        <v>18</v>
      </c>
      <c r="F174" s="21" t="s">
        <v>54</v>
      </c>
      <c r="G174" s="20">
        <v>15</v>
      </c>
      <c r="H174" s="23"/>
      <c r="I174" s="23"/>
      <c r="J174" s="23"/>
      <c r="K174" s="23"/>
      <c r="L174" s="23"/>
      <c r="M174" s="23"/>
      <c r="N174" s="23"/>
      <c r="O174" s="23"/>
      <c r="P174" s="23"/>
      <c r="Q174" s="23"/>
      <c r="R174" s="23"/>
      <c r="S174" s="23"/>
      <c r="T174" s="23"/>
      <c r="U174" s="23"/>
      <c r="V174" s="23"/>
      <c r="W174" s="23"/>
      <c r="X174" s="23"/>
    </row>
    <row r="175" spans="1:24" ht="14" customHeight="1">
      <c r="A175" s="20">
        <v>174</v>
      </c>
      <c r="B175" s="21" t="s">
        <v>13</v>
      </c>
      <c r="C175" s="21" t="s">
        <v>192</v>
      </c>
      <c r="D175" s="20">
        <v>13</v>
      </c>
      <c r="E175" s="21" t="s">
        <v>18</v>
      </c>
      <c r="F175" s="21" t="s">
        <v>54</v>
      </c>
      <c r="G175" s="20">
        <v>13</v>
      </c>
      <c r="H175" s="23"/>
      <c r="I175" s="23"/>
      <c r="J175" s="23"/>
      <c r="K175" s="23"/>
      <c r="L175" s="23"/>
      <c r="M175" s="23"/>
      <c r="N175" s="23"/>
      <c r="O175" s="23"/>
      <c r="P175" s="23"/>
      <c r="Q175" s="23"/>
      <c r="R175" s="23"/>
      <c r="S175" s="23"/>
      <c r="T175" s="23"/>
      <c r="U175" s="23"/>
      <c r="V175" s="23"/>
      <c r="W175" s="23"/>
      <c r="X175" s="23"/>
    </row>
    <row r="176" spans="1:24" ht="14" customHeight="1">
      <c r="A176" s="20">
        <v>175</v>
      </c>
      <c r="B176" s="21" t="s">
        <v>13</v>
      </c>
      <c r="C176" s="21" t="s">
        <v>193</v>
      </c>
      <c r="D176" s="20">
        <v>13</v>
      </c>
      <c r="E176" s="21" t="s">
        <v>18</v>
      </c>
      <c r="F176" s="21" t="s">
        <v>54</v>
      </c>
      <c r="G176" s="20">
        <v>13</v>
      </c>
      <c r="H176" s="23"/>
      <c r="I176" s="23"/>
      <c r="J176" s="23"/>
      <c r="K176" s="23"/>
      <c r="L176" s="23"/>
      <c r="M176" s="23"/>
      <c r="N176" s="23"/>
      <c r="O176" s="23"/>
      <c r="P176" s="23"/>
      <c r="Q176" s="23"/>
      <c r="R176" s="23"/>
      <c r="S176" s="23"/>
      <c r="T176" s="23"/>
      <c r="U176" s="23"/>
      <c r="V176" s="23"/>
      <c r="W176" s="23"/>
      <c r="X176" s="23"/>
    </row>
    <row r="177" spans="1:24" ht="14" customHeight="1">
      <c r="A177" s="20">
        <v>176</v>
      </c>
      <c r="B177" s="21" t="s">
        <v>13</v>
      </c>
      <c r="C177" s="21" t="s">
        <v>194</v>
      </c>
      <c r="D177" s="20">
        <v>18</v>
      </c>
      <c r="E177" s="21" t="s">
        <v>18</v>
      </c>
      <c r="F177" s="21" t="s">
        <v>54</v>
      </c>
      <c r="G177" s="20">
        <v>18</v>
      </c>
      <c r="H177" s="23"/>
      <c r="I177" s="23"/>
      <c r="J177" s="23"/>
      <c r="K177" s="23"/>
      <c r="L177" s="23"/>
      <c r="M177" s="23"/>
      <c r="N177" s="23"/>
      <c r="O177" s="23"/>
      <c r="P177" s="23"/>
      <c r="Q177" s="23"/>
      <c r="R177" s="23"/>
      <c r="S177" s="23"/>
      <c r="T177" s="23"/>
      <c r="U177" s="23"/>
      <c r="V177" s="23"/>
      <c r="W177" s="23"/>
      <c r="X177" s="23"/>
    </row>
    <row r="178" spans="1:24" ht="14" customHeight="1">
      <c r="A178" s="20">
        <v>177</v>
      </c>
      <c r="B178" s="21" t="s">
        <v>13</v>
      </c>
      <c r="C178" s="21" t="s">
        <v>195</v>
      </c>
      <c r="D178" s="20">
        <v>13</v>
      </c>
      <c r="E178" s="21" t="s">
        <v>18</v>
      </c>
      <c r="F178" s="21" t="s">
        <v>54</v>
      </c>
      <c r="G178" s="20">
        <v>13</v>
      </c>
      <c r="H178" s="23"/>
      <c r="I178" s="23"/>
      <c r="J178" s="23"/>
      <c r="K178" s="23"/>
      <c r="L178" s="23"/>
      <c r="M178" s="23"/>
      <c r="N178" s="23"/>
      <c r="O178" s="23"/>
      <c r="P178" s="23"/>
      <c r="Q178" s="23"/>
      <c r="R178" s="23"/>
      <c r="S178" s="23"/>
      <c r="T178" s="23"/>
      <c r="U178" s="23"/>
      <c r="V178" s="23"/>
      <c r="W178" s="23"/>
      <c r="X178" s="23"/>
    </row>
    <row r="179" spans="1:24" ht="14" customHeight="1">
      <c r="A179" s="20">
        <v>178</v>
      </c>
      <c r="B179" s="21" t="s">
        <v>13</v>
      </c>
      <c r="C179" s="21" t="s">
        <v>196</v>
      </c>
      <c r="D179" s="20">
        <v>18</v>
      </c>
      <c r="E179" s="21" t="s">
        <v>18</v>
      </c>
      <c r="F179" s="21" t="s">
        <v>54</v>
      </c>
      <c r="G179" s="20">
        <v>18</v>
      </c>
      <c r="H179" s="23"/>
      <c r="I179" s="23"/>
      <c r="J179" s="23"/>
      <c r="K179" s="23"/>
      <c r="L179" s="23"/>
      <c r="M179" s="23"/>
      <c r="N179" s="23"/>
      <c r="O179" s="23"/>
      <c r="P179" s="23"/>
      <c r="Q179" s="23"/>
      <c r="R179" s="23"/>
      <c r="S179" s="23"/>
      <c r="T179" s="23"/>
      <c r="U179" s="23"/>
      <c r="V179" s="23"/>
      <c r="W179" s="23"/>
      <c r="X179" s="23"/>
    </row>
    <row r="180" spans="1:24" ht="14" customHeight="1">
      <c r="A180" s="20">
        <v>179</v>
      </c>
      <c r="B180" s="21" t="s">
        <v>13</v>
      </c>
      <c r="C180" s="21" t="s">
        <v>197</v>
      </c>
      <c r="D180" s="20">
        <v>13</v>
      </c>
      <c r="E180" s="21" t="s">
        <v>18</v>
      </c>
      <c r="F180" s="21" t="s">
        <v>54</v>
      </c>
      <c r="G180" s="20">
        <v>13</v>
      </c>
      <c r="H180" s="23"/>
      <c r="I180" s="23"/>
      <c r="J180" s="23"/>
      <c r="K180" s="23"/>
      <c r="L180" s="23"/>
      <c r="M180" s="23"/>
      <c r="N180" s="23"/>
      <c r="O180" s="23"/>
      <c r="P180" s="23"/>
      <c r="Q180" s="23"/>
      <c r="R180" s="23"/>
      <c r="S180" s="23"/>
      <c r="T180" s="23"/>
      <c r="U180" s="23"/>
      <c r="V180" s="23"/>
      <c r="W180" s="23"/>
      <c r="X180" s="23"/>
    </row>
    <row r="181" spans="1:24" ht="14" customHeight="1">
      <c r="A181" s="20">
        <v>180</v>
      </c>
      <c r="B181" s="21" t="s">
        <v>13</v>
      </c>
      <c r="C181" s="21" t="s">
        <v>198</v>
      </c>
      <c r="D181" s="20">
        <v>13</v>
      </c>
      <c r="E181" s="21" t="s">
        <v>18</v>
      </c>
      <c r="F181" s="21" t="s">
        <v>54</v>
      </c>
      <c r="G181" s="20">
        <v>13</v>
      </c>
      <c r="H181" s="23"/>
      <c r="I181" s="23"/>
      <c r="J181" s="23"/>
      <c r="K181" s="23"/>
      <c r="L181" s="23"/>
      <c r="M181" s="23"/>
      <c r="N181" s="23"/>
      <c r="O181" s="23"/>
      <c r="P181" s="23"/>
      <c r="Q181" s="23"/>
      <c r="R181" s="23"/>
      <c r="S181" s="23"/>
      <c r="T181" s="23"/>
      <c r="U181" s="23"/>
      <c r="V181" s="23"/>
      <c r="W181" s="23"/>
      <c r="X181" s="23"/>
    </row>
    <row r="182" spans="1:24" ht="14" customHeight="1">
      <c r="A182" s="20">
        <v>181</v>
      </c>
      <c r="B182" s="21" t="s">
        <v>13</v>
      </c>
      <c r="C182" s="21" t="s">
        <v>199</v>
      </c>
      <c r="D182" s="20">
        <v>13</v>
      </c>
      <c r="E182" s="21" t="s">
        <v>18</v>
      </c>
      <c r="F182" s="21" t="s">
        <v>54</v>
      </c>
      <c r="G182" s="20">
        <v>13</v>
      </c>
      <c r="H182" s="23"/>
      <c r="I182" s="23"/>
      <c r="J182" s="23"/>
      <c r="K182" s="23"/>
      <c r="L182" s="23"/>
      <c r="M182" s="23"/>
      <c r="N182" s="23"/>
      <c r="O182" s="23"/>
      <c r="P182" s="23"/>
      <c r="Q182" s="23"/>
      <c r="R182" s="23"/>
      <c r="S182" s="23"/>
      <c r="T182" s="23"/>
      <c r="U182" s="23"/>
      <c r="V182" s="23"/>
      <c r="W182" s="23"/>
      <c r="X182" s="23"/>
    </row>
    <row r="183" spans="1:24" ht="14" customHeight="1">
      <c r="A183" s="20">
        <v>182</v>
      </c>
      <c r="B183" s="21" t="s">
        <v>13</v>
      </c>
      <c r="C183" s="21" t="s">
        <v>200</v>
      </c>
      <c r="D183" s="20">
        <v>13</v>
      </c>
      <c r="E183" s="21" t="s">
        <v>18</v>
      </c>
      <c r="F183" s="21" t="s">
        <v>54</v>
      </c>
      <c r="G183" s="20">
        <v>13</v>
      </c>
      <c r="H183" s="23"/>
      <c r="I183" s="23"/>
      <c r="J183" s="23"/>
      <c r="K183" s="23"/>
      <c r="L183" s="23"/>
      <c r="M183" s="23"/>
      <c r="N183" s="23"/>
      <c r="O183" s="23"/>
      <c r="P183" s="23"/>
      <c r="Q183" s="23"/>
      <c r="R183" s="23"/>
      <c r="S183" s="23"/>
      <c r="T183" s="23"/>
      <c r="U183" s="23"/>
      <c r="V183" s="23"/>
      <c r="W183" s="23"/>
      <c r="X183" s="23"/>
    </row>
    <row r="184" spans="1:24" ht="14" customHeight="1">
      <c r="A184" s="20">
        <v>183</v>
      </c>
      <c r="B184" s="21" t="s">
        <v>13</v>
      </c>
      <c r="C184" s="21" t="s">
        <v>201</v>
      </c>
      <c r="D184" s="20">
        <v>18</v>
      </c>
      <c r="E184" s="21" t="s">
        <v>18</v>
      </c>
      <c r="F184" s="21" t="s">
        <v>54</v>
      </c>
      <c r="G184" s="20">
        <v>18</v>
      </c>
      <c r="H184" s="23"/>
      <c r="I184" s="23"/>
      <c r="J184" s="23"/>
      <c r="K184" s="23"/>
      <c r="L184" s="23"/>
      <c r="M184" s="23"/>
      <c r="N184" s="23"/>
      <c r="O184" s="23"/>
      <c r="P184" s="23"/>
      <c r="Q184" s="23"/>
      <c r="R184" s="23"/>
      <c r="S184" s="23"/>
      <c r="T184" s="23"/>
      <c r="U184" s="23"/>
      <c r="V184" s="23"/>
      <c r="W184" s="23"/>
      <c r="X184" s="23"/>
    </row>
    <row r="185" spans="1:24" ht="14" customHeight="1">
      <c r="A185" s="20">
        <v>184</v>
      </c>
      <c r="B185" s="21" t="s">
        <v>13</v>
      </c>
      <c r="C185" s="21" t="s">
        <v>202</v>
      </c>
      <c r="D185" s="20">
        <v>13</v>
      </c>
      <c r="E185" s="21" t="s">
        <v>18</v>
      </c>
      <c r="F185" s="21" t="s">
        <v>54</v>
      </c>
      <c r="G185" s="20">
        <v>13</v>
      </c>
      <c r="H185" s="23"/>
      <c r="I185" s="23"/>
      <c r="J185" s="23"/>
      <c r="K185" s="23"/>
      <c r="L185" s="23"/>
      <c r="M185" s="23"/>
      <c r="N185" s="23"/>
      <c r="O185" s="23"/>
      <c r="P185" s="23"/>
      <c r="Q185" s="23"/>
      <c r="R185" s="23"/>
      <c r="S185" s="23"/>
      <c r="T185" s="23"/>
      <c r="U185" s="23"/>
      <c r="V185" s="23"/>
      <c r="W185" s="23"/>
      <c r="X185" s="23"/>
    </row>
    <row r="186" spans="1:24" ht="14" customHeight="1">
      <c r="A186" s="20">
        <v>185</v>
      </c>
      <c r="B186" s="21" t="s">
        <v>13</v>
      </c>
      <c r="C186" s="21" t="s">
        <v>203</v>
      </c>
      <c r="D186" s="20">
        <v>13</v>
      </c>
      <c r="E186" s="21" t="s">
        <v>18</v>
      </c>
      <c r="F186" s="21" t="s">
        <v>54</v>
      </c>
      <c r="G186" s="20">
        <v>13</v>
      </c>
      <c r="H186" s="23"/>
      <c r="I186" s="23"/>
      <c r="J186" s="23"/>
      <c r="K186" s="23"/>
      <c r="L186" s="23"/>
      <c r="M186" s="23"/>
      <c r="N186" s="23"/>
      <c r="O186" s="23"/>
      <c r="P186" s="23"/>
      <c r="Q186" s="23"/>
      <c r="R186" s="23"/>
      <c r="S186" s="23"/>
      <c r="T186" s="23"/>
      <c r="U186" s="23"/>
      <c r="V186" s="23"/>
      <c r="W186" s="23"/>
      <c r="X186" s="23"/>
    </row>
    <row r="187" spans="1:24" ht="14" customHeight="1">
      <c r="A187" s="20">
        <v>186</v>
      </c>
      <c r="B187" s="21" t="s">
        <v>13</v>
      </c>
      <c r="C187" s="21" t="s">
        <v>204</v>
      </c>
      <c r="D187" s="20">
        <v>13</v>
      </c>
      <c r="E187" s="21" t="s">
        <v>18</v>
      </c>
      <c r="F187" s="21" t="s">
        <v>54</v>
      </c>
      <c r="G187" s="20">
        <v>13</v>
      </c>
      <c r="H187" s="23"/>
      <c r="I187" s="23"/>
      <c r="J187" s="23"/>
      <c r="K187" s="23"/>
      <c r="L187" s="23"/>
      <c r="M187" s="23"/>
      <c r="N187" s="23"/>
      <c r="O187" s="23"/>
      <c r="P187" s="23"/>
      <c r="Q187" s="23"/>
      <c r="R187" s="23"/>
      <c r="S187" s="23"/>
      <c r="T187" s="23"/>
      <c r="U187" s="23"/>
      <c r="V187" s="23"/>
      <c r="W187" s="23"/>
      <c r="X187" s="23"/>
    </row>
    <row r="188" spans="1:24" ht="14" customHeight="1">
      <c r="A188" s="20">
        <v>187</v>
      </c>
      <c r="B188" s="21" t="s">
        <v>13</v>
      </c>
      <c r="C188" s="21" t="s">
        <v>205</v>
      </c>
      <c r="D188" s="20">
        <v>15</v>
      </c>
      <c r="E188" s="21" t="s">
        <v>18</v>
      </c>
      <c r="F188" s="21" t="s">
        <v>54</v>
      </c>
      <c r="G188" s="20">
        <v>15</v>
      </c>
      <c r="H188" s="23"/>
      <c r="I188" s="23"/>
      <c r="J188" s="23"/>
      <c r="K188" s="23"/>
      <c r="L188" s="23"/>
      <c r="M188" s="23"/>
      <c r="N188" s="23"/>
      <c r="O188" s="23"/>
      <c r="P188" s="23"/>
      <c r="Q188" s="23"/>
      <c r="R188" s="23"/>
      <c r="S188" s="23"/>
      <c r="T188" s="23"/>
      <c r="U188" s="23"/>
      <c r="V188" s="23"/>
      <c r="W188" s="23"/>
      <c r="X188" s="23"/>
    </row>
    <row r="189" spans="1:24" ht="14" customHeight="1">
      <c r="A189" s="20">
        <v>188</v>
      </c>
      <c r="B189" s="21" t="s">
        <v>13</v>
      </c>
      <c r="C189" s="21" t="s">
        <v>206</v>
      </c>
      <c r="D189" s="20">
        <v>2</v>
      </c>
      <c r="E189" s="21" t="s">
        <v>18</v>
      </c>
      <c r="F189" s="21" t="s">
        <v>185</v>
      </c>
      <c r="G189" s="20">
        <v>2</v>
      </c>
      <c r="H189" s="23"/>
      <c r="I189" s="23"/>
      <c r="J189" s="23"/>
      <c r="K189" s="23"/>
      <c r="L189" s="23"/>
      <c r="M189" s="23"/>
      <c r="N189" s="23"/>
      <c r="O189" s="23"/>
      <c r="P189" s="23"/>
      <c r="Q189" s="23"/>
      <c r="R189" s="23"/>
      <c r="S189" s="23"/>
      <c r="T189" s="23"/>
      <c r="U189" s="23"/>
      <c r="V189" s="23"/>
      <c r="W189" s="23"/>
      <c r="X189" s="23"/>
    </row>
    <row r="190" spans="1:24" ht="14" customHeight="1">
      <c r="A190" s="20">
        <v>189</v>
      </c>
      <c r="B190" s="21" t="s">
        <v>13</v>
      </c>
      <c r="C190" s="21" t="s">
        <v>207</v>
      </c>
      <c r="D190" s="20">
        <v>2</v>
      </c>
      <c r="E190" s="21" t="s">
        <v>18</v>
      </c>
      <c r="F190" s="21" t="s">
        <v>185</v>
      </c>
      <c r="G190" s="20">
        <v>2</v>
      </c>
      <c r="H190" s="23"/>
      <c r="I190" s="23"/>
      <c r="J190" s="23"/>
      <c r="K190" s="23"/>
      <c r="L190" s="23"/>
      <c r="M190" s="23"/>
      <c r="N190" s="23"/>
      <c r="O190" s="23"/>
      <c r="P190" s="23"/>
      <c r="Q190" s="23"/>
      <c r="R190" s="23"/>
      <c r="S190" s="23"/>
      <c r="T190" s="23"/>
      <c r="U190" s="23"/>
      <c r="V190" s="23"/>
      <c r="W190" s="23"/>
      <c r="X190" s="23"/>
    </row>
    <row r="191" spans="1:24" ht="14" customHeight="1">
      <c r="A191" s="20">
        <v>190</v>
      </c>
      <c r="B191" s="21" t="s">
        <v>13</v>
      </c>
      <c r="C191" s="21" t="s">
        <v>208</v>
      </c>
      <c r="D191" s="20">
        <v>2</v>
      </c>
      <c r="E191" s="21" t="s">
        <v>18</v>
      </c>
      <c r="F191" s="21" t="s">
        <v>185</v>
      </c>
      <c r="G191" s="20">
        <v>2</v>
      </c>
      <c r="H191" s="23"/>
      <c r="I191" s="23"/>
      <c r="J191" s="23"/>
      <c r="K191" s="23"/>
      <c r="L191" s="23"/>
      <c r="M191" s="23"/>
      <c r="N191" s="23"/>
      <c r="O191" s="23"/>
      <c r="P191" s="23"/>
      <c r="Q191" s="23"/>
      <c r="R191" s="23"/>
      <c r="S191" s="23"/>
      <c r="T191" s="23"/>
      <c r="U191" s="23"/>
      <c r="V191" s="23"/>
      <c r="W191" s="23"/>
      <c r="X191" s="23"/>
    </row>
    <row r="192" spans="1:24" ht="14" customHeight="1">
      <c r="A192" s="20">
        <v>191</v>
      </c>
      <c r="B192" s="21" t="s">
        <v>13</v>
      </c>
      <c r="C192" s="21" t="s">
        <v>209</v>
      </c>
      <c r="D192" s="20">
        <v>1.5</v>
      </c>
      <c r="E192" s="21" t="s">
        <v>15</v>
      </c>
      <c r="F192" s="21" t="s">
        <v>185</v>
      </c>
      <c r="G192" s="20">
        <v>1.5</v>
      </c>
      <c r="H192" s="23"/>
      <c r="I192" s="23"/>
      <c r="J192" s="23"/>
      <c r="K192" s="23"/>
      <c r="L192" s="23"/>
      <c r="M192" s="23"/>
      <c r="N192" s="23"/>
      <c r="O192" s="23"/>
      <c r="P192" s="23"/>
      <c r="Q192" s="23"/>
      <c r="R192" s="23"/>
      <c r="S192" s="23"/>
      <c r="T192" s="23"/>
      <c r="U192" s="23"/>
      <c r="V192" s="23"/>
      <c r="W192" s="23"/>
      <c r="X192" s="23"/>
    </row>
    <row r="193" spans="1:24" ht="14" customHeight="1">
      <c r="A193" s="20">
        <v>192</v>
      </c>
      <c r="B193" s="21" t="s">
        <v>13</v>
      </c>
      <c r="C193" s="21" t="s">
        <v>210</v>
      </c>
      <c r="D193" s="20">
        <v>1.5</v>
      </c>
      <c r="E193" s="21" t="s">
        <v>15</v>
      </c>
      <c r="F193" s="21" t="s">
        <v>185</v>
      </c>
      <c r="G193" s="20">
        <v>1.5</v>
      </c>
      <c r="H193" s="23"/>
      <c r="I193" s="23"/>
      <c r="J193" s="23"/>
      <c r="K193" s="23"/>
      <c r="L193" s="23"/>
      <c r="M193" s="23"/>
      <c r="N193" s="23"/>
      <c r="O193" s="23"/>
      <c r="P193" s="23"/>
      <c r="Q193" s="23"/>
      <c r="R193" s="23"/>
      <c r="S193" s="23"/>
      <c r="T193" s="23"/>
      <c r="U193" s="23"/>
      <c r="V193" s="23"/>
      <c r="W193" s="23"/>
      <c r="X193" s="23"/>
    </row>
    <row r="194" spans="1:24" ht="14" customHeight="1">
      <c r="A194" s="20">
        <v>193</v>
      </c>
      <c r="B194" s="21" t="s">
        <v>13</v>
      </c>
      <c r="C194" s="21" t="s">
        <v>211</v>
      </c>
      <c r="D194" s="20">
        <v>0.8</v>
      </c>
      <c r="E194" s="21" t="s">
        <v>15</v>
      </c>
      <c r="F194" s="21" t="s">
        <v>185</v>
      </c>
      <c r="G194" s="20">
        <v>0.8</v>
      </c>
      <c r="H194" s="23"/>
      <c r="I194" s="23"/>
      <c r="J194" s="23"/>
      <c r="K194" s="23"/>
      <c r="L194" s="23"/>
      <c r="M194" s="23"/>
      <c r="N194" s="23"/>
      <c r="O194" s="23"/>
      <c r="P194" s="23"/>
      <c r="Q194" s="23"/>
      <c r="R194" s="23"/>
      <c r="S194" s="23"/>
      <c r="T194" s="23"/>
      <c r="U194" s="23"/>
      <c r="V194" s="23"/>
      <c r="W194" s="23"/>
      <c r="X194" s="23"/>
    </row>
    <row r="195" spans="1:24" ht="14" customHeight="1">
      <c r="A195" s="20">
        <v>194</v>
      </c>
      <c r="B195" s="21" t="s">
        <v>13</v>
      </c>
      <c r="C195" s="21" t="s">
        <v>212</v>
      </c>
      <c r="D195" s="20">
        <v>2.5</v>
      </c>
      <c r="E195" s="21" t="s">
        <v>15</v>
      </c>
      <c r="F195" s="21" t="s">
        <v>185</v>
      </c>
      <c r="G195" s="20">
        <v>2.5</v>
      </c>
      <c r="H195" s="23"/>
      <c r="I195" s="23"/>
      <c r="J195" s="23"/>
      <c r="K195" s="23"/>
      <c r="L195" s="23"/>
      <c r="M195" s="23"/>
      <c r="N195" s="23"/>
      <c r="O195" s="23"/>
      <c r="P195" s="23"/>
      <c r="Q195" s="23"/>
      <c r="R195" s="23"/>
      <c r="S195" s="23"/>
      <c r="T195" s="23"/>
      <c r="U195" s="23"/>
      <c r="V195" s="23"/>
      <c r="W195" s="23"/>
      <c r="X195" s="23"/>
    </row>
    <row r="196" spans="1:24" ht="14" customHeight="1">
      <c r="A196" s="20">
        <v>195</v>
      </c>
      <c r="B196" s="21" t="s">
        <v>13</v>
      </c>
      <c r="C196" s="21" t="s">
        <v>213</v>
      </c>
      <c r="D196" s="20">
        <v>2</v>
      </c>
      <c r="E196" s="21" t="s">
        <v>15</v>
      </c>
      <c r="F196" s="21" t="s">
        <v>185</v>
      </c>
      <c r="G196" s="20">
        <v>2</v>
      </c>
      <c r="H196" s="23"/>
      <c r="I196" s="23"/>
      <c r="J196" s="23"/>
      <c r="K196" s="23"/>
      <c r="L196" s="23"/>
      <c r="M196" s="23"/>
      <c r="N196" s="23"/>
      <c r="O196" s="23"/>
      <c r="P196" s="23"/>
      <c r="Q196" s="23"/>
      <c r="R196" s="23"/>
      <c r="S196" s="23"/>
      <c r="T196" s="23"/>
      <c r="U196" s="23"/>
      <c r="V196" s="23"/>
      <c r="W196" s="23"/>
      <c r="X196" s="23"/>
    </row>
    <row r="197" spans="1:24" ht="14" customHeight="1">
      <c r="A197" s="20">
        <v>196</v>
      </c>
      <c r="B197" s="21" t="s">
        <v>13</v>
      </c>
      <c r="C197" s="21" t="s">
        <v>214</v>
      </c>
      <c r="D197" s="20">
        <v>1.5</v>
      </c>
      <c r="E197" s="21" t="s">
        <v>15</v>
      </c>
      <c r="F197" s="21" t="s">
        <v>185</v>
      </c>
      <c r="G197" s="20">
        <v>1.5</v>
      </c>
      <c r="H197" s="23"/>
      <c r="I197" s="23"/>
      <c r="J197" s="23"/>
      <c r="K197" s="23"/>
      <c r="L197" s="23"/>
      <c r="M197" s="23"/>
      <c r="N197" s="23"/>
      <c r="O197" s="23"/>
      <c r="P197" s="23"/>
      <c r="Q197" s="23"/>
      <c r="R197" s="23"/>
      <c r="S197" s="23"/>
      <c r="T197" s="23"/>
      <c r="U197" s="23"/>
      <c r="V197" s="23"/>
      <c r="W197" s="23"/>
      <c r="X197" s="23"/>
    </row>
    <row r="198" spans="1:24" ht="14" customHeight="1">
      <c r="A198" s="20">
        <v>197</v>
      </c>
      <c r="B198" s="21" t="s">
        <v>13</v>
      </c>
      <c r="C198" s="21" t="s">
        <v>215</v>
      </c>
      <c r="D198" s="20">
        <v>1.5</v>
      </c>
      <c r="E198" s="21" t="s">
        <v>15</v>
      </c>
      <c r="F198" s="21" t="s">
        <v>185</v>
      </c>
      <c r="G198" s="20">
        <v>1.5</v>
      </c>
      <c r="H198" s="23"/>
      <c r="I198" s="23"/>
      <c r="J198" s="23"/>
      <c r="K198" s="23"/>
      <c r="L198" s="23"/>
      <c r="M198" s="23"/>
      <c r="N198" s="23"/>
      <c r="O198" s="23"/>
      <c r="P198" s="23"/>
      <c r="Q198" s="23"/>
      <c r="R198" s="23"/>
      <c r="S198" s="23"/>
      <c r="T198" s="23"/>
      <c r="U198" s="23"/>
      <c r="V198" s="23"/>
      <c r="W198" s="23"/>
      <c r="X198" s="23"/>
    </row>
    <row r="199" spans="1:24" ht="14" customHeight="1">
      <c r="A199" s="20">
        <v>198</v>
      </c>
      <c r="B199" s="21" t="s">
        <v>13</v>
      </c>
      <c r="C199" s="21" t="s">
        <v>216</v>
      </c>
      <c r="D199" s="20">
        <v>0.8</v>
      </c>
      <c r="E199" s="21" t="s">
        <v>15</v>
      </c>
      <c r="F199" s="21" t="s">
        <v>185</v>
      </c>
      <c r="G199" s="20">
        <v>0.8</v>
      </c>
      <c r="H199" s="23"/>
      <c r="I199" s="23"/>
      <c r="J199" s="23"/>
      <c r="K199" s="23"/>
      <c r="L199" s="23"/>
      <c r="M199" s="23"/>
      <c r="N199" s="23"/>
      <c r="O199" s="23"/>
      <c r="P199" s="23"/>
      <c r="Q199" s="23"/>
      <c r="R199" s="23"/>
      <c r="S199" s="23"/>
      <c r="T199" s="23"/>
      <c r="U199" s="23"/>
      <c r="V199" s="23"/>
      <c r="W199" s="23"/>
      <c r="X199" s="23"/>
    </row>
    <row r="200" spans="1:24" ht="14" customHeight="1">
      <c r="A200" s="20">
        <v>199</v>
      </c>
      <c r="B200" s="21" t="s">
        <v>13</v>
      </c>
      <c r="C200" s="21" t="s">
        <v>217</v>
      </c>
      <c r="D200" s="20">
        <v>7</v>
      </c>
      <c r="E200" s="21" t="s">
        <v>18</v>
      </c>
      <c r="F200" s="21" t="s">
        <v>185</v>
      </c>
      <c r="G200" s="20">
        <v>7</v>
      </c>
      <c r="H200" s="23"/>
      <c r="I200" s="23"/>
      <c r="J200" s="23"/>
      <c r="K200" s="23"/>
      <c r="L200" s="23"/>
      <c r="M200" s="23"/>
      <c r="N200" s="23"/>
      <c r="O200" s="23"/>
      <c r="P200" s="23"/>
      <c r="Q200" s="23"/>
      <c r="R200" s="23"/>
      <c r="S200" s="23"/>
      <c r="T200" s="23"/>
      <c r="U200" s="23"/>
      <c r="V200" s="23"/>
      <c r="W200" s="23"/>
      <c r="X200" s="23"/>
    </row>
    <row r="201" spans="1:24" ht="14" customHeight="1">
      <c r="A201" s="20">
        <v>200</v>
      </c>
      <c r="B201" s="21" t="s">
        <v>13</v>
      </c>
      <c r="C201" s="21" t="s">
        <v>218</v>
      </c>
      <c r="D201" s="20">
        <v>10</v>
      </c>
      <c r="E201" s="21" t="s">
        <v>18</v>
      </c>
      <c r="F201" s="21" t="s">
        <v>185</v>
      </c>
      <c r="G201" s="20">
        <v>10</v>
      </c>
      <c r="H201" s="23"/>
      <c r="I201" s="23"/>
      <c r="J201" s="23"/>
      <c r="K201" s="23"/>
      <c r="L201" s="23"/>
      <c r="M201" s="23"/>
      <c r="N201" s="23"/>
      <c r="O201" s="23"/>
      <c r="P201" s="23"/>
      <c r="Q201" s="23"/>
      <c r="R201" s="23"/>
      <c r="S201" s="23"/>
      <c r="T201" s="23"/>
      <c r="U201" s="23"/>
      <c r="V201" s="23"/>
      <c r="W201" s="23"/>
      <c r="X201" s="23"/>
    </row>
    <row r="202" spans="1:24" ht="14" customHeight="1">
      <c r="A202" s="20">
        <v>201</v>
      </c>
      <c r="B202" s="21" t="s">
        <v>13</v>
      </c>
      <c r="C202" s="21" t="s">
        <v>219</v>
      </c>
      <c r="D202" s="20">
        <v>6</v>
      </c>
      <c r="E202" s="21" t="s">
        <v>15</v>
      </c>
      <c r="F202" s="21" t="s">
        <v>185</v>
      </c>
      <c r="G202" s="20">
        <v>6</v>
      </c>
      <c r="H202" s="23"/>
      <c r="I202" s="23"/>
      <c r="J202" s="23"/>
      <c r="K202" s="23"/>
      <c r="L202" s="23"/>
      <c r="M202" s="23"/>
      <c r="N202" s="23"/>
      <c r="O202" s="23"/>
      <c r="P202" s="23"/>
      <c r="Q202" s="23"/>
      <c r="R202" s="23"/>
      <c r="S202" s="23"/>
      <c r="T202" s="23"/>
      <c r="U202" s="23"/>
      <c r="V202" s="23"/>
      <c r="W202" s="23"/>
      <c r="X202" s="23"/>
    </row>
    <row r="203" spans="1:24" ht="14" customHeight="1">
      <c r="A203" s="20">
        <v>202</v>
      </c>
      <c r="B203" s="21" t="s">
        <v>13</v>
      </c>
      <c r="C203" s="21" t="s">
        <v>220</v>
      </c>
      <c r="D203" s="20">
        <v>6</v>
      </c>
      <c r="E203" s="21" t="s">
        <v>18</v>
      </c>
      <c r="F203" s="21" t="s">
        <v>185</v>
      </c>
      <c r="G203" s="20">
        <v>6</v>
      </c>
      <c r="H203" s="23"/>
      <c r="I203" s="23"/>
      <c r="J203" s="23"/>
      <c r="K203" s="23"/>
      <c r="L203" s="23"/>
      <c r="M203" s="23"/>
      <c r="N203" s="23"/>
      <c r="O203" s="23"/>
      <c r="P203" s="23"/>
      <c r="Q203" s="23"/>
      <c r="R203" s="23"/>
      <c r="S203" s="23"/>
      <c r="T203" s="23"/>
      <c r="U203" s="23"/>
      <c r="V203" s="23"/>
      <c r="W203" s="23"/>
      <c r="X203" s="23"/>
    </row>
    <row r="204" spans="1:24" ht="14" customHeight="1">
      <c r="A204" s="20">
        <v>203</v>
      </c>
      <c r="B204" s="21" t="s">
        <v>13</v>
      </c>
      <c r="C204" s="21" t="s">
        <v>221</v>
      </c>
      <c r="D204" s="20">
        <v>6</v>
      </c>
      <c r="E204" s="21" t="s">
        <v>18</v>
      </c>
      <c r="F204" s="21" t="s">
        <v>185</v>
      </c>
      <c r="G204" s="20">
        <v>6</v>
      </c>
      <c r="H204" s="23"/>
      <c r="I204" s="23"/>
      <c r="J204" s="23"/>
      <c r="K204" s="23"/>
      <c r="L204" s="23"/>
      <c r="M204" s="23"/>
      <c r="N204" s="23"/>
      <c r="O204" s="23"/>
      <c r="P204" s="23"/>
      <c r="Q204" s="23"/>
      <c r="R204" s="23"/>
      <c r="S204" s="23"/>
      <c r="T204" s="23"/>
      <c r="U204" s="23"/>
      <c r="V204" s="23"/>
      <c r="W204" s="23"/>
      <c r="X204" s="23"/>
    </row>
    <row r="205" spans="1:24" ht="14" customHeight="1">
      <c r="A205" s="20">
        <v>204</v>
      </c>
      <c r="B205" s="21" t="s">
        <v>13</v>
      </c>
      <c r="C205" s="21" t="s">
        <v>222</v>
      </c>
      <c r="D205" s="20">
        <v>9</v>
      </c>
      <c r="E205" s="21" t="s">
        <v>18</v>
      </c>
      <c r="F205" s="21" t="s">
        <v>185</v>
      </c>
      <c r="G205" s="20">
        <v>9</v>
      </c>
      <c r="H205" s="23"/>
      <c r="I205" s="23"/>
      <c r="J205" s="23"/>
      <c r="K205" s="23"/>
      <c r="L205" s="23"/>
      <c r="M205" s="23"/>
      <c r="N205" s="23"/>
      <c r="O205" s="23"/>
      <c r="P205" s="23"/>
      <c r="Q205" s="23"/>
      <c r="R205" s="23"/>
      <c r="S205" s="23"/>
      <c r="T205" s="23"/>
      <c r="U205" s="23"/>
      <c r="V205" s="23"/>
      <c r="W205" s="23"/>
      <c r="X205" s="23"/>
    </row>
    <row r="206" spans="1:24" ht="14" customHeight="1">
      <c r="A206" s="20">
        <v>205</v>
      </c>
      <c r="B206" s="21" t="s">
        <v>13</v>
      </c>
      <c r="C206" s="21" t="s">
        <v>223</v>
      </c>
      <c r="D206" s="20">
        <v>6</v>
      </c>
      <c r="E206" s="21" t="s">
        <v>15</v>
      </c>
      <c r="F206" s="21" t="s">
        <v>185</v>
      </c>
      <c r="G206" s="20">
        <v>6</v>
      </c>
      <c r="H206" s="23"/>
      <c r="I206" s="23"/>
      <c r="J206" s="23"/>
      <c r="K206" s="23"/>
      <c r="L206" s="23"/>
      <c r="M206" s="23"/>
      <c r="N206" s="23"/>
      <c r="O206" s="23"/>
      <c r="P206" s="23"/>
      <c r="Q206" s="23"/>
      <c r="R206" s="23"/>
      <c r="S206" s="23"/>
      <c r="T206" s="23"/>
      <c r="U206" s="23"/>
      <c r="V206" s="23"/>
      <c r="W206" s="23"/>
      <c r="X206" s="23"/>
    </row>
    <row r="207" spans="1:24" ht="14" customHeight="1">
      <c r="A207" s="20">
        <v>206</v>
      </c>
      <c r="B207" s="21" t="s">
        <v>13</v>
      </c>
      <c r="C207" s="21" t="s">
        <v>224</v>
      </c>
      <c r="D207" s="20">
        <v>10</v>
      </c>
      <c r="E207" s="21" t="s">
        <v>18</v>
      </c>
      <c r="F207" s="21" t="s">
        <v>37</v>
      </c>
      <c r="G207" s="20">
        <v>10</v>
      </c>
      <c r="H207" s="23"/>
      <c r="I207" s="23"/>
      <c r="J207" s="23"/>
      <c r="K207" s="23"/>
      <c r="L207" s="23"/>
      <c r="M207" s="23"/>
      <c r="N207" s="23"/>
      <c r="O207" s="23"/>
      <c r="P207" s="23"/>
      <c r="Q207" s="23"/>
      <c r="R207" s="23"/>
      <c r="S207" s="23"/>
      <c r="T207" s="23"/>
      <c r="U207" s="23"/>
      <c r="V207" s="23"/>
      <c r="W207" s="23"/>
      <c r="X207" s="23"/>
    </row>
    <row r="208" spans="1:24" ht="14" customHeight="1">
      <c r="A208" s="20">
        <v>207</v>
      </c>
      <c r="B208" s="21" t="s">
        <v>13</v>
      </c>
      <c r="C208" s="21" t="s">
        <v>225</v>
      </c>
      <c r="D208" s="20">
        <v>10</v>
      </c>
      <c r="E208" s="21" t="s">
        <v>18</v>
      </c>
      <c r="F208" s="21" t="s">
        <v>37</v>
      </c>
      <c r="G208" s="20">
        <v>10</v>
      </c>
      <c r="H208" s="23"/>
      <c r="I208" s="23"/>
      <c r="J208" s="23"/>
      <c r="K208" s="23"/>
      <c r="L208" s="23"/>
      <c r="M208" s="23"/>
      <c r="N208" s="23"/>
      <c r="O208" s="23"/>
      <c r="P208" s="23"/>
      <c r="Q208" s="23"/>
      <c r="R208" s="23"/>
      <c r="S208" s="23"/>
      <c r="T208" s="23"/>
      <c r="U208" s="23"/>
      <c r="V208" s="23"/>
      <c r="W208" s="23"/>
      <c r="X208" s="23"/>
    </row>
    <row r="209" spans="1:24" ht="14" customHeight="1">
      <c r="A209" s="20">
        <v>208</v>
      </c>
      <c r="B209" s="21" t="s">
        <v>13</v>
      </c>
      <c r="C209" s="21" t="s">
        <v>226</v>
      </c>
      <c r="D209" s="20">
        <v>10</v>
      </c>
      <c r="E209" s="21" t="s">
        <v>18</v>
      </c>
      <c r="F209" s="21" t="s">
        <v>37</v>
      </c>
      <c r="G209" s="20">
        <v>10</v>
      </c>
      <c r="H209" s="23"/>
      <c r="I209" s="23"/>
      <c r="J209" s="23"/>
      <c r="K209" s="23"/>
      <c r="L209" s="23"/>
      <c r="M209" s="23"/>
      <c r="N209" s="23"/>
      <c r="O209" s="23"/>
      <c r="P209" s="23"/>
      <c r="Q209" s="23"/>
      <c r="R209" s="23"/>
      <c r="S209" s="23"/>
      <c r="T209" s="23"/>
      <c r="U209" s="23"/>
      <c r="V209" s="23"/>
      <c r="W209" s="23"/>
      <c r="X209" s="23"/>
    </row>
    <row r="210" spans="1:24" ht="14" customHeight="1">
      <c r="A210" s="20">
        <v>209</v>
      </c>
      <c r="B210" s="21" t="s">
        <v>13</v>
      </c>
      <c r="C210" s="21" t="s">
        <v>227</v>
      </c>
      <c r="D210" s="20">
        <v>10</v>
      </c>
      <c r="E210" s="21" t="s">
        <v>18</v>
      </c>
      <c r="F210" s="21" t="s">
        <v>37</v>
      </c>
      <c r="G210" s="20">
        <v>10</v>
      </c>
      <c r="H210" s="23"/>
      <c r="I210" s="23"/>
      <c r="J210" s="23"/>
      <c r="K210" s="23"/>
      <c r="L210" s="23"/>
      <c r="M210" s="23"/>
      <c r="N210" s="23"/>
      <c r="O210" s="23"/>
      <c r="P210" s="23"/>
      <c r="Q210" s="23"/>
      <c r="R210" s="23"/>
      <c r="S210" s="23"/>
      <c r="T210" s="23"/>
      <c r="U210" s="23"/>
      <c r="V210" s="23"/>
      <c r="W210" s="23"/>
      <c r="X210" s="23"/>
    </row>
    <row r="211" spans="1:24" ht="14" customHeight="1">
      <c r="A211" s="20">
        <v>210</v>
      </c>
      <c r="B211" s="21" t="s">
        <v>13</v>
      </c>
      <c r="C211" s="21" t="s">
        <v>228</v>
      </c>
      <c r="D211" s="20">
        <v>7</v>
      </c>
      <c r="E211" s="21" t="s">
        <v>18</v>
      </c>
      <c r="F211" s="21" t="s">
        <v>37</v>
      </c>
      <c r="G211" s="20">
        <v>7</v>
      </c>
      <c r="H211" s="23"/>
      <c r="I211" s="23"/>
      <c r="J211" s="23"/>
      <c r="K211" s="23"/>
      <c r="L211" s="23"/>
      <c r="M211" s="23"/>
      <c r="N211" s="23"/>
      <c r="O211" s="23"/>
      <c r="P211" s="23"/>
      <c r="Q211" s="23"/>
      <c r="R211" s="23"/>
      <c r="S211" s="23"/>
      <c r="T211" s="23"/>
      <c r="U211" s="23"/>
      <c r="V211" s="23"/>
      <c r="W211" s="23"/>
      <c r="X211" s="23"/>
    </row>
    <row r="212" spans="1:24" ht="14" customHeight="1">
      <c r="A212" s="20">
        <v>211</v>
      </c>
      <c r="B212" s="21" t="s">
        <v>13</v>
      </c>
      <c r="C212" s="21" t="s">
        <v>229</v>
      </c>
      <c r="D212" s="20">
        <v>7</v>
      </c>
      <c r="E212" s="21" t="s">
        <v>18</v>
      </c>
      <c r="F212" s="21" t="s">
        <v>37</v>
      </c>
      <c r="G212" s="20">
        <v>7</v>
      </c>
      <c r="H212" s="23"/>
      <c r="I212" s="23"/>
      <c r="J212" s="23"/>
      <c r="K212" s="23"/>
      <c r="L212" s="23"/>
      <c r="M212" s="23"/>
      <c r="N212" s="23"/>
      <c r="O212" s="23"/>
      <c r="P212" s="23"/>
      <c r="Q212" s="23"/>
      <c r="R212" s="23"/>
      <c r="S212" s="23"/>
      <c r="T212" s="23"/>
      <c r="U212" s="23"/>
      <c r="V212" s="23"/>
      <c r="W212" s="23"/>
      <c r="X212" s="23"/>
    </row>
    <row r="213" spans="1:24" ht="14" customHeight="1">
      <c r="A213" s="20">
        <v>212</v>
      </c>
      <c r="B213" s="21" t="s">
        <v>13</v>
      </c>
      <c r="C213" s="21" t="s">
        <v>230</v>
      </c>
      <c r="D213" s="20">
        <v>6</v>
      </c>
      <c r="E213" s="21" t="s">
        <v>18</v>
      </c>
      <c r="F213" s="21" t="s">
        <v>37</v>
      </c>
      <c r="G213" s="20">
        <v>6</v>
      </c>
      <c r="H213" s="23"/>
      <c r="I213" s="23"/>
      <c r="J213" s="23"/>
      <c r="K213" s="23"/>
      <c r="L213" s="23"/>
      <c r="M213" s="23"/>
      <c r="N213" s="23"/>
      <c r="O213" s="23"/>
      <c r="P213" s="23"/>
      <c r="Q213" s="23"/>
      <c r="R213" s="23"/>
      <c r="S213" s="23"/>
      <c r="T213" s="23"/>
      <c r="U213" s="23"/>
      <c r="V213" s="23"/>
      <c r="W213" s="23"/>
      <c r="X213" s="23"/>
    </row>
    <row r="214" spans="1:24" ht="14" customHeight="1">
      <c r="A214" s="20">
        <v>213</v>
      </c>
      <c r="B214" s="21" t="s">
        <v>13</v>
      </c>
      <c r="C214" s="21" t="s">
        <v>231</v>
      </c>
      <c r="D214" s="20">
        <v>5</v>
      </c>
      <c r="E214" s="21" t="s">
        <v>15</v>
      </c>
      <c r="F214" s="21" t="s">
        <v>37</v>
      </c>
      <c r="G214" s="20">
        <v>5</v>
      </c>
      <c r="H214" s="23"/>
      <c r="I214" s="23"/>
      <c r="J214" s="23"/>
      <c r="K214" s="23"/>
      <c r="L214" s="23"/>
      <c r="M214" s="23"/>
      <c r="N214" s="23"/>
      <c r="O214" s="23"/>
      <c r="P214" s="23"/>
      <c r="Q214" s="23"/>
      <c r="R214" s="23"/>
      <c r="S214" s="23"/>
      <c r="T214" s="23"/>
      <c r="U214" s="23"/>
      <c r="V214" s="23"/>
      <c r="W214" s="23"/>
      <c r="X214" s="23"/>
    </row>
    <row r="215" spans="1:24" ht="14" customHeight="1">
      <c r="A215" s="20">
        <v>214</v>
      </c>
      <c r="B215" s="21" t="s">
        <v>13</v>
      </c>
      <c r="C215" s="21" t="s">
        <v>232</v>
      </c>
      <c r="D215" s="20">
        <v>5</v>
      </c>
      <c r="E215" s="21" t="s">
        <v>18</v>
      </c>
      <c r="F215" s="21" t="s">
        <v>37</v>
      </c>
      <c r="G215" s="20">
        <v>5</v>
      </c>
      <c r="H215" s="23"/>
      <c r="I215" s="23"/>
      <c r="J215" s="23"/>
      <c r="K215" s="23"/>
      <c r="L215" s="23"/>
      <c r="M215" s="23"/>
      <c r="N215" s="23"/>
      <c r="O215" s="23"/>
      <c r="P215" s="23"/>
      <c r="Q215" s="23"/>
      <c r="R215" s="23"/>
      <c r="S215" s="23"/>
      <c r="T215" s="23"/>
      <c r="U215" s="23"/>
      <c r="V215" s="23"/>
      <c r="W215" s="23"/>
      <c r="X215" s="23"/>
    </row>
    <row r="216" spans="1:24" ht="14" customHeight="1">
      <c r="A216" s="20">
        <v>215</v>
      </c>
      <c r="B216" s="21" t="s">
        <v>13</v>
      </c>
      <c r="C216" s="21" t="s">
        <v>233</v>
      </c>
      <c r="D216" s="20">
        <v>5</v>
      </c>
      <c r="E216" s="21" t="s">
        <v>15</v>
      </c>
      <c r="F216" s="21" t="s">
        <v>37</v>
      </c>
      <c r="G216" s="20">
        <v>5</v>
      </c>
      <c r="H216" s="23"/>
      <c r="I216" s="23"/>
      <c r="J216" s="23"/>
      <c r="K216" s="23"/>
      <c r="L216" s="23"/>
      <c r="M216" s="23"/>
      <c r="N216" s="23"/>
      <c r="O216" s="23"/>
      <c r="P216" s="23"/>
      <c r="Q216" s="23"/>
      <c r="R216" s="23"/>
      <c r="S216" s="23"/>
      <c r="T216" s="23"/>
      <c r="U216" s="23"/>
      <c r="V216" s="23"/>
      <c r="W216" s="23"/>
      <c r="X216" s="23"/>
    </row>
    <row r="217" spans="1:24" ht="14" customHeight="1">
      <c r="A217" s="20">
        <v>216</v>
      </c>
      <c r="B217" s="21" t="s">
        <v>13</v>
      </c>
      <c r="C217" s="21" t="s">
        <v>234</v>
      </c>
      <c r="D217" s="20">
        <v>10</v>
      </c>
      <c r="E217" s="21" t="s">
        <v>18</v>
      </c>
      <c r="F217" s="21" t="s">
        <v>37</v>
      </c>
      <c r="G217" s="20">
        <v>10</v>
      </c>
      <c r="H217" s="23"/>
      <c r="I217" s="23"/>
      <c r="J217" s="23"/>
      <c r="K217" s="23"/>
      <c r="L217" s="23"/>
      <c r="M217" s="23"/>
      <c r="N217" s="23"/>
      <c r="O217" s="23"/>
      <c r="P217" s="23"/>
      <c r="Q217" s="23"/>
      <c r="R217" s="23"/>
      <c r="S217" s="23"/>
      <c r="T217" s="23"/>
      <c r="U217" s="23"/>
      <c r="V217" s="23"/>
      <c r="W217" s="23"/>
      <c r="X217" s="23"/>
    </row>
    <row r="218" spans="1:24" ht="14" customHeight="1">
      <c r="A218" s="20">
        <v>217</v>
      </c>
      <c r="B218" s="21" t="s">
        <v>13</v>
      </c>
      <c r="C218" s="21" t="s">
        <v>235</v>
      </c>
      <c r="D218" s="20">
        <v>10</v>
      </c>
      <c r="E218" s="21" t="s">
        <v>18</v>
      </c>
      <c r="F218" s="21" t="s">
        <v>37</v>
      </c>
      <c r="G218" s="20">
        <v>10</v>
      </c>
      <c r="H218" s="23"/>
      <c r="I218" s="23"/>
      <c r="J218" s="23"/>
      <c r="K218" s="23"/>
      <c r="L218" s="23"/>
      <c r="M218" s="23"/>
      <c r="N218" s="23"/>
      <c r="O218" s="23"/>
      <c r="P218" s="23"/>
      <c r="Q218" s="23"/>
      <c r="R218" s="23"/>
      <c r="S218" s="23"/>
      <c r="T218" s="23"/>
      <c r="U218" s="23"/>
      <c r="V218" s="23"/>
      <c r="W218" s="23"/>
      <c r="X218" s="23"/>
    </row>
    <row r="219" spans="1:24" ht="14" customHeight="1">
      <c r="A219" s="20">
        <v>218</v>
      </c>
      <c r="B219" s="21" t="s">
        <v>13</v>
      </c>
      <c r="C219" s="21" t="s">
        <v>236</v>
      </c>
      <c r="D219" s="20">
        <v>10</v>
      </c>
      <c r="E219" s="21" t="s">
        <v>18</v>
      </c>
      <c r="F219" s="21" t="s">
        <v>37</v>
      </c>
      <c r="G219" s="20">
        <v>10</v>
      </c>
      <c r="H219" s="23"/>
      <c r="I219" s="23"/>
      <c r="J219" s="23"/>
      <c r="K219" s="23"/>
      <c r="L219" s="23"/>
      <c r="M219" s="23"/>
      <c r="N219" s="23"/>
      <c r="O219" s="23"/>
      <c r="P219" s="23"/>
      <c r="Q219" s="23"/>
      <c r="R219" s="23"/>
      <c r="S219" s="23"/>
      <c r="T219" s="23"/>
      <c r="U219" s="23"/>
      <c r="V219" s="23"/>
      <c r="W219" s="23"/>
      <c r="X219" s="23"/>
    </row>
    <row r="220" spans="1:24" ht="14" customHeight="1">
      <c r="A220" s="20">
        <v>219</v>
      </c>
      <c r="B220" s="21" t="s">
        <v>13</v>
      </c>
      <c r="C220" s="21" t="s">
        <v>237</v>
      </c>
      <c r="D220" s="20">
        <v>10</v>
      </c>
      <c r="E220" s="21" t="s">
        <v>18</v>
      </c>
      <c r="F220" s="21" t="s">
        <v>37</v>
      </c>
      <c r="G220" s="20">
        <v>10</v>
      </c>
      <c r="H220" s="23"/>
      <c r="I220" s="23"/>
      <c r="J220" s="23"/>
      <c r="K220" s="23"/>
      <c r="L220" s="23"/>
      <c r="M220" s="23"/>
      <c r="N220" s="23"/>
      <c r="O220" s="23"/>
      <c r="P220" s="23"/>
      <c r="Q220" s="23"/>
      <c r="R220" s="23"/>
      <c r="S220" s="23"/>
      <c r="T220" s="23"/>
      <c r="U220" s="23"/>
      <c r="V220" s="23"/>
      <c r="W220" s="23"/>
      <c r="X220" s="23"/>
    </row>
    <row r="221" spans="1:24" ht="14" customHeight="1">
      <c r="A221" s="20">
        <v>220</v>
      </c>
      <c r="B221" s="21" t="s">
        <v>13</v>
      </c>
      <c r="C221" s="21" t="s">
        <v>238</v>
      </c>
      <c r="D221" s="20">
        <v>7</v>
      </c>
      <c r="E221" s="21" t="s">
        <v>18</v>
      </c>
      <c r="F221" s="21" t="s">
        <v>37</v>
      </c>
      <c r="G221" s="20">
        <v>7</v>
      </c>
      <c r="H221" s="23"/>
      <c r="I221" s="23"/>
      <c r="J221" s="23"/>
      <c r="K221" s="23"/>
      <c r="L221" s="23"/>
      <c r="M221" s="23"/>
      <c r="N221" s="23"/>
      <c r="O221" s="23"/>
      <c r="P221" s="23"/>
      <c r="Q221" s="23"/>
      <c r="R221" s="23"/>
      <c r="S221" s="23"/>
      <c r="T221" s="23"/>
      <c r="U221" s="23"/>
      <c r="V221" s="23"/>
      <c r="W221" s="23"/>
      <c r="X221" s="23"/>
    </row>
    <row r="222" spans="1:24" ht="14" customHeight="1">
      <c r="A222" s="20">
        <v>221</v>
      </c>
      <c r="B222" s="21" t="s">
        <v>13</v>
      </c>
      <c r="C222" s="21" t="s">
        <v>239</v>
      </c>
      <c r="D222" s="20">
        <v>7</v>
      </c>
      <c r="E222" s="21" t="s">
        <v>18</v>
      </c>
      <c r="F222" s="21" t="s">
        <v>37</v>
      </c>
      <c r="G222" s="20">
        <v>7</v>
      </c>
      <c r="H222" s="23"/>
      <c r="I222" s="23"/>
      <c r="J222" s="23"/>
      <c r="K222" s="23"/>
      <c r="L222" s="23"/>
      <c r="M222" s="23"/>
      <c r="N222" s="23"/>
      <c r="O222" s="23"/>
      <c r="P222" s="23"/>
      <c r="Q222" s="23"/>
      <c r="R222" s="23"/>
      <c r="S222" s="23"/>
      <c r="T222" s="23"/>
      <c r="U222" s="23"/>
      <c r="V222" s="23"/>
      <c r="W222" s="23"/>
      <c r="X222" s="23"/>
    </row>
    <row r="223" spans="1:24" ht="14" customHeight="1">
      <c r="A223" s="20">
        <v>222</v>
      </c>
      <c r="B223" s="21" t="s">
        <v>13</v>
      </c>
      <c r="C223" s="21" t="s">
        <v>240</v>
      </c>
      <c r="D223" s="20">
        <v>6</v>
      </c>
      <c r="E223" s="21" t="s">
        <v>18</v>
      </c>
      <c r="F223" s="21" t="s">
        <v>37</v>
      </c>
      <c r="G223" s="20">
        <v>6</v>
      </c>
      <c r="H223" s="23"/>
      <c r="I223" s="23"/>
      <c r="J223" s="23"/>
      <c r="K223" s="23"/>
      <c r="L223" s="23"/>
      <c r="M223" s="23"/>
      <c r="N223" s="23"/>
      <c r="O223" s="23"/>
      <c r="P223" s="23"/>
      <c r="Q223" s="23"/>
      <c r="R223" s="23"/>
      <c r="S223" s="23"/>
      <c r="T223" s="23"/>
      <c r="U223" s="23"/>
      <c r="V223" s="23"/>
      <c r="W223" s="23"/>
      <c r="X223" s="23"/>
    </row>
    <row r="224" spans="1:24" ht="14" customHeight="1">
      <c r="A224" s="20">
        <v>223</v>
      </c>
      <c r="B224" s="21" t="s">
        <v>13</v>
      </c>
      <c r="C224" s="21" t="s">
        <v>241</v>
      </c>
      <c r="D224" s="20">
        <v>5</v>
      </c>
      <c r="E224" s="21" t="s">
        <v>15</v>
      </c>
      <c r="F224" s="21" t="s">
        <v>37</v>
      </c>
      <c r="G224" s="20">
        <v>5</v>
      </c>
      <c r="H224" s="23"/>
      <c r="I224" s="23"/>
      <c r="J224" s="23"/>
      <c r="K224" s="23"/>
      <c r="L224" s="23"/>
      <c r="M224" s="23"/>
      <c r="N224" s="23"/>
      <c r="O224" s="23"/>
      <c r="P224" s="23"/>
      <c r="Q224" s="23"/>
      <c r="R224" s="23"/>
      <c r="S224" s="23"/>
      <c r="T224" s="23"/>
      <c r="U224" s="23"/>
      <c r="V224" s="23"/>
      <c r="W224" s="23"/>
      <c r="X224" s="23"/>
    </row>
    <row r="225" spans="1:24" ht="14" customHeight="1">
      <c r="A225" s="20">
        <v>224</v>
      </c>
      <c r="B225" s="21" t="s">
        <v>13</v>
      </c>
      <c r="C225" s="21" t="s">
        <v>242</v>
      </c>
      <c r="D225" s="20">
        <v>5</v>
      </c>
      <c r="E225" s="21" t="s">
        <v>18</v>
      </c>
      <c r="F225" s="21" t="s">
        <v>37</v>
      </c>
      <c r="G225" s="20">
        <v>5</v>
      </c>
      <c r="H225" s="23"/>
      <c r="I225" s="23"/>
      <c r="J225" s="23"/>
      <c r="K225" s="23"/>
      <c r="L225" s="23"/>
      <c r="M225" s="23"/>
      <c r="N225" s="23"/>
      <c r="O225" s="23"/>
      <c r="P225" s="23"/>
      <c r="Q225" s="23"/>
      <c r="R225" s="23"/>
      <c r="S225" s="23"/>
      <c r="T225" s="23"/>
      <c r="U225" s="23"/>
      <c r="V225" s="23"/>
      <c r="W225" s="23"/>
      <c r="X225" s="23"/>
    </row>
    <row r="226" spans="1:24" ht="14" customHeight="1">
      <c r="A226" s="20">
        <v>225</v>
      </c>
      <c r="B226" s="21" t="s">
        <v>13</v>
      </c>
      <c r="C226" s="21" t="s">
        <v>243</v>
      </c>
      <c r="D226" s="20">
        <v>5</v>
      </c>
      <c r="E226" s="21" t="s">
        <v>15</v>
      </c>
      <c r="F226" s="21" t="s">
        <v>37</v>
      </c>
      <c r="G226" s="20">
        <v>5</v>
      </c>
      <c r="H226" s="23"/>
      <c r="I226" s="23"/>
      <c r="J226" s="23"/>
      <c r="K226" s="23"/>
      <c r="L226" s="23"/>
      <c r="M226" s="23"/>
      <c r="N226" s="23"/>
      <c r="O226" s="23"/>
      <c r="P226" s="23"/>
      <c r="Q226" s="23"/>
      <c r="R226" s="23"/>
      <c r="S226" s="23"/>
      <c r="T226" s="23"/>
      <c r="U226" s="23"/>
      <c r="V226" s="23"/>
      <c r="W226" s="23"/>
      <c r="X226" s="23"/>
    </row>
    <row r="227" spans="1:24" ht="14" customHeight="1">
      <c r="A227" s="20">
        <v>226</v>
      </c>
      <c r="B227" s="21" t="s">
        <v>13</v>
      </c>
      <c r="C227" s="21" t="s">
        <v>244</v>
      </c>
      <c r="D227" s="20">
        <v>10</v>
      </c>
      <c r="E227" s="21" t="s">
        <v>18</v>
      </c>
      <c r="F227" s="21" t="s">
        <v>37</v>
      </c>
      <c r="G227" s="20">
        <v>10</v>
      </c>
      <c r="H227" s="23"/>
      <c r="I227" s="23"/>
      <c r="J227" s="23"/>
      <c r="K227" s="23"/>
      <c r="L227" s="23"/>
      <c r="M227" s="23"/>
      <c r="N227" s="23"/>
      <c r="O227" s="23"/>
      <c r="P227" s="23"/>
      <c r="Q227" s="23"/>
      <c r="R227" s="23"/>
      <c r="S227" s="23"/>
      <c r="T227" s="23"/>
      <c r="U227" s="23"/>
      <c r="V227" s="23"/>
      <c r="W227" s="23"/>
      <c r="X227" s="23"/>
    </row>
    <row r="228" spans="1:24" ht="14" customHeight="1">
      <c r="A228" s="20">
        <v>227</v>
      </c>
      <c r="B228" s="21" t="s">
        <v>13</v>
      </c>
      <c r="C228" s="21" t="s">
        <v>245</v>
      </c>
      <c r="D228" s="20">
        <v>10</v>
      </c>
      <c r="E228" s="21" t="s">
        <v>18</v>
      </c>
      <c r="F228" s="21" t="s">
        <v>37</v>
      </c>
      <c r="G228" s="20">
        <v>10</v>
      </c>
      <c r="H228" s="23"/>
      <c r="I228" s="23"/>
      <c r="J228" s="23"/>
      <c r="K228" s="23"/>
      <c r="L228" s="23"/>
      <c r="M228" s="23"/>
      <c r="N228" s="23"/>
      <c r="O228" s="23"/>
      <c r="P228" s="23"/>
      <c r="Q228" s="23"/>
      <c r="R228" s="23"/>
      <c r="S228" s="23"/>
      <c r="T228" s="23"/>
      <c r="U228" s="23"/>
      <c r="V228" s="23"/>
      <c r="W228" s="23"/>
      <c r="X228" s="23"/>
    </row>
    <row r="229" spans="1:24" ht="14" customHeight="1">
      <c r="A229" s="20">
        <v>228</v>
      </c>
      <c r="B229" s="21" t="s">
        <v>13</v>
      </c>
      <c r="C229" s="21" t="s">
        <v>246</v>
      </c>
      <c r="D229" s="20">
        <v>10</v>
      </c>
      <c r="E229" s="21" t="s">
        <v>18</v>
      </c>
      <c r="F229" s="21" t="s">
        <v>37</v>
      </c>
      <c r="G229" s="20">
        <v>10</v>
      </c>
      <c r="H229" s="23"/>
      <c r="I229" s="23"/>
      <c r="J229" s="23"/>
      <c r="K229" s="23"/>
      <c r="L229" s="23"/>
      <c r="M229" s="23"/>
      <c r="N229" s="23"/>
      <c r="O229" s="23"/>
      <c r="P229" s="23"/>
      <c r="Q229" s="23"/>
      <c r="R229" s="23"/>
      <c r="S229" s="23"/>
      <c r="T229" s="23"/>
      <c r="U229" s="23"/>
      <c r="V229" s="23"/>
      <c r="W229" s="23"/>
      <c r="X229" s="23"/>
    </row>
    <row r="230" spans="1:24" ht="14" customHeight="1">
      <c r="A230" s="20">
        <v>229</v>
      </c>
      <c r="B230" s="21" t="s">
        <v>13</v>
      </c>
      <c r="C230" s="21" t="s">
        <v>247</v>
      </c>
      <c r="D230" s="20">
        <v>10</v>
      </c>
      <c r="E230" s="21" t="s">
        <v>18</v>
      </c>
      <c r="F230" s="21" t="s">
        <v>37</v>
      </c>
      <c r="G230" s="20">
        <v>10</v>
      </c>
      <c r="H230" s="23"/>
      <c r="I230" s="23"/>
      <c r="J230" s="23"/>
      <c r="K230" s="23"/>
      <c r="L230" s="23"/>
      <c r="M230" s="23"/>
      <c r="N230" s="23"/>
      <c r="O230" s="23"/>
      <c r="P230" s="23"/>
      <c r="Q230" s="23"/>
      <c r="R230" s="23"/>
      <c r="S230" s="23"/>
      <c r="T230" s="23"/>
      <c r="U230" s="23"/>
      <c r="V230" s="23"/>
      <c r="W230" s="23"/>
      <c r="X230" s="23"/>
    </row>
    <row r="231" spans="1:24" ht="14" customHeight="1">
      <c r="A231" s="20">
        <v>230</v>
      </c>
      <c r="B231" s="21" t="s">
        <v>13</v>
      </c>
      <c r="C231" s="21" t="s">
        <v>248</v>
      </c>
      <c r="D231" s="20">
        <v>7</v>
      </c>
      <c r="E231" s="21" t="s">
        <v>18</v>
      </c>
      <c r="F231" s="21" t="s">
        <v>37</v>
      </c>
      <c r="G231" s="20">
        <v>7</v>
      </c>
      <c r="H231" s="23"/>
      <c r="I231" s="23"/>
      <c r="J231" s="23"/>
      <c r="K231" s="23"/>
      <c r="L231" s="23"/>
      <c r="M231" s="23"/>
      <c r="N231" s="23"/>
      <c r="O231" s="23"/>
      <c r="P231" s="23"/>
      <c r="Q231" s="23"/>
      <c r="R231" s="23"/>
      <c r="S231" s="23"/>
      <c r="T231" s="23"/>
      <c r="U231" s="23"/>
      <c r="V231" s="23"/>
      <c r="W231" s="23"/>
      <c r="X231" s="23"/>
    </row>
    <row r="232" spans="1:24" ht="14" customHeight="1">
      <c r="A232" s="20">
        <v>231</v>
      </c>
      <c r="B232" s="21" t="s">
        <v>13</v>
      </c>
      <c r="C232" s="21" t="s">
        <v>249</v>
      </c>
      <c r="D232" s="20">
        <v>7</v>
      </c>
      <c r="E232" s="21" t="s">
        <v>18</v>
      </c>
      <c r="F232" s="21" t="s">
        <v>37</v>
      </c>
      <c r="G232" s="20">
        <v>7</v>
      </c>
      <c r="H232" s="23"/>
      <c r="I232" s="23"/>
      <c r="J232" s="23"/>
      <c r="K232" s="23"/>
      <c r="L232" s="23"/>
      <c r="M232" s="23"/>
      <c r="N232" s="23"/>
      <c r="O232" s="23"/>
      <c r="P232" s="23"/>
      <c r="Q232" s="23"/>
      <c r="R232" s="23"/>
      <c r="S232" s="23"/>
      <c r="T232" s="23"/>
      <c r="U232" s="23"/>
      <c r="V232" s="23"/>
      <c r="W232" s="23"/>
      <c r="X232" s="23"/>
    </row>
    <row r="233" spans="1:24" ht="14" customHeight="1">
      <c r="A233" s="20">
        <v>232</v>
      </c>
      <c r="B233" s="21" t="s">
        <v>13</v>
      </c>
      <c r="C233" s="21" t="s">
        <v>250</v>
      </c>
      <c r="D233" s="20">
        <v>6</v>
      </c>
      <c r="E233" s="21" t="s">
        <v>18</v>
      </c>
      <c r="F233" s="21" t="s">
        <v>37</v>
      </c>
      <c r="G233" s="20">
        <v>6</v>
      </c>
      <c r="H233" s="23"/>
      <c r="I233" s="23"/>
      <c r="J233" s="23"/>
      <c r="K233" s="23"/>
      <c r="L233" s="23"/>
      <c r="M233" s="23"/>
      <c r="N233" s="23"/>
      <c r="O233" s="23"/>
      <c r="P233" s="23"/>
      <c r="Q233" s="23"/>
      <c r="R233" s="23"/>
      <c r="S233" s="23"/>
      <c r="T233" s="23"/>
      <c r="U233" s="23"/>
      <c r="V233" s="23"/>
      <c r="W233" s="23"/>
      <c r="X233" s="23"/>
    </row>
    <row r="234" spans="1:24" ht="14" customHeight="1">
      <c r="A234" s="20">
        <v>233</v>
      </c>
      <c r="B234" s="21" t="s">
        <v>13</v>
      </c>
      <c r="C234" s="21" t="s">
        <v>251</v>
      </c>
      <c r="D234" s="20">
        <v>5</v>
      </c>
      <c r="E234" s="21" t="s">
        <v>15</v>
      </c>
      <c r="F234" s="21" t="s">
        <v>37</v>
      </c>
      <c r="G234" s="20">
        <v>5</v>
      </c>
      <c r="H234" s="23"/>
      <c r="I234" s="23"/>
      <c r="J234" s="23"/>
      <c r="K234" s="23"/>
      <c r="L234" s="23"/>
      <c r="M234" s="23"/>
      <c r="N234" s="23"/>
      <c r="O234" s="23"/>
      <c r="P234" s="23"/>
      <c r="Q234" s="23"/>
      <c r="R234" s="23"/>
      <c r="S234" s="23"/>
      <c r="T234" s="23"/>
      <c r="U234" s="23"/>
      <c r="V234" s="23"/>
      <c r="W234" s="23"/>
      <c r="X234" s="23"/>
    </row>
    <row r="235" spans="1:24" ht="14" customHeight="1">
      <c r="A235" s="20">
        <v>234</v>
      </c>
      <c r="B235" s="21" t="s">
        <v>13</v>
      </c>
      <c r="C235" s="21" t="s">
        <v>252</v>
      </c>
      <c r="D235" s="20">
        <v>5</v>
      </c>
      <c r="E235" s="21" t="s">
        <v>18</v>
      </c>
      <c r="F235" s="21" t="s">
        <v>37</v>
      </c>
      <c r="G235" s="20">
        <v>5</v>
      </c>
      <c r="H235" s="23"/>
      <c r="I235" s="23"/>
      <c r="J235" s="23"/>
      <c r="K235" s="23"/>
      <c r="L235" s="23"/>
      <c r="M235" s="23"/>
      <c r="N235" s="23"/>
      <c r="O235" s="23"/>
      <c r="P235" s="23"/>
      <c r="Q235" s="23"/>
      <c r="R235" s="23"/>
      <c r="S235" s="23"/>
      <c r="T235" s="23"/>
      <c r="U235" s="23"/>
      <c r="V235" s="23"/>
      <c r="W235" s="23"/>
      <c r="X235" s="23"/>
    </row>
    <row r="236" spans="1:24" ht="14" customHeight="1">
      <c r="A236" s="20">
        <v>235</v>
      </c>
      <c r="B236" s="21" t="s">
        <v>13</v>
      </c>
      <c r="C236" s="21" t="s">
        <v>253</v>
      </c>
      <c r="D236" s="20">
        <v>5</v>
      </c>
      <c r="E236" s="21" t="s">
        <v>15</v>
      </c>
      <c r="F236" s="21" t="s">
        <v>37</v>
      </c>
      <c r="G236" s="20">
        <v>5</v>
      </c>
      <c r="H236" s="23"/>
      <c r="I236" s="23"/>
      <c r="J236" s="23"/>
      <c r="K236" s="23"/>
      <c r="L236" s="23"/>
      <c r="M236" s="23"/>
      <c r="N236" s="23"/>
      <c r="O236" s="23"/>
      <c r="P236" s="23"/>
      <c r="Q236" s="23"/>
      <c r="R236" s="23"/>
      <c r="S236" s="23"/>
      <c r="T236" s="23"/>
      <c r="U236" s="23"/>
      <c r="V236" s="23"/>
      <c r="W236" s="23"/>
      <c r="X236" s="23"/>
    </row>
    <row r="237" spans="1:24" ht="14" customHeight="1">
      <c r="A237" s="20">
        <v>236</v>
      </c>
      <c r="B237" s="21" t="s">
        <v>13</v>
      </c>
      <c r="C237" s="21" t="s">
        <v>254</v>
      </c>
      <c r="D237" s="20">
        <v>10</v>
      </c>
      <c r="E237" s="21" t="s">
        <v>18</v>
      </c>
      <c r="F237" s="21" t="s">
        <v>37</v>
      </c>
      <c r="G237" s="20">
        <v>10</v>
      </c>
      <c r="H237" s="23"/>
      <c r="I237" s="23"/>
      <c r="J237" s="23"/>
      <c r="K237" s="23"/>
      <c r="L237" s="23"/>
      <c r="M237" s="23"/>
      <c r="N237" s="23"/>
      <c r="O237" s="23"/>
      <c r="P237" s="23"/>
      <c r="Q237" s="23"/>
      <c r="R237" s="23"/>
      <c r="S237" s="23"/>
      <c r="T237" s="23"/>
      <c r="U237" s="23"/>
      <c r="V237" s="23"/>
      <c r="W237" s="23"/>
      <c r="X237" s="23"/>
    </row>
    <row r="238" spans="1:24" ht="14" customHeight="1">
      <c r="A238" s="20">
        <v>237</v>
      </c>
      <c r="B238" s="21" t="s">
        <v>13</v>
      </c>
      <c r="C238" s="21" t="s">
        <v>255</v>
      </c>
      <c r="D238" s="20">
        <v>10</v>
      </c>
      <c r="E238" s="21" t="s">
        <v>18</v>
      </c>
      <c r="F238" s="21" t="s">
        <v>37</v>
      </c>
      <c r="G238" s="20">
        <v>10</v>
      </c>
      <c r="H238" s="23"/>
      <c r="I238" s="23"/>
      <c r="J238" s="23"/>
      <c r="K238" s="23"/>
      <c r="L238" s="23"/>
      <c r="M238" s="23"/>
      <c r="N238" s="23"/>
      <c r="O238" s="23"/>
      <c r="P238" s="23"/>
      <c r="Q238" s="23"/>
      <c r="R238" s="23"/>
      <c r="S238" s="23"/>
      <c r="T238" s="23"/>
      <c r="U238" s="23"/>
      <c r="V238" s="23"/>
      <c r="W238" s="23"/>
      <c r="X238" s="23"/>
    </row>
    <row r="239" spans="1:24" ht="14" customHeight="1">
      <c r="A239" s="20">
        <v>238</v>
      </c>
      <c r="B239" s="21" t="s">
        <v>13</v>
      </c>
      <c r="C239" s="21" t="s">
        <v>256</v>
      </c>
      <c r="D239" s="20">
        <v>10</v>
      </c>
      <c r="E239" s="21" t="s">
        <v>18</v>
      </c>
      <c r="F239" s="21" t="s">
        <v>37</v>
      </c>
      <c r="G239" s="20">
        <v>10</v>
      </c>
      <c r="H239" s="23"/>
      <c r="I239" s="23"/>
      <c r="J239" s="23"/>
      <c r="K239" s="23"/>
      <c r="L239" s="23"/>
      <c r="M239" s="23"/>
      <c r="N239" s="23"/>
      <c r="O239" s="23"/>
      <c r="P239" s="23"/>
      <c r="Q239" s="23"/>
      <c r="R239" s="23"/>
      <c r="S239" s="23"/>
      <c r="T239" s="23"/>
      <c r="U239" s="23"/>
      <c r="V239" s="23"/>
      <c r="W239" s="23"/>
      <c r="X239" s="23"/>
    </row>
    <row r="240" spans="1:24" ht="14" customHeight="1">
      <c r="A240" s="20">
        <v>239</v>
      </c>
      <c r="B240" s="21" t="s">
        <v>13</v>
      </c>
      <c r="C240" s="21" t="s">
        <v>257</v>
      </c>
      <c r="D240" s="20">
        <v>10</v>
      </c>
      <c r="E240" s="21" t="s">
        <v>18</v>
      </c>
      <c r="F240" s="21" t="s">
        <v>37</v>
      </c>
      <c r="G240" s="20">
        <v>10</v>
      </c>
      <c r="H240" s="23"/>
      <c r="I240" s="23"/>
      <c r="J240" s="23"/>
      <c r="K240" s="23"/>
      <c r="L240" s="23"/>
      <c r="M240" s="23"/>
      <c r="N240" s="23"/>
      <c r="O240" s="23"/>
      <c r="P240" s="23"/>
      <c r="Q240" s="23"/>
      <c r="R240" s="23"/>
      <c r="S240" s="23"/>
      <c r="T240" s="23"/>
      <c r="U240" s="23"/>
      <c r="V240" s="23"/>
      <c r="W240" s="23"/>
      <c r="X240" s="23"/>
    </row>
    <row r="241" spans="1:24" ht="14" customHeight="1">
      <c r="A241" s="20">
        <v>240</v>
      </c>
      <c r="B241" s="21" t="s">
        <v>13</v>
      </c>
      <c r="C241" s="21" t="s">
        <v>258</v>
      </c>
      <c r="D241" s="20">
        <v>7</v>
      </c>
      <c r="E241" s="21" t="s">
        <v>18</v>
      </c>
      <c r="F241" s="21" t="s">
        <v>37</v>
      </c>
      <c r="G241" s="20">
        <v>7</v>
      </c>
      <c r="H241" s="23"/>
      <c r="I241" s="23"/>
      <c r="J241" s="23"/>
      <c r="K241" s="23"/>
      <c r="L241" s="23"/>
      <c r="M241" s="23"/>
      <c r="N241" s="23"/>
      <c r="O241" s="23"/>
      <c r="P241" s="23"/>
      <c r="Q241" s="23"/>
      <c r="R241" s="23"/>
      <c r="S241" s="23"/>
      <c r="T241" s="23"/>
      <c r="U241" s="23"/>
      <c r="V241" s="23"/>
      <c r="W241" s="23"/>
      <c r="X241" s="23"/>
    </row>
    <row r="242" spans="1:24" ht="14" customHeight="1">
      <c r="A242" s="20">
        <v>241</v>
      </c>
      <c r="B242" s="21" t="s">
        <v>13</v>
      </c>
      <c r="C242" s="21" t="s">
        <v>259</v>
      </c>
      <c r="D242" s="20">
        <v>7</v>
      </c>
      <c r="E242" s="21" t="s">
        <v>18</v>
      </c>
      <c r="F242" s="21" t="s">
        <v>37</v>
      </c>
      <c r="G242" s="20">
        <v>7</v>
      </c>
      <c r="H242" s="23"/>
      <c r="I242" s="23"/>
      <c r="J242" s="23"/>
      <c r="K242" s="23"/>
      <c r="L242" s="23"/>
      <c r="M242" s="23"/>
      <c r="N242" s="23"/>
      <c r="O242" s="23"/>
      <c r="P242" s="23"/>
      <c r="Q242" s="23"/>
      <c r="R242" s="23"/>
      <c r="S242" s="23"/>
      <c r="T242" s="23"/>
      <c r="U242" s="23"/>
      <c r="V242" s="23"/>
      <c r="W242" s="23"/>
      <c r="X242" s="23"/>
    </row>
    <row r="243" spans="1:24" ht="14" customHeight="1">
      <c r="A243" s="20">
        <v>242</v>
      </c>
      <c r="B243" s="21" t="s">
        <v>13</v>
      </c>
      <c r="C243" s="21" t="s">
        <v>260</v>
      </c>
      <c r="D243" s="20">
        <v>6</v>
      </c>
      <c r="E243" s="21" t="s">
        <v>18</v>
      </c>
      <c r="F243" s="21" t="s">
        <v>37</v>
      </c>
      <c r="G243" s="20">
        <v>6</v>
      </c>
      <c r="H243" s="23"/>
      <c r="I243" s="23"/>
      <c r="J243" s="23"/>
      <c r="K243" s="23"/>
      <c r="L243" s="23"/>
      <c r="M243" s="23"/>
      <c r="N243" s="23"/>
      <c r="O243" s="23"/>
      <c r="P243" s="23"/>
      <c r="Q243" s="23"/>
      <c r="R243" s="23"/>
      <c r="S243" s="23"/>
      <c r="T243" s="23"/>
      <c r="U243" s="23"/>
      <c r="V243" s="23"/>
      <c r="W243" s="23"/>
      <c r="X243" s="23"/>
    </row>
    <row r="244" spans="1:24" ht="14" customHeight="1">
      <c r="A244" s="20">
        <v>243</v>
      </c>
      <c r="B244" s="21" t="s">
        <v>13</v>
      </c>
      <c r="C244" s="21" t="s">
        <v>261</v>
      </c>
      <c r="D244" s="20">
        <v>5</v>
      </c>
      <c r="E244" s="21" t="s">
        <v>15</v>
      </c>
      <c r="F244" s="21" t="s">
        <v>37</v>
      </c>
      <c r="G244" s="20">
        <v>5</v>
      </c>
      <c r="H244" s="23"/>
      <c r="I244" s="23"/>
      <c r="J244" s="23"/>
      <c r="K244" s="23"/>
      <c r="L244" s="23"/>
      <c r="M244" s="23"/>
      <c r="N244" s="23"/>
      <c r="O244" s="23"/>
      <c r="P244" s="23"/>
      <c r="Q244" s="23"/>
      <c r="R244" s="23"/>
      <c r="S244" s="23"/>
      <c r="T244" s="23"/>
      <c r="U244" s="23"/>
      <c r="V244" s="23"/>
      <c r="W244" s="23"/>
      <c r="X244" s="23"/>
    </row>
    <row r="245" spans="1:24" ht="14" customHeight="1">
      <c r="A245" s="20">
        <v>244</v>
      </c>
      <c r="B245" s="21" t="s">
        <v>13</v>
      </c>
      <c r="C245" s="21" t="s">
        <v>262</v>
      </c>
      <c r="D245" s="20">
        <v>5</v>
      </c>
      <c r="E245" s="21" t="s">
        <v>18</v>
      </c>
      <c r="F245" s="21" t="s">
        <v>37</v>
      </c>
      <c r="G245" s="20">
        <v>5</v>
      </c>
      <c r="H245" s="23"/>
      <c r="I245" s="23"/>
      <c r="J245" s="23"/>
      <c r="K245" s="23"/>
      <c r="L245" s="23"/>
      <c r="M245" s="23"/>
      <c r="N245" s="23"/>
      <c r="O245" s="23"/>
      <c r="P245" s="23"/>
      <c r="Q245" s="23"/>
      <c r="R245" s="23"/>
      <c r="S245" s="23"/>
      <c r="T245" s="23"/>
      <c r="U245" s="23"/>
      <c r="V245" s="23"/>
      <c r="W245" s="23"/>
      <c r="X245" s="23"/>
    </row>
    <row r="246" spans="1:24" ht="14" customHeight="1">
      <c r="A246" s="20">
        <v>245</v>
      </c>
      <c r="B246" s="21" t="s">
        <v>13</v>
      </c>
      <c r="C246" s="21" t="s">
        <v>263</v>
      </c>
      <c r="D246" s="20">
        <v>5</v>
      </c>
      <c r="E246" s="21" t="s">
        <v>15</v>
      </c>
      <c r="F246" s="21" t="s">
        <v>37</v>
      </c>
      <c r="G246" s="20">
        <v>5</v>
      </c>
      <c r="H246" s="23"/>
      <c r="I246" s="23"/>
      <c r="J246" s="23"/>
      <c r="K246" s="23"/>
      <c r="L246" s="23"/>
      <c r="M246" s="23"/>
      <c r="N246" s="23"/>
      <c r="O246" s="23"/>
      <c r="P246" s="23"/>
      <c r="Q246" s="23"/>
      <c r="R246" s="23"/>
      <c r="S246" s="23"/>
      <c r="T246" s="23"/>
      <c r="U246" s="23"/>
      <c r="V246" s="23"/>
      <c r="W246" s="23"/>
      <c r="X246" s="23"/>
    </row>
    <row r="247" spans="1:24" ht="14" customHeight="1">
      <c r="A247" s="20">
        <v>246</v>
      </c>
      <c r="B247" s="21" t="s">
        <v>13</v>
      </c>
      <c r="C247" s="21" t="s">
        <v>264</v>
      </c>
      <c r="D247" s="20">
        <v>8</v>
      </c>
      <c r="E247" s="21" t="s">
        <v>15</v>
      </c>
      <c r="F247" s="21" t="s">
        <v>37</v>
      </c>
      <c r="G247" s="20">
        <v>8</v>
      </c>
      <c r="H247" s="23"/>
      <c r="I247" s="23"/>
      <c r="J247" s="23"/>
      <c r="K247" s="23"/>
      <c r="L247" s="23"/>
      <c r="M247" s="23"/>
      <c r="N247" s="23"/>
      <c r="O247" s="23"/>
      <c r="P247" s="23"/>
      <c r="Q247" s="23"/>
      <c r="R247" s="23"/>
      <c r="S247" s="23"/>
      <c r="T247" s="23"/>
      <c r="U247" s="23"/>
      <c r="V247" s="23"/>
      <c r="W247" s="23"/>
      <c r="X247" s="23"/>
    </row>
    <row r="248" spans="1:24" ht="14" customHeight="1">
      <c r="A248" s="20">
        <v>247</v>
      </c>
      <c r="B248" s="21" t="s">
        <v>13</v>
      </c>
      <c r="C248" s="21" t="s">
        <v>265</v>
      </c>
      <c r="D248" s="20">
        <v>12</v>
      </c>
      <c r="E248" s="21" t="s">
        <v>15</v>
      </c>
      <c r="F248" s="21" t="s">
        <v>37</v>
      </c>
      <c r="G248" s="20">
        <v>12</v>
      </c>
      <c r="H248" s="23"/>
      <c r="I248" s="23"/>
      <c r="J248" s="23"/>
      <c r="K248" s="23"/>
      <c r="L248" s="23"/>
      <c r="M248" s="23"/>
      <c r="N248" s="23"/>
      <c r="O248" s="23"/>
      <c r="P248" s="23"/>
      <c r="Q248" s="23"/>
      <c r="R248" s="23"/>
      <c r="S248" s="23"/>
      <c r="T248" s="23"/>
      <c r="U248" s="23"/>
      <c r="V248" s="23"/>
      <c r="W248" s="23"/>
      <c r="X248" s="23"/>
    </row>
    <row r="249" spans="1:24" ht="14" customHeight="1">
      <c r="A249" s="20">
        <v>248</v>
      </c>
      <c r="B249" s="21" t="s">
        <v>13</v>
      </c>
      <c r="C249" s="21" t="s">
        <v>266</v>
      </c>
      <c r="D249" s="20">
        <v>15</v>
      </c>
      <c r="E249" s="21" t="s">
        <v>18</v>
      </c>
      <c r="F249" s="21" t="s">
        <v>37</v>
      </c>
      <c r="G249" s="20">
        <v>15</v>
      </c>
      <c r="H249" s="23"/>
      <c r="I249" s="23"/>
      <c r="J249" s="23"/>
      <c r="K249" s="23"/>
      <c r="L249" s="23"/>
      <c r="M249" s="23"/>
      <c r="N249" s="23"/>
      <c r="O249" s="23"/>
      <c r="P249" s="23"/>
      <c r="Q249" s="23"/>
      <c r="R249" s="23"/>
      <c r="S249" s="23"/>
      <c r="T249" s="23"/>
      <c r="U249" s="23"/>
      <c r="V249" s="23"/>
      <c r="W249" s="23"/>
      <c r="X249" s="23"/>
    </row>
    <row r="250" spans="1:24" ht="14" customHeight="1">
      <c r="A250" s="20">
        <v>249</v>
      </c>
      <c r="B250" s="21" t="s">
        <v>13</v>
      </c>
      <c r="C250" s="21" t="s">
        <v>267</v>
      </c>
      <c r="D250" s="20">
        <v>5</v>
      </c>
      <c r="E250" s="21" t="s">
        <v>18</v>
      </c>
      <c r="F250" s="21" t="s">
        <v>37</v>
      </c>
      <c r="G250" s="20">
        <v>5</v>
      </c>
      <c r="H250" s="23"/>
      <c r="I250" s="23"/>
      <c r="J250" s="23"/>
      <c r="K250" s="23"/>
      <c r="L250" s="23"/>
      <c r="M250" s="23"/>
      <c r="N250" s="23"/>
      <c r="O250" s="23"/>
      <c r="P250" s="23"/>
      <c r="Q250" s="23"/>
      <c r="R250" s="23"/>
      <c r="S250" s="23"/>
      <c r="T250" s="23"/>
      <c r="U250" s="23"/>
      <c r="V250" s="23"/>
      <c r="W250" s="23"/>
      <c r="X250" s="23"/>
    </row>
    <row r="251" spans="1:24" ht="14" customHeight="1">
      <c r="A251" s="20">
        <v>250</v>
      </c>
      <c r="B251" s="21" t="s">
        <v>13</v>
      </c>
      <c r="C251" s="21" t="s">
        <v>268</v>
      </c>
      <c r="D251" s="20">
        <v>7</v>
      </c>
      <c r="E251" s="21" t="s">
        <v>18</v>
      </c>
      <c r="F251" s="21" t="s">
        <v>37</v>
      </c>
      <c r="G251" s="20">
        <v>7</v>
      </c>
      <c r="H251" s="23"/>
      <c r="I251" s="23"/>
      <c r="J251" s="23"/>
      <c r="K251" s="23"/>
      <c r="L251" s="23"/>
      <c r="M251" s="23"/>
      <c r="N251" s="23"/>
      <c r="O251" s="23"/>
      <c r="P251" s="23"/>
      <c r="Q251" s="23"/>
      <c r="R251" s="23"/>
      <c r="S251" s="23"/>
      <c r="T251" s="23"/>
      <c r="U251" s="23"/>
      <c r="V251" s="23"/>
      <c r="W251" s="23"/>
      <c r="X251" s="23"/>
    </row>
    <row r="252" spans="1:24" ht="14" customHeight="1">
      <c r="A252" s="20">
        <v>251</v>
      </c>
      <c r="B252" s="21" t="s">
        <v>13</v>
      </c>
      <c r="C252" s="21" t="s">
        <v>269</v>
      </c>
      <c r="D252" s="20">
        <v>10</v>
      </c>
      <c r="E252" s="21" t="s">
        <v>18</v>
      </c>
      <c r="F252" s="21" t="s">
        <v>37</v>
      </c>
      <c r="G252" s="20">
        <v>10</v>
      </c>
      <c r="H252" s="23"/>
      <c r="I252" s="23"/>
      <c r="J252" s="23"/>
      <c r="K252" s="23"/>
      <c r="L252" s="23"/>
      <c r="M252" s="23"/>
      <c r="N252" s="23"/>
      <c r="O252" s="23"/>
      <c r="P252" s="23"/>
      <c r="Q252" s="23"/>
      <c r="R252" s="23"/>
      <c r="S252" s="23"/>
      <c r="T252" s="23"/>
      <c r="U252" s="23"/>
      <c r="V252" s="23"/>
      <c r="W252" s="23"/>
      <c r="X252" s="23"/>
    </row>
    <row r="253" spans="1:24" ht="14" customHeight="1">
      <c r="A253" s="20">
        <v>252</v>
      </c>
      <c r="B253" s="21" t="s">
        <v>13</v>
      </c>
      <c r="C253" s="21" t="s">
        <v>270</v>
      </c>
      <c r="D253" s="20">
        <v>12</v>
      </c>
      <c r="E253" s="21" t="s">
        <v>18</v>
      </c>
      <c r="F253" s="21" t="s">
        <v>37</v>
      </c>
      <c r="G253" s="20">
        <v>12</v>
      </c>
      <c r="H253" s="23"/>
      <c r="I253" s="23"/>
      <c r="J253" s="23"/>
      <c r="K253" s="23"/>
      <c r="L253" s="23"/>
      <c r="M253" s="23"/>
      <c r="N253" s="23"/>
      <c r="O253" s="23"/>
      <c r="P253" s="23"/>
      <c r="Q253" s="23"/>
      <c r="R253" s="23"/>
      <c r="S253" s="23"/>
      <c r="T253" s="23"/>
      <c r="U253" s="23"/>
      <c r="V253" s="23"/>
      <c r="W253" s="23"/>
      <c r="X253" s="23"/>
    </row>
    <row r="254" spans="1:24" ht="14" customHeight="1">
      <c r="A254" s="20">
        <v>253</v>
      </c>
      <c r="B254" s="21" t="s">
        <v>13</v>
      </c>
      <c r="C254" s="21" t="s">
        <v>271</v>
      </c>
      <c r="D254" s="20">
        <v>9</v>
      </c>
      <c r="E254" s="21" t="s">
        <v>18</v>
      </c>
      <c r="F254" s="21" t="s">
        <v>37</v>
      </c>
      <c r="G254" s="20">
        <v>9</v>
      </c>
      <c r="H254" s="23"/>
      <c r="I254" s="23"/>
      <c r="J254" s="23"/>
      <c r="K254" s="23"/>
      <c r="L254" s="23"/>
      <c r="M254" s="23"/>
      <c r="N254" s="23"/>
      <c r="O254" s="23"/>
      <c r="P254" s="23"/>
      <c r="Q254" s="23"/>
      <c r="R254" s="23"/>
      <c r="S254" s="23"/>
      <c r="T254" s="23"/>
      <c r="U254" s="23"/>
      <c r="V254" s="23"/>
      <c r="W254" s="23"/>
      <c r="X254" s="23"/>
    </row>
    <row r="255" spans="1:24" ht="14" customHeight="1">
      <c r="A255" s="20">
        <v>254</v>
      </c>
      <c r="B255" s="21" t="s">
        <v>13</v>
      </c>
      <c r="C255" s="21" t="s">
        <v>272</v>
      </c>
      <c r="D255" s="20">
        <v>9</v>
      </c>
      <c r="E255" s="21" t="s">
        <v>18</v>
      </c>
      <c r="F255" s="21" t="s">
        <v>37</v>
      </c>
      <c r="G255" s="20">
        <v>9</v>
      </c>
      <c r="H255" s="23"/>
      <c r="I255" s="23"/>
      <c r="J255" s="23"/>
      <c r="K255" s="23"/>
      <c r="L255" s="23"/>
      <c r="M255" s="23"/>
      <c r="N255" s="23"/>
      <c r="O255" s="23"/>
      <c r="P255" s="23"/>
      <c r="Q255" s="23"/>
      <c r="R255" s="23"/>
      <c r="S255" s="23"/>
      <c r="T255" s="23"/>
      <c r="U255" s="23"/>
      <c r="V255" s="23"/>
      <c r="W255" s="23"/>
      <c r="X255" s="23"/>
    </row>
    <row r="256" spans="1:24" ht="14" customHeight="1">
      <c r="A256" s="20">
        <v>255</v>
      </c>
      <c r="B256" s="21" t="s">
        <v>13</v>
      </c>
      <c r="C256" s="21" t="s">
        <v>273</v>
      </c>
      <c r="D256" s="20">
        <v>14</v>
      </c>
      <c r="E256" s="21" t="s">
        <v>18</v>
      </c>
      <c r="F256" s="21" t="s">
        <v>37</v>
      </c>
      <c r="G256" s="20">
        <v>14</v>
      </c>
      <c r="H256" s="23"/>
      <c r="I256" s="23"/>
      <c r="J256" s="23"/>
      <c r="K256" s="23"/>
      <c r="L256" s="23"/>
      <c r="M256" s="23"/>
      <c r="N256" s="23"/>
      <c r="O256" s="23"/>
      <c r="P256" s="23"/>
      <c r="Q256" s="23"/>
      <c r="R256" s="23"/>
      <c r="S256" s="23"/>
      <c r="T256" s="23"/>
      <c r="U256" s="23"/>
      <c r="V256" s="23"/>
      <c r="W256" s="23"/>
      <c r="X256" s="23"/>
    </row>
    <row r="257" spans="1:24" ht="14" customHeight="1">
      <c r="A257" s="20">
        <v>256</v>
      </c>
      <c r="B257" s="21" t="s">
        <v>13</v>
      </c>
      <c r="C257" s="21" t="s">
        <v>274</v>
      </c>
      <c r="D257" s="20">
        <v>6</v>
      </c>
      <c r="E257" s="21" t="s">
        <v>18</v>
      </c>
      <c r="F257" s="21" t="s">
        <v>37</v>
      </c>
      <c r="G257" s="20">
        <v>6</v>
      </c>
      <c r="H257" s="23"/>
      <c r="I257" s="23"/>
      <c r="J257" s="23"/>
      <c r="K257" s="23"/>
      <c r="L257" s="23"/>
      <c r="M257" s="23"/>
      <c r="N257" s="23"/>
      <c r="O257" s="23"/>
      <c r="P257" s="23"/>
      <c r="Q257" s="23"/>
      <c r="R257" s="23"/>
      <c r="S257" s="23"/>
      <c r="T257" s="23"/>
      <c r="U257" s="23"/>
      <c r="V257" s="23"/>
      <c r="W257" s="23"/>
      <c r="X257" s="23"/>
    </row>
    <row r="258" spans="1:24" ht="14" customHeight="1">
      <c r="A258" s="20">
        <v>257</v>
      </c>
      <c r="B258" s="21" t="s">
        <v>13</v>
      </c>
      <c r="C258" s="21" t="s">
        <v>275</v>
      </c>
      <c r="D258" s="20">
        <v>8</v>
      </c>
      <c r="E258" s="21" t="s">
        <v>18</v>
      </c>
      <c r="F258" s="21" t="s">
        <v>37</v>
      </c>
      <c r="G258" s="20">
        <v>8</v>
      </c>
      <c r="H258" s="23"/>
      <c r="I258" s="23"/>
      <c r="J258" s="23"/>
      <c r="K258" s="23"/>
      <c r="L258" s="23"/>
      <c r="M258" s="23"/>
      <c r="N258" s="23"/>
      <c r="O258" s="23"/>
      <c r="P258" s="23"/>
      <c r="Q258" s="23"/>
      <c r="R258" s="23"/>
      <c r="S258" s="23"/>
      <c r="T258" s="23"/>
      <c r="U258" s="23"/>
      <c r="V258" s="23"/>
      <c r="W258" s="23"/>
      <c r="X258" s="23"/>
    </row>
    <row r="259" spans="1:24" ht="14" customHeight="1">
      <c r="A259" s="20">
        <v>258</v>
      </c>
      <c r="B259" s="21" t="s">
        <v>13</v>
      </c>
      <c r="C259" s="21" t="s">
        <v>276</v>
      </c>
      <c r="D259" s="20">
        <v>8</v>
      </c>
      <c r="E259" s="21" t="s">
        <v>15</v>
      </c>
      <c r="F259" s="21" t="s">
        <v>37</v>
      </c>
      <c r="G259" s="20">
        <v>8</v>
      </c>
      <c r="H259" s="23"/>
      <c r="I259" s="23"/>
      <c r="J259" s="23"/>
      <c r="K259" s="23"/>
      <c r="L259" s="23"/>
      <c r="M259" s="23"/>
      <c r="N259" s="23"/>
      <c r="O259" s="23"/>
      <c r="P259" s="23"/>
      <c r="Q259" s="23"/>
      <c r="R259" s="23"/>
      <c r="S259" s="23"/>
      <c r="T259" s="23"/>
      <c r="U259" s="23"/>
      <c r="V259" s="23"/>
      <c r="W259" s="23"/>
      <c r="X259" s="23"/>
    </row>
    <row r="260" spans="1:24" ht="14" customHeight="1">
      <c r="A260" s="20">
        <v>259</v>
      </c>
      <c r="B260" s="21" t="s">
        <v>13</v>
      </c>
      <c r="C260" s="21" t="s">
        <v>277</v>
      </c>
      <c r="D260" s="20">
        <v>10</v>
      </c>
      <c r="E260" s="21" t="s">
        <v>18</v>
      </c>
      <c r="F260" s="21" t="s">
        <v>37</v>
      </c>
      <c r="G260" s="20">
        <v>10</v>
      </c>
      <c r="H260" s="23"/>
      <c r="I260" s="23"/>
      <c r="J260" s="23"/>
      <c r="K260" s="23"/>
      <c r="L260" s="23"/>
      <c r="M260" s="23"/>
      <c r="N260" s="23"/>
      <c r="O260" s="23"/>
      <c r="P260" s="23"/>
      <c r="Q260" s="23"/>
      <c r="R260" s="23"/>
      <c r="S260" s="23"/>
      <c r="T260" s="23"/>
      <c r="U260" s="23"/>
      <c r="V260" s="23"/>
      <c r="W260" s="23"/>
      <c r="X260" s="23"/>
    </row>
    <row r="261" spans="1:24" ht="14" customHeight="1">
      <c r="A261" s="20">
        <v>260</v>
      </c>
      <c r="B261" s="21" t="s">
        <v>13</v>
      </c>
      <c r="C261" s="21" t="s">
        <v>278</v>
      </c>
      <c r="D261" s="20">
        <v>10</v>
      </c>
      <c r="E261" s="21" t="s">
        <v>18</v>
      </c>
      <c r="F261" s="21" t="s">
        <v>37</v>
      </c>
      <c r="G261" s="20">
        <v>10</v>
      </c>
      <c r="H261" s="23"/>
      <c r="I261" s="23"/>
      <c r="J261" s="23"/>
      <c r="K261" s="23"/>
      <c r="L261" s="23"/>
      <c r="M261" s="23"/>
      <c r="N261" s="23"/>
      <c r="O261" s="23"/>
      <c r="P261" s="23"/>
      <c r="Q261" s="23"/>
      <c r="R261" s="23"/>
      <c r="S261" s="23"/>
      <c r="T261" s="23"/>
      <c r="U261" s="23"/>
      <c r="V261" s="23"/>
      <c r="W261" s="23"/>
      <c r="X261" s="23"/>
    </row>
    <row r="262" spans="1:24" ht="14" customHeight="1">
      <c r="A262" s="20">
        <v>261</v>
      </c>
      <c r="B262" s="21" t="s">
        <v>13</v>
      </c>
      <c r="C262" s="21" t="s">
        <v>279</v>
      </c>
      <c r="D262" s="20">
        <v>8</v>
      </c>
      <c r="E262" s="21" t="s">
        <v>18</v>
      </c>
      <c r="F262" s="21" t="s">
        <v>37</v>
      </c>
      <c r="G262" s="20">
        <v>8</v>
      </c>
      <c r="H262" s="23"/>
      <c r="I262" s="23"/>
      <c r="J262" s="23"/>
      <c r="K262" s="23"/>
      <c r="L262" s="23"/>
      <c r="M262" s="23"/>
      <c r="N262" s="23"/>
      <c r="O262" s="23"/>
      <c r="P262" s="23"/>
      <c r="Q262" s="23"/>
      <c r="R262" s="23"/>
      <c r="S262" s="23"/>
      <c r="T262" s="23"/>
      <c r="U262" s="23"/>
      <c r="V262" s="23"/>
      <c r="W262" s="23"/>
      <c r="X262" s="23"/>
    </row>
    <row r="263" spans="1:24" ht="14" customHeight="1">
      <c r="A263" s="20">
        <v>262</v>
      </c>
      <c r="B263" s="21" t="s">
        <v>13</v>
      </c>
      <c r="C263" s="21" t="s">
        <v>280</v>
      </c>
      <c r="D263" s="20">
        <v>10</v>
      </c>
      <c r="E263" s="21" t="s">
        <v>18</v>
      </c>
      <c r="F263" s="21" t="s">
        <v>37</v>
      </c>
      <c r="G263" s="20">
        <v>10</v>
      </c>
      <c r="H263" s="23"/>
      <c r="I263" s="23"/>
      <c r="J263" s="23"/>
      <c r="K263" s="23"/>
      <c r="L263" s="23"/>
      <c r="M263" s="23"/>
      <c r="N263" s="23"/>
      <c r="O263" s="23"/>
      <c r="P263" s="23"/>
      <c r="Q263" s="23"/>
      <c r="R263" s="23"/>
      <c r="S263" s="23"/>
      <c r="T263" s="23"/>
      <c r="U263" s="23"/>
      <c r="V263" s="23"/>
      <c r="W263" s="23"/>
      <c r="X263" s="23"/>
    </row>
    <row r="264" spans="1:24" ht="14" customHeight="1">
      <c r="A264" s="20">
        <v>263</v>
      </c>
      <c r="B264" s="21" t="s">
        <v>13</v>
      </c>
      <c r="C264" s="21" t="s">
        <v>281</v>
      </c>
      <c r="D264" s="20">
        <v>12</v>
      </c>
      <c r="E264" s="21" t="s">
        <v>18</v>
      </c>
      <c r="F264" s="21" t="s">
        <v>37</v>
      </c>
      <c r="G264" s="20">
        <v>12</v>
      </c>
      <c r="H264" s="23"/>
      <c r="I264" s="23"/>
      <c r="J264" s="23"/>
      <c r="K264" s="23"/>
      <c r="L264" s="23"/>
      <c r="M264" s="23"/>
      <c r="N264" s="23"/>
      <c r="O264" s="23"/>
      <c r="P264" s="23"/>
      <c r="Q264" s="23"/>
      <c r="R264" s="23"/>
      <c r="S264" s="23"/>
      <c r="T264" s="23"/>
      <c r="U264" s="23"/>
      <c r="V264" s="23"/>
      <c r="W264" s="23"/>
      <c r="X264" s="23"/>
    </row>
    <row r="265" spans="1:24" ht="14" customHeight="1">
      <c r="A265" s="20">
        <v>264</v>
      </c>
      <c r="B265" s="21" t="s">
        <v>13</v>
      </c>
      <c r="C265" s="21" t="s">
        <v>282</v>
      </c>
      <c r="D265" s="20">
        <v>12</v>
      </c>
      <c r="E265" s="21" t="s">
        <v>18</v>
      </c>
      <c r="F265" s="21" t="s">
        <v>37</v>
      </c>
      <c r="G265" s="20">
        <v>12</v>
      </c>
      <c r="H265" s="23"/>
      <c r="I265" s="23"/>
      <c r="J265" s="23"/>
      <c r="K265" s="23"/>
      <c r="L265" s="23"/>
      <c r="M265" s="23"/>
      <c r="N265" s="23"/>
      <c r="O265" s="23"/>
      <c r="P265" s="23"/>
      <c r="Q265" s="23"/>
      <c r="R265" s="23"/>
      <c r="S265" s="23"/>
      <c r="T265" s="23"/>
      <c r="U265" s="23"/>
      <c r="V265" s="23"/>
      <c r="W265" s="23"/>
      <c r="X265" s="23"/>
    </row>
    <row r="266" spans="1:24" ht="14" customHeight="1">
      <c r="A266" s="20">
        <v>265</v>
      </c>
      <c r="B266" s="21" t="s">
        <v>13</v>
      </c>
      <c r="C266" s="21" t="s">
        <v>283</v>
      </c>
      <c r="D266" s="20">
        <v>15</v>
      </c>
      <c r="E266" s="21" t="s">
        <v>18</v>
      </c>
      <c r="F266" s="21" t="s">
        <v>37</v>
      </c>
      <c r="G266" s="20">
        <v>15</v>
      </c>
      <c r="H266" s="23"/>
      <c r="I266" s="23"/>
      <c r="J266" s="23"/>
      <c r="K266" s="23"/>
      <c r="L266" s="23"/>
      <c r="M266" s="23"/>
      <c r="N266" s="23"/>
      <c r="O266" s="23"/>
      <c r="P266" s="23"/>
      <c r="Q266" s="23"/>
      <c r="R266" s="23"/>
      <c r="S266" s="23"/>
      <c r="T266" s="23"/>
      <c r="U266" s="23"/>
      <c r="V266" s="23"/>
      <c r="W266" s="23"/>
      <c r="X266" s="23"/>
    </row>
    <row r="267" spans="1:24" ht="14" customHeight="1">
      <c r="A267" s="20">
        <v>266</v>
      </c>
      <c r="B267" s="21" t="s">
        <v>13</v>
      </c>
      <c r="C267" s="21" t="s">
        <v>284</v>
      </c>
      <c r="D267" s="20">
        <v>15</v>
      </c>
      <c r="E267" s="21" t="s">
        <v>18</v>
      </c>
      <c r="F267" s="21" t="s">
        <v>37</v>
      </c>
      <c r="G267" s="20">
        <v>15</v>
      </c>
      <c r="H267" s="23"/>
      <c r="I267" s="23"/>
      <c r="J267" s="23"/>
      <c r="K267" s="23"/>
      <c r="L267" s="23"/>
      <c r="M267" s="23"/>
      <c r="N267" s="23"/>
      <c r="O267" s="23"/>
      <c r="P267" s="23"/>
      <c r="Q267" s="23"/>
      <c r="R267" s="23"/>
      <c r="S267" s="23"/>
      <c r="T267" s="23"/>
      <c r="U267" s="23"/>
      <c r="V267" s="23"/>
      <c r="W267" s="23"/>
      <c r="X267" s="23"/>
    </row>
    <row r="268" spans="1:24" ht="14" customHeight="1">
      <c r="A268" s="20">
        <v>267</v>
      </c>
      <c r="B268" s="21" t="s">
        <v>13</v>
      </c>
      <c r="C268" s="21" t="s">
        <v>285</v>
      </c>
      <c r="D268" s="20">
        <v>6</v>
      </c>
      <c r="E268" s="21" t="s">
        <v>18</v>
      </c>
      <c r="F268" s="21" t="s">
        <v>37</v>
      </c>
      <c r="G268" s="20">
        <v>6</v>
      </c>
      <c r="H268" s="23"/>
      <c r="I268" s="23"/>
      <c r="J268" s="23"/>
      <c r="K268" s="23"/>
      <c r="L268" s="23"/>
      <c r="M268" s="23"/>
      <c r="N268" s="23"/>
      <c r="O268" s="23"/>
      <c r="P268" s="23"/>
      <c r="Q268" s="23"/>
      <c r="R268" s="23"/>
      <c r="S268" s="23"/>
      <c r="T268" s="23"/>
      <c r="U268" s="23"/>
      <c r="V268" s="23"/>
      <c r="W268" s="23"/>
      <c r="X268" s="23"/>
    </row>
    <row r="269" spans="1:24" ht="14" customHeight="1">
      <c r="A269" s="20">
        <v>268</v>
      </c>
      <c r="B269" s="21" t="s">
        <v>13</v>
      </c>
      <c r="C269" s="21" t="s">
        <v>286</v>
      </c>
      <c r="D269" s="20">
        <v>6</v>
      </c>
      <c r="E269" s="21" t="s">
        <v>18</v>
      </c>
      <c r="F269" s="21" t="s">
        <v>37</v>
      </c>
      <c r="G269" s="20">
        <v>6</v>
      </c>
      <c r="H269" s="23"/>
      <c r="I269" s="23"/>
      <c r="J269" s="23"/>
      <c r="K269" s="23"/>
      <c r="L269" s="23"/>
      <c r="M269" s="23"/>
      <c r="N269" s="23"/>
      <c r="O269" s="23"/>
      <c r="P269" s="23"/>
      <c r="Q269" s="23"/>
      <c r="R269" s="23"/>
      <c r="S269" s="23"/>
      <c r="T269" s="23"/>
      <c r="U269" s="23"/>
      <c r="V269" s="23"/>
      <c r="W269" s="23"/>
      <c r="X269" s="23"/>
    </row>
    <row r="270" spans="1:24" ht="14" customHeight="1">
      <c r="A270" s="20">
        <v>269</v>
      </c>
      <c r="B270" s="21" t="s">
        <v>13</v>
      </c>
      <c r="C270" s="21" t="s">
        <v>287</v>
      </c>
      <c r="D270" s="20">
        <v>7</v>
      </c>
      <c r="E270" s="21" t="s">
        <v>18</v>
      </c>
      <c r="F270" s="21" t="s">
        <v>37</v>
      </c>
      <c r="G270" s="20">
        <v>7</v>
      </c>
      <c r="H270" s="23"/>
      <c r="I270" s="23"/>
      <c r="J270" s="23"/>
      <c r="K270" s="23"/>
      <c r="L270" s="23"/>
      <c r="M270" s="23"/>
      <c r="N270" s="23"/>
      <c r="O270" s="23"/>
      <c r="P270" s="23"/>
      <c r="Q270" s="23"/>
      <c r="R270" s="23"/>
      <c r="S270" s="23"/>
      <c r="T270" s="23"/>
      <c r="U270" s="23"/>
      <c r="V270" s="23"/>
      <c r="W270" s="23"/>
      <c r="X270" s="23"/>
    </row>
    <row r="271" spans="1:24" ht="14" customHeight="1">
      <c r="A271" s="20">
        <v>270</v>
      </c>
      <c r="B271" s="21" t="s">
        <v>13</v>
      </c>
      <c r="C271" s="21" t="s">
        <v>288</v>
      </c>
      <c r="D271" s="20">
        <v>8</v>
      </c>
      <c r="E271" s="21" t="s">
        <v>18</v>
      </c>
      <c r="F271" s="21" t="s">
        <v>37</v>
      </c>
      <c r="G271" s="20">
        <v>8</v>
      </c>
      <c r="H271" s="23"/>
      <c r="I271" s="23"/>
      <c r="J271" s="23"/>
      <c r="K271" s="23"/>
      <c r="L271" s="23"/>
      <c r="M271" s="23"/>
      <c r="N271" s="23"/>
      <c r="O271" s="23"/>
      <c r="P271" s="23"/>
      <c r="Q271" s="23"/>
      <c r="R271" s="23"/>
      <c r="S271" s="23"/>
      <c r="T271" s="23"/>
      <c r="U271" s="23"/>
      <c r="V271" s="23"/>
      <c r="W271" s="23"/>
      <c r="X271" s="23"/>
    </row>
    <row r="272" spans="1:24" ht="14" customHeight="1">
      <c r="A272" s="20">
        <v>271</v>
      </c>
      <c r="B272" s="21" t="s">
        <v>13</v>
      </c>
      <c r="C272" s="21" t="s">
        <v>289</v>
      </c>
      <c r="D272" s="20">
        <v>10</v>
      </c>
      <c r="E272" s="21" t="s">
        <v>18</v>
      </c>
      <c r="F272" s="21" t="s">
        <v>37</v>
      </c>
      <c r="G272" s="20">
        <v>10</v>
      </c>
      <c r="H272" s="23"/>
      <c r="I272" s="23"/>
      <c r="J272" s="23"/>
      <c r="K272" s="23"/>
      <c r="L272" s="23"/>
      <c r="M272" s="23"/>
      <c r="N272" s="23"/>
      <c r="O272" s="23"/>
      <c r="P272" s="23"/>
      <c r="Q272" s="23"/>
      <c r="R272" s="23"/>
      <c r="S272" s="23"/>
      <c r="T272" s="23"/>
      <c r="U272" s="23"/>
      <c r="V272" s="23"/>
      <c r="W272" s="23"/>
      <c r="X272" s="23"/>
    </row>
    <row r="273" spans="1:24" ht="14" customHeight="1">
      <c r="A273" s="20">
        <v>272</v>
      </c>
      <c r="B273" s="21" t="s">
        <v>13</v>
      </c>
      <c r="C273" s="21" t="s">
        <v>290</v>
      </c>
      <c r="D273" s="20">
        <v>14</v>
      </c>
      <c r="E273" s="21" t="s">
        <v>18</v>
      </c>
      <c r="F273" s="21" t="s">
        <v>37</v>
      </c>
      <c r="G273" s="20">
        <v>14</v>
      </c>
      <c r="H273" s="23"/>
      <c r="I273" s="23"/>
      <c r="J273" s="23"/>
      <c r="K273" s="23"/>
      <c r="L273" s="23"/>
      <c r="M273" s="23"/>
      <c r="N273" s="23"/>
      <c r="O273" s="23"/>
      <c r="P273" s="23"/>
      <c r="Q273" s="23"/>
      <c r="R273" s="23"/>
      <c r="S273" s="23"/>
      <c r="T273" s="23"/>
      <c r="U273" s="23"/>
      <c r="V273" s="23"/>
      <c r="W273" s="23"/>
      <c r="X273" s="23"/>
    </row>
    <row r="274" spans="1:24" ht="14" customHeight="1">
      <c r="A274" s="20">
        <v>273</v>
      </c>
      <c r="B274" s="21" t="s">
        <v>13</v>
      </c>
      <c r="C274" s="21" t="s">
        <v>291</v>
      </c>
      <c r="D274" s="20">
        <v>6</v>
      </c>
      <c r="E274" s="21" t="s">
        <v>18</v>
      </c>
      <c r="F274" s="21" t="s">
        <v>37</v>
      </c>
      <c r="G274" s="20">
        <v>6</v>
      </c>
      <c r="H274" s="23"/>
      <c r="I274" s="23"/>
      <c r="J274" s="23"/>
      <c r="K274" s="23"/>
      <c r="L274" s="23"/>
      <c r="M274" s="23"/>
      <c r="N274" s="23"/>
      <c r="O274" s="23"/>
      <c r="P274" s="23"/>
      <c r="Q274" s="23"/>
      <c r="R274" s="23"/>
      <c r="S274" s="23"/>
      <c r="T274" s="23"/>
      <c r="U274" s="23"/>
      <c r="V274" s="23"/>
      <c r="W274" s="23"/>
      <c r="X274" s="23"/>
    </row>
    <row r="275" spans="1:24" ht="14" customHeight="1">
      <c r="A275" s="20">
        <v>274</v>
      </c>
      <c r="B275" s="21" t="s">
        <v>13</v>
      </c>
      <c r="C275" s="21" t="s">
        <v>292</v>
      </c>
      <c r="D275" s="20">
        <v>8</v>
      </c>
      <c r="E275" s="21" t="s">
        <v>18</v>
      </c>
      <c r="F275" s="21" t="s">
        <v>37</v>
      </c>
      <c r="G275" s="20">
        <v>8</v>
      </c>
      <c r="H275" s="23"/>
      <c r="I275" s="23"/>
      <c r="J275" s="23"/>
      <c r="K275" s="23"/>
      <c r="L275" s="23"/>
      <c r="M275" s="23"/>
      <c r="N275" s="23"/>
      <c r="O275" s="23"/>
      <c r="P275" s="23"/>
      <c r="Q275" s="23"/>
      <c r="R275" s="23"/>
      <c r="S275" s="23"/>
      <c r="T275" s="23"/>
      <c r="U275" s="23"/>
      <c r="V275" s="23"/>
      <c r="W275" s="23"/>
      <c r="X275" s="23"/>
    </row>
    <row r="276" spans="1:24" ht="14" customHeight="1">
      <c r="A276" s="20">
        <v>275</v>
      </c>
      <c r="B276" s="21" t="s">
        <v>13</v>
      </c>
      <c r="C276" s="21" t="s">
        <v>293</v>
      </c>
      <c r="D276" s="20">
        <v>12</v>
      </c>
      <c r="E276" s="21" t="s">
        <v>18</v>
      </c>
      <c r="F276" s="21" t="s">
        <v>37</v>
      </c>
      <c r="G276" s="20">
        <v>12</v>
      </c>
      <c r="H276" s="23"/>
      <c r="I276" s="23"/>
      <c r="J276" s="23"/>
      <c r="K276" s="23"/>
      <c r="L276" s="23"/>
      <c r="M276" s="23"/>
      <c r="N276" s="23"/>
      <c r="O276" s="23"/>
      <c r="P276" s="23"/>
      <c r="Q276" s="23"/>
      <c r="R276" s="23"/>
      <c r="S276" s="23"/>
      <c r="T276" s="23"/>
      <c r="U276" s="23"/>
      <c r="V276" s="23"/>
      <c r="W276" s="23"/>
      <c r="X276" s="23"/>
    </row>
    <row r="277" spans="1:24" ht="14" customHeight="1">
      <c r="A277" s="20">
        <v>276</v>
      </c>
      <c r="B277" s="21" t="s">
        <v>13</v>
      </c>
      <c r="C277" s="21" t="s">
        <v>294</v>
      </c>
      <c r="D277" s="20">
        <v>15</v>
      </c>
      <c r="E277" s="21" t="s">
        <v>18</v>
      </c>
      <c r="F277" s="21" t="s">
        <v>37</v>
      </c>
      <c r="G277" s="20">
        <v>15</v>
      </c>
      <c r="H277" s="23"/>
      <c r="I277" s="23"/>
      <c r="J277" s="23"/>
      <c r="K277" s="23"/>
      <c r="L277" s="23"/>
      <c r="M277" s="23"/>
      <c r="N277" s="23"/>
      <c r="O277" s="23"/>
      <c r="P277" s="23"/>
      <c r="Q277" s="23"/>
      <c r="R277" s="23"/>
      <c r="S277" s="23"/>
      <c r="T277" s="23"/>
      <c r="U277" s="23"/>
      <c r="V277" s="23"/>
      <c r="W277" s="23"/>
      <c r="X277" s="23"/>
    </row>
    <row r="278" spans="1:24" ht="14" customHeight="1">
      <c r="A278" s="20">
        <v>277</v>
      </c>
      <c r="B278" s="21" t="s">
        <v>13</v>
      </c>
      <c r="C278" s="21" t="s">
        <v>295</v>
      </c>
      <c r="D278" s="20">
        <v>2.5</v>
      </c>
      <c r="E278" s="21" t="s">
        <v>15</v>
      </c>
      <c r="F278" s="21" t="s">
        <v>185</v>
      </c>
      <c r="G278" s="20">
        <v>2.5</v>
      </c>
      <c r="H278" s="23"/>
      <c r="I278" s="23"/>
      <c r="J278" s="23"/>
      <c r="K278" s="23"/>
      <c r="L278" s="23"/>
      <c r="M278" s="23"/>
      <c r="N278" s="23"/>
      <c r="O278" s="23"/>
      <c r="P278" s="23"/>
      <c r="Q278" s="23"/>
      <c r="R278" s="23"/>
      <c r="S278" s="23"/>
      <c r="T278" s="23"/>
      <c r="U278" s="23"/>
      <c r="V278" s="23"/>
      <c r="W278" s="23"/>
      <c r="X278" s="23"/>
    </row>
    <row r="279" spans="1:24" ht="14" customHeight="1">
      <c r="A279" s="20">
        <v>278</v>
      </c>
      <c r="B279" s="21" t="s">
        <v>13</v>
      </c>
      <c r="C279" s="21" t="s">
        <v>296</v>
      </c>
      <c r="D279" s="20">
        <v>2.5</v>
      </c>
      <c r="E279" s="21" t="s">
        <v>15</v>
      </c>
      <c r="F279" s="21" t="s">
        <v>185</v>
      </c>
      <c r="G279" s="20">
        <v>2.5</v>
      </c>
      <c r="H279" s="23"/>
      <c r="I279" s="23"/>
      <c r="J279" s="23"/>
      <c r="K279" s="23"/>
      <c r="L279" s="23"/>
      <c r="M279" s="23"/>
      <c r="N279" s="23"/>
      <c r="O279" s="23"/>
      <c r="P279" s="23"/>
      <c r="Q279" s="23"/>
      <c r="R279" s="23"/>
      <c r="S279" s="23"/>
      <c r="T279" s="23"/>
      <c r="U279" s="23"/>
      <c r="V279" s="23"/>
      <c r="W279" s="23"/>
      <c r="X279" s="23"/>
    </row>
    <row r="280" spans="1:24" ht="14" customHeight="1">
      <c r="A280" s="20">
        <v>279</v>
      </c>
      <c r="B280" s="21" t="s">
        <v>13</v>
      </c>
      <c r="C280" s="21" t="s">
        <v>297</v>
      </c>
      <c r="D280" s="20">
        <v>2.5</v>
      </c>
      <c r="E280" s="21" t="s">
        <v>18</v>
      </c>
      <c r="F280" s="21" t="s">
        <v>185</v>
      </c>
      <c r="G280" s="20">
        <v>2.5</v>
      </c>
      <c r="H280" s="23"/>
      <c r="I280" s="23"/>
      <c r="J280" s="23"/>
      <c r="K280" s="23"/>
      <c r="L280" s="23"/>
      <c r="M280" s="23"/>
      <c r="N280" s="23"/>
      <c r="O280" s="23"/>
      <c r="P280" s="23"/>
      <c r="Q280" s="23"/>
      <c r="R280" s="23"/>
      <c r="S280" s="23"/>
      <c r="T280" s="23"/>
      <c r="U280" s="23"/>
      <c r="V280" s="23"/>
      <c r="W280" s="23"/>
      <c r="X280" s="23"/>
    </row>
    <row r="281" spans="1:24" ht="14" customHeight="1">
      <c r="A281" s="20">
        <v>280</v>
      </c>
      <c r="B281" s="21" t="s">
        <v>13</v>
      </c>
      <c r="C281" s="21" t="s">
        <v>298</v>
      </c>
      <c r="D281" s="20">
        <v>2.5</v>
      </c>
      <c r="E281" s="21" t="s">
        <v>15</v>
      </c>
      <c r="F281" s="21" t="s">
        <v>185</v>
      </c>
      <c r="G281" s="20">
        <v>2.5</v>
      </c>
      <c r="H281" s="23"/>
      <c r="I281" s="23"/>
      <c r="J281" s="23"/>
      <c r="K281" s="23"/>
      <c r="L281" s="23"/>
      <c r="M281" s="23"/>
      <c r="N281" s="23"/>
      <c r="O281" s="23"/>
      <c r="P281" s="23"/>
      <c r="Q281" s="23"/>
      <c r="R281" s="23"/>
      <c r="S281" s="23"/>
      <c r="T281" s="23"/>
      <c r="U281" s="23"/>
      <c r="V281" s="23"/>
      <c r="W281" s="23"/>
      <c r="X281" s="23"/>
    </row>
    <row r="282" spans="1:24" ht="14" customHeight="1">
      <c r="A282" s="20">
        <v>281</v>
      </c>
      <c r="B282" s="21" t="s">
        <v>13</v>
      </c>
      <c r="C282" s="21" t="s">
        <v>299</v>
      </c>
      <c r="D282" s="20">
        <v>2</v>
      </c>
      <c r="E282" s="21" t="s">
        <v>18</v>
      </c>
      <c r="F282" s="21" t="s">
        <v>185</v>
      </c>
      <c r="G282" s="20">
        <v>2</v>
      </c>
      <c r="H282" s="23"/>
      <c r="I282" s="23"/>
      <c r="J282" s="23"/>
      <c r="K282" s="23"/>
      <c r="L282" s="23"/>
      <c r="M282" s="23"/>
      <c r="N282" s="23"/>
      <c r="O282" s="23"/>
      <c r="P282" s="23"/>
      <c r="Q282" s="23"/>
      <c r="R282" s="23"/>
      <c r="S282" s="23"/>
      <c r="T282" s="23"/>
      <c r="U282" s="23"/>
      <c r="V282" s="23"/>
      <c r="W282" s="23"/>
      <c r="X282" s="23"/>
    </row>
    <row r="283" spans="1:24" ht="14" customHeight="1">
      <c r="A283" s="20">
        <v>282</v>
      </c>
      <c r="B283" s="21" t="s">
        <v>13</v>
      </c>
      <c r="C283" s="21" t="s">
        <v>300</v>
      </c>
      <c r="D283" s="20">
        <v>3</v>
      </c>
      <c r="E283" s="21" t="s">
        <v>15</v>
      </c>
      <c r="F283" s="21" t="s">
        <v>185</v>
      </c>
      <c r="G283" s="20">
        <v>3</v>
      </c>
      <c r="H283" s="23"/>
      <c r="I283" s="23"/>
      <c r="J283" s="23"/>
      <c r="K283" s="23"/>
      <c r="L283" s="23"/>
      <c r="M283" s="23"/>
      <c r="N283" s="23"/>
      <c r="O283" s="23"/>
      <c r="P283" s="23"/>
      <c r="Q283" s="23"/>
      <c r="R283" s="23"/>
      <c r="S283" s="23"/>
      <c r="T283" s="23"/>
      <c r="U283" s="23"/>
      <c r="V283" s="23"/>
      <c r="W283" s="23"/>
      <c r="X283" s="23"/>
    </row>
    <row r="284" spans="1:24" ht="14" customHeight="1">
      <c r="A284" s="20">
        <v>283</v>
      </c>
      <c r="B284" s="21" t="s">
        <v>13</v>
      </c>
      <c r="C284" s="21" t="s">
        <v>301</v>
      </c>
      <c r="D284" s="20">
        <v>4.5</v>
      </c>
      <c r="E284" s="21" t="s">
        <v>18</v>
      </c>
      <c r="F284" s="21" t="s">
        <v>185</v>
      </c>
      <c r="G284" s="20">
        <v>4.5</v>
      </c>
      <c r="H284" s="23"/>
      <c r="I284" s="23"/>
      <c r="J284" s="23"/>
      <c r="K284" s="23"/>
      <c r="L284" s="23"/>
      <c r="M284" s="23"/>
      <c r="N284" s="23"/>
      <c r="O284" s="23"/>
      <c r="P284" s="23"/>
      <c r="Q284" s="23"/>
      <c r="R284" s="23"/>
      <c r="S284" s="23"/>
      <c r="T284" s="23"/>
      <c r="U284" s="23"/>
      <c r="V284" s="23"/>
      <c r="W284" s="23"/>
      <c r="X284" s="23"/>
    </row>
    <row r="285" spans="1:24" ht="14" customHeight="1">
      <c r="A285" s="20">
        <v>284</v>
      </c>
      <c r="B285" s="21" t="s">
        <v>13</v>
      </c>
      <c r="C285" s="21" t="s">
        <v>302</v>
      </c>
      <c r="D285" s="20">
        <v>7.5</v>
      </c>
      <c r="E285" s="21" t="s">
        <v>18</v>
      </c>
      <c r="F285" s="21" t="s">
        <v>185</v>
      </c>
      <c r="G285" s="20">
        <v>7.5</v>
      </c>
      <c r="H285" s="23"/>
      <c r="I285" s="23"/>
      <c r="J285" s="23"/>
      <c r="K285" s="23"/>
      <c r="L285" s="23"/>
      <c r="M285" s="23"/>
      <c r="N285" s="23"/>
      <c r="O285" s="23"/>
      <c r="P285" s="23"/>
      <c r="Q285" s="23"/>
      <c r="R285" s="23"/>
      <c r="S285" s="23"/>
      <c r="T285" s="23"/>
      <c r="U285" s="23"/>
      <c r="V285" s="23"/>
      <c r="W285" s="23"/>
      <c r="X285" s="23"/>
    </row>
    <row r="286" spans="1:24" ht="14" customHeight="1">
      <c r="A286" s="20">
        <v>285</v>
      </c>
      <c r="B286" s="21" t="s">
        <v>13</v>
      </c>
      <c r="C286" s="21" t="s">
        <v>303</v>
      </c>
      <c r="D286" s="20">
        <v>10</v>
      </c>
      <c r="E286" s="21" t="s">
        <v>18</v>
      </c>
      <c r="F286" s="21" t="s">
        <v>185</v>
      </c>
      <c r="G286" s="20">
        <v>10</v>
      </c>
      <c r="H286" s="23"/>
      <c r="I286" s="23"/>
      <c r="J286" s="23"/>
      <c r="K286" s="23"/>
      <c r="L286" s="23"/>
      <c r="M286" s="23"/>
      <c r="N286" s="23"/>
      <c r="O286" s="23"/>
      <c r="P286" s="23"/>
      <c r="Q286" s="23"/>
      <c r="R286" s="23"/>
      <c r="S286" s="23"/>
      <c r="T286" s="23"/>
      <c r="U286" s="23"/>
      <c r="V286" s="23"/>
      <c r="W286" s="23"/>
      <c r="X286" s="23"/>
    </row>
    <row r="287" spans="1:24" ht="14" customHeight="1">
      <c r="A287" s="20">
        <v>286</v>
      </c>
      <c r="B287" s="21" t="s">
        <v>13</v>
      </c>
      <c r="C287" s="21" t="s">
        <v>304</v>
      </c>
      <c r="D287" s="20">
        <v>3</v>
      </c>
      <c r="E287" s="21" t="s">
        <v>15</v>
      </c>
      <c r="F287" s="21" t="s">
        <v>185</v>
      </c>
      <c r="G287" s="20">
        <v>3</v>
      </c>
      <c r="H287" s="23"/>
      <c r="I287" s="23"/>
      <c r="J287" s="23"/>
      <c r="K287" s="23"/>
      <c r="L287" s="23"/>
      <c r="M287" s="23"/>
      <c r="N287" s="23"/>
      <c r="O287" s="23"/>
      <c r="P287" s="23"/>
      <c r="Q287" s="23"/>
      <c r="R287" s="23"/>
      <c r="S287" s="23"/>
      <c r="T287" s="23"/>
      <c r="U287" s="23"/>
      <c r="V287" s="23"/>
      <c r="W287" s="23"/>
      <c r="X287" s="23"/>
    </row>
    <row r="288" spans="1:24" ht="14" customHeight="1">
      <c r="A288" s="20">
        <v>287</v>
      </c>
      <c r="B288" s="21" t="s">
        <v>13</v>
      </c>
      <c r="C288" s="21" t="s">
        <v>305</v>
      </c>
      <c r="D288" s="20">
        <v>4</v>
      </c>
      <c r="E288" s="21" t="s">
        <v>18</v>
      </c>
      <c r="F288" s="21" t="s">
        <v>185</v>
      </c>
      <c r="G288" s="20">
        <v>4</v>
      </c>
      <c r="H288" s="23"/>
      <c r="I288" s="23"/>
      <c r="J288" s="23"/>
      <c r="K288" s="23"/>
      <c r="L288" s="23"/>
      <c r="M288" s="23"/>
      <c r="N288" s="23"/>
      <c r="O288" s="23"/>
      <c r="P288" s="23"/>
      <c r="Q288" s="23"/>
      <c r="R288" s="23"/>
      <c r="S288" s="23"/>
      <c r="T288" s="23"/>
      <c r="U288" s="23"/>
      <c r="V288" s="23"/>
      <c r="W288" s="23"/>
      <c r="X288" s="23"/>
    </row>
    <row r="289" spans="1:24" ht="14" customHeight="1">
      <c r="A289" s="20">
        <v>288</v>
      </c>
      <c r="B289" s="21" t="s">
        <v>13</v>
      </c>
      <c r="C289" s="21" t="s">
        <v>306</v>
      </c>
      <c r="D289" s="20">
        <v>3</v>
      </c>
      <c r="E289" s="21" t="s">
        <v>15</v>
      </c>
      <c r="F289" s="21" t="s">
        <v>185</v>
      </c>
      <c r="G289" s="20">
        <v>3</v>
      </c>
      <c r="H289" s="23"/>
      <c r="I289" s="23"/>
      <c r="J289" s="23"/>
      <c r="K289" s="23"/>
      <c r="L289" s="23"/>
      <c r="M289" s="23"/>
      <c r="N289" s="23"/>
      <c r="O289" s="23"/>
      <c r="P289" s="23"/>
      <c r="Q289" s="23"/>
      <c r="R289" s="23"/>
      <c r="S289" s="23"/>
      <c r="T289" s="23"/>
      <c r="U289" s="23"/>
      <c r="V289" s="23"/>
      <c r="W289" s="23"/>
      <c r="X289" s="23"/>
    </row>
    <row r="290" spans="1:24" ht="14" customHeight="1">
      <c r="A290" s="20">
        <v>289</v>
      </c>
      <c r="B290" s="21" t="s">
        <v>13</v>
      </c>
      <c r="C290" s="21" t="s">
        <v>307</v>
      </c>
      <c r="D290" s="20">
        <v>6</v>
      </c>
      <c r="E290" s="21" t="s">
        <v>18</v>
      </c>
      <c r="F290" s="21" t="s">
        <v>185</v>
      </c>
      <c r="G290" s="20">
        <v>6</v>
      </c>
      <c r="H290" s="23"/>
      <c r="I290" s="23"/>
      <c r="J290" s="23"/>
      <c r="K290" s="23"/>
      <c r="L290" s="23"/>
      <c r="M290" s="23"/>
      <c r="N290" s="23"/>
      <c r="O290" s="23"/>
      <c r="P290" s="23"/>
      <c r="Q290" s="23"/>
      <c r="R290" s="23"/>
      <c r="S290" s="23"/>
      <c r="T290" s="23"/>
      <c r="U290" s="23"/>
      <c r="V290" s="23"/>
      <c r="W290" s="23"/>
      <c r="X290" s="23"/>
    </row>
    <row r="291" spans="1:24" ht="14" customHeight="1">
      <c r="A291" s="20">
        <v>290</v>
      </c>
      <c r="B291" s="21" t="s">
        <v>13</v>
      </c>
      <c r="C291" s="21" t="s">
        <v>308</v>
      </c>
      <c r="D291" s="20">
        <v>10</v>
      </c>
      <c r="E291" s="21" t="s">
        <v>18</v>
      </c>
      <c r="F291" s="21" t="s">
        <v>185</v>
      </c>
      <c r="G291" s="20">
        <v>10</v>
      </c>
      <c r="H291" s="23"/>
      <c r="I291" s="23"/>
      <c r="J291" s="23"/>
      <c r="K291" s="23"/>
      <c r="L291" s="23"/>
      <c r="M291" s="23"/>
      <c r="N291" s="23"/>
      <c r="O291" s="23"/>
      <c r="P291" s="23"/>
      <c r="Q291" s="23"/>
      <c r="R291" s="23"/>
      <c r="S291" s="23"/>
      <c r="T291" s="23"/>
      <c r="U291" s="23"/>
      <c r="V291" s="23"/>
      <c r="W291" s="23"/>
      <c r="X291" s="23"/>
    </row>
    <row r="292" spans="1:24" ht="14" customHeight="1">
      <c r="A292" s="20">
        <v>291</v>
      </c>
      <c r="B292" s="21" t="s">
        <v>13</v>
      </c>
      <c r="C292" s="21" t="s">
        <v>309</v>
      </c>
      <c r="D292" s="20">
        <v>1</v>
      </c>
      <c r="E292" s="21" t="s">
        <v>18</v>
      </c>
      <c r="F292" s="21" t="s">
        <v>185</v>
      </c>
      <c r="G292" s="20">
        <v>1</v>
      </c>
      <c r="H292" s="23"/>
      <c r="I292" s="23"/>
      <c r="J292" s="23"/>
      <c r="K292" s="23"/>
      <c r="L292" s="23"/>
      <c r="M292" s="23"/>
      <c r="N292" s="23"/>
      <c r="O292" s="23"/>
      <c r="P292" s="23"/>
      <c r="Q292" s="23"/>
      <c r="R292" s="23"/>
      <c r="S292" s="23"/>
      <c r="T292" s="23"/>
      <c r="U292" s="23"/>
      <c r="V292" s="23"/>
      <c r="W292" s="23"/>
      <c r="X292" s="23"/>
    </row>
    <row r="293" spans="1:24" ht="14" customHeight="1">
      <c r="A293" s="20">
        <v>292</v>
      </c>
      <c r="B293" s="21" t="s">
        <v>13</v>
      </c>
      <c r="C293" s="21" t="s">
        <v>310</v>
      </c>
      <c r="D293" s="20">
        <v>1</v>
      </c>
      <c r="E293" s="21" t="s">
        <v>18</v>
      </c>
      <c r="F293" s="21" t="s">
        <v>185</v>
      </c>
      <c r="G293" s="20">
        <v>1</v>
      </c>
      <c r="H293" s="23"/>
      <c r="I293" s="23"/>
      <c r="J293" s="23"/>
      <c r="K293" s="23"/>
      <c r="L293" s="23"/>
      <c r="M293" s="23"/>
      <c r="N293" s="23"/>
      <c r="O293" s="23"/>
      <c r="P293" s="23"/>
      <c r="Q293" s="23"/>
      <c r="R293" s="23"/>
      <c r="S293" s="23"/>
      <c r="T293" s="23"/>
      <c r="U293" s="23"/>
      <c r="V293" s="23"/>
      <c r="W293" s="23"/>
      <c r="X293" s="23"/>
    </row>
    <row r="294" spans="1:24" ht="14" customHeight="1">
      <c r="A294" s="20">
        <v>293</v>
      </c>
      <c r="B294" s="21" t="s">
        <v>13</v>
      </c>
      <c r="C294" s="21" t="s">
        <v>311</v>
      </c>
      <c r="D294" s="20">
        <v>5</v>
      </c>
      <c r="E294" s="21" t="s">
        <v>18</v>
      </c>
      <c r="F294" s="21" t="s">
        <v>185</v>
      </c>
      <c r="G294" s="20">
        <v>5</v>
      </c>
      <c r="H294" s="23"/>
      <c r="I294" s="23"/>
      <c r="J294" s="23"/>
      <c r="K294" s="23"/>
      <c r="L294" s="23"/>
      <c r="M294" s="23"/>
      <c r="N294" s="23"/>
      <c r="O294" s="23"/>
      <c r="P294" s="23"/>
      <c r="Q294" s="23"/>
      <c r="R294" s="23"/>
      <c r="S294" s="23"/>
      <c r="T294" s="23"/>
      <c r="U294" s="23"/>
      <c r="V294" s="23"/>
      <c r="W294" s="23"/>
      <c r="X294" s="23"/>
    </row>
    <row r="295" spans="1:24" ht="14" customHeight="1">
      <c r="A295" s="20">
        <v>294</v>
      </c>
      <c r="B295" s="21" t="s">
        <v>13</v>
      </c>
      <c r="C295" s="21" t="s">
        <v>312</v>
      </c>
      <c r="D295" s="20">
        <v>6</v>
      </c>
      <c r="E295" s="21" t="s">
        <v>15</v>
      </c>
      <c r="F295" s="21" t="s">
        <v>185</v>
      </c>
      <c r="G295" s="20">
        <v>6</v>
      </c>
      <c r="H295" s="23"/>
      <c r="I295" s="23"/>
      <c r="J295" s="23"/>
      <c r="K295" s="23"/>
      <c r="L295" s="23"/>
      <c r="M295" s="23"/>
      <c r="N295" s="23"/>
      <c r="O295" s="23"/>
      <c r="P295" s="23"/>
      <c r="Q295" s="23"/>
      <c r="R295" s="23"/>
      <c r="S295" s="23"/>
      <c r="T295" s="23"/>
      <c r="U295" s="23"/>
      <c r="V295" s="23"/>
      <c r="W295" s="23"/>
      <c r="X295" s="23"/>
    </row>
    <row r="296" spans="1:24" ht="14" customHeight="1">
      <c r="A296" s="20">
        <v>295</v>
      </c>
      <c r="B296" s="21" t="s">
        <v>13</v>
      </c>
      <c r="C296" s="21" t="s">
        <v>313</v>
      </c>
      <c r="D296" s="20">
        <v>7</v>
      </c>
      <c r="E296" s="21" t="s">
        <v>15</v>
      </c>
      <c r="F296" s="21" t="s">
        <v>37</v>
      </c>
      <c r="G296" s="20">
        <v>7</v>
      </c>
      <c r="H296" s="23"/>
      <c r="I296" s="23"/>
      <c r="J296" s="23"/>
      <c r="K296" s="23"/>
      <c r="L296" s="23"/>
      <c r="M296" s="23"/>
      <c r="N296" s="23"/>
      <c r="O296" s="23"/>
      <c r="P296" s="23"/>
      <c r="Q296" s="23"/>
      <c r="R296" s="23"/>
      <c r="S296" s="23"/>
      <c r="T296" s="23"/>
      <c r="U296" s="23"/>
      <c r="V296" s="23"/>
      <c r="W296" s="23"/>
      <c r="X296" s="23"/>
    </row>
    <row r="297" spans="1:24" ht="14" customHeight="1">
      <c r="A297" s="20">
        <v>296</v>
      </c>
      <c r="B297" s="21" t="s">
        <v>13</v>
      </c>
      <c r="C297" s="21" t="s">
        <v>314</v>
      </c>
      <c r="D297" s="20">
        <v>4.5</v>
      </c>
      <c r="E297" s="21" t="s">
        <v>15</v>
      </c>
      <c r="F297" s="21" t="s">
        <v>37</v>
      </c>
      <c r="G297" s="20">
        <v>4.5</v>
      </c>
      <c r="H297" s="23"/>
      <c r="I297" s="23"/>
      <c r="J297" s="23"/>
      <c r="K297" s="23"/>
      <c r="L297" s="23"/>
      <c r="M297" s="23"/>
      <c r="N297" s="23"/>
      <c r="O297" s="23"/>
      <c r="P297" s="23"/>
      <c r="Q297" s="23"/>
      <c r="R297" s="23"/>
      <c r="S297" s="23"/>
      <c r="T297" s="23"/>
      <c r="U297" s="23"/>
      <c r="V297" s="23"/>
      <c r="W297" s="23"/>
      <c r="X297" s="23"/>
    </row>
    <row r="298" spans="1:24" ht="14" customHeight="1">
      <c r="A298" s="20">
        <v>297</v>
      </c>
      <c r="B298" s="21" t="s">
        <v>13</v>
      </c>
      <c r="C298" s="21" t="s">
        <v>315</v>
      </c>
      <c r="D298" s="20">
        <v>11</v>
      </c>
      <c r="E298" s="21" t="s">
        <v>18</v>
      </c>
      <c r="F298" s="21" t="s">
        <v>37</v>
      </c>
      <c r="G298" s="20">
        <v>11</v>
      </c>
      <c r="H298" s="23"/>
      <c r="I298" s="23"/>
      <c r="J298" s="23"/>
      <c r="K298" s="23"/>
      <c r="L298" s="23"/>
      <c r="M298" s="23"/>
      <c r="N298" s="23"/>
      <c r="O298" s="23"/>
      <c r="P298" s="23"/>
      <c r="Q298" s="23"/>
      <c r="R298" s="23"/>
      <c r="S298" s="23"/>
      <c r="T298" s="23"/>
      <c r="U298" s="23"/>
      <c r="V298" s="23"/>
      <c r="W298" s="23"/>
      <c r="X298" s="23"/>
    </row>
    <row r="299" spans="1:24" ht="14" customHeight="1">
      <c r="A299" s="20">
        <v>298</v>
      </c>
      <c r="B299" s="21" t="s">
        <v>13</v>
      </c>
      <c r="C299" s="21" t="s">
        <v>316</v>
      </c>
      <c r="D299" s="20">
        <v>11</v>
      </c>
      <c r="E299" s="21" t="s">
        <v>18</v>
      </c>
      <c r="F299" s="21" t="s">
        <v>37</v>
      </c>
      <c r="G299" s="20">
        <v>11</v>
      </c>
      <c r="H299" s="23"/>
      <c r="I299" s="23"/>
      <c r="J299" s="23"/>
      <c r="K299" s="23"/>
      <c r="L299" s="23"/>
      <c r="M299" s="23"/>
      <c r="N299" s="23"/>
      <c r="O299" s="23"/>
      <c r="P299" s="23"/>
      <c r="Q299" s="23"/>
      <c r="R299" s="23"/>
      <c r="S299" s="23"/>
      <c r="T299" s="23"/>
      <c r="U299" s="23"/>
      <c r="V299" s="23"/>
      <c r="W299" s="23"/>
      <c r="X299" s="23"/>
    </row>
    <row r="300" spans="1:24" ht="14" customHeight="1">
      <c r="A300" s="20">
        <v>299</v>
      </c>
      <c r="B300" s="21" t="s">
        <v>13</v>
      </c>
      <c r="C300" s="21" t="s">
        <v>317</v>
      </c>
      <c r="D300" s="20">
        <v>15</v>
      </c>
      <c r="E300" s="21" t="s">
        <v>18</v>
      </c>
      <c r="F300" s="21" t="s">
        <v>37</v>
      </c>
      <c r="G300" s="20">
        <v>15</v>
      </c>
      <c r="H300" s="23"/>
      <c r="I300" s="23"/>
      <c r="J300" s="23"/>
      <c r="K300" s="23"/>
      <c r="L300" s="23"/>
      <c r="M300" s="23"/>
      <c r="N300" s="23"/>
      <c r="O300" s="23"/>
      <c r="P300" s="23"/>
      <c r="Q300" s="23"/>
      <c r="R300" s="23"/>
      <c r="S300" s="23"/>
      <c r="T300" s="23"/>
      <c r="U300" s="23"/>
      <c r="V300" s="23"/>
      <c r="W300" s="23"/>
      <c r="X300" s="23"/>
    </row>
    <row r="301" spans="1:24" ht="14" customHeight="1">
      <c r="A301" s="20">
        <v>300</v>
      </c>
      <c r="B301" s="21" t="s">
        <v>13</v>
      </c>
      <c r="C301" s="21" t="s">
        <v>318</v>
      </c>
      <c r="D301" s="20">
        <v>7</v>
      </c>
      <c r="E301" s="21" t="s">
        <v>18</v>
      </c>
      <c r="F301" s="21" t="s">
        <v>37</v>
      </c>
      <c r="G301" s="20">
        <v>7</v>
      </c>
      <c r="H301" s="23"/>
      <c r="I301" s="23"/>
      <c r="J301" s="23"/>
      <c r="K301" s="23"/>
      <c r="L301" s="23"/>
      <c r="M301" s="23"/>
      <c r="N301" s="23"/>
      <c r="O301" s="23"/>
      <c r="P301" s="23"/>
      <c r="Q301" s="23"/>
      <c r="R301" s="23"/>
      <c r="S301" s="23"/>
      <c r="T301" s="23"/>
      <c r="U301" s="23"/>
      <c r="V301" s="23"/>
      <c r="W301" s="23"/>
      <c r="X301" s="23"/>
    </row>
    <row r="302" spans="1:24" ht="14" customHeight="1">
      <c r="A302" s="20">
        <v>301</v>
      </c>
      <c r="B302" s="21" t="s">
        <v>13</v>
      </c>
      <c r="C302" s="21" t="s">
        <v>319</v>
      </c>
      <c r="D302" s="20">
        <v>8</v>
      </c>
      <c r="E302" s="21" t="s">
        <v>15</v>
      </c>
      <c r="F302" s="21" t="s">
        <v>37</v>
      </c>
      <c r="G302" s="20">
        <v>8</v>
      </c>
      <c r="H302" s="23"/>
      <c r="I302" s="23"/>
      <c r="J302" s="23"/>
      <c r="K302" s="23"/>
      <c r="L302" s="23"/>
      <c r="M302" s="23"/>
      <c r="N302" s="23"/>
      <c r="O302" s="23"/>
      <c r="P302" s="23"/>
      <c r="Q302" s="23"/>
      <c r="R302" s="23"/>
      <c r="S302" s="23"/>
      <c r="T302" s="23"/>
      <c r="U302" s="23"/>
      <c r="V302" s="23"/>
      <c r="W302" s="23"/>
      <c r="X302" s="23"/>
    </row>
    <row r="303" spans="1:24" ht="14" customHeight="1">
      <c r="A303" s="20">
        <v>302</v>
      </c>
      <c r="B303" s="21" t="s">
        <v>13</v>
      </c>
      <c r="C303" s="21" t="s">
        <v>320</v>
      </c>
      <c r="D303" s="20">
        <v>10</v>
      </c>
      <c r="E303" s="21" t="s">
        <v>18</v>
      </c>
      <c r="F303" s="21" t="s">
        <v>37</v>
      </c>
      <c r="G303" s="20">
        <v>10</v>
      </c>
      <c r="H303" s="23"/>
      <c r="I303" s="23"/>
      <c r="J303" s="23"/>
      <c r="K303" s="23"/>
      <c r="L303" s="23"/>
      <c r="M303" s="23"/>
      <c r="N303" s="23"/>
      <c r="O303" s="23"/>
      <c r="P303" s="23"/>
      <c r="Q303" s="23"/>
      <c r="R303" s="23"/>
      <c r="S303" s="23"/>
      <c r="T303" s="23"/>
      <c r="U303" s="23"/>
      <c r="V303" s="23"/>
      <c r="W303" s="23"/>
      <c r="X303" s="23"/>
    </row>
    <row r="304" spans="1:24" ht="14" customHeight="1">
      <c r="A304" s="20">
        <v>303</v>
      </c>
      <c r="B304" s="21" t="s">
        <v>13</v>
      </c>
      <c r="C304" s="21" t="s">
        <v>321</v>
      </c>
      <c r="D304" s="20">
        <v>10</v>
      </c>
      <c r="E304" s="21" t="s">
        <v>18</v>
      </c>
      <c r="F304" s="21" t="s">
        <v>37</v>
      </c>
      <c r="G304" s="20">
        <v>10</v>
      </c>
      <c r="H304" s="23"/>
      <c r="I304" s="23"/>
      <c r="J304" s="23"/>
      <c r="K304" s="23"/>
      <c r="L304" s="23"/>
      <c r="M304" s="23"/>
      <c r="N304" s="23"/>
      <c r="O304" s="23"/>
      <c r="P304" s="23"/>
      <c r="Q304" s="23"/>
      <c r="R304" s="23"/>
      <c r="S304" s="23"/>
      <c r="T304" s="23"/>
      <c r="U304" s="23"/>
      <c r="V304" s="23"/>
      <c r="W304" s="23"/>
      <c r="X304" s="23"/>
    </row>
    <row r="305" spans="1:24" ht="14" customHeight="1">
      <c r="A305" s="20">
        <v>304</v>
      </c>
      <c r="B305" s="21" t="s">
        <v>13</v>
      </c>
      <c r="C305" s="21" t="s">
        <v>322</v>
      </c>
      <c r="D305" s="20">
        <v>8</v>
      </c>
      <c r="E305" s="21" t="s">
        <v>18</v>
      </c>
      <c r="F305" s="21" t="s">
        <v>37</v>
      </c>
      <c r="G305" s="20">
        <v>8</v>
      </c>
      <c r="H305" s="23"/>
      <c r="I305" s="23"/>
      <c r="J305" s="23"/>
      <c r="K305" s="23"/>
      <c r="L305" s="23"/>
      <c r="M305" s="23"/>
      <c r="N305" s="23"/>
      <c r="O305" s="23"/>
      <c r="P305" s="23"/>
      <c r="Q305" s="23"/>
      <c r="R305" s="23"/>
      <c r="S305" s="23"/>
      <c r="T305" s="23"/>
      <c r="U305" s="23"/>
      <c r="V305" s="23"/>
      <c r="W305" s="23"/>
      <c r="X305" s="23"/>
    </row>
    <row r="306" spans="1:24" ht="14" customHeight="1">
      <c r="A306" s="20">
        <v>305</v>
      </c>
      <c r="B306" s="21" t="s">
        <v>13</v>
      </c>
      <c r="C306" s="21" t="s">
        <v>323</v>
      </c>
      <c r="D306" s="20">
        <v>15</v>
      </c>
      <c r="E306" s="21" t="s">
        <v>18</v>
      </c>
      <c r="F306" s="21" t="s">
        <v>37</v>
      </c>
      <c r="G306" s="20">
        <v>15</v>
      </c>
      <c r="H306" s="23"/>
      <c r="I306" s="23"/>
      <c r="J306" s="23"/>
      <c r="K306" s="23"/>
      <c r="L306" s="23"/>
      <c r="M306" s="23"/>
      <c r="N306" s="23"/>
      <c r="O306" s="23"/>
      <c r="P306" s="23"/>
      <c r="Q306" s="23"/>
      <c r="R306" s="23"/>
      <c r="S306" s="23"/>
      <c r="T306" s="23"/>
      <c r="U306" s="23"/>
      <c r="V306" s="23"/>
      <c r="W306" s="23"/>
      <c r="X306" s="23"/>
    </row>
    <row r="307" spans="1:24" ht="14" customHeight="1">
      <c r="A307" s="20">
        <v>306</v>
      </c>
      <c r="B307" s="21" t="s">
        <v>13</v>
      </c>
      <c r="C307" s="21" t="s">
        <v>324</v>
      </c>
      <c r="D307" s="20">
        <v>15</v>
      </c>
      <c r="E307" s="21" t="s">
        <v>18</v>
      </c>
      <c r="F307" s="21" t="s">
        <v>37</v>
      </c>
      <c r="G307" s="20">
        <v>15</v>
      </c>
      <c r="H307" s="23"/>
      <c r="I307" s="23"/>
      <c r="J307" s="23"/>
      <c r="K307" s="23"/>
      <c r="L307" s="23"/>
      <c r="M307" s="23"/>
      <c r="N307" s="23"/>
      <c r="O307" s="23"/>
      <c r="P307" s="23"/>
      <c r="Q307" s="23"/>
      <c r="R307" s="23"/>
      <c r="S307" s="23"/>
      <c r="T307" s="23"/>
      <c r="U307" s="23"/>
      <c r="V307" s="23"/>
      <c r="W307" s="23"/>
      <c r="X307" s="23"/>
    </row>
    <row r="308" spans="1:24" ht="14" customHeight="1">
      <c r="A308" s="20">
        <v>307</v>
      </c>
      <c r="B308" s="21" t="s">
        <v>13</v>
      </c>
      <c r="C308" s="21" t="s">
        <v>325</v>
      </c>
      <c r="D308" s="20">
        <v>15</v>
      </c>
      <c r="E308" s="21" t="s">
        <v>18</v>
      </c>
      <c r="F308" s="21" t="s">
        <v>37</v>
      </c>
      <c r="G308" s="20">
        <v>15</v>
      </c>
      <c r="H308" s="23"/>
      <c r="I308" s="23"/>
      <c r="J308" s="23"/>
      <c r="K308" s="23"/>
      <c r="L308" s="23"/>
      <c r="M308" s="23"/>
      <c r="N308" s="23"/>
      <c r="O308" s="23"/>
      <c r="P308" s="23"/>
      <c r="Q308" s="23"/>
      <c r="R308" s="23"/>
      <c r="S308" s="23"/>
      <c r="T308" s="23"/>
      <c r="U308" s="23"/>
      <c r="V308" s="23"/>
      <c r="W308" s="23"/>
      <c r="X308" s="23"/>
    </row>
    <row r="309" spans="1:24" ht="14" customHeight="1">
      <c r="A309" s="20">
        <v>308</v>
      </c>
      <c r="B309" s="21" t="s">
        <v>13</v>
      </c>
      <c r="C309" s="21" t="s">
        <v>326</v>
      </c>
      <c r="D309" s="20">
        <v>10</v>
      </c>
      <c r="E309" s="21" t="s">
        <v>18</v>
      </c>
      <c r="F309" s="21" t="s">
        <v>37</v>
      </c>
      <c r="G309" s="20">
        <v>10</v>
      </c>
      <c r="H309" s="23"/>
      <c r="I309" s="23"/>
      <c r="J309" s="23"/>
      <c r="K309" s="23"/>
      <c r="L309" s="23"/>
      <c r="M309" s="23"/>
      <c r="N309" s="23"/>
      <c r="O309" s="23"/>
      <c r="P309" s="23"/>
      <c r="Q309" s="23"/>
      <c r="R309" s="23"/>
      <c r="S309" s="23"/>
      <c r="T309" s="23"/>
      <c r="U309" s="23"/>
      <c r="V309" s="23"/>
      <c r="W309" s="23"/>
      <c r="X309" s="23"/>
    </row>
    <row r="310" spans="1:24" ht="14" customHeight="1">
      <c r="A310" s="20">
        <v>309</v>
      </c>
      <c r="B310" s="21" t="s">
        <v>13</v>
      </c>
      <c r="C310" s="21" t="s">
        <v>327</v>
      </c>
      <c r="D310" s="20">
        <v>8</v>
      </c>
      <c r="E310" s="21" t="s">
        <v>18</v>
      </c>
      <c r="F310" s="21" t="s">
        <v>37</v>
      </c>
      <c r="G310" s="20">
        <v>8</v>
      </c>
      <c r="H310" s="23"/>
      <c r="I310" s="23"/>
      <c r="J310" s="23"/>
      <c r="K310" s="23"/>
      <c r="L310" s="23"/>
      <c r="M310" s="23"/>
      <c r="N310" s="23"/>
      <c r="O310" s="23"/>
      <c r="P310" s="23"/>
      <c r="Q310" s="23"/>
      <c r="R310" s="23"/>
      <c r="S310" s="23"/>
      <c r="T310" s="23"/>
      <c r="U310" s="23"/>
      <c r="V310" s="23"/>
      <c r="W310" s="23"/>
      <c r="X310" s="23"/>
    </row>
    <row r="311" spans="1:24" ht="14" customHeight="1">
      <c r="A311" s="20">
        <v>310</v>
      </c>
      <c r="B311" s="21" t="s">
        <v>13</v>
      </c>
      <c r="C311" s="21" t="s">
        <v>328</v>
      </c>
      <c r="D311" s="20">
        <v>9</v>
      </c>
      <c r="E311" s="21" t="s">
        <v>18</v>
      </c>
      <c r="F311" s="21" t="s">
        <v>37</v>
      </c>
      <c r="G311" s="20">
        <v>9</v>
      </c>
      <c r="H311" s="23"/>
      <c r="I311" s="23"/>
      <c r="J311" s="23"/>
      <c r="K311" s="23"/>
      <c r="L311" s="23"/>
      <c r="M311" s="23"/>
      <c r="N311" s="23"/>
      <c r="O311" s="23"/>
      <c r="P311" s="23"/>
      <c r="Q311" s="23"/>
      <c r="R311" s="23"/>
      <c r="S311" s="23"/>
      <c r="T311" s="23"/>
      <c r="U311" s="23"/>
      <c r="V311" s="23"/>
      <c r="W311" s="23"/>
      <c r="X311" s="23"/>
    </row>
    <row r="312" spans="1:24" ht="14" customHeight="1">
      <c r="A312" s="20">
        <v>311</v>
      </c>
      <c r="B312" s="21" t="s">
        <v>13</v>
      </c>
      <c r="C312" s="21" t="s">
        <v>329</v>
      </c>
      <c r="D312" s="20">
        <v>11</v>
      </c>
      <c r="E312" s="21" t="s">
        <v>18</v>
      </c>
      <c r="F312" s="21" t="s">
        <v>37</v>
      </c>
      <c r="G312" s="20">
        <v>11</v>
      </c>
      <c r="H312" s="23"/>
      <c r="I312" s="23"/>
      <c r="J312" s="23"/>
      <c r="K312" s="23"/>
      <c r="L312" s="23"/>
      <c r="M312" s="23"/>
      <c r="N312" s="23"/>
      <c r="O312" s="23"/>
      <c r="P312" s="23"/>
      <c r="Q312" s="23"/>
      <c r="R312" s="23"/>
      <c r="S312" s="23"/>
      <c r="T312" s="23"/>
      <c r="U312" s="23"/>
      <c r="V312" s="23"/>
      <c r="W312" s="23"/>
      <c r="X312" s="23"/>
    </row>
    <row r="313" spans="1:24" ht="14" customHeight="1">
      <c r="A313" s="20">
        <v>312</v>
      </c>
      <c r="B313" s="21" t="s">
        <v>13</v>
      </c>
      <c r="C313" s="21" t="s">
        <v>330</v>
      </c>
      <c r="D313" s="20">
        <v>11</v>
      </c>
      <c r="E313" s="21" t="s">
        <v>18</v>
      </c>
      <c r="F313" s="21" t="s">
        <v>37</v>
      </c>
      <c r="G313" s="20">
        <v>11</v>
      </c>
      <c r="H313" s="23"/>
      <c r="I313" s="23"/>
      <c r="J313" s="23"/>
      <c r="K313" s="23"/>
      <c r="L313" s="23"/>
      <c r="M313" s="23"/>
      <c r="N313" s="23"/>
      <c r="O313" s="23"/>
      <c r="P313" s="23"/>
      <c r="Q313" s="23"/>
      <c r="R313" s="23"/>
      <c r="S313" s="23"/>
      <c r="T313" s="23"/>
      <c r="U313" s="23"/>
      <c r="V313" s="23"/>
      <c r="W313" s="23"/>
      <c r="X313" s="23"/>
    </row>
    <row r="314" spans="1:24" ht="14" customHeight="1">
      <c r="A314" s="20">
        <v>313</v>
      </c>
      <c r="B314" s="21" t="s">
        <v>13</v>
      </c>
      <c r="C314" s="21" t="s">
        <v>331</v>
      </c>
      <c r="D314" s="20">
        <v>19</v>
      </c>
      <c r="E314" s="21" t="s">
        <v>18</v>
      </c>
      <c r="F314" s="21" t="s">
        <v>37</v>
      </c>
      <c r="G314" s="20">
        <v>19</v>
      </c>
      <c r="H314" s="23"/>
      <c r="I314" s="23"/>
      <c r="J314" s="23"/>
      <c r="K314" s="23"/>
      <c r="L314" s="23"/>
      <c r="M314" s="23"/>
      <c r="N314" s="23"/>
      <c r="O314" s="23"/>
      <c r="P314" s="23"/>
      <c r="Q314" s="23"/>
      <c r="R314" s="23"/>
      <c r="S314" s="23"/>
      <c r="T314" s="23"/>
      <c r="U314" s="23"/>
      <c r="V314" s="23"/>
      <c r="W314" s="23"/>
      <c r="X314" s="23"/>
    </row>
    <row r="315" spans="1:24" ht="14" customHeight="1">
      <c r="A315" s="20">
        <v>314</v>
      </c>
      <c r="B315" s="21" t="s">
        <v>13</v>
      </c>
      <c r="C315" s="21" t="s">
        <v>332</v>
      </c>
      <c r="D315" s="20">
        <v>10</v>
      </c>
      <c r="E315" s="21" t="s">
        <v>18</v>
      </c>
      <c r="F315" s="21" t="s">
        <v>37</v>
      </c>
      <c r="G315" s="20">
        <v>10</v>
      </c>
      <c r="H315" s="23"/>
      <c r="I315" s="23"/>
      <c r="J315" s="23"/>
      <c r="K315" s="23"/>
      <c r="L315" s="23"/>
      <c r="M315" s="23"/>
      <c r="N315" s="23"/>
      <c r="O315" s="23"/>
      <c r="P315" s="23"/>
      <c r="Q315" s="23"/>
      <c r="R315" s="23"/>
      <c r="S315" s="23"/>
      <c r="T315" s="23"/>
      <c r="U315" s="23"/>
      <c r="V315" s="23"/>
      <c r="W315" s="23"/>
      <c r="X315" s="23"/>
    </row>
    <row r="316" spans="1:24" ht="14" customHeight="1">
      <c r="A316" s="20">
        <v>315</v>
      </c>
      <c r="B316" s="21" t="s">
        <v>13</v>
      </c>
      <c r="C316" s="21" t="s">
        <v>333</v>
      </c>
      <c r="D316" s="20">
        <v>10</v>
      </c>
      <c r="E316" s="21" t="s">
        <v>18</v>
      </c>
      <c r="F316" s="21" t="s">
        <v>37</v>
      </c>
      <c r="G316" s="20">
        <v>10</v>
      </c>
      <c r="H316" s="23"/>
      <c r="I316" s="23"/>
      <c r="J316" s="23"/>
      <c r="K316" s="23"/>
      <c r="L316" s="23"/>
      <c r="M316" s="23"/>
      <c r="N316" s="23"/>
      <c r="O316" s="23"/>
      <c r="P316" s="23"/>
      <c r="Q316" s="23"/>
      <c r="R316" s="23"/>
      <c r="S316" s="23"/>
      <c r="T316" s="23"/>
      <c r="U316" s="23"/>
      <c r="V316" s="23"/>
      <c r="W316" s="23"/>
      <c r="X316" s="23"/>
    </row>
    <row r="317" spans="1:24" ht="14" customHeight="1">
      <c r="A317" s="20">
        <v>316</v>
      </c>
      <c r="B317" s="21" t="s">
        <v>13</v>
      </c>
      <c r="C317" s="21" t="s">
        <v>334</v>
      </c>
      <c r="D317" s="20">
        <v>4</v>
      </c>
      <c r="E317" s="21" t="s">
        <v>15</v>
      </c>
      <c r="F317" s="21" t="s">
        <v>37</v>
      </c>
      <c r="G317" s="20">
        <v>4</v>
      </c>
      <c r="H317" s="23"/>
      <c r="I317" s="23"/>
      <c r="J317" s="23"/>
      <c r="K317" s="23"/>
      <c r="L317" s="23"/>
      <c r="M317" s="23"/>
      <c r="N317" s="23"/>
      <c r="O317" s="23"/>
      <c r="P317" s="23"/>
      <c r="Q317" s="23"/>
      <c r="R317" s="23"/>
      <c r="S317" s="23"/>
      <c r="T317" s="23"/>
      <c r="U317" s="23"/>
      <c r="V317" s="23"/>
      <c r="W317" s="23"/>
      <c r="X317" s="23"/>
    </row>
    <row r="318" spans="1:24" ht="14" customHeight="1">
      <c r="A318" s="20">
        <v>317</v>
      </c>
      <c r="B318" s="21" t="s">
        <v>13</v>
      </c>
      <c r="C318" s="21" t="s">
        <v>335</v>
      </c>
      <c r="D318" s="20">
        <v>6</v>
      </c>
      <c r="E318" s="21" t="s">
        <v>15</v>
      </c>
      <c r="F318" s="21" t="s">
        <v>37</v>
      </c>
      <c r="G318" s="20">
        <v>6</v>
      </c>
      <c r="H318" s="23"/>
      <c r="I318" s="23"/>
      <c r="J318" s="23"/>
      <c r="K318" s="23"/>
      <c r="L318" s="23"/>
      <c r="M318" s="23"/>
      <c r="N318" s="23"/>
      <c r="O318" s="23"/>
      <c r="P318" s="23"/>
      <c r="Q318" s="23"/>
      <c r="R318" s="23"/>
      <c r="S318" s="23"/>
      <c r="T318" s="23"/>
      <c r="U318" s="23"/>
      <c r="V318" s="23"/>
      <c r="W318" s="23"/>
      <c r="X318" s="23"/>
    </row>
    <row r="319" spans="1:24" ht="14" customHeight="1">
      <c r="A319" s="20">
        <v>318</v>
      </c>
      <c r="B319" s="21" t="s">
        <v>13</v>
      </c>
      <c r="C319" s="21" t="s">
        <v>336</v>
      </c>
      <c r="D319" s="20">
        <v>7</v>
      </c>
      <c r="E319" s="21" t="s">
        <v>18</v>
      </c>
      <c r="F319" s="21" t="s">
        <v>37</v>
      </c>
      <c r="G319" s="20">
        <v>7</v>
      </c>
      <c r="H319" s="23"/>
      <c r="I319" s="23"/>
      <c r="J319" s="23"/>
      <c r="K319" s="23"/>
      <c r="L319" s="23"/>
      <c r="M319" s="23"/>
      <c r="N319" s="23"/>
      <c r="O319" s="23"/>
      <c r="P319" s="23"/>
      <c r="Q319" s="23"/>
      <c r="R319" s="23"/>
      <c r="S319" s="23"/>
      <c r="T319" s="23"/>
      <c r="U319" s="23"/>
      <c r="V319" s="23"/>
      <c r="W319" s="23"/>
      <c r="X319" s="23"/>
    </row>
    <row r="320" spans="1:24" ht="14" customHeight="1">
      <c r="A320" s="20">
        <v>319</v>
      </c>
      <c r="B320" s="21" t="s">
        <v>13</v>
      </c>
      <c r="C320" s="21" t="s">
        <v>337</v>
      </c>
      <c r="D320" s="20">
        <v>7</v>
      </c>
      <c r="E320" s="21" t="s">
        <v>18</v>
      </c>
      <c r="F320" s="21" t="s">
        <v>37</v>
      </c>
      <c r="G320" s="20">
        <v>7</v>
      </c>
      <c r="H320" s="23"/>
      <c r="I320" s="23"/>
      <c r="J320" s="23"/>
      <c r="K320" s="23"/>
      <c r="L320" s="23"/>
      <c r="M320" s="23"/>
      <c r="N320" s="23"/>
      <c r="O320" s="23"/>
      <c r="P320" s="23"/>
      <c r="Q320" s="23"/>
      <c r="R320" s="23"/>
      <c r="S320" s="23"/>
      <c r="T320" s="23"/>
      <c r="U320" s="23"/>
      <c r="V320" s="23"/>
      <c r="W320" s="23"/>
      <c r="X320" s="23"/>
    </row>
    <row r="321" spans="1:24" ht="14" customHeight="1">
      <c r="A321" s="20">
        <v>320</v>
      </c>
      <c r="B321" s="21" t="s">
        <v>13</v>
      </c>
      <c r="C321" s="21" t="s">
        <v>338</v>
      </c>
      <c r="D321" s="20">
        <v>5.5</v>
      </c>
      <c r="E321" s="21" t="s">
        <v>15</v>
      </c>
      <c r="F321" s="21" t="s">
        <v>37</v>
      </c>
      <c r="G321" s="20">
        <v>5.5</v>
      </c>
      <c r="H321" s="23"/>
      <c r="I321" s="23"/>
      <c r="J321" s="23"/>
      <c r="K321" s="23"/>
      <c r="L321" s="23"/>
      <c r="M321" s="23"/>
      <c r="N321" s="23"/>
      <c r="O321" s="23"/>
      <c r="P321" s="23"/>
      <c r="Q321" s="23"/>
      <c r="R321" s="23"/>
      <c r="S321" s="23"/>
      <c r="T321" s="23"/>
      <c r="U321" s="23"/>
      <c r="V321" s="23"/>
      <c r="W321" s="23"/>
      <c r="X321" s="23"/>
    </row>
    <row r="322" spans="1:24" ht="14" customHeight="1">
      <c r="A322" s="20">
        <v>321</v>
      </c>
      <c r="B322" s="21" t="s">
        <v>13</v>
      </c>
      <c r="C322" s="21" t="s">
        <v>339</v>
      </c>
      <c r="D322" s="20">
        <v>15</v>
      </c>
      <c r="E322" s="21" t="s">
        <v>18</v>
      </c>
      <c r="F322" s="21" t="s">
        <v>54</v>
      </c>
      <c r="G322" s="20">
        <v>15</v>
      </c>
      <c r="H322" s="23"/>
      <c r="I322" s="23"/>
      <c r="J322" s="23"/>
      <c r="K322" s="23"/>
      <c r="L322" s="23"/>
      <c r="M322" s="23"/>
      <c r="N322" s="23"/>
      <c r="O322" s="23"/>
      <c r="P322" s="23"/>
      <c r="Q322" s="23"/>
      <c r="R322" s="23"/>
      <c r="S322" s="23"/>
      <c r="T322" s="23"/>
      <c r="U322" s="23"/>
      <c r="V322" s="23"/>
      <c r="W322" s="23"/>
      <c r="X322" s="23"/>
    </row>
    <row r="323" spans="1:24" ht="14" customHeight="1">
      <c r="A323" s="20">
        <v>322</v>
      </c>
      <c r="B323" s="21" t="s">
        <v>13</v>
      </c>
      <c r="C323" s="21" t="s">
        <v>340</v>
      </c>
      <c r="D323" s="20">
        <v>12</v>
      </c>
      <c r="E323" s="21" t="s">
        <v>18</v>
      </c>
      <c r="F323" s="21" t="s">
        <v>54</v>
      </c>
      <c r="G323" s="20">
        <v>12</v>
      </c>
      <c r="H323" s="23"/>
      <c r="I323" s="23"/>
      <c r="J323" s="23"/>
      <c r="K323" s="23"/>
      <c r="L323" s="23"/>
      <c r="M323" s="23"/>
      <c r="N323" s="23"/>
      <c r="O323" s="23"/>
      <c r="P323" s="23"/>
      <c r="Q323" s="23"/>
      <c r="R323" s="23"/>
      <c r="S323" s="23"/>
      <c r="T323" s="23"/>
      <c r="U323" s="23"/>
      <c r="V323" s="23"/>
      <c r="W323" s="23"/>
      <c r="X323" s="23"/>
    </row>
    <row r="324" spans="1:24" ht="14" customHeight="1">
      <c r="A324" s="20">
        <v>323</v>
      </c>
      <c r="B324" s="21" t="s">
        <v>13</v>
      </c>
      <c r="C324" s="21" t="s">
        <v>341</v>
      </c>
      <c r="D324" s="20">
        <v>10</v>
      </c>
      <c r="E324" s="21" t="s">
        <v>18</v>
      </c>
      <c r="F324" s="21" t="s">
        <v>54</v>
      </c>
      <c r="G324" s="20">
        <v>10</v>
      </c>
      <c r="H324" s="23"/>
      <c r="I324" s="23"/>
      <c r="J324" s="23"/>
      <c r="K324" s="23"/>
      <c r="L324" s="23"/>
      <c r="M324" s="23"/>
      <c r="N324" s="23"/>
      <c r="O324" s="23"/>
      <c r="P324" s="23"/>
      <c r="Q324" s="23"/>
      <c r="R324" s="23"/>
      <c r="S324" s="23"/>
      <c r="T324" s="23"/>
      <c r="U324" s="23"/>
      <c r="V324" s="23"/>
      <c r="W324" s="23"/>
      <c r="X324" s="23"/>
    </row>
    <row r="325" spans="1:24" ht="14" customHeight="1">
      <c r="A325" s="20">
        <v>324</v>
      </c>
      <c r="B325" s="21" t="s">
        <v>13</v>
      </c>
      <c r="C325" s="21" t="s">
        <v>342</v>
      </c>
      <c r="D325" s="20">
        <v>12</v>
      </c>
      <c r="E325" s="21" t="s">
        <v>18</v>
      </c>
      <c r="F325" s="21" t="s">
        <v>54</v>
      </c>
      <c r="G325" s="20">
        <v>12</v>
      </c>
      <c r="H325" s="23"/>
      <c r="I325" s="23"/>
      <c r="J325" s="23"/>
      <c r="K325" s="23"/>
      <c r="L325" s="23"/>
      <c r="M325" s="23"/>
      <c r="N325" s="23"/>
      <c r="O325" s="23"/>
      <c r="P325" s="23"/>
      <c r="Q325" s="23"/>
      <c r="R325" s="23"/>
      <c r="S325" s="23"/>
      <c r="T325" s="23"/>
      <c r="U325" s="23"/>
      <c r="V325" s="23"/>
      <c r="W325" s="23"/>
      <c r="X325" s="23"/>
    </row>
    <row r="326" spans="1:24" ht="14" customHeight="1">
      <c r="A326" s="20">
        <v>325</v>
      </c>
      <c r="B326" s="21" t="s">
        <v>13</v>
      </c>
      <c r="C326" s="21" t="s">
        <v>343</v>
      </c>
      <c r="D326" s="20">
        <v>9</v>
      </c>
      <c r="E326" s="21" t="s">
        <v>18</v>
      </c>
      <c r="F326" s="21" t="s">
        <v>54</v>
      </c>
      <c r="G326" s="20">
        <v>9</v>
      </c>
      <c r="H326" s="23"/>
      <c r="I326" s="23"/>
      <c r="J326" s="23"/>
      <c r="K326" s="23"/>
      <c r="L326" s="23"/>
      <c r="M326" s="23"/>
      <c r="N326" s="23"/>
      <c r="O326" s="23"/>
      <c r="P326" s="23"/>
      <c r="Q326" s="23"/>
      <c r="R326" s="23"/>
      <c r="S326" s="23"/>
      <c r="T326" s="23"/>
      <c r="U326" s="23"/>
      <c r="V326" s="23"/>
      <c r="W326" s="23"/>
      <c r="X326" s="23"/>
    </row>
    <row r="327" spans="1:24" ht="14" customHeight="1">
      <c r="A327" s="20">
        <v>326</v>
      </c>
      <c r="B327" s="21" t="s">
        <v>13</v>
      </c>
      <c r="C327" s="21" t="s">
        <v>344</v>
      </c>
      <c r="D327" s="20">
        <v>10</v>
      </c>
      <c r="E327" s="21" t="s">
        <v>18</v>
      </c>
      <c r="F327" s="21" t="s">
        <v>54</v>
      </c>
      <c r="G327" s="20">
        <v>10</v>
      </c>
      <c r="H327" s="23"/>
      <c r="I327" s="23"/>
      <c r="J327" s="23"/>
      <c r="K327" s="23"/>
      <c r="L327" s="23"/>
      <c r="M327" s="23"/>
      <c r="N327" s="23"/>
      <c r="O327" s="23"/>
      <c r="P327" s="23"/>
      <c r="Q327" s="23"/>
      <c r="R327" s="23"/>
      <c r="S327" s="23"/>
      <c r="T327" s="23"/>
      <c r="U327" s="23"/>
      <c r="V327" s="23"/>
      <c r="W327" s="23"/>
      <c r="X327" s="23"/>
    </row>
    <row r="328" spans="1:24" ht="14" customHeight="1">
      <c r="A328" s="20">
        <v>327</v>
      </c>
      <c r="B328" s="21" t="s">
        <v>13</v>
      </c>
      <c r="C328" s="21" t="s">
        <v>345</v>
      </c>
      <c r="D328" s="20">
        <v>12</v>
      </c>
      <c r="E328" s="21" t="s">
        <v>18</v>
      </c>
      <c r="F328" s="21" t="s">
        <v>54</v>
      </c>
      <c r="G328" s="20">
        <v>12</v>
      </c>
      <c r="H328" s="23"/>
      <c r="I328" s="23"/>
      <c r="J328" s="23"/>
      <c r="K328" s="23"/>
      <c r="L328" s="23"/>
      <c r="M328" s="23"/>
      <c r="N328" s="23"/>
      <c r="O328" s="23"/>
      <c r="P328" s="23"/>
      <c r="Q328" s="23"/>
      <c r="R328" s="23"/>
      <c r="S328" s="23"/>
      <c r="T328" s="23"/>
      <c r="U328" s="23"/>
      <c r="V328" s="23"/>
      <c r="W328" s="23"/>
      <c r="X328" s="23"/>
    </row>
    <row r="329" spans="1:24" ht="14" customHeight="1">
      <c r="A329" s="20">
        <v>328</v>
      </c>
      <c r="B329" s="21" t="s">
        <v>13</v>
      </c>
      <c r="C329" s="21" t="s">
        <v>346</v>
      </c>
      <c r="D329" s="20">
        <v>12</v>
      </c>
      <c r="E329" s="21" t="s">
        <v>18</v>
      </c>
      <c r="F329" s="21" t="s">
        <v>54</v>
      </c>
      <c r="G329" s="20">
        <v>12</v>
      </c>
      <c r="H329" s="23"/>
      <c r="I329" s="23"/>
      <c r="J329" s="23"/>
      <c r="K329" s="23"/>
      <c r="L329" s="23"/>
      <c r="M329" s="23"/>
      <c r="N329" s="23"/>
      <c r="O329" s="23"/>
      <c r="P329" s="23"/>
      <c r="Q329" s="23"/>
      <c r="R329" s="23"/>
      <c r="S329" s="23"/>
      <c r="T329" s="23"/>
      <c r="U329" s="23"/>
      <c r="V329" s="23"/>
      <c r="W329" s="23"/>
      <c r="X329" s="23"/>
    </row>
    <row r="330" spans="1:24" ht="14" customHeight="1">
      <c r="A330" s="20">
        <v>329</v>
      </c>
      <c r="B330" s="21" t="s">
        <v>13</v>
      </c>
      <c r="C330" s="21" t="s">
        <v>347</v>
      </c>
      <c r="D330" s="20">
        <v>12</v>
      </c>
      <c r="E330" s="21" t="s">
        <v>18</v>
      </c>
      <c r="F330" s="21" t="s">
        <v>54</v>
      </c>
      <c r="G330" s="20">
        <v>12</v>
      </c>
      <c r="H330" s="23"/>
      <c r="I330" s="23"/>
      <c r="J330" s="23"/>
      <c r="K330" s="23"/>
      <c r="L330" s="23"/>
      <c r="M330" s="23"/>
      <c r="N330" s="23"/>
      <c r="O330" s="23"/>
      <c r="P330" s="23"/>
      <c r="Q330" s="23"/>
      <c r="R330" s="23"/>
      <c r="S330" s="23"/>
      <c r="T330" s="23"/>
      <c r="U330" s="23"/>
      <c r="V330" s="23"/>
      <c r="W330" s="23"/>
      <c r="X330" s="23"/>
    </row>
    <row r="331" spans="1:24" ht="14" customHeight="1">
      <c r="A331" s="20">
        <v>330</v>
      </c>
      <c r="B331" s="21" t="s">
        <v>13</v>
      </c>
      <c r="C331" s="21" t="s">
        <v>348</v>
      </c>
      <c r="D331" s="20">
        <v>10</v>
      </c>
      <c r="E331" s="21" t="s">
        <v>18</v>
      </c>
      <c r="F331" s="21" t="s">
        <v>54</v>
      </c>
      <c r="G331" s="20">
        <v>10</v>
      </c>
      <c r="H331" s="23"/>
      <c r="I331" s="23"/>
      <c r="J331" s="23"/>
      <c r="K331" s="23"/>
      <c r="L331" s="23"/>
      <c r="M331" s="23"/>
      <c r="N331" s="23"/>
      <c r="O331" s="23"/>
      <c r="P331" s="23"/>
      <c r="Q331" s="23"/>
      <c r="R331" s="23"/>
      <c r="S331" s="23"/>
      <c r="T331" s="23"/>
      <c r="U331" s="23"/>
      <c r="V331" s="23"/>
      <c r="W331" s="23"/>
      <c r="X331" s="23"/>
    </row>
    <row r="332" spans="1:24" ht="14" customHeight="1">
      <c r="A332" s="20">
        <v>331</v>
      </c>
      <c r="B332" s="21" t="s">
        <v>13</v>
      </c>
      <c r="C332" s="21" t="s">
        <v>349</v>
      </c>
      <c r="D332" s="20">
        <v>10</v>
      </c>
      <c r="E332" s="21" t="s">
        <v>18</v>
      </c>
      <c r="F332" s="21" t="s">
        <v>54</v>
      </c>
      <c r="G332" s="20">
        <v>10</v>
      </c>
      <c r="H332" s="23"/>
      <c r="I332" s="23"/>
      <c r="J332" s="23"/>
      <c r="K332" s="23"/>
      <c r="L332" s="23"/>
      <c r="M332" s="23"/>
      <c r="N332" s="23"/>
      <c r="O332" s="23"/>
      <c r="P332" s="23"/>
      <c r="Q332" s="23"/>
      <c r="R332" s="23"/>
      <c r="S332" s="23"/>
      <c r="T332" s="23"/>
      <c r="U332" s="23"/>
      <c r="V332" s="23"/>
      <c r="W332" s="23"/>
      <c r="X332" s="23"/>
    </row>
    <row r="333" spans="1:24" ht="14" customHeight="1">
      <c r="A333" s="20">
        <v>332</v>
      </c>
      <c r="B333" s="21" t="s">
        <v>13</v>
      </c>
      <c r="C333" s="21" t="s">
        <v>350</v>
      </c>
      <c r="D333" s="20">
        <v>12</v>
      </c>
      <c r="E333" s="21" t="s">
        <v>18</v>
      </c>
      <c r="F333" s="21" t="s">
        <v>54</v>
      </c>
      <c r="G333" s="20">
        <v>12</v>
      </c>
      <c r="H333" s="23"/>
      <c r="I333" s="23"/>
      <c r="J333" s="23"/>
      <c r="K333" s="23"/>
      <c r="L333" s="23"/>
      <c r="M333" s="23"/>
      <c r="N333" s="23"/>
      <c r="O333" s="23"/>
      <c r="P333" s="23"/>
      <c r="Q333" s="23"/>
      <c r="R333" s="23"/>
      <c r="S333" s="23"/>
      <c r="T333" s="23"/>
      <c r="U333" s="23"/>
      <c r="V333" s="23"/>
      <c r="W333" s="23"/>
      <c r="X333" s="23"/>
    </row>
    <row r="334" spans="1:24" ht="14" customHeight="1">
      <c r="A334" s="20">
        <v>333</v>
      </c>
      <c r="B334" s="21" t="s">
        <v>13</v>
      </c>
      <c r="C334" s="21" t="s">
        <v>351</v>
      </c>
      <c r="D334" s="20">
        <v>15</v>
      </c>
      <c r="E334" s="21" t="s">
        <v>18</v>
      </c>
      <c r="F334" s="21" t="s">
        <v>54</v>
      </c>
      <c r="G334" s="20">
        <v>15</v>
      </c>
      <c r="H334" s="23"/>
      <c r="I334" s="23"/>
      <c r="J334" s="23"/>
      <c r="K334" s="23"/>
      <c r="L334" s="23"/>
      <c r="M334" s="23"/>
      <c r="N334" s="23"/>
      <c r="O334" s="23"/>
      <c r="P334" s="23"/>
      <c r="Q334" s="23"/>
      <c r="R334" s="23"/>
      <c r="S334" s="23"/>
      <c r="T334" s="23"/>
      <c r="U334" s="23"/>
      <c r="V334" s="23"/>
      <c r="W334" s="23"/>
      <c r="X334" s="23"/>
    </row>
    <row r="335" spans="1:24" ht="14" customHeight="1">
      <c r="A335" s="20">
        <v>334</v>
      </c>
      <c r="B335" s="21" t="s">
        <v>13</v>
      </c>
      <c r="C335" s="21" t="s">
        <v>352</v>
      </c>
      <c r="D335" s="20">
        <v>10</v>
      </c>
      <c r="E335" s="21" t="s">
        <v>18</v>
      </c>
      <c r="F335" s="21" t="s">
        <v>54</v>
      </c>
      <c r="G335" s="20">
        <v>10</v>
      </c>
      <c r="H335" s="23"/>
      <c r="I335" s="23"/>
      <c r="J335" s="23"/>
      <c r="K335" s="23"/>
      <c r="L335" s="23"/>
      <c r="M335" s="23"/>
      <c r="N335" s="23"/>
      <c r="O335" s="23"/>
      <c r="P335" s="23"/>
      <c r="Q335" s="23"/>
      <c r="R335" s="23"/>
      <c r="S335" s="23"/>
      <c r="T335" s="23"/>
      <c r="U335" s="23"/>
      <c r="V335" s="23"/>
      <c r="W335" s="23"/>
      <c r="X335" s="23"/>
    </row>
    <row r="336" spans="1:24" ht="14" customHeight="1">
      <c r="A336" s="20">
        <v>335</v>
      </c>
      <c r="B336" s="21" t="s">
        <v>13</v>
      </c>
      <c r="C336" s="21" t="s">
        <v>353</v>
      </c>
      <c r="D336" s="20">
        <v>22</v>
      </c>
      <c r="E336" s="21" t="s">
        <v>18</v>
      </c>
      <c r="F336" s="21" t="s">
        <v>54</v>
      </c>
      <c r="G336" s="20">
        <v>22</v>
      </c>
      <c r="H336" s="23"/>
      <c r="I336" s="23"/>
      <c r="J336" s="23"/>
      <c r="K336" s="23"/>
      <c r="L336" s="23"/>
      <c r="M336" s="23"/>
      <c r="N336" s="23"/>
      <c r="O336" s="23"/>
      <c r="P336" s="23"/>
      <c r="Q336" s="23"/>
      <c r="R336" s="23"/>
      <c r="S336" s="23"/>
      <c r="T336" s="23"/>
      <c r="U336" s="23"/>
      <c r="V336" s="23"/>
      <c r="W336" s="23"/>
      <c r="X336" s="23"/>
    </row>
    <row r="337" spans="1:24" ht="14" customHeight="1">
      <c r="A337" s="20">
        <v>336</v>
      </c>
      <c r="B337" s="21" t="s">
        <v>13</v>
      </c>
      <c r="C337" s="21" t="s">
        <v>354</v>
      </c>
      <c r="D337" s="20">
        <v>16</v>
      </c>
      <c r="E337" s="21" t="s">
        <v>18</v>
      </c>
      <c r="F337" s="21" t="s">
        <v>54</v>
      </c>
      <c r="G337" s="20">
        <v>16</v>
      </c>
      <c r="H337" s="23"/>
      <c r="I337" s="23"/>
      <c r="J337" s="23"/>
      <c r="K337" s="23"/>
      <c r="L337" s="23"/>
      <c r="M337" s="23"/>
      <c r="N337" s="23"/>
      <c r="O337" s="23"/>
      <c r="P337" s="23"/>
      <c r="Q337" s="23"/>
      <c r="R337" s="23"/>
      <c r="S337" s="23"/>
      <c r="T337" s="23"/>
      <c r="U337" s="23"/>
      <c r="V337" s="23"/>
      <c r="W337" s="23"/>
      <c r="X337" s="23"/>
    </row>
    <row r="338" spans="1:24" ht="14" customHeight="1">
      <c r="A338" s="20">
        <v>337</v>
      </c>
      <c r="B338" s="21" t="s">
        <v>13</v>
      </c>
      <c r="C338" s="21" t="s">
        <v>355</v>
      </c>
      <c r="D338" s="20">
        <v>6</v>
      </c>
      <c r="E338" s="21" t="s">
        <v>15</v>
      </c>
      <c r="F338" s="21" t="s">
        <v>54</v>
      </c>
      <c r="G338" s="20">
        <v>6</v>
      </c>
      <c r="H338" s="23"/>
      <c r="I338" s="23"/>
      <c r="J338" s="23"/>
      <c r="K338" s="23"/>
      <c r="L338" s="23"/>
      <c r="M338" s="23"/>
      <c r="N338" s="23"/>
      <c r="O338" s="23"/>
      <c r="P338" s="23"/>
      <c r="Q338" s="23"/>
      <c r="R338" s="23"/>
      <c r="S338" s="23"/>
      <c r="T338" s="23"/>
      <c r="U338" s="23"/>
      <c r="V338" s="23"/>
      <c r="W338" s="23"/>
      <c r="X338" s="23"/>
    </row>
    <row r="339" spans="1:24" ht="14" customHeight="1">
      <c r="A339" s="20">
        <v>338</v>
      </c>
      <c r="B339" s="21" t="s">
        <v>13</v>
      </c>
      <c r="C339" s="21" t="s">
        <v>356</v>
      </c>
      <c r="D339" s="20">
        <v>13</v>
      </c>
      <c r="E339" s="21" t="s">
        <v>15</v>
      </c>
      <c r="F339" s="21" t="s">
        <v>357</v>
      </c>
      <c r="G339" s="20">
        <v>13</v>
      </c>
      <c r="H339" s="23"/>
      <c r="I339" s="23"/>
      <c r="J339" s="23"/>
      <c r="K339" s="23"/>
      <c r="L339" s="23"/>
      <c r="M339" s="23"/>
      <c r="N339" s="23"/>
      <c r="O339" s="23"/>
      <c r="P339" s="23"/>
      <c r="Q339" s="23"/>
      <c r="R339" s="23"/>
      <c r="S339" s="23"/>
      <c r="T339" s="23"/>
      <c r="U339" s="23"/>
      <c r="V339" s="23"/>
      <c r="W339" s="23"/>
      <c r="X339" s="23"/>
    </row>
    <row r="340" spans="1:24" ht="14" customHeight="1">
      <c r="A340" s="20">
        <v>339</v>
      </c>
      <c r="B340" s="21" t="s">
        <v>13</v>
      </c>
      <c r="C340" s="21" t="s">
        <v>358</v>
      </c>
      <c r="D340" s="20">
        <v>13</v>
      </c>
      <c r="E340" s="21" t="s">
        <v>15</v>
      </c>
      <c r="F340" s="21" t="s">
        <v>357</v>
      </c>
      <c r="G340" s="20">
        <v>13</v>
      </c>
      <c r="H340" s="23"/>
      <c r="I340" s="23"/>
      <c r="J340" s="23"/>
      <c r="K340" s="23"/>
      <c r="L340" s="23"/>
      <c r="M340" s="23"/>
      <c r="N340" s="23"/>
      <c r="O340" s="23"/>
      <c r="P340" s="23"/>
      <c r="Q340" s="23"/>
      <c r="R340" s="23"/>
      <c r="S340" s="23"/>
      <c r="T340" s="23"/>
      <c r="U340" s="23"/>
      <c r="V340" s="23"/>
      <c r="W340" s="23"/>
      <c r="X340" s="23"/>
    </row>
    <row r="341" spans="1:24" ht="14" customHeight="1">
      <c r="A341" s="20">
        <v>340</v>
      </c>
      <c r="B341" s="21" t="s">
        <v>13</v>
      </c>
      <c r="C341" s="21" t="s">
        <v>359</v>
      </c>
      <c r="D341" s="20">
        <v>18</v>
      </c>
      <c r="E341" s="21" t="s">
        <v>18</v>
      </c>
      <c r="F341" s="21" t="s">
        <v>357</v>
      </c>
      <c r="G341" s="20">
        <v>18</v>
      </c>
      <c r="H341" s="23"/>
      <c r="I341" s="23"/>
      <c r="J341" s="23"/>
      <c r="K341" s="23"/>
      <c r="L341" s="23"/>
      <c r="M341" s="23"/>
      <c r="N341" s="23"/>
      <c r="O341" s="23"/>
      <c r="P341" s="23"/>
      <c r="Q341" s="23"/>
      <c r="R341" s="23"/>
      <c r="S341" s="23"/>
      <c r="T341" s="23"/>
      <c r="U341" s="23"/>
      <c r="V341" s="23"/>
      <c r="W341" s="23"/>
      <c r="X341" s="23"/>
    </row>
    <row r="342" spans="1:24" ht="14" customHeight="1">
      <c r="A342" s="20">
        <v>341</v>
      </c>
      <c r="B342" s="21" t="s">
        <v>13</v>
      </c>
      <c r="C342" s="21" t="s">
        <v>360</v>
      </c>
      <c r="D342" s="20">
        <v>15</v>
      </c>
      <c r="E342" s="21" t="s">
        <v>18</v>
      </c>
      <c r="F342" s="21" t="s">
        <v>357</v>
      </c>
      <c r="G342" s="20">
        <v>15</v>
      </c>
      <c r="H342" s="23"/>
      <c r="I342" s="23"/>
      <c r="J342" s="23"/>
      <c r="K342" s="23"/>
      <c r="L342" s="23"/>
      <c r="M342" s="23"/>
      <c r="N342" s="23"/>
      <c r="O342" s="23"/>
      <c r="P342" s="23"/>
      <c r="Q342" s="23"/>
      <c r="R342" s="23"/>
      <c r="S342" s="23"/>
      <c r="T342" s="23"/>
      <c r="U342" s="23"/>
      <c r="V342" s="23"/>
      <c r="W342" s="23"/>
      <c r="X342" s="23"/>
    </row>
    <row r="343" spans="1:24" ht="14" customHeight="1">
      <c r="A343" s="20">
        <v>342</v>
      </c>
      <c r="B343" s="21" t="s">
        <v>13</v>
      </c>
      <c r="C343" s="21" t="s">
        <v>361</v>
      </c>
      <c r="D343" s="20">
        <v>12</v>
      </c>
      <c r="E343" s="21" t="s">
        <v>15</v>
      </c>
      <c r="F343" s="21" t="s">
        <v>37</v>
      </c>
      <c r="G343" s="20">
        <v>12</v>
      </c>
    </row>
    <row r="344" spans="1:24" ht="14" customHeight="1">
      <c r="A344" s="20">
        <v>343</v>
      </c>
      <c r="B344" s="21" t="s">
        <v>13</v>
      </c>
      <c r="C344" s="21" t="s">
        <v>362</v>
      </c>
      <c r="D344" s="20">
        <v>15</v>
      </c>
      <c r="E344" s="21" t="s">
        <v>18</v>
      </c>
      <c r="F344" s="21" t="s">
        <v>37</v>
      </c>
      <c r="G344" s="20">
        <v>15</v>
      </c>
    </row>
    <row r="345" spans="1:24" ht="14" customHeight="1">
      <c r="A345" s="20">
        <v>344</v>
      </c>
      <c r="B345" s="21" t="s">
        <v>13</v>
      </c>
      <c r="C345" s="21" t="s">
        <v>363</v>
      </c>
      <c r="D345" s="20">
        <v>15</v>
      </c>
      <c r="E345" s="21" t="s">
        <v>18</v>
      </c>
      <c r="F345" s="21" t="s">
        <v>37</v>
      </c>
      <c r="G345" s="20">
        <v>15</v>
      </c>
    </row>
    <row r="346" spans="1:24" ht="14" customHeight="1">
      <c r="A346" s="20">
        <v>345</v>
      </c>
      <c r="B346" s="21" t="s">
        <v>13</v>
      </c>
      <c r="C346" s="21" t="s">
        <v>364</v>
      </c>
      <c r="D346" s="20">
        <v>15</v>
      </c>
      <c r="E346" s="21" t="s">
        <v>18</v>
      </c>
      <c r="F346" s="21" t="s">
        <v>37</v>
      </c>
      <c r="G346" s="20">
        <v>15</v>
      </c>
    </row>
    <row r="347" spans="1:24" ht="14" customHeight="1">
      <c r="A347" s="20">
        <v>346</v>
      </c>
      <c r="B347" s="21" t="s">
        <v>13</v>
      </c>
      <c r="C347" s="21" t="s">
        <v>365</v>
      </c>
      <c r="D347" s="20">
        <v>16</v>
      </c>
      <c r="E347" s="21" t="s">
        <v>18</v>
      </c>
      <c r="F347" s="21" t="s">
        <v>37</v>
      </c>
      <c r="G347" s="20">
        <v>16</v>
      </c>
    </row>
    <row r="348" spans="1:24" ht="14" customHeight="1">
      <c r="A348" s="20">
        <v>347</v>
      </c>
      <c r="B348" s="21" t="s">
        <v>13</v>
      </c>
      <c r="C348" s="21" t="s">
        <v>366</v>
      </c>
      <c r="D348" s="20">
        <v>16</v>
      </c>
      <c r="E348" s="21" t="s">
        <v>18</v>
      </c>
      <c r="F348" s="21" t="s">
        <v>37</v>
      </c>
      <c r="G348" s="20">
        <v>16</v>
      </c>
    </row>
    <row r="349" spans="1:24" ht="14" customHeight="1">
      <c r="A349" s="20">
        <v>348</v>
      </c>
      <c r="B349" s="21" t="s">
        <v>13</v>
      </c>
      <c r="C349" s="21" t="s">
        <v>367</v>
      </c>
      <c r="D349" s="20">
        <v>18</v>
      </c>
      <c r="E349" s="21" t="s">
        <v>18</v>
      </c>
      <c r="F349" s="21" t="s">
        <v>54</v>
      </c>
      <c r="G349" s="20">
        <v>18</v>
      </c>
    </row>
    <row r="350" spans="1:24" ht="14" customHeight="1">
      <c r="A350" s="20">
        <v>349</v>
      </c>
      <c r="B350" s="21" t="s">
        <v>13</v>
      </c>
      <c r="C350" s="21" t="s">
        <v>368</v>
      </c>
      <c r="D350" s="20">
        <v>14</v>
      </c>
      <c r="E350" s="21" t="s">
        <v>18</v>
      </c>
      <c r="F350" s="21" t="s">
        <v>54</v>
      </c>
      <c r="G350" s="20">
        <v>14</v>
      </c>
    </row>
    <row r="351" spans="1:24" ht="14" customHeight="1">
      <c r="A351" s="20">
        <v>350</v>
      </c>
      <c r="B351" s="21" t="s">
        <v>13</v>
      </c>
      <c r="C351" s="21" t="s">
        <v>369</v>
      </c>
      <c r="D351" s="20">
        <v>12</v>
      </c>
      <c r="E351" s="21" t="s">
        <v>18</v>
      </c>
      <c r="F351" s="21" t="s">
        <v>54</v>
      </c>
      <c r="G351" s="20">
        <v>12</v>
      </c>
    </row>
    <row r="352" spans="1:24" ht="14" customHeight="1">
      <c r="A352" s="20">
        <v>351</v>
      </c>
      <c r="B352" s="21" t="s">
        <v>13</v>
      </c>
      <c r="C352" s="21" t="s">
        <v>370</v>
      </c>
      <c r="D352" s="20">
        <v>14</v>
      </c>
      <c r="E352" s="21" t="s">
        <v>18</v>
      </c>
      <c r="F352" s="21" t="s">
        <v>54</v>
      </c>
      <c r="G352" s="20">
        <v>14</v>
      </c>
    </row>
    <row r="353" spans="1:7" ht="14" customHeight="1">
      <c r="A353" s="20">
        <v>352</v>
      </c>
      <c r="B353" s="21" t="s">
        <v>13</v>
      </c>
      <c r="C353" s="21" t="s">
        <v>371</v>
      </c>
      <c r="D353" s="20">
        <v>14</v>
      </c>
      <c r="E353" s="21" t="s">
        <v>18</v>
      </c>
      <c r="F353" s="21" t="s">
        <v>54</v>
      </c>
      <c r="G353" s="20">
        <v>14</v>
      </c>
    </row>
    <row r="354" spans="1:7" ht="14" customHeight="1">
      <c r="A354" s="20">
        <v>353</v>
      </c>
      <c r="B354" s="21" t="s">
        <v>13</v>
      </c>
      <c r="C354" s="21" t="s">
        <v>372</v>
      </c>
      <c r="D354" s="20">
        <v>14</v>
      </c>
      <c r="E354" s="21" t="s">
        <v>18</v>
      </c>
      <c r="F354" s="21" t="s">
        <v>54</v>
      </c>
      <c r="G354" s="20">
        <v>14</v>
      </c>
    </row>
    <row r="355" spans="1:7" ht="14" customHeight="1">
      <c r="A355" s="20">
        <v>354</v>
      </c>
      <c r="B355" s="21" t="s">
        <v>13</v>
      </c>
      <c r="C355" s="21" t="s">
        <v>373</v>
      </c>
      <c r="D355" s="20">
        <v>15</v>
      </c>
      <c r="E355" s="21" t="s">
        <v>18</v>
      </c>
      <c r="F355" s="21" t="s">
        <v>54</v>
      </c>
      <c r="G355" s="20">
        <v>15</v>
      </c>
    </row>
    <row r="356" spans="1:7" ht="14" customHeight="1">
      <c r="A356" s="20">
        <v>355</v>
      </c>
      <c r="B356" s="21" t="s">
        <v>13</v>
      </c>
      <c r="C356" s="21" t="s">
        <v>374</v>
      </c>
      <c r="D356" s="20">
        <v>16</v>
      </c>
      <c r="E356" s="21" t="s">
        <v>18</v>
      </c>
      <c r="F356" s="21" t="s">
        <v>54</v>
      </c>
      <c r="G356" s="20">
        <v>16</v>
      </c>
    </row>
    <row r="357" spans="1:7" ht="14" customHeight="1">
      <c r="A357" s="20">
        <v>356</v>
      </c>
      <c r="B357" s="21" t="s">
        <v>13</v>
      </c>
      <c r="C357" s="21" t="s">
        <v>375</v>
      </c>
      <c r="D357" s="20">
        <v>20</v>
      </c>
      <c r="E357" s="21" t="s">
        <v>18</v>
      </c>
      <c r="F357" s="21" t="s">
        <v>54</v>
      </c>
      <c r="G357" s="20">
        <v>20</v>
      </c>
    </row>
    <row r="358" spans="1:7" ht="14" customHeight="1">
      <c r="A358" s="20">
        <v>357</v>
      </c>
      <c r="B358" s="21" t="s">
        <v>13</v>
      </c>
      <c r="C358" s="21" t="s">
        <v>376</v>
      </c>
      <c r="D358" s="20">
        <v>10</v>
      </c>
      <c r="E358" s="21" t="s">
        <v>15</v>
      </c>
      <c r="F358" s="21" t="s">
        <v>37</v>
      </c>
      <c r="G358" s="20">
        <v>10</v>
      </c>
    </row>
    <row r="359" spans="1:7" ht="14" customHeight="1">
      <c r="A359" s="20">
        <v>358</v>
      </c>
      <c r="B359" s="21" t="s">
        <v>13</v>
      </c>
      <c r="C359" s="21" t="s">
        <v>377</v>
      </c>
      <c r="D359" s="20">
        <v>16</v>
      </c>
      <c r="E359" s="21" t="s">
        <v>18</v>
      </c>
      <c r="F359" s="21" t="s">
        <v>37</v>
      </c>
      <c r="G359" s="20">
        <v>16</v>
      </c>
    </row>
    <row r="360" spans="1:7" ht="14" customHeight="1">
      <c r="A360" s="20">
        <v>359</v>
      </c>
      <c r="B360" s="21" t="s">
        <v>13</v>
      </c>
      <c r="C360" s="21" t="s">
        <v>378</v>
      </c>
      <c r="D360" s="20">
        <v>14</v>
      </c>
      <c r="E360" s="21" t="s">
        <v>18</v>
      </c>
      <c r="F360" s="21" t="s">
        <v>37</v>
      </c>
      <c r="G360" s="20">
        <v>14</v>
      </c>
    </row>
    <row r="361" spans="1:7" ht="14" customHeight="1">
      <c r="A361" s="20">
        <v>360</v>
      </c>
      <c r="B361" s="21" t="s">
        <v>13</v>
      </c>
      <c r="C361" s="21" t="s">
        <v>379</v>
      </c>
      <c r="D361" s="20">
        <v>14</v>
      </c>
      <c r="E361" s="21" t="s">
        <v>18</v>
      </c>
      <c r="F361" s="21" t="s">
        <v>37</v>
      </c>
      <c r="G361" s="20">
        <v>14</v>
      </c>
    </row>
    <row r="362" spans="1:7" ht="14" customHeight="1">
      <c r="A362" s="20">
        <v>361</v>
      </c>
      <c r="B362" s="21" t="s">
        <v>13</v>
      </c>
      <c r="C362" s="21" t="s">
        <v>380</v>
      </c>
      <c r="D362" s="20">
        <v>14</v>
      </c>
      <c r="E362" s="21" t="s">
        <v>18</v>
      </c>
      <c r="F362" s="21" t="s">
        <v>37</v>
      </c>
      <c r="G362" s="20">
        <v>14</v>
      </c>
    </row>
    <row r="363" spans="1:7" ht="14" customHeight="1">
      <c r="A363" s="20">
        <v>362</v>
      </c>
      <c r="B363" s="21" t="s">
        <v>13</v>
      </c>
      <c r="C363" s="21" t="s">
        <v>381</v>
      </c>
      <c r="D363" s="20">
        <v>9</v>
      </c>
      <c r="E363" s="21" t="s">
        <v>18</v>
      </c>
      <c r="F363" s="21" t="s">
        <v>37</v>
      </c>
      <c r="G363" s="20">
        <v>9</v>
      </c>
    </row>
    <row r="364" spans="1:7" ht="14" customHeight="1">
      <c r="A364" s="20">
        <v>363</v>
      </c>
      <c r="B364" s="21" t="s">
        <v>13</v>
      </c>
      <c r="C364" s="21" t="s">
        <v>382</v>
      </c>
      <c r="D364" s="20">
        <v>10</v>
      </c>
      <c r="E364" s="21" t="s">
        <v>18</v>
      </c>
      <c r="F364" s="21" t="s">
        <v>37</v>
      </c>
      <c r="G364" s="20">
        <v>10</v>
      </c>
    </row>
    <row r="365" spans="1:7" ht="14" customHeight="1">
      <c r="A365" s="20">
        <v>364</v>
      </c>
      <c r="B365" s="21" t="s">
        <v>13</v>
      </c>
      <c r="C365" s="21" t="s">
        <v>383</v>
      </c>
      <c r="D365" s="20">
        <v>12</v>
      </c>
      <c r="E365" s="21" t="s">
        <v>18</v>
      </c>
      <c r="F365" s="21" t="s">
        <v>37</v>
      </c>
      <c r="G365" s="20">
        <v>12</v>
      </c>
    </row>
    <row r="366" spans="1:7" ht="14" customHeight="1">
      <c r="A366" s="20">
        <v>365</v>
      </c>
      <c r="B366" s="21" t="s">
        <v>13</v>
      </c>
      <c r="C366" s="21" t="s">
        <v>384</v>
      </c>
      <c r="D366" s="20">
        <v>12</v>
      </c>
      <c r="E366" s="21" t="s">
        <v>18</v>
      </c>
      <c r="F366" s="21" t="s">
        <v>37</v>
      </c>
      <c r="G366" s="20">
        <v>12</v>
      </c>
    </row>
    <row r="367" spans="1:7" ht="14" customHeight="1">
      <c r="A367" s="20">
        <v>366</v>
      </c>
      <c r="B367" s="21" t="s">
        <v>13</v>
      </c>
      <c r="C367" s="21" t="s">
        <v>334</v>
      </c>
      <c r="D367" s="20">
        <v>4</v>
      </c>
      <c r="E367" s="21" t="s">
        <v>15</v>
      </c>
      <c r="F367" s="21" t="s">
        <v>37</v>
      </c>
      <c r="G367" s="20">
        <v>4</v>
      </c>
    </row>
    <row r="368" spans="1:7" ht="14" customHeight="1">
      <c r="A368" s="20">
        <v>367</v>
      </c>
      <c r="B368" s="21" t="s">
        <v>13</v>
      </c>
      <c r="C368" s="21" t="s">
        <v>385</v>
      </c>
      <c r="D368" s="20">
        <v>8</v>
      </c>
      <c r="E368" s="21" t="s">
        <v>18</v>
      </c>
      <c r="F368" s="21" t="s">
        <v>37</v>
      </c>
      <c r="G368" s="20">
        <v>8</v>
      </c>
    </row>
    <row r="369" spans="1:7" ht="14" customHeight="1">
      <c r="A369" s="20">
        <v>368</v>
      </c>
      <c r="B369" s="21" t="s">
        <v>13</v>
      </c>
      <c r="C369" s="21" t="s">
        <v>386</v>
      </c>
      <c r="D369" s="20">
        <v>9</v>
      </c>
      <c r="E369" s="21" t="s">
        <v>18</v>
      </c>
      <c r="F369" s="21" t="s">
        <v>37</v>
      </c>
      <c r="G369" s="20">
        <v>9</v>
      </c>
    </row>
    <row r="370" spans="1:7" ht="14" customHeight="1">
      <c r="A370" s="20">
        <v>369</v>
      </c>
      <c r="B370" s="21" t="s">
        <v>13</v>
      </c>
      <c r="C370" s="21" t="s">
        <v>387</v>
      </c>
      <c r="D370" s="20">
        <v>13</v>
      </c>
      <c r="E370" s="21" t="s">
        <v>18</v>
      </c>
      <c r="F370" s="21" t="s">
        <v>37</v>
      </c>
      <c r="G370" s="20">
        <v>13</v>
      </c>
    </row>
    <row r="371" spans="1:7" ht="14" customHeight="1">
      <c r="A371" s="20">
        <v>370</v>
      </c>
      <c r="B371" s="21" t="s">
        <v>13</v>
      </c>
      <c r="C371" s="21" t="s">
        <v>388</v>
      </c>
      <c r="D371" s="20">
        <v>4</v>
      </c>
      <c r="E371" s="21" t="s">
        <v>15</v>
      </c>
      <c r="F371" s="21" t="s">
        <v>37</v>
      </c>
      <c r="G371" s="20">
        <v>4</v>
      </c>
    </row>
    <row r="372" spans="1:7" ht="14" customHeight="1">
      <c r="A372" s="20">
        <v>371</v>
      </c>
      <c r="B372" s="21" t="s">
        <v>13</v>
      </c>
      <c r="C372" s="21" t="s">
        <v>389</v>
      </c>
      <c r="D372" s="20">
        <v>5</v>
      </c>
      <c r="E372" s="21" t="s">
        <v>15</v>
      </c>
      <c r="F372" s="21" t="s">
        <v>37</v>
      </c>
      <c r="G372" s="20">
        <v>5</v>
      </c>
    </row>
    <row r="373" spans="1:7" ht="14" customHeight="1">
      <c r="A373" s="20">
        <v>372</v>
      </c>
      <c r="B373" s="21" t="s">
        <v>13</v>
      </c>
      <c r="C373" s="21" t="s">
        <v>390</v>
      </c>
      <c r="D373" s="20">
        <v>8</v>
      </c>
      <c r="E373" s="21" t="s">
        <v>18</v>
      </c>
      <c r="F373" s="21" t="s">
        <v>37</v>
      </c>
      <c r="G373" s="20">
        <v>8</v>
      </c>
    </row>
    <row r="374" spans="1:7" ht="14" customHeight="1">
      <c r="A374" s="20">
        <v>373</v>
      </c>
      <c r="B374" s="21" t="s">
        <v>13</v>
      </c>
      <c r="C374" s="21" t="s">
        <v>391</v>
      </c>
      <c r="D374" s="20">
        <v>7</v>
      </c>
      <c r="E374" s="21" t="s">
        <v>18</v>
      </c>
      <c r="F374" s="21" t="s">
        <v>37</v>
      </c>
      <c r="G374" s="20">
        <v>7</v>
      </c>
    </row>
    <row r="375" spans="1:7" ht="14" customHeight="1">
      <c r="A375" s="20">
        <v>374</v>
      </c>
      <c r="B375" s="21" t="s">
        <v>13</v>
      </c>
      <c r="C375" s="21" t="s">
        <v>392</v>
      </c>
      <c r="D375" s="20">
        <v>7</v>
      </c>
      <c r="E375" s="21" t="s">
        <v>18</v>
      </c>
      <c r="F375" s="21" t="s">
        <v>37</v>
      </c>
      <c r="G375" s="20">
        <v>7</v>
      </c>
    </row>
    <row r="376" spans="1:7" ht="14" customHeight="1">
      <c r="A376" s="20">
        <v>375</v>
      </c>
      <c r="B376" s="21" t="s">
        <v>393</v>
      </c>
      <c r="C376" s="21" t="s">
        <v>394</v>
      </c>
      <c r="D376" s="20">
        <v>3</v>
      </c>
      <c r="E376" s="21" t="s">
        <v>15</v>
      </c>
      <c r="F376" s="21" t="s">
        <v>153</v>
      </c>
      <c r="G376" s="20">
        <v>2.1</v>
      </c>
    </row>
    <row r="377" spans="1:7" ht="14" customHeight="1">
      <c r="A377" s="20">
        <v>376</v>
      </c>
      <c r="B377" s="21" t="s">
        <v>393</v>
      </c>
      <c r="C377" s="21" t="s">
        <v>395</v>
      </c>
      <c r="D377" s="20">
        <v>3</v>
      </c>
      <c r="E377" s="21" t="s">
        <v>18</v>
      </c>
      <c r="F377" s="21" t="s">
        <v>153</v>
      </c>
      <c r="G377" s="20">
        <v>2.1</v>
      </c>
    </row>
    <row r="378" spans="1:7" ht="14" customHeight="1">
      <c r="A378" s="20">
        <v>377</v>
      </c>
      <c r="B378" s="21" t="s">
        <v>393</v>
      </c>
      <c r="C378" s="21" t="s">
        <v>396</v>
      </c>
      <c r="D378" s="20">
        <v>3</v>
      </c>
      <c r="E378" s="21" t="s">
        <v>18</v>
      </c>
      <c r="F378" s="21" t="s">
        <v>153</v>
      </c>
      <c r="G378" s="20">
        <v>2.1</v>
      </c>
    </row>
    <row r="379" spans="1:7" ht="14" customHeight="1">
      <c r="A379" s="20">
        <v>378</v>
      </c>
      <c r="B379" s="21" t="s">
        <v>393</v>
      </c>
      <c r="C379" s="21" t="s">
        <v>397</v>
      </c>
      <c r="D379" s="20">
        <v>3</v>
      </c>
      <c r="E379" s="21" t="s">
        <v>15</v>
      </c>
      <c r="F379" s="21" t="s">
        <v>153</v>
      </c>
      <c r="G379" s="20">
        <v>2.1</v>
      </c>
    </row>
    <row r="380" spans="1:7" ht="14" customHeight="1">
      <c r="A380" s="20">
        <v>379</v>
      </c>
      <c r="B380" s="21" t="s">
        <v>393</v>
      </c>
      <c r="C380" s="21" t="s">
        <v>398</v>
      </c>
      <c r="D380" s="20">
        <v>3</v>
      </c>
      <c r="E380" s="21" t="s">
        <v>15</v>
      </c>
      <c r="F380" s="21" t="s">
        <v>153</v>
      </c>
      <c r="G380" s="20">
        <v>2.1</v>
      </c>
    </row>
    <row r="381" spans="1:7" ht="14" customHeight="1">
      <c r="A381" s="20">
        <v>380</v>
      </c>
      <c r="B381" s="21" t="s">
        <v>393</v>
      </c>
      <c r="C381" s="21" t="s">
        <v>399</v>
      </c>
      <c r="D381" s="20">
        <v>3</v>
      </c>
      <c r="E381" s="21" t="s">
        <v>15</v>
      </c>
      <c r="F381" s="21" t="s">
        <v>153</v>
      </c>
      <c r="G381" s="20">
        <v>2.1</v>
      </c>
    </row>
    <row r="382" spans="1:7" ht="14" customHeight="1">
      <c r="A382" s="20">
        <v>381</v>
      </c>
      <c r="B382" s="21" t="s">
        <v>393</v>
      </c>
      <c r="C382" s="21" t="s">
        <v>400</v>
      </c>
      <c r="D382" s="20">
        <v>3</v>
      </c>
      <c r="E382" s="21" t="s">
        <v>15</v>
      </c>
      <c r="F382" s="21" t="s">
        <v>153</v>
      </c>
      <c r="G382" s="20">
        <v>2.1</v>
      </c>
    </row>
    <row r="383" spans="1:7" ht="14" customHeight="1">
      <c r="A383" s="20">
        <v>382</v>
      </c>
      <c r="B383" s="21" t="s">
        <v>393</v>
      </c>
      <c r="C383" s="21" t="s">
        <v>401</v>
      </c>
      <c r="D383" s="20">
        <v>3</v>
      </c>
      <c r="E383" s="21" t="s">
        <v>18</v>
      </c>
      <c r="F383" s="21" t="s">
        <v>153</v>
      </c>
      <c r="G383" s="20">
        <v>2.1</v>
      </c>
    </row>
    <row r="384" spans="1:7" ht="14" customHeight="1">
      <c r="A384" s="20">
        <v>383</v>
      </c>
      <c r="B384" s="21" t="s">
        <v>393</v>
      </c>
      <c r="C384" s="21" t="s">
        <v>402</v>
      </c>
      <c r="D384" s="20">
        <v>3</v>
      </c>
      <c r="E384" s="21" t="s">
        <v>15</v>
      </c>
      <c r="F384" s="21" t="s">
        <v>153</v>
      </c>
      <c r="G384" s="20">
        <v>2.1</v>
      </c>
    </row>
    <row r="385" spans="1:7" ht="14" customHeight="1">
      <c r="A385" s="20">
        <v>384</v>
      </c>
      <c r="B385" s="21" t="s">
        <v>393</v>
      </c>
      <c r="C385" s="21" t="s">
        <v>403</v>
      </c>
      <c r="D385" s="20">
        <v>3</v>
      </c>
      <c r="E385" s="21" t="s">
        <v>15</v>
      </c>
      <c r="F385" s="21" t="s">
        <v>153</v>
      </c>
      <c r="G385" s="20">
        <v>2.1</v>
      </c>
    </row>
    <row r="386" spans="1:7" ht="14" customHeight="1">
      <c r="A386" s="20">
        <v>385</v>
      </c>
      <c r="B386" s="21" t="s">
        <v>393</v>
      </c>
      <c r="C386" s="21" t="s">
        <v>404</v>
      </c>
      <c r="D386" s="20">
        <v>3</v>
      </c>
      <c r="E386" s="21" t="s">
        <v>15</v>
      </c>
      <c r="F386" s="21" t="s">
        <v>153</v>
      </c>
      <c r="G386" s="20">
        <v>2.1</v>
      </c>
    </row>
    <row r="387" spans="1:7" ht="14" customHeight="1">
      <c r="A387" s="20">
        <v>386</v>
      </c>
      <c r="B387" s="21" t="s">
        <v>393</v>
      </c>
      <c r="C387" s="21" t="s">
        <v>405</v>
      </c>
      <c r="D387" s="20">
        <v>3</v>
      </c>
      <c r="E387" s="21" t="s">
        <v>15</v>
      </c>
      <c r="F387" s="21" t="s">
        <v>153</v>
      </c>
      <c r="G387" s="20">
        <v>2.1</v>
      </c>
    </row>
    <row r="388" spans="1:7" ht="14" customHeight="1">
      <c r="A388" s="20">
        <v>387</v>
      </c>
      <c r="B388" s="21" t="s">
        <v>393</v>
      </c>
      <c r="C388" s="21" t="s">
        <v>406</v>
      </c>
      <c r="D388" s="20">
        <v>3</v>
      </c>
      <c r="E388" s="21" t="s">
        <v>15</v>
      </c>
      <c r="F388" s="21" t="s">
        <v>153</v>
      </c>
      <c r="G388" s="20">
        <v>2.1</v>
      </c>
    </row>
    <row r="389" spans="1:7" ht="14" customHeight="1">
      <c r="A389" s="20">
        <v>388</v>
      </c>
      <c r="B389" s="21" t="s">
        <v>393</v>
      </c>
      <c r="C389" s="21" t="s">
        <v>407</v>
      </c>
      <c r="D389" s="20">
        <v>3</v>
      </c>
      <c r="E389" s="21" t="s">
        <v>15</v>
      </c>
      <c r="F389" s="21" t="s">
        <v>153</v>
      </c>
      <c r="G389" s="20">
        <v>2.1</v>
      </c>
    </row>
    <row r="390" spans="1:7" ht="14" customHeight="1">
      <c r="A390" s="20">
        <v>389</v>
      </c>
      <c r="B390" s="21" t="s">
        <v>393</v>
      </c>
      <c r="C390" s="21" t="s">
        <v>408</v>
      </c>
      <c r="D390" s="20">
        <v>3</v>
      </c>
      <c r="E390" s="21" t="s">
        <v>18</v>
      </c>
      <c r="F390" s="21" t="s">
        <v>153</v>
      </c>
      <c r="G390" s="20">
        <v>2.1</v>
      </c>
    </row>
    <row r="391" spans="1:7" ht="14" customHeight="1">
      <c r="A391" s="20">
        <v>390</v>
      </c>
      <c r="B391" s="21" t="s">
        <v>393</v>
      </c>
      <c r="C391" s="21" t="s">
        <v>409</v>
      </c>
      <c r="D391" s="20">
        <v>7</v>
      </c>
      <c r="E391" s="21" t="s">
        <v>18</v>
      </c>
      <c r="F391" s="21" t="s">
        <v>153</v>
      </c>
      <c r="G391" s="20">
        <v>4.9000000000000004</v>
      </c>
    </row>
    <row r="392" spans="1:7" ht="14" customHeight="1">
      <c r="A392" s="20">
        <v>391</v>
      </c>
      <c r="B392" s="21" t="s">
        <v>393</v>
      </c>
      <c r="C392" s="21" t="s">
        <v>410</v>
      </c>
      <c r="D392" s="20">
        <v>7</v>
      </c>
      <c r="E392" s="21" t="s">
        <v>18</v>
      </c>
      <c r="F392" s="21" t="s">
        <v>153</v>
      </c>
      <c r="G392" s="20">
        <v>4.9000000000000004</v>
      </c>
    </row>
    <row r="393" spans="1:7" ht="14" customHeight="1">
      <c r="A393" s="20">
        <v>392</v>
      </c>
      <c r="B393" s="21" t="s">
        <v>393</v>
      </c>
      <c r="C393" s="21" t="s">
        <v>411</v>
      </c>
      <c r="D393" s="20">
        <v>7</v>
      </c>
      <c r="E393" s="21" t="s">
        <v>18</v>
      </c>
      <c r="F393" s="21" t="s">
        <v>153</v>
      </c>
      <c r="G393" s="20">
        <v>4.9000000000000004</v>
      </c>
    </row>
    <row r="394" spans="1:7" ht="14" customHeight="1">
      <c r="A394" s="20">
        <v>393</v>
      </c>
      <c r="B394" s="21" t="s">
        <v>393</v>
      </c>
      <c r="C394" s="21" t="s">
        <v>412</v>
      </c>
      <c r="D394" s="20">
        <v>7</v>
      </c>
      <c r="E394" s="21" t="s">
        <v>18</v>
      </c>
      <c r="F394" s="21" t="s">
        <v>153</v>
      </c>
      <c r="G394" s="20">
        <v>4.9000000000000004</v>
      </c>
    </row>
    <row r="395" spans="1:7" ht="14" customHeight="1">
      <c r="A395" s="20">
        <v>394</v>
      </c>
      <c r="B395" s="21" t="s">
        <v>393</v>
      </c>
      <c r="C395" s="21" t="s">
        <v>413</v>
      </c>
      <c r="D395" s="20">
        <v>7</v>
      </c>
      <c r="E395" s="21" t="s">
        <v>18</v>
      </c>
      <c r="F395" s="21" t="s">
        <v>153</v>
      </c>
      <c r="G395" s="20">
        <v>4.9000000000000004</v>
      </c>
    </row>
    <row r="396" spans="1:7" ht="14" customHeight="1">
      <c r="A396" s="20">
        <v>395</v>
      </c>
      <c r="B396" s="21" t="s">
        <v>393</v>
      </c>
      <c r="C396" s="21" t="s">
        <v>414</v>
      </c>
      <c r="D396" s="20">
        <v>9</v>
      </c>
      <c r="E396" s="21" t="s">
        <v>18</v>
      </c>
      <c r="F396" s="21" t="s">
        <v>153</v>
      </c>
      <c r="G396" s="20">
        <v>6.3</v>
      </c>
    </row>
    <row r="397" spans="1:7" ht="14" customHeight="1">
      <c r="A397" s="20">
        <v>396</v>
      </c>
      <c r="B397" s="21" t="s">
        <v>393</v>
      </c>
      <c r="C397" s="21" t="s">
        <v>415</v>
      </c>
      <c r="D397" s="20">
        <v>9</v>
      </c>
      <c r="E397" s="21" t="s">
        <v>18</v>
      </c>
      <c r="F397" s="21" t="s">
        <v>153</v>
      </c>
      <c r="G397" s="20">
        <v>6.3</v>
      </c>
    </row>
    <row r="398" spans="1:7" ht="14" customHeight="1">
      <c r="A398" s="20">
        <v>397</v>
      </c>
      <c r="B398" s="21" t="s">
        <v>393</v>
      </c>
      <c r="C398" s="21" t="s">
        <v>416</v>
      </c>
      <c r="D398" s="20">
        <v>9</v>
      </c>
      <c r="E398" s="21" t="s">
        <v>18</v>
      </c>
      <c r="F398" s="21" t="s">
        <v>153</v>
      </c>
      <c r="G398" s="20">
        <v>6.3</v>
      </c>
    </row>
    <row r="399" spans="1:7" ht="14" customHeight="1">
      <c r="A399" s="20">
        <v>398</v>
      </c>
      <c r="B399" s="21" t="s">
        <v>393</v>
      </c>
      <c r="C399" s="21" t="s">
        <v>417</v>
      </c>
      <c r="D399" s="20">
        <v>9</v>
      </c>
      <c r="E399" s="21" t="s">
        <v>18</v>
      </c>
      <c r="F399" s="21" t="s">
        <v>153</v>
      </c>
      <c r="G399" s="20">
        <v>6.3</v>
      </c>
    </row>
    <row r="400" spans="1:7" ht="14" customHeight="1">
      <c r="A400" s="20">
        <v>399</v>
      </c>
      <c r="B400" s="21" t="s">
        <v>393</v>
      </c>
      <c r="C400" s="21" t="s">
        <v>418</v>
      </c>
      <c r="D400" s="20">
        <v>9</v>
      </c>
      <c r="E400" s="21" t="s">
        <v>18</v>
      </c>
      <c r="F400" s="21" t="s">
        <v>153</v>
      </c>
      <c r="G400" s="20">
        <v>6.3</v>
      </c>
    </row>
    <row r="401" spans="1:7" ht="14" customHeight="1">
      <c r="A401" s="20">
        <v>400</v>
      </c>
      <c r="B401" s="21" t="s">
        <v>393</v>
      </c>
      <c r="C401" s="21" t="s">
        <v>419</v>
      </c>
      <c r="D401" s="20">
        <v>9</v>
      </c>
      <c r="E401" s="21" t="s">
        <v>18</v>
      </c>
      <c r="F401" s="21" t="s">
        <v>153</v>
      </c>
      <c r="G401" s="20">
        <v>6.3</v>
      </c>
    </row>
    <row r="402" spans="1:7" ht="14" customHeight="1">
      <c r="A402" s="20">
        <v>401</v>
      </c>
      <c r="B402" s="21" t="s">
        <v>393</v>
      </c>
      <c r="C402" s="21" t="s">
        <v>420</v>
      </c>
      <c r="D402" s="20">
        <v>9</v>
      </c>
      <c r="E402" s="21" t="s">
        <v>18</v>
      </c>
      <c r="F402" s="21" t="s">
        <v>153</v>
      </c>
      <c r="G402" s="20">
        <v>6.3</v>
      </c>
    </row>
    <row r="403" spans="1:7" ht="14" customHeight="1">
      <c r="A403" s="20">
        <v>402</v>
      </c>
      <c r="B403" s="21" t="s">
        <v>393</v>
      </c>
      <c r="C403" s="21" t="s">
        <v>421</v>
      </c>
      <c r="D403" s="20">
        <v>9</v>
      </c>
      <c r="E403" s="21" t="s">
        <v>18</v>
      </c>
      <c r="F403" s="21" t="s">
        <v>153</v>
      </c>
      <c r="G403" s="20">
        <v>6.3</v>
      </c>
    </row>
    <row r="404" spans="1:7" ht="14" customHeight="1">
      <c r="A404" s="20">
        <v>403</v>
      </c>
      <c r="B404" s="21" t="s">
        <v>393</v>
      </c>
      <c r="C404" s="21" t="s">
        <v>422</v>
      </c>
      <c r="D404" s="20">
        <v>5</v>
      </c>
      <c r="E404" s="21" t="s">
        <v>18</v>
      </c>
      <c r="F404" s="21" t="s">
        <v>153</v>
      </c>
      <c r="G404" s="20">
        <v>3.5</v>
      </c>
    </row>
    <row r="405" spans="1:7" ht="14" customHeight="1">
      <c r="A405" s="20">
        <v>404</v>
      </c>
      <c r="B405" s="21" t="s">
        <v>393</v>
      </c>
      <c r="C405" s="21" t="s">
        <v>423</v>
      </c>
      <c r="D405" s="20">
        <v>5</v>
      </c>
      <c r="E405" s="21" t="s">
        <v>18</v>
      </c>
      <c r="F405" s="21" t="s">
        <v>153</v>
      </c>
      <c r="G405" s="20">
        <v>3.5</v>
      </c>
    </row>
    <row r="406" spans="1:7" ht="14" customHeight="1">
      <c r="A406" s="20">
        <v>405</v>
      </c>
      <c r="B406" s="21" t="s">
        <v>393</v>
      </c>
      <c r="C406" s="21" t="s">
        <v>424</v>
      </c>
      <c r="D406" s="20">
        <v>5</v>
      </c>
      <c r="E406" s="21" t="s">
        <v>15</v>
      </c>
      <c r="F406" s="21" t="s">
        <v>153</v>
      </c>
      <c r="G406" s="20">
        <v>3.5</v>
      </c>
    </row>
    <row r="407" spans="1:7" ht="14" customHeight="1">
      <c r="A407" s="20">
        <v>406</v>
      </c>
      <c r="B407" s="21" t="s">
        <v>393</v>
      </c>
      <c r="C407" s="21" t="s">
        <v>425</v>
      </c>
      <c r="D407" s="20">
        <v>5</v>
      </c>
      <c r="E407" s="21" t="s">
        <v>15</v>
      </c>
      <c r="F407" s="21" t="s">
        <v>153</v>
      </c>
      <c r="G407" s="20">
        <v>3.5</v>
      </c>
    </row>
    <row r="408" spans="1:7" ht="14" customHeight="1">
      <c r="A408" s="20">
        <v>407</v>
      </c>
      <c r="B408" s="21" t="s">
        <v>393</v>
      </c>
      <c r="C408" s="21" t="s">
        <v>426</v>
      </c>
      <c r="D408" s="20">
        <v>5</v>
      </c>
      <c r="E408" s="21" t="s">
        <v>15</v>
      </c>
      <c r="F408" s="21" t="s">
        <v>153</v>
      </c>
      <c r="G408" s="20">
        <v>3.5</v>
      </c>
    </row>
    <row r="409" spans="1:7" ht="14" customHeight="1">
      <c r="A409" s="20">
        <v>408</v>
      </c>
      <c r="B409" s="21" t="s">
        <v>393</v>
      </c>
      <c r="C409" s="21" t="s">
        <v>427</v>
      </c>
      <c r="D409" s="20">
        <v>5</v>
      </c>
      <c r="E409" s="21" t="s">
        <v>18</v>
      </c>
      <c r="F409" s="21" t="s">
        <v>153</v>
      </c>
      <c r="G409" s="20">
        <v>3.5</v>
      </c>
    </row>
    <row r="410" spans="1:7" ht="14" customHeight="1">
      <c r="A410" s="20">
        <v>409</v>
      </c>
      <c r="B410" s="21" t="s">
        <v>393</v>
      </c>
      <c r="C410" s="21" t="s">
        <v>428</v>
      </c>
      <c r="D410" s="20">
        <v>5</v>
      </c>
      <c r="E410" s="21" t="s">
        <v>18</v>
      </c>
      <c r="F410" s="21" t="s">
        <v>153</v>
      </c>
      <c r="G410" s="20">
        <v>3.5</v>
      </c>
    </row>
    <row r="411" spans="1:7" ht="14" customHeight="1">
      <c r="A411" s="20">
        <v>410</v>
      </c>
      <c r="B411" s="21" t="s">
        <v>393</v>
      </c>
      <c r="C411" s="21" t="s">
        <v>429</v>
      </c>
      <c r="D411" s="20">
        <v>5</v>
      </c>
      <c r="E411" s="21" t="s">
        <v>18</v>
      </c>
      <c r="F411" s="21" t="s">
        <v>153</v>
      </c>
      <c r="G411" s="20">
        <v>3.5</v>
      </c>
    </row>
    <row r="412" spans="1:7" ht="14" customHeight="1">
      <c r="A412" s="20">
        <v>411</v>
      </c>
      <c r="B412" s="21" t="s">
        <v>393</v>
      </c>
      <c r="C412" s="21" t="s">
        <v>430</v>
      </c>
      <c r="D412" s="20">
        <v>5</v>
      </c>
      <c r="E412" s="21" t="s">
        <v>15</v>
      </c>
      <c r="F412" s="21" t="s">
        <v>153</v>
      </c>
      <c r="G412" s="20">
        <v>3.5</v>
      </c>
    </row>
    <row r="413" spans="1:7" ht="14" customHeight="1">
      <c r="A413" s="20">
        <v>412</v>
      </c>
      <c r="B413" s="21" t="s">
        <v>393</v>
      </c>
      <c r="C413" s="21" t="s">
        <v>431</v>
      </c>
      <c r="D413" s="20">
        <v>5</v>
      </c>
      <c r="E413" s="21" t="s">
        <v>18</v>
      </c>
      <c r="F413" s="21" t="s">
        <v>153</v>
      </c>
      <c r="G413" s="20">
        <v>3.5</v>
      </c>
    </row>
    <row r="414" spans="1:7" ht="14" customHeight="1">
      <c r="A414" s="20">
        <v>413</v>
      </c>
      <c r="B414" s="21" t="s">
        <v>393</v>
      </c>
      <c r="C414" s="21" t="s">
        <v>432</v>
      </c>
      <c r="D414" s="20">
        <v>5</v>
      </c>
      <c r="E414" s="21" t="s">
        <v>18</v>
      </c>
      <c r="F414" s="21" t="s">
        <v>153</v>
      </c>
      <c r="G414" s="20">
        <v>3.5</v>
      </c>
    </row>
    <row r="415" spans="1:7" ht="14" customHeight="1">
      <c r="A415" s="20">
        <v>414</v>
      </c>
      <c r="B415" s="21" t="s">
        <v>393</v>
      </c>
      <c r="C415" s="21" t="s">
        <v>433</v>
      </c>
      <c r="D415" s="20">
        <v>5</v>
      </c>
      <c r="E415" s="21" t="s">
        <v>18</v>
      </c>
      <c r="F415" s="21" t="s">
        <v>153</v>
      </c>
      <c r="G415" s="20">
        <v>3.5</v>
      </c>
    </row>
    <row r="416" spans="1:7" ht="14" customHeight="1">
      <c r="A416" s="20">
        <v>415</v>
      </c>
      <c r="B416" s="21" t="s">
        <v>393</v>
      </c>
      <c r="C416" s="21" t="s">
        <v>434</v>
      </c>
      <c r="D416" s="20">
        <v>5</v>
      </c>
      <c r="E416" s="21" t="s">
        <v>18</v>
      </c>
      <c r="F416" s="21" t="s">
        <v>153</v>
      </c>
      <c r="G416" s="20">
        <v>3.5</v>
      </c>
    </row>
    <row r="417" spans="1:7" ht="14" customHeight="1">
      <c r="A417" s="20">
        <v>416</v>
      </c>
      <c r="B417" s="21" t="s">
        <v>393</v>
      </c>
      <c r="C417" s="21" t="s">
        <v>435</v>
      </c>
      <c r="D417" s="20">
        <v>5</v>
      </c>
      <c r="E417" s="21" t="s">
        <v>18</v>
      </c>
      <c r="F417" s="21" t="s">
        <v>153</v>
      </c>
      <c r="G417" s="20">
        <v>3.5</v>
      </c>
    </row>
    <row r="418" spans="1:7" ht="14" customHeight="1">
      <c r="A418" s="20">
        <v>417</v>
      </c>
      <c r="B418" s="21" t="s">
        <v>393</v>
      </c>
      <c r="C418" s="21" t="s">
        <v>436</v>
      </c>
      <c r="D418" s="20">
        <v>5</v>
      </c>
      <c r="E418" s="21" t="s">
        <v>18</v>
      </c>
      <c r="F418" s="21" t="s">
        <v>153</v>
      </c>
      <c r="G418" s="20">
        <v>3.5</v>
      </c>
    </row>
    <row r="419" spans="1:7" ht="14" customHeight="1">
      <c r="A419" s="20">
        <v>418</v>
      </c>
      <c r="B419" s="21" t="s">
        <v>393</v>
      </c>
      <c r="C419" s="21" t="s">
        <v>437</v>
      </c>
      <c r="D419" s="20">
        <v>5</v>
      </c>
      <c r="E419" s="21" t="s">
        <v>18</v>
      </c>
      <c r="F419" s="21" t="s">
        <v>153</v>
      </c>
      <c r="G419" s="20">
        <v>3.5</v>
      </c>
    </row>
    <row r="420" spans="1:7" ht="14" customHeight="1">
      <c r="A420" s="20">
        <v>419</v>
      </c>
      <c r="B420" s="21" t="s">
        <v>393</v>
      </c>
      <c r="C420" s="21" t="s">
        <v>438</v>
      </c>
      <c r="D420" s="20">
        <v>5</v>
      </c>
      <c r="E420" s="21" t="s">
        <v>18</v>
      </c>
      <c r="F420" s="21" t="s">
        <v>153</v>
      </c>
      <c r="G420" s="20">
        <v>3.5</v>
      </c>
    </row>
    <row r="421" spans="1:7" ht="14" customHeight="1">
      <c r="A421" s="20">
        <v>420</v>
      </c>
      <c r="B421" s="21" t="s">
        <v>393</v>
      </c>
      <c r="C421" s="21" t="s">
        <v>439</v>
      </c>
      <c r="D421" s="20">
        <v>1</v>
      </c>
      <c r="E421" s="21" t="s">
        <v>15</v>
      </c>
      <c r="F421" s="21" t="s">
        <v>153</v>
      </c>
      <c r="G421" s="20">
        <v>0.7</v>
      </c>
    </row>
    <row r="422" spans="1:7" ht="14" customHeight="1">
      <c r="A422" s="20">
        <v>421</v>
      </c>
      <c r="B422" s="21" t="s">
        <v>393</v>
      </c>
      <c r="C422" s="21" t="s">
        <v>440</v>
      </c>
      <c r="D422" s="20">
        <v>1</v>
      </c>
      <c r="E422" s="21" t="s">
        <v>15</v>
      </c>
      <c r="F422" s="21" t="s">
        <v>153</v>
      </c>
      <c r="G422" s="20">
        <v>0.7</v>
      </c>
    </row>
    <row r="423" spans="1:7" ht="14" customHeight="1">
      <c r="A423" s="20">
        <v>422</v>
      </c>
      <c r="B423" s="21" t="s">
        <v>393</v>
      </c>
      <c r="C423" s="21" t="s">
        <v>441</v>
      </c>
      <c r="D423" s="20">
        <v>1</v>
      </c>
      <c r="E423" s="21" t="s">
        <v>15</v>
      </c>
      <c r="F423" s="21" t="s">
        <v>153</v>
      </c>
      <c r="G423" s="20">
        <v>0.7</v>
      </c>
    </row>
    <row r="424" spans="1:7" ht="14" customHeight="1">
      <c r="A424" s="20">
        <v>423</v>
      </c>
      <c r="B424" s="21" t="s">
        <v>393</v>
      </c>
      <c r="C424" s="21" t="s">
        <v>442</v>
      </c>
      <c r="D424" s="20">
        <v>1</v>
      </c>
      <c r="E424" s="21" t="s">
        <v>15</v>
      </c>
      <c r="F424" s="21" t="s">
        <v>153</v>
      </c>
      <c r="G424" s="20">
        <v>0.7</v>
      </c>
    </row>
    <row r="425" spans="1:7" ht="14" customHeight="1">
      <c r="A425" s="20">
        <v>424</v>
      </c>
      <c r="B425" s="21" t="s">
        <v>393</v>
      </c>
      <c r="C425" s="21" t="s">
        <v>443</v>
      </c>
      <c r="D425" s="20">
        <v>2</v>
      </c>
      <c r="E425" s="21" t="s">
        <v>15</v>
      </c>
      <c r="F425" s="21" t="s">
        <v>153</v>
      </c>
      <c r="G425" s="20">
        <v>1.4</v>
      </c>
    </row>
    <row r="426" spans="1:7" ht="14" customHeight="1">
      <c r="A426" s="20">
        <v>425</v>
      </c>
      <c r="B426" s="21" t="s">
        <v>393</v>
      </c>
      <c r="C426" s="21" t="s">
        <v>444</v>
      </c>
      <c r="D426" s="20">
        <v>2</v>
      </c>
      <c r="E426" s="21" t="s">
        <v>15</v>
      </c>
      <c r="F426" s="21" t="s">
        <v>153</v>
      </c>
      <c r="G426" s="20">
        <v>1.4</v>
      </c>
    </row>
    <row r="427" spans="1:7" ht="14" customHeight="1">
      <c r="A427" s="20">
        <v>426</v>
      </c>
      <c r="B427" s="21" t="s">
        <v>393</v>
      </c>
      <c r="C427" s="21" t="s">
        <v>445</v>
      </c>
      <c r="D427" s="20">
        <v>2</v>
      </c>
      <c r="E427" s="21" t="s">
        <v>15</v>
      </c>
      <c r="F427" s="21" t="s">
        <v>153</v>
      </c>
      <c r="G427" s="20">
        <v>1.4</v>
      </c>
    </row>
    <row r="428" spans="1:7" ht="14" customHeight="1">
      <c r="A428" s="20">
        <v>427</v>
      </c>
      <c r="B428" s="21" t="s">
        <v>393</v>
      </c>
      <c r="C428" s="21" t="s">
        <v>446</v>
      </c>
      <c r="D428" s="20">
        <v>2</v>
      </c>
      <c r="E428" s="21" t="s">
        <v>15</v>
      </c>
      <c r="F428" s="21" t="s">
        <v>153</v>
      </c>
      <c r="G428" s="20">
        <v>1.4</v>
      </c>
    </row>
    <row r="429" spans="1:7" ht="14" customHeight="1">
      <c r="A429" s="20">
        <v>428</v>
      </c>
      <c r="B429" s="21" t="s">
        <v>393</v>
      </c>
      <c r="C429" s="21" t="s">
        <v>447</v>
      </c>
      <c r="D429" s="20">
        <v>2</v>
      </c>
      <c r="E429" s="21" t="s">
        <v>15</v>
      </c>
      <c r="F429" s="21" t="s">
        <v>153</v>
      </c>
      <c r="G429" s="20">
        <v>1.4</v>
      </c>
    </row>
    <row r="430" spans="1:7" ht="14" customHeight="1">
      <c r="A430" s="20">
        <v>429</v>
      </c>
      <c r="B430" s="21" t="s">
        <v>393</v>
      </c>
      <c r="C430" s="21" t="s">
        <v>448</v>
      </c>
      <c r="D430" s="20">
        <v>2</v>
      </c>
      <c r="E430" s="21" t="s">
        <v>15</v>
      </c>
      <c r="F430" s="21" t="s">
        <v>153</v>
      </c>
      <c r="G430" s="20">
        <v>1.4</v>
      </c>
    </row>
    <row r="431" spans="1:7" ht="14" customHeight="1">
      <c r="A431" s="20">
        <v>430</v>
      </c>
      <c r="B431" s="21" t="s">
        <v>393</v>
      </c>
      <c r="C431" s="21" t="s">
        <v>449</v>
      </c>
      <c r="D431" s="20">
        <v>2</v>
      </c>
      <c r="E431" s="21" t="s">
        <v>15</v>
      </c>
      <c r="F431" s="21" t="s">
        <v>153</v>
      </c>
      <c r="G431" s="20">
        <v>1.4</v>
      </c>
    </row>
    <row r="432" spans="1:7" ht="14" customHeight="1">
      <c r="A432" s="20">
        <v>431</v>
      </c>
      <c r="B432" s="21" t="s">
        <v>393</v>
      </c>
      <c r="C432" s="21" t="s">
        <v>450</v>
      </c>
      <c r="D432" s="20">
        <v>2</v>
      </c>
      <c r="E432" s="21" t="s">
        <v>15</v>
      </c>
      <c r="F432" s="21" t="s">
        <v>153</v>
      </c>
      <c r="G432" s="20">
        <v>1.4</v>
      </c>
    </row>
    <row r="433" spans="1:7" ht="14" customHeight="1">
      <c r="A433" s="20">
        <v>432</v>
      </c>
      <c r="B433" s="21" t="s">
        <v>393</v>
      </c>
      <c r="C433" s="21" t="s">
        <v>451</v>
      </c>
      <c r="D433" s="20">
        <v>2</v>
      </c>
      <c r="E433" s="21" t="s">
        <v>15</v>
      </c>
      <c r="F433" s="21" t="s">
        <v>153</v>
      </c>
      <c r="G433" s="20">
        <v>1.4</v>
      </c>
    </row>
    <row r="434" spans="1:7" ht="14" customHeight="1">
      <c r="A434" s="20">
        <v>433</v>
      </c>
      <c r="B434" s="21" t="s">
        <v>393</v>
      </c>
      <c r="C434" s="21" t="s">
        <v>452</v>
      </c>
      <c r="D434" s="20">
        <v>2</v>
      </c>
      <c r="E434" s="21" t="s">
        <v>15</v>
      </c>
      <c r="F434" s="21" t="s">
        <v>153</v>
      </c>
      <c r="G434" s="20">
        <v>1.4</v>
      </c>
    </row>
    <row r="435" spans="1:7" ht="14" customHeight="1">
      <c r="A435" s="20">
        <v>434</v>
      </c>
      <c r="B435" s="21" t="s">
        <v>393</v>
      </c>
      <c r="C435" s="21" t="s">
        <v>453</v>
      </c>
      <c r="D435" s="20">
        <v>2</v>
      </c>
      <c r="E435" s="21" t="s">
        <v>15</v>
      </c>
      <c r="F435" s="21" t="s">
        <v>153</v>
      </c>
      <c r="G435" s="20">
        <v>1.4</v>
      </c>
    </row>
    <row r="436" spans="1:7" ht="14" customHeight="1">
      <c r="A436" s="20">
        <v>435</v>
      </c>
      <c r="B436" s="21" t="s">
        <v>393</v>
      </c>
      <c r="C436" s="21" t="s">
        <v>454</v>
      </c>
      <c r="D436" s="20">
        <v>2</v>
      </c>
      <c r="E436" s="21" t="s">
        <v>15</v>
      </c>
      <c r="F436" s="21" t="s">
        <v>153</v>
      </c>
      <c r="G436" s="20">
        <v>1.4</v>
      </c>
    </row>
    <row r="437" spans="1:7" ht="14" customHeight="1">
      <c r="A437" s="20">
        <v>436</v>
      </c>
      <c r="B437" s="21" t="s">
        <v>393</v>
      </c>
      <c r="C437" s="21" t="s">
        <v>455</v>
      </c>
      <c r="D437" s="20">
        <v>2</v>
      </c>
      <c r="E437" s="21" t="s">
        <v>15</v>
      </c>
      <c r="F437" s="21" t="s">
        <v>153</v>
      </c>
      <c r="G437" s="20">
        <v>1.4</v>
      </c>
    </row>
    <row r="438" spans="1:7" ht="14" customHeight="1">
      <c r="A438" s="20">
        <v>437</v>
      </c>
      <c r="B438" s="21" t="s">
        <v>393</v>
      </c>
      <c r="C438" s="21" t="s">
        <v>456</v>
      </c>
      <c r="D438" s="20">
        <v>2</v>
      </c>
      <c r="E438" s="21" t="s">
        <v>15</v>
      </c>
      <c r="F438" s="21" t="s">
        <v>153</v>
      </c>
      <c r="G438" s="20">
        <v>1.4</v>
      </c>
    </row>
    <row r="439" spans="1:7" ht="14" customHeight="1">
      <c r="A439" s="20">
        <v>438</v>
      </c>
      <c r="B439" s="21" t="s">
        <v>393</v>
      </c>
      <c r="C439" s="21" t="s">
        <v>457</v>
      </c>
      <c r="D439" s="20">
        <v>9</v>
      </c>
      <c r="E439" s="21" t="s">
        <v>18</v>
      </c>
      <c r="F439" s="21" t="s">
        <v>153</v>
      </c>
      <c r="G439" s="20">
        <v>6.3</v>
      </c>
    </row>
    <row r="440" spans="1:7" ht="14" customHeight="1">
      <c r="A440" s="20">
        <v>439</v>
      </c>
      <c r="B440" s="21" t="s">
        <v>393</v>
      </c>
      <c r="C440" s="21" t="s">
        <v>458</v>
      </c>
      <c r="D440" s="20">
        <v>9</v>
      </c>
      <c r="E440" s="21" t="s">
        <v>18</v>
      </c>
      <c r="F440" s="21" t="s">
        <v>153</v>
      </c>
      <c r="G440" s="20">
        <v>6.3</v>
      </c>
    </row>
    <row r="441" spans="1:7" ht="14" customHeight="1">
      <c r="A441" s="20">
        <v>440</v>
      </c>
      <c r="B441" s="21" t="s">
        <v>393</v>
      </c>
      <c r="C441" s="21" t="s">
        <v>459</v>
      </c>
      <c r="D441" s="20">
        <v>9</v>
      </c>
      <c r="E441" s="21" t="s">
        <v>18</v>
      </c>
      <c r="F441" s="21" t="s">
        <v>153</v>
      </c>
      <c r="G441" s="20">
        <v>6.3</v>
      </c>
    </row>
    <row r="442" spans="1:7" ht="14" customHeight="1">
      <c r="A442" s="20">
        <v>441</v>
      </c>
      <c r="B442" s="21" t="s">
        <v>393</v>
      </c>
      <c r="C442" s="21" t="s">
        <v>460</v>
      </c>
      <c r="D442" s="20">
        <v>9</v>
      </c>
      <c r="E442" s="21" t="s">
        <v>18</v>
      </c>
      <c r="F442" s="21" t="s">
        <v>153</v>
      </c>
      <c r="G442" s="20">
        <v>6.3</v>
      </c>
    </row>
    <row r="443" spans="1:7" ht="14" customHeight="1">
      <c r="A443" s="20">
        <v>442</v>
      </c>
      <c r="B443" s="21" t="s">
        <v>393</v>
      </c>
      <c r="C443" s="21" t="s">
        <v>461</v>
      </c>
      <c r="D443" s="20">
        <v>9</v>
      </c>
      <c r="E443" s="21" t="s">
        <v>18</v>
      </c>
      <c r="F443" s="21" t="s">
        <v>153</v>
      </c>
      <c r="G443" s="20">
        <v>6.3</v>
      </c>
    </row>
    <row r="444" spans="1:7" ht="14" customHeight="1">
      <c r="A444" s="20">
        <v>443</v>
      </c>
      <c r="B444" s="21" t="s">
        <v>393</v>
      </c>
      <c r="C444" s="21" t="s">
        <v>462</v>
      </c>
      <c r="D444" s="20">
        <v>9</v>
      </c>
      <c r="E444" s="21" t="s">
        <v>18</v>
      </c>
      <c r="F444" s="21" t="s">
        <v>153</v>
      </c>
      <c r="G444" s="20">
        <v>6.3</v>
      </c>
    </row>
    <row r="445" spans="1:7" ht="14" customHeight="1">
      <c r="A445" s="20">
        <v>444</v>
      </c>
      <c r="B445" s="21" t="s">
        <v>393</v>
      </c>
      <c r="C445" s="21" t="s">
        <v>463</v>
      </c>
      <c r="D445" s="20">
        <v>9</v>
      </c>
      <c r="E445" s="21" t="s">
        <v>18</v>
      </c>
      <c r="F445" s="21" t="s">
        <v>153</v>
      </c>
      <c r="G445" s="20">
        <v>6.3</v>
      </c>
    </row>
    <row r="446" spans="1:7" ht="14" customHeight="1">
      <c r="A446" s="20">
        <v>445</v>
      </c>
      <c r="B446" s="21" t="s">
        <v>393</v>
      </c>
      <c r="C446" s="21" t="s">
        <v>464</v>
      </c>
      <c r="D446" s="20">
        <v>9</v>
      </c>
      <c r="E446" s="21" t="s">
        <v>18</v>
      </c>
      <c r="F446" s="21" t="s">
        <v>153</v>
      </c>
      <c r="G446" s="20">
        <v>6.3</v>
      </c>
    </row>
    <row r="447" spans="1:7" ht="14" customHeight="1">
      <c r="A447" s="20">
        <v>446</v>
      </c>
      <c r="B447" s="21" t="s">
        <v>393</v>
      </c>
      <c r="C447" s="21" t="s">
        <v>465</v>
      </c>
      <c r="D447" s="20">
        <v>9</v>
      </c>
      <c r="E447" s="21" t="s">
        <v>18</v>
      </c>
      <c r="F447" s="21" t="s">
        <v>153</v>
      </c>
      <c r="G447" s="20">
        <v>6.3</v>
      </c>
    </row>
    <row r="448" spans="1:7" ht="14" customHeight="1">
      <c r="A448" s="20">
        <v>447</v>
      </c>
      <c r="B448" s="21" t="s">
        <v>393</v>
      </c>
      <c r="C448" s="21" t="s">
        <v>466</v>
      </c>
      <c r="D448" s="20">
        <v>9</v>
      </c>
      <c r="E448" s="21" t="s">
        <v>18</v>
      </c>
      <c r="F448" s="21" t="s">
        <v>153</v>
      </c>
      <c r="G448" s="20">
        <v>6.3</v>
      </c>
    </row>
    <row r="449" spans="1:7" ht="14" customHeight="1">
      <c r="A449" s="20">
        <v>448</v>
      </c>
      <c r="B449" s="21" t="s">
        <v>393</v>
      </c>
      <c r="C449" s="21" t="s">
        <v>467</v>
      </c>
      <c r="D449" s="20">
        <v>9</v>
      </c>
      <c r="E449" s="21" t="s">
        <v>18</v>
      </c>
      <c r="F449" s="21" t="s">
        <v>153</v>
      </c>
      <c r="G449" s="20">
        <v>6.3</v>
      </c>
    </row>
    <row r="450" spans="1:7" ht="14" customHeight="1">
      <c r="A450" s="20">
        <v>449</v>
      </c>
      <c r="B450" s="21" t="s">
        <v>393</v>
      </c>
      <c r="C450" s="21" t="s">
        <v>468</v>
      </c>
      <c r="D450" s="20">
        <v>9</v>
      </c>
      <c r="E450" s="21" t="s">
        <v>18</v>
      </c>
      <c r="F450" s="21" t="s">
        <v>153</v>
      </c>
      <c r="G450" s="20">
        <v>6.3</v>
      </c>
    </row>
    <row r="451" spans="1:7" ht="14" customHeight="1">
      <c r="A451" s="20">
        <v>450</v>
      </c>
      <c r="B451" s="21" t="s">
        <v>393</v>
      </c>
      <c r="C451" s="21" t="s">
        <v>469</v>
      </c>
      <c r="D451" s="20">
        <v>9</v>
      </c>
      <c r="E451" s="21" t="s">
        <v>18</v>
      </c>
      <c r="F451" s="21" t="s">
        <v>153</v>
      </c>
      <c r="G451" s="20">
        <v>6.3</v>
      </c>
    </row>
    <row r="452" spans="1:7" ht="14" customHeight="1">
      <c r="A452" s="20">
        <v>451</v>
      </c>
      <c r="B452" s="21" t="s">
        <v>393</v>
      </c>
      <c r="C452" s="21" t="s">
        <v>470</v>
      </c>
      <c r="D452" s="20">
        <v>9</v>
      </c>
      <c r="E452" s="21" t="s">
        <v>18</v>
      </c>
      <c r="F452" s="21" t="s">
        <v>153</v>
      </c>
      <c r="G452" s="20">
        <v>6.3</v>
      </c>
    </row>
    <row r="453" spans="1:7" ht="14" customHeight="1">
      <c r="A453" s="20">
        <v>452</v>
      </c>
      <c r="B453" s="21" t="s">
        <v>393</v>
      </c>
      <c r="C453" s="21" t="s">
        <v>471</v>
      </c>
      <c r="D453" s="20">
        <v>9</v>
      </c>
      <c r="E453" s="21" t="s">
        <v>18</v>
      </c>
      <c r="F453" s="21" t="s">
        <v>153</v>
      </c>
      <c r="G453" s="20">
        <v>6.3</v>
      </c>
    </row>
    <row r="454" spans="1:7" ht="14" customHeight="1">
      <c r="A454" s="20">
        <v>453</v>
      </c>
      <c r="B454" s="21" t="s">
        <v>393</v>
      </c>
      <c r="C454" s="21" t="s">
        <v>472</v>
      </c>
      <c r="D454" s="20">
        <v>1</v>
      </c>
      <c r="E454" s="21" t="s">
        <v>15</v>
      </c>
      <c r="F454" s="21" t="s">
        <v>153</v>
      </c>
      <c r="G454" s="20">
        <v>0.7</v>
      </c>
    </row>
    <row r="455" spans="1:7" ht="14" customHeight="1">
      <c r="A455" s="20">
        <v>454</v>
      </c>
      <c r="B455" s="21" t="s">
        <v>393</v>
      </c>
      <c r="C455" s="21" t="s">
        <v>473</v>
      </c>
      <c r="D455" s="20">
        <v>1</v>
      </c>
      <c r="E455" s="21" t="s">
        <v>15</v>
      </c>
      <c r="F455" s="21" t="s">
        <v>153</v>
      </c>
      <c r="G455" s="20">
        <v>0.7</v>
      </c>
    </row>
    <row r="456" spans="1:7" ht="14" customHeight="1">
      <c r="A456" s="20">
        <v>455</v>
      </c>
      <c r="B456" s="21" t="s">
        <v>393</v>
      </c>
      <c r="C456" s="21" t="s">
        <v>474</v>
      </c>
      <c r="D456" s="20">
        <v>1</v>
      </c>
      <c r="E456" s="21" t="s">
        <v>15</v>
      </c>
      <c r="F456" s="21" t="s">
        <v>153</v>
      </c>
      <c r="G456" s="20">
        <v>0.7</v>
      </c>
    </row>
    <row r="457" spans="1:7" ht="14" customHeight="1">
      <c r="A457" s="20">
        <v>456</v>
      </c>
      <c r="B457" s="21" t="s">
        <v>393</v>
      </c>
      <c r="C457" s="21" t="s">
        <v>475</v>
      </c>
      <c r="D457" s="20">
        <v>1</v>
      </c>
      <c r="E457" s="21" t="s">
        <v>15</v>
      </c>
      <c r="F457" s="21" t="s">
        <v>153</v>
      </c>
      <c r="G457" s="20">
        <v>0.7</v>
      </c>
    </row>
    <row r="458" spans="1:7" ht="14" customHeight="1">
      <c r="A458" s="20">
        <v>457</v>
      </c>
      <c r="B458" s="21" t="s">
        <v>393</v>
      </c>
      <c r="C458" s="21" t="s">
        <v>476</v>
      </c>
      <c r="D458" s="20">
        <v>2</v>
      </c>
      <c r="E458" s="21" t="s">
        <v>15</v>
      </c>
      <c r="F458" s="21" t="s">
        <v>153</v>
      </c>
      <c r="G458" s="20">
        <v>1.4</v>
      </c>
    </row>
    <row r="459" spans="1:7" ht="14" customHeight="1">
      <c r="A459" s="20">
        <v>458</v>
      </c>
      <c r="B459" s="21" t="s">
        <v>393</v>
      </c>
      <c r="C459" s="21" t="s">
        <v>477</v>
      </c>
      <c r="D459" s="20">
        <v>2</v>
      </c>
      <c r="E459" s="21" t="s">
        <v>15</v>
      </c>
      <c r="F459" s="21" t="s">
        <v>153</v>
      </c>
      <c r="G459" s="20">
        <v>1.4</v>
      </c>
    </row>
    <row r="460" spans="1:7" ht="14" customHeight="1">
      <c r="A460" s="20">
        <v>459</v>
      </c>
      <c r="B460" s="21" t="s">
        <v>393</v>
      </c>
      <c r="C460" s="21" t="s">
        <v>478</v>
      </c>
      <c r="D460" s="20">
        <v>2</v>
      </c>
      <c r="E460" s="21" t="s">
        <v>15</v>
      </c>
      <c r="F460" s="21" t="s">
        <v>153</v>
      </c>
      <c r="G460" s="20">
        <v>1.4</v>
      </c>
    </row>
    <row r="461" spans="1:7" ht="14" customHeight="1">
      <c r="A461" s="20">
        <v>460</v>
      </c>
      <c r="B461" s="21" t="s">
        <v>393</v>
      </c>
      <c r="C461" s="21" t="s">
        <v>479</v>
      </c>
      <c r="D461" s="20">
        <v>2</v>
      </c>
      <c r="E461" s="21" t="s">
        <v>15</v>
      </c>
      <c r="F461" s="21" t="s">
        <v>153</v>
      </c>
      <c r="G461" s="20">
        <v>1.4</v>
      </c>
    </row>
    <row r="462" spans="1:7" ht="14" customHeight="1">
      <c r="A462" s="20">
        <v>461</v>
      </c>
      <c r="B462" s="21" t="s">
        <v>393</v>
      </c>
      <c r="C462" s="21" t="s">
        <v>480</v>
      </c>
      <c r="D462" s="20">
        <v>2</v>
      </c>
      <c r="E462" s="21" t="s">
        <v>15</v>
      </c>
      <c r="F462" s="21" t="s">
        <v>153</v>
      </c>
      <c r="G462" s="20">
        <v>1.4</v>
      </c>
    </row>
    <row r="463" spans="1:7" ht="14" customHeight="1">
      <c r="A463" s="20">
        <v>462</v>
      </c>
      <c r="B463" s="21" t="s">
        <v>393</v>
      </c>
      <c r="C463" s="21" t="s">
        <v>481</v>
      </c>
      <c r="D463" s="20">
        <v>2</v>
      </c>
      <c r="E463" s="21" t="s">
        <v>15</v>
      </c>
      <c r="F463" s="21" t="s">
        <v>153</v>
      </c>
      <c r="G463" s="20">
        <v>1.4</v>
      </c>
    </row>
    <row r="464" spans="1:7" ht="14" customHeight="1">
      <c r="A464" s="20">
        <v>463</v>
      </c>
      <c r="B464" s="21" t="s">
        <v>393</v>
      </c>
      <c r="C464" s="21" t="s">
        <v>482</v>
      </c>
      <c r="D464" s="20">
        <v>3</v>
      </c>
      <c r="E464" s="21" t="s">
        <v>15</v>
      </c>
      <c r="F464" s="21" t="s">
        <v>153</v>
      </c>
      <c r="G464" s="20">
        <v>2.1</v>
      </c>
    </row>
    <row r="465" spans="1:7" ht="14" customHeight="1">
      <c r="A465" s="20">
        <v>464</v>
      </c>
      <c r="B465" s="21" t="s">
        <v>393</v>
      </c>
      <c r="C465" s="21" t="s">
        <v>483</v>
      </c>
      <c r="D465" s="20">
        <v>3</v>
      </c>
      <c r="E465" s="21" t="s">
        <v>15</v>
      </c>
      <c r="F465" s="21" t="s">
        <v>153</v>
      </c>
      <c r="G465" s="20">
        <v>2.1</v>
      </c>
    </row>
    <row r="466" spans="1:7" ht="14" customHeight="1">
      <c r="A466" s="20">
        <v>465</v>
      </c>
      <c r="B466" s="21" t="s">
        <v>393</v>
      </c>
      <c r="C466" s="21" t="s">
        <v>484</v>
      </c>
      <c r="D466" s="20">
        <v>3</v>
      </c>
      <c r="E466" s="21" t="s">
        <v>18</v>
      </c>
      <c r="F466" s="21" t="s">
        <v>153</v>
      </c>
      <c r="G466" s="20">
        <v>2.1</v>
      </c>
    </row>
    <row r="467" spans="1:7" ht="14" customHeight="1">
      <c r="A467" s="20">
        <v>466</v>
      </c>
      <c r="B467" s="21" t="s">
        <v>393</v>
      </c>
      <c r="C467" s="21" t="s">
        <v>485</v>
      </c>
      <c r="D467" s="20">
        <v>3</v>
      </c>
      <c r="E467" s="21" t="s">
        <v>18</v>
      </c>
      <c r="F467" s="21" t="s">
        <v>153</v>
      </c>
      <c r="G467" s="20">
        <v>2.1</v>
      </c>
    </row>
    <row r="468" spans="1:7" ht="14" customHeight="1">
      <c r="A468" s="20">
        <v>467</v>
      </c>
      <c r="B468" s="21" t="s">
        <v>393</v>
      </c>
      <c r="C468" s="21" t="s">
        <v>486</v>
      </c>
      <c r="D468" s="20">
        <v>3</v>
      </c>
      <c r="E468" s="21" t="s">
        <v>18</v>
      </c>
      <c r="F468" s="21" t="s">
        <v>153</v>
      </c>
      <c r="G468" s="20">
        <v>2.1</v>
      </c>
    </row>
    <row r="469" spans="1:7" ht="14" customHeight="1">
      <c r="A469" s="20">
        <v>468</v>
      </c>
      <c r="B469" s="21" t="s">
        <v>393</v>
      </c>
      <c r="C469" s="21" t="s">
        <v>487</v>
      </c>
      <c r="D469" s="20">
        <v>3</v>
      </c>
      <c r="E469" s="21" t="s">
        <v>18</v>
      </c>
      <c r="F469" s="21" t="s">
        <v>153</v>
      </c>
      <c r="G469" s="20">
        <v>2.1</v>
      </c>
    </row>
    <row r="470" spans="1:7" ht="14" customHeight="1">
      <c r="A470" s="20">
        <v>469</v>
      </c>
      <c r="B470" s="21" t="s">
        <v>393</v>
      </c>
      <c r="C470" s="21" t="s">
        <v>488</v>
      </c>
      <c r="D470" s="20">
        <v>3</v>
      </c>
      <c r="E470" s="21" t="s">
        <v>18</v>
      </c>
      <c r="F470" s="21" t="s">
        <v>153</v>
      </c>
      <c r="G470" s="20">
        <v>2.1</v>
      </c>
    </row>
    <row r="471" spans="1:7" ht="14" customHeight="1">
      <c r="A471" s="20">
        <v>470</v>
      </c>
      <c r="B471" s="21" t="s">
        <v>393</v>
      </c>
      <c r="C471" s="21" t="s">
        <v>489</v>
      </c>
      <c r="D471" s="20">
        <v>3</v>
      </c>
      <c r="E471" s="21" t="s">
        <v>18</v>
      </c>
      <c r="F471" s="21" t="s">
        <v>153</v>
      </c>
      <c r="G471" s="20">
        <v>2.1</v>
      </c>
    </row>
    <row r="472" spans="1:7" ht="14" customHeight="1">
      <c r="A472" s="20">
        <v>471</v>
      </c>
      <c r="B472" s="21" t="s">
        <v>393</v>
      </c>
      <c r="C472" s="21" t="s">
        <v>490</v>
      </c>
      <c r="D472" s="20">
        <v>3</v>
      </c>
      <c r="E472" s="21" t="s">
        <v>18</v>
      </c>
      <c r="F472" s="21" t="s">
        <v>153</v>
      </c>
      <c r="G472" s="20">
        <v>2.1</v>
      </c>
    </row>
    <row r="473" spans="1:7" ht="14" customHeight="1">
      <c r="A473" s="20">
        <v>472</v>
      </c>
      <c r="B473" s="21" t="s">
        <v>393</v>
      </c>
      <c r="C473" s="21" t="s">
        <v>491</v>
      </c>
      <c r="D473" s="20">
        <v>3</v>
      </c>
      <c r="E473" s="21" t="s">
        <v>18</v>
      </c>
      <c r="F473" s="21" t="s">
        <v>153</v>
      </c>
      <c r="G473" s="20">
        <v>2.1</v>
      </c>
    </row>
    <row r="474" spans="1:7" ht="14" customHeight="1">
      <c r="A474" s="20">
        <v>473</v>
      </c>
      <c r="B474" s="21" t="s">
        <v>393</v>
      </c>
      <c r="C474" s="21" t="s">
        <v>492</v>
      </c>
      <c r="D474" s="20">
        <v>5</v>
      </c>
      <c r="E474" s="21" t="s">
        <v>18</v>
      </c>
      <c r="F474" s="21" t="s">
        <v>153</v>
      </c>
      <c r="G474" s="20">
        <v>3.5</v>
      </c>
    </row>
    <row r="475" spans="1:7" ht="14" customHeight="1">
      <c r="A475" s="20">
        <v>474</v>
      </c>
      <c r="B475" s="21" t="s">
        <v>393</v>
      </c>
      <c r="C475" s="21" t="s">
        <v>493</v>
      </c>
      <c r="D475" s="20">
        <v>5</v>
      </c>
      <c r="E475" s="21" t="s">
        <v>18</v>
      </c>
      <c r="F475" s="21" t="s">
        <v>153</v>
      </c>
      <c r="G475" s="20">
        <v>3.5</v>
      </c>
    </row>
    <row r="476" spans="1:7" ht="14" customHeight="1">
      <c r="A476" s="20">
        <v>475</v>
      </c>
      <c r="B476" s="21" t="s">
        <v>393</v>
      </c>
      <c r="C476" s="21" t="s">
        <v>494</v>
      </c>
      <c r="D476" s="20">
        <v>5</v>
      </c>
      <c r="E476" s="21" t="s">
        <v>18</v>
      </c>
      <c r="F476" s="21" t="s">
        <v>153</v>
      </c>
      <c r="G476" s="20">
        <v>3.5</v>
      </c>
    </row>
    <row r="477" spans="1:7" ht="14" customHeight="1">
      <c r="A477" s="20">
        <v>476</v>
      </c>
      <c r="B477" s="21" t="s">
        <v>393</v>
      </c>
      <c r="C477" s="21" t="s">
        <v>495</v>
      </c>
      <c r="D477" s="20">
        <v>5</v>
      </c>
      <c r="E477" s="21" t="s">
        <v>18</v>
      </c>
      <c r="F477" s="21" t="s">
        <v>153</v>
      </c>
      <c r="G477" s="20">
        <v>3.5</v>
      </c>
    </row>
    <row r="478" spans="1:7" ht="14" customHeight="1">
      <c r="A478" s="20">
        <v>477</v>
      </c>
      <c r="B478" s="21" t="s">
        <v>393</v>
      </c>
      <c r="C478" s="21" t="s">
        <v>496</v>
      </c>
      <c r="D478" s="20">
        <v>5</v>
      </c>
      <c r="E478" s="21" t="s">
        <v>18</v>
      </c>
      <c r="F478" s="21" t="s">
        <v>153</v>
      </c>
      <c r="G478" s="20">
        <v>3.5</v>
      </c>
    </row>
    <row r="479" spans="1:7" ht="14" customHeight="1">
      <c r="A479" s="20">
        <v>478</v>
      </c>
      <c r="B479" s="21" t="s">
        <v>393</v>
      </c>
      <c r="C479" s="21" t="s">
        <v>497</v>
      </c>
      <c r="D479" s="20">
        <v>5</v>
      </c>
      <c r="E479" s="21" t="s">
        <v>18</v>
      </c>
      <c r="F479" s="21" t="s">
        <v>153</v>
      </c>
      <c r="G479" s="20">
        <v>3.5</v>
      </c>
    </row>
    <row r="480" spans="1:7" ht="14" customHeight="1">
      <c r="A480" s="20">
        <v>479</v>
      </c>
      <c r="B480" s="21" t="s">
        <v>393</v>
      </c>
      <c r="C480" s="21" t="s">
        <v>498</v>
      </c>
      <c r="D480" s="20">
        <v>5</v>
      </c>
      <c r="E480" s="21" t="s">
        <v>18</v>
      </c>
      <c r="F480" s="21" t="s">
        <v>153</v>
      </c>
      <c r="G480" s="20">
        <v>3.5</v>
      </c>
    </row>
    <row r="481" spans="1:7" ht="14" customHeight="1">
      <c r="A481" s="20">
        <v>480</v>
      </c>
      <c r="B481" s="21" t="s">
        <v>393</v>
      </c>
      <c r="C481" s="21" t="s">
        <v>499</v>
      </c>
      <c r="D481" s="20">
        <v>5</v>
      </c>
      <c r="E481" s="21" t="s">
        <v>18</v>
      </c>
      <c r="F481" s="21" t="s">
        <v>153</v>
      </c>
      <c r="G481" s="20">
        <v>3.5</v>
      </c>
    </row>
    <row r="482" spans="1:7" ht="14" customHeight="1">
      <c r="A482" s="20">
        <v>481</v>
      </c>
      <c r="B482" s="21" t="s">
        <v>393</v>
      </c>
      <c r="C482" s="21" t="s">
        <v>500</v>
      </c>
      <c r="D482" s="20">
        <v>7</v>
      </c>
      <c r="E482" s="21" t="s">
        <v>18</v>
      </c>
      <c r="F482" s="21" t="s">
        <v>153</v>
      </c>
      <c r="G482" s="20">
        <v>4.9000000000000004</v>
      </c>
    </row>
    <row r="483" spans="1:7" ht="14" customHeight="1">
      <c r="A483" s="20">
        <v>482</v>
      </c>
      <c r="B483" s="21" t="s">
        <v>393</v>
      </c>
      <c r="C483" s="21" t="s">
        <v>501</v>
      </c>
      <c r="D483" s="20">
        <v>7</v>
      </c>
      <c r="E483" s="21" t="s">
        <v>18</v>
      </c>
      <c r="F483" s="21" t="s">
        <v>153</v>
      </c>
      <c r="G483" s="20">
        <v>4.9000000000000004</v>
      </c>
    </row>
    <row r="484" spans="1:7" ht="14" customHeight="1">
      <c r="A484" s="20">
        <v>483</v>
      </c>
      <c r="B484" s="21" t="s">
        <v>393</v>
      </c>
      <c r="C484" s="21" t="s">
        <v>502</v>
      </c>
      <c r="D484" s="20">
        <v>7</v>
      </c>
      <c r="E484" s="21" t="s">
        <v>18</v>
      </c>
      <c r="F484" s="21" t="s">
        <v>153</v>
      </c>
      <c r="G484" s="20">
        <v>4.9000000000000004</v>
      </c>
    </row>
    <row r="485" spans="1:7" ht="14" customHeight="1">
      <c r="A485" s="20">
        <v>484</v>
      </c>
      <c r="B485" s="21" t="s">
        <v>393</v>
      </c>
      <c r="C485" s="21" t="s">
        <v>503</v>
      </c>
      <c r="D485" s="20">
        <v>7</v>
      </c>
      <c r="E485" s="21" t="s">
        <v>18</v>
      </c>
      <c r="F485" s="21" t="s">
        <v>153</v>
      </c>
      <c r="G485" s="20">
        <v>4.9000000000000004</v>
      </c>
    </row>
    <row r="486" spans="1:7" ht="14" customHeight="1">
      <c r="A486" s="20">
        <v>485</v>
      </c>
      <c r="B486" s="21" t="s">
        <v>393</v>
      </c>
      <c r="C486" s="21" t="s">
        <v>504</v>
      </c>
      <c r="D486" s="20">
        <v>7</v>
      </c>
      <c r="E486" s="21" t="s">
        <v>18</v>
      </c>
      <c r="F486" s="21" t="s">
        <v>153</v>
      </c>
      <c r="G486" s="20">
        <v>4.9000000000000004</v>
      </c>
    </row>
    <row r="487" spans="1:7" ht="14" customHeight="1">
      <c r="A487" s="20">
        <v>486</v>
      </c>
      <c r="B487" s="21" t="s">
        <v>393</v>
      </c>
      <c r="C487" s="21" t="s">
        <v>505</v>
      </c>
      <c r="D487" s="20">
        <v>7</v>
      </c>
      <c r="E487" s="21" t="s">
        <v>18</v>
      </c>
      <c r="F487" s="21" t="s">
        <v>153</v>
      </c>
      <c r="G487" s="20">
        <v>4.9000000000000004</v>
      </c>
    </row>
    <row r="488" spans="1:7" ht="14" customHeight="1">
      <c r="A488" s="20">
        <v>487</v>
      </c>
      <c r="B488" s="21" t="s">
        <v>393</v>
      </c>
      <c r="C488" s="21" t="s">
        <v>506</v>
      </c>
      <c r="D488" s="20">
        <v>9</v>
      </c>
      <c r="E488" s="21" t="s">
        <v>18</v>
      </c>
      <c r="F488" s="21" t="s">
        <v>153</v>
      </c>
      <c r="G488" s="20">
        <v>6.3</v>
      </c>
    </row>
    <row r="489" spans="1:7" ht="14" customHeight="1">
      <c r="A489" s="20">
        <v>488</v>
      </c>
      <c r="B489" s="21" t="s">
        <v>393</v>
      </c>
      <c r="C489" s="21" t="s">
        <v>507</v>
      </c>
      <c r="D489" s="20">
        <v>9</v>
      </c>
      <c r="E489" s="21" t="s">
        <v>18</v>
      </c>
      <c r="F489" s="21" t="s">
        <v>153</v>
      </c>
      <c r="G489" s="20">
        <v>6.3</v>
      </c>
    </row>
    <row r="490" spans="1:7" ht="14" customHeight="1">
      <c r="A490" s="20">
        <v>489</v>
      </c>
      <c r="B490" s="21" t="s">
        <v>393</v>
      </c>
      <c r="C490" s="21" t="s">
        <v>508</v>
      </c>
      <c r="D490" s="20">
        <v>9</v>
      </c>
      <c r="E490" s="21" t="s">
        <v>18</v>
      </c>
      <c r="F490" s="21" t="s">
        <v>153</v>
      </c>
      <c r="G490" s="20">
        <v>6.3</v>
      </c>
    </row>
    <row r="491" spans="1:7" ht="14" customHeight="1">
      <c r="A491" s="20">
        <v>490</v>
      </c>
      <c r="B491" s="21" t="s">
        <v>393</v>
      </c>
      <c r="C491" s="21" t="s">
        <v>509</v>
      </c>
      <c r="D491" s="20">
        <v>9</v>
      </c>
      <c r="E491" s="21" t="s">
        <v>18</v>
      </c>
      <c r="F491" s="21" t="s">
        <v>153</v>
      </c>
      <c r="G491" s="20">
        <v>6.3</v>
      </c>
    </row>
    <row r="492" spans="1:7" ht="14" customHeight="1">
      <c r="A492" s="20">
        <v>491</v>
      </c>
      <c r="B492" s="21" t="s">
        <v>393</v>
      </c>
      <c r="C492" s="21" t="s">
        <v>510</v>
      </c>
      <c r="D492" s="20">
        <v>9</v>
      </c>
      <c r="E492" s="21" t="s">
        <v>18</v>
      </c>
      <c r="F492" s="21" t="s">
        <v>153</v>
      </c>
      <c r="G492" s="20">
        <v>6.3</v>
      </c>
    </row>
    <row r="493" spans="1:7" ht="14" customHeight="1">
      <c r="A493" s="20">
        <v>492</v>
      </c>
      <c r="B493" s="21" t="s">
        <v>393</v>
      </c>
      <c r="C493" s="21" t="s">
        <v>511</v>
      </c>
      <c r="D493" s="20">
        <v>9</v>
      </c>
      <c r="E493" s="21" t="s">
        <v>18</v>
      </c>
      <c r="F493" s="21" t="s">
        <v>153</v>
      </c>
      <c r="G493" s="20">
        <v>6.3</v>
      </c>
    </row>
    <row r="494" spans="1:7" ht="14" customHeight="1">
      <c r="A494" s="20">
        <v>493</v>
      </c>
      <c r="B494" s="21" t="s">
        <v>393</v>
      </c>
      <c r="C494" s="21" t="s">
        <v>512</v>
      </c>
      <c r="D494" s="20">
        <v>9</v>
      </c>
      <c r="E494" s="21" t="s">
        <v>18</v>
      </c>
      <c r="F494" s="21" t="s">
        <v>153</v>
      </c>
      <c r="G494" s="20">
        <v>6.3</v>
      </c>
    </row>
    <row r="495" spans="1:7" ht="14" customHeight="1">
      <c r="A495" s="20">
        <v>494</v>
      </c>
      <c r="B495" s="21" t="s">
        <v>393</v>
      </c>
      <c r="C495" s="21" t="s">
        <v>513</v>
      </c>
      <c r="D495" s="20">
        <v>9</v>
      </c>
      <c r="E495" s="21" t="s">
        <v>18</v>
      </c>
      <c r="F495" s="21" t="s">
        <v>153</v>
      </c>
      <c r="G495" s="20">
        <v>6.3</v>
      </c>
    </row>
    <row r="496" spans="1:7" ht="14" customHeight="1">
      <c r="A496" s="20">
        <v>495</v>
      </c>
      <c r="B496" s="21" t="s">
        <v>393</v>
      </c>
      <c r="C496" s="21" t="s">
        <v>514</v>
      </c>
      <c r="D496" s="20">
        <v>9</v>
      </c>
      <c r="E496" s="21" t="s">
        <v>18</v>
      </c>
      <c r="F496" s="21" t="s">
        <v>153</v>
      </c>
      <c r="G496" s="20">
        <v>6.3</v>
      </c>
    </row>
    <row r="497" spans="1:7" ht="14" customHeight="1">
      <c r="A497" s="20">
        <v>496</v>
      </c>
      <c r="B497" s="21" t="s">
        <v>393</v>
      </c>
      <c r="C497" s="21" t="s">
        <v>515</v>
      </c>
      <c r="D497" s="20">
        <v>9</v>
      </c>
      <c r="E497" s="21" t="s">
        <v>18</v>
      </c>
      <c r="F497" s="21" t="s">
        <v>153</v>
      </c>
      <c r="G497" s="20">
        <v>6.3</v>
      </c>
    </row>
    <row r="498" spans="1:7" ht="14" customHeight="1">
      <c r="A498" s="20">
        <v>497</v>
      </c>
      <c r="B498" s="21" t="s">
        <v>393</v>
      </c>
      <c r="C498" s="21" t="s">
        <v>516</v>
      </c>
      <c r="D498" s="20">
        <v>9</v>
      </c>
      <c r="E498" s="21" t="s">
        <v>18</v>
      </c>
      <c r="F498" s="21" t="s">
        <v>153</v>
      </c>
      <c r="G498" s="20">
        <v>6.3</v>
      </c>
    </row>
    <row r="499" spans="1:7" ht="14" customHeight="1">
      <c r="A499" s="20">
        <v>498</v>
      </c>
      <c r="B499" s="21" t="s">
        <v>393</v>
      </c>
      <c r="C499" s="21" t="s">
        <v>517</v>
      </c>
      <c r="D499" s="20">
        <v>9</v>
      </c>
      <c r="E499" s="21" t="s">
        <v>18</v>
      </c>
      <c r="F499" s="21" t="s">
        <v>153</v>
      </c>
      <c r="G499" s="20">
        <v>6.3</v>
      </c>
    </row>
    <row r="500" spans="1:7" ht="14" customHeight="1">
      <c r="A500" s="20">
        <v>499</v>
      </c>
      <c r="B500" s="21" t="s">
        <v>393</v>
      </c>
      <c r="C500" s="21" t="s">
        <v>518</v>
      </c>
      <c r="D500" s="20">
        <v>9</v>
      </c>
      <c r="E500" s="21" t="s">
        <v>18</v>
      </c>
      <c r="F500" s="21" t="s">
        <v>153</v>
      </c>
      <c r="G500" s="20">
        <v>6.3</v>
      </c>
    </row>
    <row r="501" spans="1:7" ht="14" customHeight="1">
      <c r="A501" s="20">
        <v>500</v>
      </c>
      <c r="B501" s="21" t="s">
        <v>393</v>
      </c>
      <c r="C501" s="21" t="s">
        <v>519</v>
      </c>
      <c r="D501" s="20">
        <v>9</v>
      </c>
      <c r="E501" s="21" t="s">
        <v>18</v>
      </c>
      <c r="F501" s="21" t="s">
        <v>153</v>
      </c>
      <c r="G501" s="20">
        <v>6.3</v>
      </c>
    </row>
    <row r="502" spans="1:7" ht="14" customHeight="1">
      <c r="A502" s="20">
        <v>501</v>
      </c>
      <c r="B502" s="21" t="s">
        <v>393</v>
      </c>
      <c r="C502" s="21" t="s">
        <v>520</v>
      </c>
      <c r="D502" s="20">
        <v>2</v>
      </c>
      <c r="E502" s="21" t="s">
        <v>15</v>
      </c>
      <c r="F502" s="21" t="s">
        <v>357</v>
      </c>
      <c r="G502" s="20">
        <v>1.4</v>
      </c>
    </row>
    <row r="503" spans="1:7" ht="14" customHeight="1">
      <c r="A503" s="20">
        <v>502</v>
      </c>
      <c r="B503" s="21" t="s">
        <v>393</v>
      </c>
      <c r="C503" s="21" t="s">
        <v>521</v>
      </c>
      <c r="D503" s="20">
        <v>2</v>
      </c>
      <c r="E503" s="21" t="s">
        <v>18</v>
      </c>
      <c r="F503" s="21" t="s">
        <v>357</v>
      </c>
      <c r="G503" s="20">
        <v>1.4</v>
      </c>
    </row>
    <row r="504" spans="1:7" ht="14" customHeight="1">
      <c r="A504" s="20">
        <v>503</v>
      </c>
      <c r="B504" s="21" t="s">
        <v>393</v>
      </c>
      <c r="C504" s="21" t="s">
        <v>522</v>
      </c>
      <c r="D504" s="20">
        <v>4</v>
      </c>
      <c r="E504" s="21" t="s">
        <v>18</v>
      </c>
      <c r="F504" s="21" t="s">
        <v>357</v>
      </c>
      <c r="G504" s="20">
        <v>2.8</v>
      </c>
    </row>
    <row r="505" spans="1:7" ht="14" customHeight="1">
      <c r="A505" s="20">
        <v>504</v>
      </c>
      <c r="B505" s="21" t="s">
        <v>393</v>
      </c>
      <c r="C505" s="21" t="s">
        <v>523</v>
      </c>
      <c r="D505" s="20">
        <v>4</v>
      </c>
      <c r="E505" s="21" t="s">
        <v>18</v>
      </c>
      <c r="F505" s="21" t="s">
        <v>357</v>
      </c>
      <c r="G505" s="20">
        <v>2.8</v>
      </c>
    </row>
    <row r="506" spans="1:7" ht="14" customHeight="1">
      <c r="A506" s="20">
        <v>505</v>
      </c>
      <c r="B506" s="21" t="s">
        <v>393</v>
      </c>
      <c r="C506" s="21" t="s">
        <v>524</v>
      </c>
      <c r="D506" s="20">
        <v>4</v>
      </c>
      <c r="E506" s="21" t="s">
        <v>15</v>
      </c>
      <c r="F506" s="21" t="s">
        <v>357</v>
      </c>
      <c r="G506" s="20">
        <v>2.8</v>
      </c>
    </row>
    <row r="507" spans="1:7" ht="14" customHeight="1">
      <c r="A507" s="20">
        <v>506</v>
      </c>
      <c r="B507" s="21" t="s">
        <v>393</v>
      </c>
      <c r="C507" s="21" t="s">
        <v>525</v>
      </c>
      <c r="D507" s="20">
        <v>7</v>
      </c>
      <c r="E507" s="21" t="s">
        <v>15</v>
      </c>
      <c r="F507" s="21" t="s">
        <v>357</v>
      </c>
      <c r="G507" s="20">
        <v>4.9000000000000004</v>
      </c>
    </row>
    <row r="508" spans="1:7" ht="14" customHeight="1">
      <c r="A508" s="20">
        <v>507</v>
      </c>
      <c r="B508" s="21" t="s">
        <v>393</v>
      </c>
      <c r="C508" s="21" t="s">
        <v>526</v>
      </c>
      <c r="D508" s="20">
        <v>7</v>
      </c>
      <c r="E508" s="21" t="s">
        <v>18</v>
      </c>
      <c r="F508" s="21" t="s">
        <v>357</v>
      </c>
      <c r="G508" s="20">
        <v>4.9000000000000004</v>
      </c>
    </row>
    <row r="509" spans="1:7" ht="14" customHeight="1">
      <c r="A509" s="20">
        <v>508</v>
      </c>
      <c r="B509" s="21" t="s">
        <v>393</v>
      </c>
      <c r="C509" s="21" t="s">
        <v>527</v>
      </c>
      <c r="D509" s="20">
        <v>7</v>
      </c>
      <c r="E509" s="21" t="s">
        <v>18</v>
      </c>
      <c r="F509" s="21" t="s">
        <v>357</v>
      </c>
      <c r="G509" s="20">
        <v>4.9000000000000004</v>
      </c>
    </row>
    <row r="510" spans="1:7" ht="14" customHeight="1">
      <c r="A510" s="20">
        <v>509</v>
      </c>
      <c r="B510" s="21" t="s">
        <v>393</v>
      </c>
      <c r="C510" s="21" t="s">
        <v>528</v>
      </c>
      <c r="D510" s="20">
        <v>7</v>
      </c>
      <c r="E510" s="21" t="s">
        <v>15</v>
      </c>
      <c r="F510" s="21" t="s">
        <v>357</v>
      </c>
      <c r="G510" s="20">
        <v>4.9000000000000004</v>
      </c>
    </row>
    <row r="511" spans="1:7" ht="14" customHeight="1">
      <c r="A511" s="20">
        <v>510</v>
      </c>
      <c r="B511" s="21" t="s">
        <v>393</v>
      </c>
      <c r="C511" s="21" t="s">
        <v>529</v>
      </c>
      <c r="D511" s="20">
        <v>5</v>
      </c>
      <c r="E511" s="21" t="s">
        <v>15</v>
      </c>
      <c r="F511" s="21" t="s">
        <v>153</v>
      </c>
      <c r="G511" s="20">
        <v>3.5</v>
      </c>
    </row>
    <row r="512" spans="1:7" ht="14" customHeight="1">
      <c r="A512" s="20">
        <v>511</v>
      </c>
      <c r="B512" s="21" t="s">
        <v>393</v>
      </c>
      <c r="C512" s="21" t="s">
        <v>530</v>
      </c>
      <c r="D512" s="20">
        <v>5</v>
      </c>
      <c r="E512" s="21" t="s">
        <v>18</v>
      </c>
      <c r="F512" s="21" t="s">
        <v>153</v>
      </c>
      <c r="G512" s="20">
        <v>3.5</v>
      </c>
    </row>
    <row r="513" spans="1:7" ht="14" customHeight="1">
      <c r="A513" s="20">
        <v>512</v>
      </c>
      <c r="B513" s="21" t="s">
        <v>393</v>
      </c>
      <c r="C513" s="21" t="s">
        <v>531</v>
      </c>
      <c r="D513" s="20">
        <v>5</v>
      </c>
      <c r="E513" s="21" t="s">
        <v>15</v>
      </c>
      <c r="F513" s="21" t="s">
        <v>153</v>
      </c>
      <c r="G513" s="20">
        <v>3.5</v>
      </c>
    </row>
    <row r="514" spans="1:7" ht="14" customHeight="1">
      <c r="A514" s="20">
        <v>513</v>
      </c>
      <c r="B514" s="21" t="s">
        <v>393</v>
      </c>
      <c r="C514" s="21" t="s">
        <v>532</v>
      </c>
      <c r="D514" s="20">
        <v>5</v>
      </c>
      <c r="E514" s="21" t="s">
        <v>15</v>
      </c>
      <c r="F514" s="21" t="s">
        <v>153</v>
      </c>
      <c r="G514" s="20">
        <v>3.5</v>
      </c>
    </row>
    <row r="515" spans="1:7" ht="14" customHeight="1">
      <c r="A515" s="20">
        <v>514</v>
      </c>
      <c r="B515" s="21" t="s">
        <v>393</v>
      </c>
      <c r="C515" s="21" t="s">
        <v>533</v>
      </c>
      <c r="D515" s="20">
        <v>5</v>
      </c>
      <c r="E515" s="21" t="s">
        <v>15</v>
      </c>
      <c r="F515" s="21" t="s">
        <v>153</v>
      </c>
      <c r="G515" s="20">
        <v>3.5</v>
      </c>
    </row>
    <row r="516" spans="1:7" ht="14" customHeight="1">
      <c r="A516" s="20">
        <v>515</v>
      </c>
      <c r="B516" s="21" t="s">
        <v>393</v>
      </c>
      <c r="C516" s="21" t="s">
        <v>534</v>
      </c>
      <c r="D516" s="20">
        <v>5</v>
      </c>
      <c r="E516" s="21" t="s">
        <v>15</v>
      </c>
      <c r="F516" s="21" t="s">
        <v>153</v>
      </c>
      <c r="G516" s="20">
        <v>3.5</v>
      </c>
    </row>
    <row r="517" spans="1:7" ht="14" customHeight="1">
      <c r="A517" s="20">
        <v>516</v>
      </c>
      <c r="B517" s="21" t="s">
        <v>393</v>
      </c>
      <c r="C517" s="21" t="s">
        <v>535</v>
      </c>
      <c r="D517" s="20">
        <v>5</v>
      </c>
      <c r="E517" s="21" t="s">
        <v>15</v>
      </c>
      <c r="F517" s="21" t="s">
        <v>153</v>
      </c>
      <c r="G517" s="20">
        <v>3.5</v>
      </c>
    </row>
    <row r="518" spans="1:7" ht="14" customHeight="1">
      <c r="A518" s="20">
        <v>517</v>
      </c>
      <c r="B518" s="21" t="s">
        <v>393</v>
      </c>
      <c r="C518" s="21" t="s">
        <v>536</v>
      </c>
      <c r="D518" s="20">
        <v>5</v>
      </c>
      <c r="E518" s="21" t="s">
        <v>15</v>
      </c>
      <c r="F518" s="21" t="s">
        <v>153</v>
      </c>
      <c r="G518" s="20">
        <v>3.5</v>
      </c>
    </row>
    <row r="519" spans="1:7" ht="14" customHeight="1">
      <c r="A519" s="20">
        <v>518</v>
      </c>
      <c r="B519" s="21" t="s">
        <v>393</v>
      </c>
      <c r="C519" s="21" t="s">
        <v>537</v>
      </c>
      <c r="D519" s="20">
        <v>5</v>
      </c>
      <c r="E519" s="21" t="s">
        <v>18</v>
      </c>
      <c r="F519" s="21" t="s">
        <v>153</v>
      </c>
      <c r="G519" s="20">
        <v>3.5</v>
      </c>
    </row>
    <row r="520" spans="1:7" ht="14" customHeight="1">
      <c r="A520" s="20">
        <v>519</v>
      </c>
      <c r="B520" s="21" t="s">
        <v>393</v>
      </c>
      <c r="C520" s="21" t="s">
        <v>538</v>
      </c>
      <c r="D520" s="20">
        <v>7</v>
      </c>
      <c r="E520" s="21" t="s">
        <v>18</v>
      </c>
      <c r="F520" s="21" t="s">
        <v>153</v>
      </c>
      <c r="G520" s="20">
        <v>4.9000000000000004</v>
      </c>
    </row>
    <row r="521" spans="1:7" ht="14" customHeight="1">
      <c r="A521" s="20">
        <v>520</v>
      </c>
      <c r="B521" s="21" t="s">
        <v>393</v>
      </c>
      <c r="C521" s="21" t="s">
        <v>154</v>
      </c>
      <c r="D521" s="20">
        <v>7</v>
      </c>
      <c r="E521" s="21" t="s">
        <v>18</v>
      </c>
      <c r="F521" s="21" t="s">
        <v>153</v>
      </c>
      <c r="G521" s="20">
        <v>4.9000000000000004</v>
      </c>
    </row>
    <row r="522" spans="1:7" ht="14" customHeight="1">
      <c r="A522" s="20">
        <v>521</v>
      </c>
      <c r="B522" s="21" t="s">
        <v>393</v>
      </c>
      <c r="C522" s="21" t="s">
        <v>539</v>
      </c>
      <c r="D522" s="20">
        <v>7</v>
      </c>
      <c r="E522" s="21" t="s">
        <v>18</v>
      </c>
      <c r="F522" s="21" t="s">
        <v>153</v>
      </c>
      <c r="G522" s="20">
        <v>4.9000000000000004</v>
      </c>
    </row>
    <row r="523" spans="1:7" ht="14" customHeight="1">
      <c r="A523" s="20">
        <v>522</v>
      </c>
      <c r="B523" s="21" t="s">
        <v>393</v>
      </c>
      <c r="C523" s="21" t="s">
        <v>540</v>
      </c>
      <c r="D523" s="20">
        <v>7</v>
      </c>
      <c r="E523" s="21" t="s">
        <v>18</v>
      </c>
      <c r="F523" s="21" t="s">
        <v>153</v>
      </c>
      <c r="G523" s="20">
        <v>4.9000000000000004</v>
      </c>
    </row>
    <row r="524" spans="1:7" ht="14" customHeight="1">
      <c r="A524" s="20">
        <v>523</v>
      </c>
      <c r="B524" s="21" t="s">
        <v>393</v>
      </c>
      <c r="C524" s="21" t="s">
        <v>541</v>
      </c>
      <c r="D524" s="20">
        <v>7</v>
      </c>
      <c r="E524" s="21" t="s">
        <v>18</v>
      </c>
      <c r="F524" s="21" t="s">
        <v>153</v>
      </c>
      <c r="G524" s="20">
        <v>4.9000000000000004</v>
      </c>
    </row>
    <row r="525" spans="1:7" ht="14" customHeight="1">
      <c r="A525" s="20">
        <v>524</v>
      </c>
      <c r="B525" s="21" t="s">
        <v>393</v>
      </c>
      <c r="C525" s="21" t="s">
        <v>542</v>
      </c>
      <c r="D525" s="20">
        <v>7</v>
      </c>
      <c r="E525" s="21" t="s">
        <v>18</v>
      </c>
      <c r="F525" s="21" t="s">
        <v>153</v>
      </c>
      <c r="G525" s="20">
        <v>4.9000000000000004</v>
      </c>
    </row>
    <row r="526" spans="1:7" ht="14" customHeight="1">
      <c r="A526" s="20">
        <v>525</v>
      </c>
      <c r="B526" s="21" t="s">
        <v>393</v>
      </c>
      <c r="C526" s="21" t="s">
        <v>543</v>
      </c>
      <c r="D526" s="20">
        <v>7</v>
      </c>
      <c r="E526" s="21" t="s">
        <v>18</v>
      </c>
      <c r="F526" s="21" t="s">
        <v>153</v>
      </c>
      <c r="G526" s="20">
        <v>4.9000000000000004</v>
      </c>
    </row>
    <row r="527" spans="1:7" ht="14" customHeight="1">
      <c r="A527" s="20">
        <v>526</v>
      </c>
      <c r="B527" s="21" t="s">
        <v>393</v>
      </c>
      <c r="C527" s="21" t="s">
        <v>544</v>
      </c>
      <c r="D527" s="20">
        <v>7</v>
      </c>
      <c r="E527" s="21" t="s">
        <v>18</v>
      </c>
      <c r="F527" s="21" t="s">
        <v>153</v>
      </c>
      <c r="G527" s="20">
        <v>4.9000000000000004</v>
      </c>
    </row>
    <row r="528" spans="1:7" ht="14" customHeight="1">
      <c r="A528" s="20">
        <v>527</v>
      </c>
      <c r="B528" s="21" t="s">
        <v>393</v>
      </c>
      <c r="C528" s="21" t="s">
        <v>545</v>
      </c>
      <c r="D528" s="20">
        <v>7</v>
      </c>
      <c r="E528" s="21" t="s">
        <v>18</v>
      </c>
      <c r="F528" s="21" t="s">
        <v>153</v>
      </c>
      <c r="G528" s="20">
        <v>4.9000000000000004</v>
      </c>
    </row>
    <row r="529" spans="1:7" ht="14" customHeight="1">
      <c r="A529" s="20">
        <v>528</v>
      </c>
      <c r="B529" s="21" t="s">
        <v>393</v>
      </c>
      <c r="C529" s="21" t="s">
        <v>546</v>
      </c>
      <c r="D529" s="20">
        <v>7</v>
      </c>
      <c r="E529" s="21" t="s">
        <v>18</v>
      </c>
      <c r="F529" s="21" t="s">
        <v>153</v>
      </c>
      <c r="G529" s="20">
        <v>4.9000000000000004</v>
      </c>
    </row>
    <row r="530" spans="1:7" ht="14" customHeight="1">
      <c r="A530" s="20">
        <v>529</v>
      </c>
      <c r="B530" s="21" t="s">
        <v>393</v>
      </c>
      <c r="C530" s="21" t="s">
        <v>547</v>
      </c>
      <c r="D530" s="20">
        <v>7</v>
      </c>
      <c r="E530" s="21" t="s">
        <v>18</v>
      </c>
      <c r="F530" s="21" t="s">
        <v>153</v>
      </c>
      <c r="G530" s="20">
        <v>4.9000000000000004</v>
      </c>
    </row>
    <row r="531" spans="1:7" ht="14" customHeight="1">
      <c r="A531" s="20">
        <v>530</v>
      </c>
      <c r="B531" s="21" t="s">
        <v>393</v>
      </c>
      <c r="C531" s="21" t="s">
        <v>548</v>
      </c>
      <c r="D531" s="20">
        <v>7</v>
      </c>
      <c r="E531" s="21" t="s">
        <v>18</v>
      </c>
      <c r="F531" s="21" t="s">
        <v>153</v>
      </c>
      <c r="G531" s="20">
        <v>4.9000000000000004</v>
      </c>
    </row>
    <row r="532" spans="1:7" ht="14" customHeight="1">
      <c r="A532" s="20">
        <v>531</v>
      </c>
      <c r="B532" s="21" t="s">
        <v>393</v>
      </c>
      <c r="C532" s="21" t="s">
        <v>549</v>
      </c>
      <c r="D532" s="20">
        <v>1</v>
      </c>
      <c r="E532" s="21" t="s">
        <v>15</v>
      </c>
      <c r="F532" s="21" t="s">
        <v>153</v>
      </c>
      <c r="G532" s="20">
        <v>0.7</v>
      </c>
    </row>
    <row r="533" spans="1:7" ht="14" customHeight="1">
      <c r="A533" s="20">
        <v>532</v>
      </c>
      <c r="B533" s="21" t="s">
        <v>393</v>
      </c>
      <c r="C533" s="21" t="s">
        <v>550</v>
      </c>
      <c r="D533" s="20">
        <v>1</v>
      </c>
      <c r="E533" s="21" t="s">
        <v>15</v>
      </c>
      <c r="F533" s="21" t="s">
        <v>153</v>
      </c>
      <c r="G533" s="20">
        <v>0.7</v>
      </c>
    </row>
    <row r="534" spans="1:7" ht="14" customHeight="1">
      <c r="A534" s="20">
        <v>533</v>
      </c>
      <c r="B534" s="21" t="s">
        <v>393</v>
      </c>
      <c r="C534" s="21" t="s">
        <v>551</v>
      </c>
      <c r="D534" s="20">
        <v>1</v>
      </c>
      <c r="E534" s="21" t="s">
        <v>15</v>
      </c>
      <c r="F534" s="21" t="s">
        <v>153</v>
      </c>
      <c r="G534" s="20">
        <v>0.7</v>
      </c>
    </row>
    <row r="535" spans="1:7" ht="14" customHeight="1">
      <c r="A535" s="20">
        <v>534</v>
      </c>
      <c r="B535" s="21" t="s">
        <v>393</v>
      </c>
      <c r="C535" s="21" t="s">
        <v>552</v>
      </c>
      <c r="D535" s="20">
        <v>1</v>
      </c>
      <c r="E535" s="21" t="s">
        <v>15</v>
      </c>
      <c r="F535" s="21" t="s">
        <v>153</v>
      </c>
      <c r="G535" s="20">
        <v>0.7</v>
      </c>
    </row>
    <row r="536" spans="1:7" ht="14" customHeight="1">
      <c r="A536" s="20">
        <v>535</v>
      </c>
      <c r="B536" s="21" t="s">
        <v>393</v>
      </c>
      <c r="C536" s="21" t="s">
        <v>553</v>
      </c>
      <c r="D536" s="20">
        <v>2</v>
      </c>
      <c r="E536" s="21" t="s">
        <v>15</v>
      </c>
      <c r="F536" s="21" t="s">
        <v>153</v>
      </c>
      <c r="G536" s="20">
        <v>1.4</v>
      </c>
    </row>
    <row r="537" spans="1:7" ht="14" customHeight="1">
      <c r="A537" s="20">
        <v>536</v>
      </c>
      <c r="B537" s="21" t="s">
        <v>393</v>
      </c>
      <c r="C537" s="21" t="s">
        <v>554</v>
      </c>
      <c r="D537" s="20">
        <v>2</v>
      </c>
      <c r="E537" s="21" t="s">
        <v>15</v>
      </c>
      <c r="F537" s="21" t="s">
        <v>153</v>
      </c>
      <c r="G537" s="20">
        <v>1.4</v>
      </c>
    </row>
    <row r="538" spans="1:7" ht="14" customHeight="1">
      <c r="A538" s="20">
        <v>537</v>
      </c>
      <c r="B538" s="21" t="s">
        <v>393</v>
      </c>
      <c r="C538" s="21" t="s">
        <v>555</v>
      </c>
      <c r="D538" s="20">
        <v>2</v>
      </c>
      <c r="E538" s="21" t="s">
        <v>15</v>
      </c>
      <c r="F538" s="21" t="s">
        <v>153</v>
      </c>
      <c r="G538" s="20">
        <v>1.4</v>
      </c>
    </row>
    <row r="539" spans="1:7" ht="14" customHeight="1">
      <c r="A539" s="20">
        <v>538</v>
      </c>
      <c r="B539" s="21" t="s">
        <v>393</v>
      </c>
      <c r="C539" s="21" t="s">
        <v>556</v>
      </c>
      <c r="D539" s="20">
        <v>2</v>
      </c>
      <c r="E539" s="21" t="s">
        <v>15</v>
      </c>
      <c r="F539" s="21" t="s">
        <v>153</v>
      </c>
      <c r="G539" s="20">
        <v>1.4</v>
      </c>
    </row>
    <row r="540" spans="1:7" ht="14" customHeight="1">
      <c r="A540" s="20">
        <v>539</v>
      </c>
      <c r="B540" s="21" t="s">
        <v>393</v>
      </c>
      <c r="C540" s="21" t="s">
        <v>557</v>
      </c>
      <c r="D540" s="20">
        <v>3</v>
      </c>
      <c r="E540" s="21" t="s">
        <v>15</v>
      </c>
      <c r="F540" s="21" t="s">
        <v>153</v>
      </c>
      <c r="G540" s="20">
        <v>2.1</v>
      </c>
    </row>
    <row r="541" spans="1:7" ht="14" customHeight="1">
      <c r="A541" s="20">
        <v>540</v>
      </c>
      <c r="B541" s="21" t="s">
        <v>393</v>
      </c>
      <c r="C541" s="21" t="s">
        <v>558</v>
      </c>
      <c r="D541" s="20">
        <v>3</v>
      </c>
      <c r="E541" s="21" t="s">
        <v>15</v>
      </c>
      <c r="F541" s="21" t="s">
        <v>153</v>
      </c>
      <c r="G541" s="20">
        <v>2.1</v>
      </c>
    </row>
    <row r="542" spans="1:7" ht="14" customHeight="1">
      <c r="A542" s="20">
        <v>541</v>
      </c>
      <c r="B542" s="21" t="s">
        <v>393</v>
      </c>
      <c r="C542" s="21" t="s">
        <v>559</v>
      </c>
      <c r="D542" s="20">
        <v>3</v>
      </c>
      <c r="E542" s="21" t="s">
        <v>15</v>
      </c>
      <c r="F542" s="21" t="s">
        <v>153</v>
      </c>
      <c r="G542" s="20">
        <v>2.1</v>
      </c>
    </row>
    <row r="543" spans="1:7" ht="14" customHeight="1">
      <c r="A543" s="20">
        <v>542</v>
      </c>
      <c r="B543" s="21" t="s">
        <v>393</v>
      </c>
      <c r="C543" s="21" t="s">
        <v>560</v>
      </c>
      <c r="D543" s="20">
        <v>3</v>
      </c>
      <c r="E543" s="21" t="s">
        <v>15</v>
      </c>
      <c r="F543" s="21" t="s">
        <v>153</v>
      </c>
      <c r="G543" s="20">
        <v>2.1</v>
      </c>
    </row>
    <row r="544" spans="1:7" ht="14" customHeight="1">
      <c r="A544" s="20">
        <v>543</v>
      </c>
      <c r="B544" s="21" t="s">
        <v>393</v>
      </c>
      <c r="C544" s="21" t="s">
        <v>561</v>
      </c>
      <c r="D544" s="20">
        <v>3</v>
      </c>
      <c r="E544" s="21" t="s">
        <v>15</v>
      </c>
      <c r="F544" s="21" t="s">
        <v>153</v>
      </c>
      <c r="G544" s="20">
        <v>2.1</v>
      </c>
    </row>
    <row r="545" spans="1:7" ht="14" customHeight="1">
      <c r="A545" s="20">
        <v>544</v>
      </c>
      <c r="B545" s="21" t="s">
        <v>393</v>
      </c>
      <c r="C545" s="21" t="s">
        <v>562</v>
      </c>
      <c r="D545" s="20">
        <v>3</v>
      </c>
      <c r="E545" s="21" t="s">
        <v>15</v>
      </c>
      <c r="F545" s="21" t="s">
        <v>153</v>
      </c>
      <c r="G545" s="20">
        <v>2.1</v>
      </c>
    </row>
    <row r="546" spans="1:7" ht="14" customHeight="1">
      <c r="A546" s="20">
        <v>545</v>
      </c>
      <c r="B546" s="21" t="s">
        <v>393</v>
      </c>
      <c r="C546" s="21" t="s">
        <v>152</v>
      </c>
      <c r="D546" s="20">
        <v>1</v>
      </c>
      <c r="E546" s="21" t="s">
        <v>15</v>
      </c>
      <c r="F546" s="21" t="s">
        <v>153</v>
      </c>
      <c r="G546" s="20">
        <v>0.7</v>
      </c>
    </row>
    <row r="547" spans="1:7" ht="14" customHeight="1">
      <c r="A547" s="20">
        <v>546</v>
      </c>
      <c r="B547" s="21" t="s">
        <v>393</v>
      </c>
      <c r="C547" s="21" t="s">
        <v>399</v>
      </c>
      <c r="D547" s="20">
        <v>1</v>
      </c>
      <c r="E547" s="21" t="s">
        <v>15</v>
      </c>
      <c r="F547" s="21" t="s">
        <v>153</v>
      </c>
      <c r="G547" s="20">
        <v>0.7</v>
      </c>
    </row>
    <row r="548" spans="1:7" ht="14" customHeight="1">
      <c r="A548" s="20">
        <v>547</v>
      </c>
      <c r="B548" s="21" t="s">
        <v>393</v>
      </c>
      <c r="C548" s="21" t="s">
        <v>563</v>
      </c>
      <c r="D548" s="20">
        <v>1</v>
      </c>
      <c r="E548" s="21" t="s">
        <v>15</v>
      </c>
      <c r="F548" s="21" t="s">
        <v>153</v>
      </c>
      <c r="G548" s="20">
        <v>0.7</v>
      </c>
    </row>
    <row r="549" spans="1:7" ht="14" customHeight="1">
      <c r="A549" s="20">
        <v>548</v>
      </c>
      <c r="B549" s="21" t="s">
        <v>393</v>
      </c>
      <c r="C549" s="21" t="s">
        <v>564</v>
      </c>
      <c r="D549" s="20">
        <v>2</v>
      </c>
      <c r="E549" s="21" t="s">
        <v>15</v>
      </c>
      <c r="F549" s="21" t="s">
        <v>153</v>
      </c>
      <c r="G549" s="20">
        <v>1.4</v>
      </c>
    </row>
    <row r="550" spans="1:7" ht="14" customHeight="1">
      <c r="A550" s="20">
        <v>549</v>
      </c>
      <c r="B550" s="21" t="s">
        <v>393</v>
      </c>
      <c r="C550" s="21" t="s">
        <v>565</v>
      </c>
      <c r="D550" s="20">
        <v>2</v>
      </c>
      <c r="E550" s="21" t="s">
        <v>15</v>
      </c>
      <c r="F550" s="21" t="s">
        <v>153</v>
      </c>
      <c r="G550" s="20">
        <v>1.4</v>
      </c>
    </row>
    <row r="551" spans="1:7" ht="14" customHeight="1">
      <c r="A551" s="20">
        <v>550</v>
      </c>
      <c r="B551" s="21" t="s">
        <v>393</v>
      </c>
      <c r="C551" s="21" t="s">
        <v>566</v>
      </c>
      <c r="D551" s="20">
        <v>2</v>
      </c>
      <c r="E551" s="21" t="s">
        <v>15</v>
      </c>
      <c r="F551" s="21" t="s">
        <v>153</v>
      </c>
      <c r="G551" s="20">
        <v>1.4</v>
      </c>
    </row>
    <row r="552" spans="1:7" ht="14" customHeight="1">
      <c r="A552" s="20">
        <v>551</v>
      </c>
      <c r="B552" s="21" t="s">
        <v>393</v>
      </c>
      <c r="C552" s="21" t="s">
        <v>567</v>
      </c>
      <c r="D552" s="20">
        <v>2</v>
      </c>
      <c r="E552" s="21" t="s">
        <v>15</v>
      </c>
      <c r="F552" s="21" t="s">
        <v>153</v>
      </c>
      <c r="G552" s="20">
        <v>1.4</v>
      </c>
    </row>
    <row r="553" spans="1:7" ht="14" customHeight="1">
      <c r="A553" s="20">
        <v>552</v>
      </c>
      <c r="B553" s="21" t="s">
        <v>393</v>
      </c>
      <c r="C553" s="21" t="s">
        <v>568</v>
      </c>
      <c r="D553" s="20">
        <v>3</v>
      </c>
      <c r="E553" s="21" t="s">
        <v>15</v>
      </c>
      <c r="F553" s="21" t="s">
        <v>153</v>
      </c>
      <c r="G553" s="20">
        <v>2.1</v>
      </c>
    </row>
    <row r="554" spans="1:7" ht="14" customHeight="1">
      <c r="A554" s="20">
        <v>553</v>
      </c>
      <c r="B554" s="21" t="s">
        <v>393</v>
      </c>
      <c r="C554" s="21" t="s">
        <v>569</v>
      </c>
      <c r="D554" s="20">
        <v>3</v>
      </c>
      <c r="E554" s="21" t="s">
        <v>15</v>
      </c>
      <c r="F554" s="21" t="s">
        <v>153</v>
      </c>
      <c r="G554" s="20">
        <v>2.1</v>
      </c>
    </row>
    <row r="555" spans="1:7" ht="14" customHeight="1">
      <c r="A555" s="20">
        <v>554</v>
      </c>
      <c r="B555" s="21" t="s">
        <v>393</v>
      </c>
      <c r="C555" s="21" t="s">
        <v>570</v>
      </c>
      <c r="D555" s="20">
        <v>3</v>
      </c>
      <c r="E555" s="21" t="s">
        <v>15</v>
      </c>
      <c r="F555" s="21" t="s">
        <v>153</v>
      </c>
      <c r="G555" s="20">
        <v>2.1</v>
      </c>
    </row>
    <row r="556" spans="1:7" ht="14" customHeight="1">
      <c r="A556" s="20">
        <v>555</v>
      </c>
      <c r="B556" s="21" t="s">
        <v>393</v>
      </c>
      <c r="C556" s="21" t="s">
        <v>571</v>
      </c>
      <c r="D556" s="20">
        <v>3</v>
      </c>
      <c r="E556" s="21" t="s">
        <v>15</v>
      </c>
      <c r="F556" s="21" t="s">
        <v>153</v>
      </c>
      <c r="G556" s="20">
        <v>2.1</v>
      </c>
    </row>
    <row r="557" spans="1:7" ht="14" customHeight="1">
      <c r="A557" s="20">
        <v>556</v>
      </c>
      <c r="B557" s="21" t="s">
        <v>393</v>
      </c>
      <c r="C557" s="21" t="s">
        <v>572</v>
      </c>
      <c r="D557" s="20">
        <v>5</v>
      </c>
      <c r="E557" s="21" t="s">
        <v>18</v>
      </c>
      <c r="F557" s="21" t="s">
        <v>153</v>
      </c>
      <c r="G557" s="20">
        <v>3.5</v>
      </c>
    </row>
    <row r="558" spans="1:7" ht="14" customHeight="1">
      <c r="A558" s="20">
        <v>557</v>
      </c>
      <c r="B558" s="21" t="s">
        <v>393</v>
      </c>
      <c r="C558" s="21" t="s">
        <v>573</v>
      </c>
      <c r="D558" s="20">
        <v>5</v>
      </c>
      <c r="E558" s="21" t="s">
        <v>18</v>
      </c>
      <c r="F558" s="21" t="s">
        <v>153</v>
      </c>
      <c r="G558" s="20">
        <v>3.5</v>
      </c>
    </row>
    <row r="559" spans="1:7" ht="14" customHeight="1">
      <c r="A559" s="20">
        <v>558</v>
      </c>
      <c r="B559" s="21" t="s">
        <v>393</v>
      </c>
      <c r="C559" s="21" t="s">
        <v>574</v>
      </c>
      <c r="D559" s="20">
        <v>5</v>
      </c>
      <c r="E559" s="21" t="s">
        <v>15</v>
      </c>
      <c r="F559" s="21" t="s">
        <v>153</v>
      </c>
      <c r="G559" s="20">
        <v>3.5</v>
      </c>
    </row>
    <row r="560" spans="1:7" ht="14" customHeight="1">
      <c r="A560" s="20">
        <v>559</v>
      </c>
      <c r="B560" s="21" t="s">
        <v>393</v>
      </c>
      <c r="C560" s="21" t="s">
        <v>575</v>
      </c>
      <c r="D560" s="20">
        <v>5</v>
      </c>
      <c r="E560" s="21" t="s">
        <v>15</v>
      </c>
      <c r="F560" s="21" t="s">
        <v>153</v>
      </c>
      <c r="G560" s="20">
        <v>3.5</v>
      </c>
    </row>
    <row r="561" spans="1:7" ht="14" customHeight="1">
      <c r="A561" s="20">
        <v>560</v>
      </c>
      <c r="B561" s="21" t="s">
        <v>393</v>
      </c>
      <c r="C561" s="21" t="s">
        <v>576</v>
      </c>
      <c r="D561" s="20">
        <v>5</v>
      </c>
      <c r="E561" s="21" t="s">
        <v>18</v>
      </c>
      <c r="F561" s="21" t="s">
        <v>153</v>
      </c>
      <c r="G561" s="20">
        <v>3.5</v>
      </c>
    </row>
    <row r="562" spans="1:7" ht="14" customHeight="1">
      <c r="A562" s="20">
        <v>561</v>
      </c>
      <c r="B562" s="21" t="s">
        <v>393</v>
      </c>
      <c r="C562" s="21" t="s">
        <v>577</v>
      </c>
      <c r="D562" s="20">
        <v>7</v>
      </c>
      <c r="E562" s="21" t="s">
        <v>18</v>
      </c>
      <c r="F562" s="21" t="s">
        <v>153</v>
      </c>
      <c r="G562" s="20">
        <v>4.9000000000000004</v>
      </c>
    </row>
    <row r="563" spans="1:7" ht="14" customHeight="1">
      <c r="A563" s="20">
        <v>562</v>
      </c>
      <c r="B563" s="21" t="s">
        <v>393</v>
      </c>
      <c r="C563" s="21" t="s">
        <v>578</v>
      </c>
      <c r="D563" s="20">
        <v>7</v>
      </c>
      <c r="E563" s="21" t="s">
        <v>18</v>
      </c>
      <c r="F563" s="21" t="s">
        <v>153</v>
      </c>
      <c r="G563" s="20">
        <v>4.9000000000000004</v>
      </c>
    </row>
    <row r="564" spans="1:7" ht="14" customHeight="1">
      <c r="A564" s="20">
        <v>563</v>
      </c>
      <c r="B564" s="21" t="s">
        <v>393</v>
      </c>
      <c r="C564" s="21" t="s">
        <v>579</v>
      </c>
      <c r="D564" s="20">
        <v>7</v>
      </c>
      <c r="E564" s="21" t="s">
        <v>18</v>
      </c>
      <c r="F564" s="21" t="s">
        <v>153</v>
      </c>
      <c r="G564" s="20">
        <v>4.9000000000000004</v>
      </c>
    </row>
    <row r="565" spans="1:7" ht="14" customHeight="1">
      <c r="A565" s="20">
        <v>564</v>
      </c>
      <c r="B565" s="21" t="s">
        <v>393</v>
      </c>
      <c r="C565" s="21" t="s">
        <v>580</v>
      </c>
      <c r="D565" s="20">
        <v>7</v>
      </c>
      <c r="E565" s="21" t="s">
        <v>18</v>
      </c>
      <c r="F565" s="21" t="s">
        <v>153</v>
      </c>
      <c r="G565" s="20">
        <v>4.9000000000000004</v>
      </c>
    </row>
    <row r="566" spans="1:7" ht="14" customHeight="1">
      <c r="A566" s="20">
        <v>565</v>
      </c>
      <c r="B566" s="21" t="s">
        <v>393</v>
      </c>
      <c r="C566" s="21" t="s">
        <v>581</v>
      </c>
      <c r="D566" s="20">
        <v>7</v>
      </c>
      <c r="E566" s="21" t="s">
        <v>18</v>
      </c>
      <c r="F566" s="21" t="s">
        <v>153</v>
      </c>
      <c r="G566" s="20">
        <v>4.9000000000000004</v>
      </c>
    </row>
    <row r="567" spans="1:7" ht="14" customHeight="1">
      <c r="A567" s="20">
        <v>566</v>
      </c>
      <c r="B567" s="21" t="s">
        <v>393</v>
      </c>
      <c r="C567" s="21" t="s">
        <v>582</v>
      </c>
      <c r="D567" s="20">
        <v>7</v>
      </c>
      <c r="E567" s="21" t="s">
        <v>18</v>
      </c>
      <c r="F567" s="21" t="s">
        <v>153</v>
      </c>
      <c r="G567" s="20">
        <v>4.9000000000000004</v>
      </c>
    </row>
    <row r="568" spans="1:7" ht="14" customHeight="1">
      <c r="A568" s="20">
        <v>567</v>
      </c>
      <c r="B568" s="21" t="s">
        <v>393</v>
      </c>
      <c r="C568" s="21" t="s">
        <v>583</v>
      </c>
      <c r="D568" s="20">
        <v>7</v>
      </c>
      <c r="E568" s="21" t="s">
        <v>18</v>
      </c>
      <c r="F568" s="21" t="s">
        <v>153</v>
      </c>
      <c r="G568" s="20">
        <v>4.9000000000000004</v>
      </c>
    </row>
    <row r="569" spans="1:7" ht="14" customHeight="1">
      <c r="A569" s="20">
        <v>568</v>
      </c>
      <c r="B569" s="21" t="s">
        <v>393</v>
      </c>
      <c r="C569" s="21" t="s">
        <v>584</v>
      </c>
      <c r="D569" s="20">
        <v>7</v>
      </c>
      <c r="E569" s="21" t="s">
        <v>18</v>
      </c>
      <c r="F569" s="21" t="s">
        <v>153</v>
      </c>
      <c r="G569" s="20">
        <v>4.9000000000000004</v>
      </c>
    </row>
    <row r="570" spans="1:7" ht="14" customHeight="1">
      <c r="A570" s="20">
        <v>569</v>
      </c>
      <c r="B570" s="21" t="s">
        <v>393</v>
      </c>
      <c r="C570" s="21" t="s">
        <v>585</v>
      </c>
      <c r="D570" s="20">
        <v>7</v>
      </c>
      <c r="E570" s="21" t="s">
        <v>18</v>
      </c>
      <c r="F570" s="21" t="s">
        <v>153</v>
      </c>
      <c r="G570" s="20">
        <v>4.9000000000000004</v>
      </c>
    </row>
    <row r="571" spans="1:7" ht="14" customHeight="1">
      <c r="A571" s="20">
        <v>570</v>
      </c>
      <c r="B571" s="21" t="s">
        <v>393</v>
      </c>
      <c r="C571" s="21" t="s">
        <v>586</v>
      </c>
      <c r="D571" s="20">
        <v>7</v>
      </c>
      <c r="E571" s="21" t="s">
        <v>18</v>
      </c>
      <c r="F571" s="21" t="s">
        <v>153</v>
      </c>
      <c r="G571" s="20">
        <v>4.9000000000000004</v>
      </c>
    </row>
    <row r="572" spans="1:7" ht="14" customHeight="1">
      <c r="A572" s="20">
        <v>571</v>
      </c>
      <c r="B572" s="21" t="s">
        <v>393</v>
      </c>
      <c r="C572" s="21" t="s">
        <v>587</v>
      </c>
      <c r="D572" s="20">
        <v>7</v>
      </c>
      <c r="E572" s="21" t="s">
        <v>18</v>
      </c>
      <c r="F572" s="21" t="s">
        <v>153</v>
      </c>
      <c r="G572" s="20">
        <v>4.9000000000000004</v>
      </c>
    </row>
    <row r="573" spans="1:7" ht="14" customHeight="1">
      <c r="A573" s="20">
        <v>572</v>
      </c>
      <c r="B573" s="21" t="s">
        <v>393</v>
      </c>
      <c r="C573" s="21" t="s">
        <v>588</v>
      </c>
      <c r="D573" s="20">
        <v>9</v>
      </c>
      <c r="E573" s="21" t="s">
        <v>18</v>
      </c>
      <c r="F573" s="21" t="s">
        <v>153</v>
      </c>
      <c r="G573" s="20">
        <v>6.3</v>
      </c>
    </row>
    <row r="574" spans="1:7" ht="14" customHeight="1">
      <c r="A574" s="20">
        <v>573</v>
      </c>
      <c r="B574" s="21" t="s">
        <v>393</v>
      </c>
      <c r="C574" s="21" t="s">
        <v>589</v>
      </c>
      <c r="D574" s="20">
        <v>9</v>
      </c>
      <c r="E574" s="21" t="s">
        <v>18</v>
      </c>
      <c r="F574" s="21" t="s">
        <v>153</v>
      </c>
      <c r="G574" s="20">
        <v>6.3</v>
      </c>
    </row>
    <row r="575" spans="1:7" ht="14" customHeight="1">
      <c r="A575" s="20">
        <v>574</v>
      </c>
      <c r="B575" s="21" t="s">
        <v>393</v>
      </c>
      <c r="C575" s="21" t="s">
        <v>590</v>
      </c>
      <c r="D575" s="20">
        <v>9</v>
      </c>
      <c r="E575" s="21" t="s">
        <v>18</v>
      </c>
      <c r="F575" s="21" t="s">
        <v>153</v>
      </c>
      <c r="G575" s="20">
        <v>6.3</v>
      </c>
    </row>
    <row r="576" spans="1:7" ht="14" customHeight="1">
      <c r="A576" s="20">
        <v>575</v>
      </c>
      <c r="B576" s="21" t="s">
        <v>393</v>
      </c>
      <c r="C576" s="21" t="s">
        <v>591</v>
      </c>
      <c r="D576" s="20">
        <v>9</v>
      </c>
      <c r="E576" s="21" t="s">
        <v>18</v>
      </c>
      <c r="F576" s="21" t="s">
        <v>153</v>
      </c>
      <c r="G576" s="20">
        <v>6.3</v>
      </c>
    </row>
    <row r="577" spans="1:7" ht="14" customHeight="1">
      <c r="A577" s="20">
        <v>576</v>
      </c>
      <c r="B577" s="21" t="s">
        <v>393</v>
      </c>
      <c r="C577" s="21" t="s">
        <v>592</v>
      </c>
      <c r="D577" s="20">
        <v>9</v>
      </c>
      <c r="E577" s="21" t="s">
        <v>18</v>
      </c>
      <c r="F577" s="21" t="s">
        <v>153</v>
      </c>
      <c r="G577" s="20">
        <v>6.3</v>
      </c>
    </row>
    <row r="578" spans="1:7" ht="14" customHeight="1">
      <c r="A578" s="20">
        <v>577</v>
      </c>
      <c r="B578" s="21" t="s">
        <v>393</v>
      </c>
      <c r="C578" s="21" t="s">
        <v>593</v>
      </c>
      <c r="D578" s="20">
        <v>9</v>
      </c>
      <c r="E578" s="21" t="s">
        <v>18</v>
      </c>
      <c r="F578" s="21" t="s">
        <v>153</v>
      </c>
      <c r="G578" s="20">
        <v>6.3</v>
      </c>
    </row>
    <row r="579" spans="1:7" ht="14" customHeight="1">
      <c r="A579" s="20">
        <v>578</v>
      </c>
      <c r="B579" s="21" t="s">
        <v>393</v>
      </c>
      <c r="C579" s="21" t="s">
        <v>594</v>
      </c>
      <c r="D579" s="20">
        <v>9</v>
      </c>
      <c r="E579" s="21" t="s">
        <v>18</v>
      </c>
      <c r="F579" s="21" t="s">
        <v>153</v>
      </c>
      <c r="G579" s="20">
        <v>6.3</v>
      </c>
    </row>
    <row r="580" spans="1:7" ht="14" customHeight="1">
      <c r="A580" s="20">
        <v>579</v>
      </c>
      <c r="B580" s="21" t="s">
        <v>393</v>
      </c>
      <c r="C580" s="21" t="s">
        <v>595</v>
      </c>
      <c r="D580" s="20">
        <v>9</v>
      </c>
      <c r="E580" s="21" t="s">
        <v>18</v>
      </c>
      <c r="F580" s="21" t="s">
        <v>153</v>
      </c>
      <c r="G580" s="20">
        <v>6.3</v>
      </c>
    </row>
    <row r="581" spans="1:7" ht="14" customHeight="1">
      <c r="A581" s="20">
        <v>580</v>
      </c>
      <c r="B581" s="21" t="s">
        <v>393</v>
      </c>
      <c r="C581" s="21" t="s">
        <v>596</v>
      </c>
      <c r="D581" s="20">
        <v>1</v>
      </c>
      <c r="E581" s="21" t="s">
        <v>18</v>
      </c>
      <c r="F581" s="21" t="s">
        <v>185</v>
      </c>
      <c r="G581" s="20">
        <v>0.7</v>
      </c>
    </row>
    <row r="582" spans="1:7" ht="14" customHeight="1">
      <c r="A582" s="20">
        <v>581</v>
      </c>
      <c r="B582" s="21" t="s">
        <v>393</v>
      </c>
      <c r="C582" s="21" t="s">
        <v>597</v>
      </c>
      <c r="D582" s="20">
        <v>1.7</v>
      </c>
      <c r="E582" s="21" t="s">
        <v>15</v>
      </c>
      <c r="F582" s="21" t="s">
        <v>185</v>
      </c>
      <c r="G582" s="20">
        <v>1.19</v>
      </c>
    </row>
    <row r="583" spans="1:7" ht="14" customHeight="1">
      <c r="A583" s="20">
        <v>582</v>
      </c>
      <c r="B583" s="21" t="s">
        <v>393</v>
      </c>
      <c r="C583" s="21" t="s">
        <v>598</v>
      </c>
      <c r="D583" s="20">
        <v>1.7</v>
      </c>
      <c r="E583" s="21" t="s">
        <v>15</v>
      </c>
      <c r="F583" s="21" t="s">
        <v>599</v>
      </c>
      <c r="G583" s="20">
        <v>1.19</v>
      </c>
    </row>
    <row r="584" spans="1:7" ht="14" customHeight="1">
      <c r="A584" s="20">
        <v>583</v>
      </c>
      <c r="B584" s="21" t="s">
        <v>393</v>
      </c>
      <c r="C584" s="21" t="s">
        <v>600</v>
      </c>
      <c r="D584" s="20">
        <v>1.7</v>
      </c>
      <c r="E584" s="21" t="s">
        <v>15</v>
      </c>
      <c r="F584" s="21" t="s">
        <v>185</v>
      </c>
      <c r="G584" s="20">
        <v>1.19</v>
      </c>
    </row>
    <row r="585" spans="1:7" ht="14" customHeight="1">
      <c r="A585" s="20">
        <v>584</v>
      </c>
      <c r="B585" s="21" t="s">
        <v>393</v>
      </c>
      <c r="C585" s="21" t="s">
        <v>601</v>
      </c>
      <c r="D585" s="20">
        <v>1.7</v>
      </c>
      <c r="E585" s="21" t="s">
        <v>15</v>
      </c>
      <c r="F585" s="21" t="s">
        <v>185</v>
      </c>
      <c r="G585" s="20">
        <v>1.19</v>
      </c>
    </row>
    <row r="586" spans="1:7" ht="14" customHeight="1">
      <c r="A586" s="20">
        <v>585</v>
      </c>
      <c r="B586" s="21" t="s">
        <v>393</v>
      </c>
      <c r="C586" s="21" t="s">
        <v>602</v>
      </c>
      <c r="D586" s="20">
        <v>1.7</v>
      </c>
      <c r="E586" s="21" t="s">
        <v>15</v>
      </c>
      <c r="F586" s="21" t="s">
        <v>185</v>
      </c>
      <c r="G586" s="20">
        <v>1.19</v>
      </c>
    </row>
    <row r="587" spans="1:7" ht="14" customHeight="1">
      <c r="A587" s="20">
        <v>586</v>
      </c>
      <c r="B587" s="21" t="s">
        <v>393</v>
      </c>
      <c r="C587" s="21" t="s">
        <v>603</v>
      </c>
      <c r="D587" s="20">
        <v>1.7</v>
      </c>
      <c r="E587" s="21" t="s">
        <v>15</v>
      </c>
      <c r="F587" s="21" t="s">
        <v>185</v>
      </c>
      <c r="G587" s="20">
        <v>1.19</v>
      </c>
    </row>
    <row r="588" spans="1:7" ht="14" customHeight="1">
      <c r="A588" s="20">
        <v>587</v>
      </c>
      <c r="B588" s="21" t="s">
        <v>393</v>
      </c>
      <c r="C588" s="21" t="s">
        <v>604</v>
      </c>
      <c r="D588" s="20">
        <v>1.7</v>
      </c>
      <c r="E588" s="21" t="s">
        <v>15</v>
      </c>
      <c r="F588" s="21" t="s">
        <v>185</v>
      </c>
      <c r="G588" s="20">
        <v>1.19</v>
      </c>
    </row>
    <row r="589" spans="1:7" ht="14" customHeight="1">
      <c r="A589" s="20">
        <v>588</v>
      </c>
      <c r="B589" s="21" t="s">
        <v>393</v>
      </c>
      <c r="C589" s="21" t="s">
        <v>605</v>
      </c>
      <c r="D589" s="20">
        <v>1.5</v>
      </c>
      <c r="E589" s="21" t="s">
        <v>15</v>
      </c>
      <c r="F589" s="21" t="s">
        <v>357</v>
      </c>
      <c r="G589" s="20">
        <v>1.05</v>
      </c>
    </row>
    <row r="590" spans="1:7" ht="14" customHeight="1">
      <c r="A590" s="20">
        <v>589</v>
      </c>
      <c r="B590" s="21" t="s">
        <v>393</v>
      </c>
      <c r="C590" s="21" t="s">
        <v>606</v>
      </c>
      <c r="D590" s="20">
        <v>1.5</v>
      </c>
      <c r="E590" s="21" t="s">
        <v>15</v>
      </c>
      <c r="F590" s="21" t="s">
        <v>357</v>
      </c>
      <c r="G590" s="20">
        <v>1.05</v>
      </c>
    </row>
    <row r="591" spans="1:7" ht="14" customHeight="1">
      <c r="A591" s="20">
        <v>590</v>
      </c>
      <c r="B591" s="21" t="s">
        <v>393</v>
      </c>
      <c r="C591" s="21" t="s">
        <v>607</v>
      </c>
      <c r="D591" s="20">
        <v>1.5</v>
      </c>
      <c r="E591" s="21" t="s">
        <v>15</v>
      </c>
      <c r="F591" s="21" t="s">
        <v>357</v>
      </c>
      <c r="G591" s="20">
        <v>1.05</v>
      </c>
    </row>
    <row r="592" spans="1:7" ht="14" customHeight="1">
      <c r="A592" s="20">
        <v>591</v>
      </c>
      <c r="B592" s="21" t="s">
        <v>393</v>
      </c>
      <c r="C592" s="21" t="s">
        <v>608</v>
      </c>
      <c r="D592" s="20">
        <v>2</v>
      </c>
      <c r="E592" s="21" t="s">
        <v>15</v>
      </c>
      <c r="F592" s="21" t="s">
        <v>357</v>
      </c>
      <c r="G592" s="20">
        <v>1.4</v>
      </c>
    </row>
    <row r="593" spans="1:7" ht="14" customHeight="1">
      <c r="A593" s="20">
        <v>592</v>
      </c>
      <c r="B593" s="21" t="s">
        <v>393</v>
      </c>
      <c r="C593" s="21" t="s">
        <v>609</v>
      </c>
      <c r="D593" s="20">
        <v>3</v>
      </c>
      <c r="E593" s="21" t="s">
        <v>15</v>
      </c>
      <c r="F593" s="21" t="s">
        <v>357</v>
      </c>
      <c r="G593" s="20">
        <v>2.1</v>
      </c>
    </row>
    <row r="594" spans="1:7" ht="14" customHeight="1">
      <c r="A594" s="20">
        <v>593</v>
      </c>
      <c r="B594" s="21" t="s">
        <v>393</v>
      </c>
      <c r="C594" s="21" t="s">
        <v>610</v>
      </c>
      <c r="D594" s="20">
        <v>3</v>
      </c>
      <c r="E594" s="21" t="s">
        <v>15</v>
      </c>
      <c r="F594" s="21" t="s">
        <v>357</v>
      </c>
      <c r="G594" s="20">
        <v>2.1</v>
      </c>
    </row>
    <row r="595" spans="1:7" ht="14" customHeight="1">
      <c r="A595" s="20">
        <v>594</v>
      </c>
      <c r="B595" s="21" t="s">
        <v>393</v>
      </c>
      <c r="C595" s="21" t="s">
        <v>611</v>
      </c>
      <c r="D595" s="20">
        <v>3</v>
      </c>
      <c r="E595" s="21" t="s">
        <v>15</v>
      </c>
      <c r="F595" s="21" t="s">
        <v>357</v>
      </c>
      <c r="G595" s="20">
        <v>2.1</v>
      </c>
    </row>
    <row r="596" spans="1:7" ht="14" customHeight="1">
      <c r="A596" s="20">
        <v>595</v>
      </c>
      <c r="B596" s="21" t="s">
        <v>393</v>
      </c>
      <c r="C596" s="21" t="s">
        <v>612</v>
      </c>
      <c r="D596" s="20">
        <v>3</v>
      </c>
      <c r="E596" s="21" t="s">
        <v>15</v>
      </c>
      <c r="F596" s="21" t="s">
        <v>357</v>
      </c>
      <c r="G596" s="20">
        <v>2.1</v>
      </c>
    </row>
    <row r="597" spans="1:7" ht="14" customHeight="1">
      <c r="A597" s="20">
        <v>596</v>
      </c>
      <c r="B597" s="21" t="s">
        <v>393</v>
      </c>
      <c r="C597" s="21" t="s">
        <v>613</v>
      </c>
      <c r="D597" s="20">
        <v>3</v>
      </c>
      <c r="E597" s="21" t="s">
        <v>15</v>
      </c>
      <c r="F597" s="21" t="s">
        <v>357</v>
      </c>
      <c r="G597" s="20">
        <v>2.1</v>
      </c>
    </row>
    <row r="598" spans="1:7" ht="14" customHeight="1">
      <c r="A598" s="20">
        <v>597</v>
      </c>
      <c r="B598" s="21" t="s">
        <v>393</v>
      </c>
      <c r="C598" s="21" t="s">
        <v>614</v>
      </c>
      <c r="D598" s="20">
        <v>3</v>
      </c>
      <c r="E598" s="21" t="s">
        <v>15</v>
      </c>
      <c r="F598" s="21" t="s">
        <v>185</v>
      </c>
      <c r="G598" s="20">
        <v>2.1</v>
      </c>
    </row>
    <row r="599" spans="1:7" ht="14" customHeight="1">
      <c r="A599" s="20">
        <v>598</v>
      </c>
      <c r="B599" s="21" t="s">
        <v>393</v>
      </c>
      <c r="C599" s="21" t="s">
        <v>615</v>
      </c>
      <c r="D599" s="20">
        <v>16</v>
      </c>
      <c r="E599" s="21" t="s">
        <v>15</v>
      </c>
      <c r="F599" s="21" t="s">
        <v>185</v>
      </c>
      <c r="G599" s="20">
        <v>11.2</v>
      </c>
    </row>
    <row r="600" spans="1:7" ht="14" customHeight="1">
      <c r="A600" s="20">
        <v>599</v>
      </c>
      <c r="B600" s="21" t="s">
        <v>393</v>
      </c>
      <c r="C600" s="21" t="s">
        <v>616</v>
      </c>
      <c r="D600" s="20">
        <v>1.5</v>
      </c>
      <c r="E600" s="21" t="s">
        <v>15</v>
      </c>
      <c r="F600" s="21" t="s">
        <v>185</v>
      </c>
      <c r="G600" s="20">
        <v>1.05</v>
      </c>
    </row>
    <row r="601" spans="1:7" ht="14" customHeight="1">
      <c r="A601" s="20">
        <v>600</v>
      </c>
      <c r="B601" s="21" t="s">
        <v>393</v>
      </c>
      <c r="C601" s="21" t="s">
        <v>617</v>
      </c>
      <c r="D601" s="20">
        <v>1.5</v>
      </c>
      <c r="E601" s="21" t="s">
        <v>15</v>
      </c>
      <c r="F601" s="21" t="s">
        <v>185</v>
      </c>
      <c r="G601" s="20">
        <v>1.05</v>
      </c>
    </row>
    <row r="602" spans="1:7" ht="14" customHeight="1">
      <c r="A602" s="20">
        <v>601</v>
      </c>
      <c r="B602" s="21" t="s">
        <v>393</v>
      </c>
      <c r="C602" s="21" t="s">
        <v>618</v>
      </c>
      <c r="D602" s="20">
        <v>1.5</v>
      </c>
      <c r="E602" s="21" t="s">
        <v>15</v>
      </c>
      <c r="F602" s="21" t="s">
        <v>185</v>
      </c>
      <c r="G602" s="20">
        <v>1.05</v>
      </c>
    </row>
    <row r="603" spans="1:7" ht="14" customHeight="1">
      <c r="A603" s="20">
        <v>602</v>
      </c>
      <c r="B603" s="21" t="s">
        <v>393</v>
      </c>
      <c r="C603" s="21" t="s">
        <v>619</v>
      </c>
      <c r="D603" s="20">
        <v>1.5</v>
      </c>
      <c r="E603" s="21" t="s">
        <v>15</v>
      </c>
      <c r="F603" s="21" t="s">
        <v>185</v>
      </c>
      <c r="G603" s="20">
        <v>1.05</v>
      </c>
    </row>
    <row r="604" spans="1:7" ht="14" customHeight="1">
      <c r="A604" s="20">
        <v>603</v>
      </c>
      <c r="B604" s="21" t="s">
        <v>393</v>
      </c>
      <c r="C604" s="21" t="s">
        <v>620</v>
      </c>
      <c r="D604" s="20">
        <v>1.7</v>
      </c>
      <c r="E604" s="21" t="s">
        <v>15</v>
      </c>
      <c r="F604" s="21" t="s">
        <v>185</v>
      </c>
      <c r="G604" s="20">
        <v>1.19</v>
      </c>
    </row>
    <row r="605" spans="1:7" ht="14" customHeight="1">
      <c r="A605" s="20">
        <v>604</v>
      </c>
      <c r="B605" s="21" t="s">
        <v>393</v>
      </c>
      <c r="C605" s="21" t="s">
        <v>621</v>
      </c>
      <c r="D605" s="20">
        <v>1.7</v>
      </c>
      <c r="E605" s="21" t="s">
        <v>15</v>
      </c>
      <c r="F605" s="21" t="s">
        <v>185</v>
      </c>
      <c r="G605" s="20">
        <v>1.19</v>
      </c>
    </row>
    <row r="606" spans="1:7" ht="14" customHeight="1">
      <c r="A606" s="20">
        <v>605</v>
      </c>
      <c r="B606" s="21" t="s">
        <v>393</v>
      </c>
      <c r="C606" s="21" t="s">
        <v>184</v>
      </c>
      <c r="D606" s="20">
        <v>2</v>
      </c>
      <c r="E606" s="21" t="s">
        <v>15</v>
      </c>
      <c r="F606" s="21" t="s">
        <v>185</v>
      </c>
      <c r="G606" s="20">
        <v>1.4</v>
      </c>
    </row>
    <row r="607" spans="1:7" ht="14" customHeight="1">
      <c r="A607" s="20">
        <v>606</v>
      </c>
      <c r="B607" s="21" t="s">
        <v>393</v>
      </c>
      <c r="C607" s="21" t="s">
        <v>622</v>
      </c>
      <c r="D607" s="20">
        <v>2</v>
      </c>
      <c r="E607" s="21" t="s">
        <v>15</v>
      </c>
      <c r="F607" s="21" t="s">
        <v>185</v>
      </c>
      <c r="G607" s="20">
        <v>1.4</v>
      </c>
    </row>
    <row r="608" spans="1:7" ht="14" customHeight="1">
      <c r="A608" s="20">
        <v>607</v>
      </c>
      <c r="B608" s="21" t="s">
        <v>393</v>
      </c>
      <c r="C608" s="21" t="s">
        <v>623</v>
      </c>
      <c r="D608" s="20">
        <v>2</v>
      </c>
      <c r="E608" s="21" t="s">
        <v>15</v>
      </c>
      <c r="F608" s="21" t="s">
        <v>185</v>
      </c>
      <c r="G608" s="20">
        <v>1.4</v>
      </c>
    </row>
    <row r="609" spans="1:7" ht="14" customHeight="1">
      <c r="A609" s="20">
        <v>608</v>
      </c>
      <c r="B609" s="21" t="s">
        <v>393</v>
      </c>
      <c r="C609" s="21" t="s">
        <v>624</v>
      </c>
      <c r="D609" s="20">
        <v>2</v>
      </c>
      <c r="E609" s="21" t="s">
        <v>15</v>
      </c>
      <c r="F609" s="21" t="s">
        <v>185</v>
      </c>
      <c r="G609" s="20">
        <v>1.4</v>
      </c>
    </row>
    <row r="610" spans="1:7" ht="14" customHeight="1">
      <c r="A610" s="20">
        <v>609</v>
      </c>
      <c r="B610" s="21" t="s">
        <v>393</v>
      </c>
      <c r="C610" s="21" t="s">
        <v>625</v>
      </c>
      <c r="D610" s="20">
        <v>2</v>
      </c>
      <c r="E610" s="21" t="s">
        <v>15</v>
      </c>
      <c r="F610" s="21" t="s">
        <v>185</v>
      </c>
      <c r="G610" s="20">
        <v>1.4</v>
      </c>
    </row>
    <row r="611" spans="1:7" ht="14" customHeight="1">
      <c r="A611" s="20">
        <v>610</v>
      </c>
      <c r="B611" s="21" t="s">
        <v>393</v>
      </c>
      <c r="C611" s="21" t="s">
        <v>626</v>
      </c>
      <c r="D611" s="20">
        <v>2.5</v>
      </c>
      <c r="E611" s="21" t="s">
        <v>18</v>
      </c>
      <c r="F611" s="21" t="s">
        <v>185</v>
      </c>
      <c r="G611" s="20">
        <v>1.75</v>
      </c>
    </row>
    <row r="612" spans="1:7" ht="14" customHeight="1">
      <c r="A612" s="20">
        <v>611</v>
      </c>
      <c r="B612" s="21" t="s">
        <v>393</v>
      </c>
      <c r="C612" s="21" t="s">
        <v>627</v>
      </c>
      <c r="D612" s="20">
        <v>2.5</v>
      </c>
      <c r="E612" s="21" t="s">
        <v>15</v>
      </c>
      <c r="F612" s="21" t="s">
        <v>185</v>
      </c>
      <c r="G612" s="20">
        <v>1.75</v>
      </c>
    </row>
    <row r="613" spans="1:7" ht="14" customHeight="1">
      <c r="A613" s="20">
        <v>612</v>
      </c>
      <c r="B613" s="21" t="s">
        <v>393</v>
      </c>
      <c r="C613" s="21" t="s">
        <v>628</v>
      </c>
      <c r="D613" s="20">
        <v>2.5</v>
      </c>
      <c r="E613" s="21" t="s">
        <v>15</v>
      </c>
      <c r="F613" s="21" t="s">
        <v>185</v>
      </c>
      <c r="G613" s="20">
        <v>1.75</v>
      </c>
    </row>
    <row r="614" spans="1:7" ht="14" customHeight="1">
      <c r="A614" s="20">
        <v>613</v>
      </c>
      <c r="B614" s="21" t="s">
        <v>393</v>
      </c>
      <c r="C614" s="21" t="s">
        <v>629</v>
      </c>
      <c r="D614" s="20">
        <v>2.5</v>
      </c>
      <c r="E614" s="21" t="s">
        <v>15</v>
      </c>
      <c r="F614" s="21" t="s">
        <v>185</v>
      </c>
      <c r="G614" s="20">
        <v>1.75</v>
      </c>
    </row>
    <row r="615" spans="1:7" ht="14" customHeight="1">
      <c r="A615" s="20">
        <v>614</v>
      </c>
      <c r="B615" s="21" t="s">
        <v>393</v>
      </c>
      <c r="C615" s="21" t="s">
        <v>630</v>
      </c>
      <c r="D615" s="20">
        <v>2.5</v>
      </c>
      <c r="E615" s="21" t="s">
        <v>15</v>
      </c>
      <c r="F615" s="21" t="s">
        <v>185</v>
      </c>
      <c r="G615" s="20">
        <v>1.75</v>
      </c>
    </row>
    <row r="616" spans="1:7" ht="14" customHeight="1">
      <c r="A616" s="20">
        <v>615</v>
      </c>
      <c r="B616" s="21" t="s">
        <v>393</v>
      </c>
      <c r="C616" s="21" t="s">
        <v>631</v>
      </c>
      <c r="D616" s="20">
        <v>2.5</v>
      </c>
      <c r="E616" s="21" t="s">
        <v>15</v>
      </c>
      <c r="F616" s="21" t="s">
        <v>185</v>
      </c>
      <c r="G616" s="20">
        <v>1.75</v>
      </c>
    </row>
    <row r="617" spans="1:7" ht="14" customHeight="1">
      <c r="A617" s="20">
        <v>616</v>
      </c>
      <c r="B617" s="21" t="s">
        <v>393</v>
      </c>
      <c r="C617" s="21" t="s">
        <v>632</v>
      </c>
      <c r="D617" s="20">
        <v>2.5</v>
      </c>
      <c r="E617" s="21" t="s">
        <v>15</v>
      </c>
      <c r="F617" s="21" t="s">
        <v>185</v>
      </c>
      <c r="G617" s="20">
        <v>1.75</v>
      </c>
    </row>
    <row r="618" spans="1:7" ht="14" customHeight="1">
      <c r="A618" s="20">
        <v>617</v>
      </c>
      <c r="B618" s="21" t="s">
        <v>393</v>
      </c>
      <c r="C618" s="21" t="s">
        <v>633</v>
      </c>
      <c r="D618" s="20">
        <v>3</v>
      </c>
      <c r="E618" s="21" t="s">
        <v>15</v>
      </c>
      <c r="F618" s="21" t="s">
        <v>185</v>
      </c>
      <c r="G618" s="20">
        <v>2.1</v>
      </c>
    </row>
    <row r="619" spans="1:7" ht="14" customHeight="1">
      <c r="A619" s="20">
        <v>618</v>
      </c>
      <c r="B619" s="21" t="s">
        <v>393</v>
      </c>
      <c r="C619" s="21" t="s">
        <v>634</v>
      </c>
      <c r="D619" s="20">
        <v>3</v>
      </c>
      <c r="E619" s="21" t="s">
        <v>15</v>
      </c>
      <c r="F619" s="21" t="s">
        <v>185</v>
      </c>
      <c r="G619" s="20">
        <v>2.1</v>
      </c>
    </row>
    <row r="620" spans="1:7" ht="14" customHeight="1">
      <c r="A620" s="20">
        <v>619</v>
      </c>
      <c r="B620" s="21" t="s">
        <v>393</v>
      </c>
      <c r="C620" s="21" t="s">
        <v>635</v>
      </c>
      <c r="D620" s="20">
        <v>3.5</v>
      </c>
      <c r="E620" s="21" t="s">
        <v>15</v>
      </c>
      <c r="F620" s="21" t="s">
        <v>185</v>
      </c>
      <c r="G620" s="20">
        <v>2.4500000000000002</v>
      </c>
    </row>
    <row r="621" spans="1:7" ht="14" customHeight="1">
      <c r="A621" s="20">
        <v>620</v>
      </c>
      <c r="B621" s="21" t="s">
        <v>393</v>
      </c>
      <c r="C621" s="21" t="s">
        <v>636</v>
      </c>
      <c r="D621" s="20">
        <v>3.5</v>
      </c>
      <c r="E621" s="21" t="s">
        <v>15</v>
      </c>
      <c r="F621" s="21" t="s">
        <v>185</v>
      </c>
      <c r="G621" s="20">
        <v>2.4500000000000002</v>
      </c>
    </row>
    <row r="622" spans="1:7" ht="14" customHeight="1">
      <c r="A622" s="20">
        <v>621</v>
      </c>
      <c r="B622" s="21" t="s">
        <v>393</v>
      </c>
      <c r="C622" s="21" t="s">
        <v>637</v>
      </c>
      <c r="D622" s="20">
        <v>3.5</v>
      </c>
      <c r="E622" s="21" t="s">
        <v>15</v>
      </c>
      <c r="F622" s="21" t="s">
        <v>185</v>
      </c>
      <c r="G622" s="20">
        <v>2.4500000000000002</v>
      </c>
    </row>
    <row r="623" spans="1:7" ht="14" customHeight="1">
      <c r="A623" s="20">
        <v>622</v>
      </c>
      <c r="B623" s="21" t="s">
        <v>393</v>
      </c>
      <c r="C623" s="21" t="s">
        <v>638</v>
      </c>
      <c r="D623" s="20">
        <v>3.5</v>
      </c>
      <c r="E623" s="21" t="s">
        <v>15</v>
      </c>
      <c r="F623" s="21" t="s">
        <v>185</v>
      </c>
      <c r="G623" s="20">
        <v>2.4500000000000002</v>
      </c>
    </row>
    <row r="624" spans="1:7" ht="14" customHeight="1">
      <c r="A624" s="20">
        <v>623</v>
      </c>
      <c r="B624" s="21" t="s">
        <v>393</v>
      </c>
      <c r="C624" s="21" t="s">
        <v>614</v>
      </c>
      <c r="D624" s="20">
        <v>3.5</v>
      </c>
      <c r="E624" s="21" t="s">
        <v>15</v>
      </c>
      <c r="F624" s="21" t="s">
        <v>185</v>
      </c>
      <c r="G624" s="20">
        <v>2.4500000000000002</v>
      </c>
    </row>
    <row r="625" spans="1:7" ht="14" customHeight="1">
      <c r="A625" s="20">
        <v>624</v>
      </c>
      <c r="B625" s="21" t="s">
        <v>393</v>
      </c>
      <c r="C625" s="21" t="s">
        <v>639</v>
      </c>
      <c r="D625" s="20">
        <v>4</v>
      </c>
      <c r="E625" s="21" t="s">
        <v>15</v>
      </c>
      <c r="F625" s="21" t="s">
        <v>185</v>
      </c>
      <c r="G625" s="20">
        <v>2.8</v>
      </c>
    </row>
    <row r="626" spans="1:7" ht="14" customHeight="1">
      <c r="A626" s="20">
        <v>625</v>
      </c>
      <c r="B626" s="21" t="s">
        <v>393</v>
      </c>
      <c r="C626" s="21" t="s">
        <v>640</v>
      </c>
      <c r="D626" s="20">
        <v>10</v>
      </c>
      <c r="E626" s="21" t="s">
        <v>15</v>
      </c>
      <c r="F626" s="21" t="s">
        <v>54</v>
      </c>
      <c r="G626" s="20">
        <v>7</v>
      </c>
    </row>
    <row r="627" spans="1:7" ht="14" customHeight="1">
      <c r="A627" s="20">
        <v>626</v>
      </c>
      <c r="B627" s="21" t="s">
        <v>393</v>
      </c>
      <c r="C627" s="21" t="s">
        <v>521</v>
      </c>
      <c r="D627" s="20">
        <v>3</v>
      </c>
      <c r="E627" s="21" t="s">
        <v>15</v>
      </c>
      <c r="F627" s="21" t="s">
        <v>357</v>
      </c>
      <c r="G627" s="20">
        <v>2.1</v>
      </c>
    </row>
    <row r="628" spans="1:7" ht="14" customHeight="1">
      <c r="A628" s="20">
        <v>627</v>
      </c>
      <c r="B628" s="21" t="s">
        <v>393</v>
      </c>
      <c r="C628" s="21" t="s">
        <v>641</v>
      </c>
      <c r="D628" s="20">
        <v>2</v>
      </c>
      <c r="E628" s="21" t="s">
        <v>15</v>
      </c>
      <c r="F628" s="21" t="s">
        <v>357</v>
      </c>
      <c r="G628" s="20">
        <v>1.4</v>
      </c>
    </row>
    <row r="629" spans="1:7" ht="14" customHeight="1">
      <c r="A629" s="20">
        <v>628</v>
      </c>
      <c r="B629" s="21" t="s">
        <v>393</v>
      </c>
      <c r="C629" s="21" t="s">
        <v>642</v>
      </c>
      <c r="D629" s="20">
        <v>5</v>
      </c>
      <c r="E629" s="21" t="s">
        <v>15</v>
      </c>
      <c r="F629" s="21" t="s">
        <v>54</v>
      </c>
      <c r="G629" s="20">
        <v>3.5</v>
      </c>
    </row>
    <row r="630" spans="1:7" ht="14" customHeight="1">
      <c r="A630" s="20">
        <v>629</v>
      </c>
      <c r="B630" s="21" t="s">
        <v>393</v>
      </c>
      <c r="C630" s="21" t="s">
        <v>643</v>
      </c>
      <c r="D630" s="20">
        <v>5</v>
      </c>
      <c r="E630" s="21" t="s">
        <v>15</v>
      </c>
      <c r="F630" s="21" t="s">
        <v>185</v>
      </c>
      <c r="G630" s="20">
        <v>3.5</v>
      </c>
    </row>
    <row r="631" spans="1:7" ht="14" customHeight="1">
      <c r="A631" s="20">
        <v>630</v>
      </c>
      <c r="B631" s="21" t="s">
        <v>393</v>
      </c>
      <c r="C631" s="21" t="s">
        <v>644</v>
      </c>
      <c r="D631" s="20">
        <v>5</v>
      </c>
      <c r="E631" s="21" t="s">
        <v>15</v>
      </c>
      <c r="F631" s="21" t="s">
        <v>185</v>
      </c>
      <c r="G631" s="20">
        <v>3.5</v>
      </c>
    </row>
    <row r="632" spans="1:7" ht="14" customHeight="1">
      <c r="A632" s="20">
        <v>631</v>
      </c>
      <c r="B632" s="21" t="s">
        <v>393</v>
      </c>
      <c r="C632" s="21" t="s">
        <v>645</v>
      </c>
      <c r="D632" s="20">
        <v>5</v>
      </c>
      <c r="E632" s="21" t="s">
        <v>15</v>
      </c>
      <c r="F632" s="21" t="s">
        <v>185</v>
      </c>
      <c r="G632" s="20">
        <v>3.5</v>
      </c>
    </row>
    <row r="633" spans="1:7" ht="14" customHeight="1">
      <c r="A633" s="20">
        <v>632</v>
      </c>
      <c r="B633" s="21" t="s">
        <v>393</v>
      </c>
      <c r="C633" s="21" t="s">
        <v>646</v>
      </c>
      <c r="D633" s="20">
        <v>5</v>
      </c>
      <c r="E633" s="21" t="s">
        <v>15</v>
      </c>
      <c r="F633" s="21" t="s">
        <v>185</v>
      </c>
      <c r="G633" s="20">
        <v>3.5</v>
      </c>
    </row>
    <row r="634" spans="1:7" ht="14" customHeight="1">
      <c r="A634" s="20">
        <v>633</v>
      </c>
      <c r="B634" s="21" t="s">
        <v>393</v>
      </c>
      <c r="C634" s="21" t="s">
        <v>647</v>
      </c>
      <c r="D634" s="20">
        <v>5</v>
      </c>
      <c r="E634" s="21" t="s">
        <v>15</v>
      </c>
      <c r="F634" s="21" t="s">
        <v>185</v>
      </c>
      <c r="G634" s="20">
        <v>3.5</v>
      </c>
    </row>
    <row r="635" spans="1:7" ht="14" customHeight="1">
      <c r="A635" s="20">
        <v>634</v>
      </c>
      <c r="B635" s="21" t="s">
        <v>393</v>
      </c>
      <c r="C635" s="21" t="s">
        <v>648</v>
      </c>
      <c r="D635" s="20">
        <v>6</v>
      </c>
      <c r="E635" s="21" t="s">
        <v>15</v>
      </c>
      <c r="F635" s="21" t="s">
        <v>54</v>
      </c>
      <c r="G635" s="20">
        <v>4.2</v>
      </c>
    </row>
    <row r="636" spans="1:7" ht="14" customHeight="1">
      <c r="A636" s="20">
        <v>635</v>
      </c>
      <c r="B636" s="21" t="s">
        <v>393</v>
      </c>
      <c r="C636" s="21" t="s">
        <v>649</v>
      </c>
      <c r="D636" s="20">
        <v>6</v>
      </c>
      <c r="E636" s="21" t="s">
        <v>15</v>
      </c>
      <c r="F636" s="21" t="s">
        <v>54</v>
      </c>
      <c r="G636" s="20">
        <v>4.2</v>
      </c>
    </row>
    <row r="637" spans="1:7" ht="14" customHeight="1">
      <c r="A637" s="20">
        <v>636</v>
      </c>
      <c r="B637" s="21" t="s">
        <v>393</v>
      </c>
      <c r="C637" s="21" t="s">
        <v>650</v>
      </c>
      <c r="D637" s="20">
        <v>6</v>
      </c>
      <c r="E637" s="21" t="s">
        <v>15</v>
      </c>
      <c r="F637" s="21" t="s">
        <v>185</v>
      </c>
      <c r="G637" s="20">
        <v>4.2</v>
      </c>
    </row>
    <row r="638" spans="1:7" ht="14" customHeight="1">
      <c r="A638" s="20">
        <v>637</v>
      </c>
      <c r="B638" s="21" t="s">
        <v>393</v>
      </c>
      <c r="C638" s="21" t="s">
        <v>651</v>
      </c>
      <c r="D638" s="20">
        <v>8</v>
      </c>
      <c r="E638" s="21" t="s">
        <v>18</v>
      </c>
      <c r="F638" s="21" t="s">
        <v>185</v>
      </c>
      <c r="G638" s="20">
        <v>5.6</v>
      </c>
    </row>
    <row r="639" spans="1:7" ht="14" customHeight="1">
      <c r="A639" s="20">
        <v>638</v>
      </c>
      <c r="B639" s="21" t="s">
        <v>393</v>
      </c>
      <c r="C639" s="21" t="s">
        <v>652</v>
      </c>
      <c r="D639" s="20">
        <v>5</v>
      </c>
      <c r="E639" s="21" t="s">
        <v>18</v>
      </c>
      <c r="F639" s="21" t="s">
        <v>153</v>
      </c>
      <c r="G639" s="20">
        <v>3.5</v>
      </c>
    </row>
    <row r="640" spans="1:7" ht="14" customHeight="1">
      <c r="A640" s="20">
        <v>639</v>
      </c>
      <c r="B640" s="21" t="s">
        <v>393</v>
      </c>
      <c r="C640" s="21" t="s">
        <v>653</v>
      </c>
      <c r="D640" s="20">
        <v>5</v>
      </c>
      <c r="E640" s="21" t="s">
        <v>18</v>
      </c>
      <c r="F640" s="21" t="s">
        <v>153</v>
      </c>
      <c r="G640" s="20">
        <v>3.5</v>
      </c>
    </row>
    <row r="641" spans="1:7" ht="14" customHeight="1">
      <c r="A641" s="20">
        <v>640</v>
      </c>
      <c r="B641" s="21" t="s">
        <v>393</v>
      </c>
      <c r="C641" s="21" t="s">
        <v>654</v>
      </c>
      <c r="D641" s="20">
        <v>5</v>
      </c>
      <c r="E641" s="21" t="s">
        <v>18</v>
      </c>
      <c r="F641" s="21" t="s">
        <v>153</v>
      </c>
      <c r="G641" s="20">
        <v>3.5</v>
      </c>
    </row>
    <row r="642" spans="1:7" ht="14" customHeight="1">
      <c r="A642" s="20">
        <v>641</v>
      </c>
      <c r="B642" s="21" t="s">
        <v>393</v>
      </c>
      <c r="C642" s="21" t="s">
        <v>655</v>
      </c>
      <c r="D642" s="20">
        <v>5</v>
      </c>
      <c r="E642" s="21" t="s">
        <v>18</v>
      </c>
      <c r="F642" s="21" t="s">
        <v>153</v>
      </c>
      <c r="G642" s="20">
        <v>3.5</v>
      </c>
    </row>
    <row r="643" spans="1:7" ht="14" customHeight="1">
      <c r="A643" s="20">
        <v>642</v>
      </c>
      <c r="B643" s="21" t="s">
        <v>393</v>
      </c>
      <c r="C643" s="21" t="s">
        <v>656</v>
      </c>
      <c r="D643" s="20">
        <v>5</v>
      </c>
      <c r="E643" s="21" t="s">
        <v>18</v>
      </c>
      <c r="F643" s="21" t="s">
        <v>153</v>
      </c>
      <c r="G643" s="20">
        <v>3.5</v>
      </c>
    </row>
    <row r="644" spans="1:7" ht="14" customHeight="1">
      <c r="A644" s="20">
        <v>643</v>
      </c>
      <c r="B644" s="21" t="s">
        <v>393</v>
      </c>
      <c r="C644" s="21" t="s">
        <v>657</v>
      </c>
      <c r="D644" s="20">
        <v>5</v>
      </c>
      <c r="E644" s="21" t="s">
        <v>18</v>
      </c>
      <c r="F644" s="21" t="s">
        <v>153</v>
      </c>
      <c r="G644" s="20">
        <v>3.5</v>
      </c>
    </row>
    <row r="645" spans="1:7" ht="14" customHeight="1">
      <c r="A645" s="20">
        <v>644</v>
      </c>
      <c r="B645" s="21" t="s">
        <v>393</v>
      </c>
      <c r="C645" s="21" t="s">
        <v>658</v>
      </c>
      <c r="D645" s="20">
        <v>5</v>
      </c>
      <c r="E645" s="21" t="s">
        <v>18</v>
      </c>
      <c r="F645" s="21" t="s">
        <v>153</v>
      </c>
      <c r="G645" s="20">
        <v>3.5</v>
      </c>
    </row>
    <row r="646" spans="1:7" ht="14" customHeight="1">
      <c r="A646" s="20">
        <v>645</v>
      </c>
      <c r="B646" s="21" t="s">
        <v>393</v>
      </c>
      <c r="C646" s="21" t="s">
        <v>659</v>
      </c>
      <c r="D646" s="20">
        <v>5</v>
      </c>
      <c r="E646" s="21" t="s">
        <v>18</v>
      </c>
      <c r="F646" s="21" t="s">
        <v>153</v>
      </c>
      <c r="G646" s="20">
        <v>3.5</v>
      </c>
    </row>
    <row r="647" spans="1:7" ht="14" customHeight="1">
      <c r="A647" s="20">
        <v>646</v>
      </c>
      <c r="B647" s="21" t="s">
        <v>393</v>
      </c>
      <c r="C647" s="21" t="s">
        <v>660</v>
      </c>
      <c r="D647" s="20">
        <v>5</v>
      </c>
      <c r="E647" s="21" t="s">
        <v>18</v>
      </c>
      <c r="F647" s="21" t="s">
        <v>153</v>
      </c>
      <c r="G647" s="20">
        <v>3.5</v>
      </c>
    </row>
    <row r="648" spans="1:7" ht="14" customHeight="1">
      <c r="A648" s="20">
        <v>647</v>
      </c>
      <c r="B648" s="21" t="s">
        <v>393</v>
      </c>
      <c r="C648" s="21" t="s">
        <v>661</v>
      </c>
      <c r="D648" s="20">
        <v>5</v>
      </c>
      <c r="E648" s="21" t="s">
        <v>18</v>
      </c>
      <c r="F648" s="21" t="s">
        <v>153</v>
      </c>
      <c r="G648" s="20">
        <v>3.5</v>
      </c>
    </row>
    <row r="649" spans="1:7" ht="14" customHeight="1">
      <c r="A649" s="20">
        <v>648</v>
      </c>
      <c r="B649" s="21" t="s">
        <v>393</v>
      </c>
      <c r="C649" s="21" t="s">
        <v>662</v>
      </c>
      <c r="D649" s="20">
        <v>5</v>
      </c>
      <c r="E649" s="21" t="s">
        <v>18</v>
      </c>
      <c r="F649" s="21" t="s">
        <v>153</v>
      </c>
      <c r="G649" s="20">
        <v>3.5</v>
      </c>
    </row>
    <row r="650" spans="1:7" ht="14" customHeight="1">
      <c r="A650" s="20">
        <v>649</v>
      </c>
      <c r="B650" s="21" t="s">
        <v>393</v>
      </c>
      <c r="C650" s="21" t="s">
        <v>663</v>
      </c>
      <c r="D650" s="20">
        <v>1</v>
      </c>
      <c r="E650" s="21" t="s">
        <v>15</v>
      </c>
      <c r="F650" s="21" t="s">
        <v>153</v>
      </c>
      <c r="G650" s="20">
        <v>0.7</v>
      </c>
    </row>
    <row r="651" spans="1:7" ht="14" customHeight="1">
      <c r="A651" s="20">
        <v>650</v>
      </c>
      <c r="B651" s="21" t="s">
        <v>393</v>
      </c>
      <c r="C651" s="21" t="s">
        <v>664</v>
      </c>
      <c r="D651" s="20">
        <v>1</v>
      </c>
      <c r="E651" s="21" t="s">
        <v>15</v>
      </c>
      <c r="F651" s="21" t="s">
        <v>153</v>
      </c>
      <c r="G651" s="20">
        <v>0.7</v>
      </c>
    </row>
    <row r="652" spans="1:7" ht="14" customHeight="1">
      <c r="A652" s="20">
        <v>651</v>
      </c>
      <c r="B652" s="21" t="s">
        <v>393</v>
      </c>
      <c r="C652" s="21" t="s">
        <v>665</v>
      </c>
      <c r="D652" s="20">
        <v>1</v>
      </c>
      <c r="E652" s="21" t="s">
        <v>15</v>
      </c>
      <c r="F652" s="21" t="s">
        <v>153</v>
      </c>
      <c r="G652" s="20">
        <v>0.7</v>
      </c>
    </row>
    <row r="653" spans="1:7" ht="14" customHeight="1">
      <c r="A653" s="20">
        <v>652</v>
      </c>
      <c r="B653" s="21" t="s">
        <v>393</v>
      </c>
      <c r="C653" s="21" t="s">
        <v>666</v>
      </c>
      <c r="D653" s="20">
        <v>2</v>
      </c>
      <c r="E653" s="21" t="s">
        <v>15</v>
      </c>
      <c r="F653" s="21" t="s">
        <v>153</v>
      </c>
      <c r="G653" s="20">
        <v>1.4</v>
      </c>
    </row>
    <row r="654" spans="1:7" ht="14" customHeight="1">
      <c r="A654" s="20">
        <v>653</v>
      </c>
      <c r="B654" s="21" t="s">
        <v>393</v>
      </c>
      <c r="C654" s="21" t="s">
        <v>667</v>
      </c>
      <c r="D654" s="20">
        <v>2</v>
      </c>
      <c r="E654" s="21" t="s">
        <v>15</v>
      </c>
      <c r="F654" s="21" t="s">
        <v>153</v>
      </c>
      <c r="G654" s="20">
        <v>1.4</v>
      </c>
    </row>
    <row r="655" spans="1:7" ht="14" customHeight="1">
      <c r="A655" s="20">
        <v>654</v>
      </c>
      <c r="B655" s="21" t="s">
        <v>393</v>
      </c>
      <c r="C655" s="21" t="s">
        <v>668</v>
      </c>
      <c r="D655" s="20">
        <v>2</v>
      </c>
      <c r="E655" s="21" t="s">
        <v>15</v>
      </c>
      <c r="F655" s="21" t="s">
        <v>153</v>
      </c>
      <c r="G655" s="20">
        <v>1.4</v>
      </c>
    </row>
    <row r="656" spans="1:7" ht="14" customHeight="1">
      <c r="A656" s="20">
        <v>655</v>
      </c>
      <c r="B656" s="21" t="s">
        <v>393</v>
      </c>
      <c r="C656" s="21" t="s">
        <v>669</v>
      </c>
      <c r="D656" s="20">
        <v>2</v>
      </c>
      <c r="E656" s="21" t="s">
        <v>15</v>
      </c>
      <c r="F656" s="21" t="s">
        <v>153</v>
      </c>
      <c r="G656" s="20">
        <v>1.4</v>
      </c>
    </row>
    <row r="657" spans="1:7" ht="14" customHeight="1">
      <c r="A657" s="20">
        <v>656</v>
      </c>
      <c r="B657" s="21" t="s">
        <v>393</v>
      </c>
      <c r="C657" s="21" t="s">
        <v>670</v>
      </c>
      <c r="D657" s="20">
        <v>3</v>
      </c>
      <c r="E657" s="21" t="s">
        <v>18</v>
      </c>
      <c r="F657" s="21" t="s">
        <v>153</v>
      </c>
      <c r="G657" s="20">
        <v>2.1</v>
      </c>
    </row>
    <row r="658" spans="1:7" ht="14" customHeight="1">
      <c r="A658" s="20">
        <v>657</v>
      </c>
      <c r="B658" s="21" t="s">
        <v>393</v>
      </c>
      <c r="C658" s="21" t="s">
        <v>671</v>
      </c>
      <c r="D658" s="20">
        <v>3</v>
      </c>
      <c r="E658" s="21" t="s">
        <v>18</v>
      </c>
      <c r="F658" s="21" t="s">
        <v>153</v>
      </c>
      <c r="G658" s="20">
        <v>2.1</v>
      </c>
    </row>
    <row r="659" spans="1:7" ht="14" customHeight="1">
      <c r="A659" s="20">
        <v>658</v>
      </c>
      <c r="B659" s="21" t="s">
        <v>393</v>
      </c>
      <c r="C659" s="21" t="s">
        <v>672</v>
      </c>
      <c r="D659" s="20">
        <v>3</v>
      </c>
      <c r="E659" s="21" t="s">
        <v>18</v>
      </c>
      <c r="F659" s="21" t="s">
        <v>153</v>
      </c>
      <c r="G659" s="20">
        <v>2.1</v>
      </c>
    </row>
    <row r="660" spans="1:7" ht="14" customHeight="1">
      <c r="A660" s="20">
        <v>659</v>
      </c>
      <c r="B660" s="21" t="s">
        <v>393</v>
      </c>
      <c r="C660" s="21" t="s">
        <v>673</v>
      </c>
      <c r="D660" s="20">
        <v>3</v>
      </c>
      <c r="E660" s="21" t="s">
        <v>15</v>
      </c>
      <c r="F660" s="21" t="s">
        <v>153</v>
      </c>
      <c r="G660" s="20">
        <v>2.1</v>
      </c>
    </row>
    <row r="661" spans="1:7" ht="14" customHeight="1">
      <c r="A661" s="20">
        <v>660</v>
      </c>
      <c r="B661" s="21" t="s">
        <v>393</v>
      </c>
      <c r="C661" s="21" t="s">
        <v>674</v>
      </c>
      <c r="D661" s="20">
        <v>9</v>
      </c>
      <c r="E661" s="21" t="s">
        <v>18</v>
      </c>
      <c r="F661" s="21" t="s">
        <v>153</v>
      </c>
      <c r="G661" s="20">
        <v>6.3</v>
      </c>
    </row>
    <row r="662" spans="1:7" ht="14" customHeight="1">
      <c r="A662" s="20">
        <v>661</v>
      </c>
      <c r="B662" s="21" t="s">
        <v>393</v>
      </c>
      <c r="C662" s="21" t="s">
        <v>675</v>
      </c>
      <c r="D662" s="20">
        <v>9</v>
      </c>
      <c r="E662" s="21" t="s">
        <v>18</v>
      </c>
      <c r="F662" s="21" t="s">
        <v>153</v>
      </c>
      <c r="G662" s="20">
        <v>6.3</v>
      </c>
    </row>
    <row r="663" spans="1:7" ht="14" customHeight="1">
      <c r="A663" s="20">
        <v>662</v>
      </c>
      <c r="B663" s="21" t="s">
        <v>393</v>
      </c>
      <c r="C663" s="21" t="s">
        <v>676</v>
      </c>
      <c r="D663" s="20">
        <v>9</v>
      </c>
      <c r="E663" s="21" t="s">
        <v>18</v>
      </c>
      <c r="F663" s="21" t="s">
        <v>153</v>
      </c>
      <c r="G663" s="20">
        <v>6.3</v>
      </c>
    </row>
    <row r="664" spans="1:7" ht="14" customHeight="1">
      <c r="A664" s="20">
        <v>663</v>
      </c>
      <c r="B664" s="21" t="s">
        <v>393</v>
      </c>
      <c r="C664" s="21" t="s">
        <v>677</v>
      </c>
      <c r="D664" s="20">
        <v>9</v>
      </c>
      <c r="E664" s="21" t="s">
        <v>18</v>
      </c>
      <c r="F664" s="21" t="s">
        <v>153</v>
      </c>
      <c r="G664" s="20">
        <v>6.3</v>
      </c>
    </row>
    <row r="665" spans="1:7" ht="14" customHeight="1">
      <c r="A665" s="20">
        <v>664</v>
      </c>
      <c r="B665" s="21" t="s">
        <v>393</v>
      </c>
      <c r="C665" s="21" t="s">
        <v>678</v>
      </c>
      <c r="D665" s="20">
        <v>9</v>
      </c>
      <c r="E665" s="21" t="s">
        <v>18</v>
      </c>
      <c r="F665" s="21" t="s">
        <v>153</v>
      </c>
      <c r="G665" s="20">
        <v>6.3</v>
      </c>
    </row>
    <row r="666" spans="1:7" ht="14" customHeight="1">
      <c r="A666" s="20">
        <v>665</v>
      </c>
      <c r="B666" s="21" t="s">
        <v>393</v>
      </c>
      <c r="C666" s="21" t="s">
        <v>679</v>
      </c>
      <c r="D666" s="20">
        <v>9</v>
      </c>
      <c r="E666" s="21" t="s">
        <v>18</v>
      </c>
      <c r="F666" s="21" t="s">
        <v>153</v>
      </c>
      <c r="G666" s="20">
        <v>6.3</v>
      </c>
    </row>
    <row r="667" spans="1:7" ht="14" customHeight="1">
      <c r="A667" s="20">
        <v>666</v>
      </c>
      <c r="B667" s="21" t="s">
        <v>393</v>
      </c>
      <c r="C667" s="21" t="s">
        <v>680</v>
      </c>
      <c r="D667" s="20">
        <v>9</v>
      </c>
      <c r="E667" s="21" t="s">
        <v>18</v>
      </c>
      <c r="F667" s="21" t="s">
        <v>153</v>
      </c>
      <c r="G667" s="20">
        <v>6.3</v>
      </c>
    </row>
    <row r="668" spans="1:7" ht="14" customHeight="1">
      <c r="A668" s="20">
        <v>667</v>
      </c>
      <c r="B668" s="21" t="s">
        <v>393</v>
      </c>
      <c r="C668" s="21" t="s">
        <v>681</v>
      </c>
      <c r="D668" s="20">
        <v>7</v>
      </c>
      <c r="E668" s="21" t="s">
        <v>18</v>
      </c>
      <c r="F668" s="21" t="s">
        <v>153</v>
      </c>
      <c r="G668" s="20">
        <v>4.9000000000000004</v>
      </c>
    </row>
    <row r="669" spans="1:7" ht="14" customHeight="1">
      <c r="A669" s="20">
        <v>668</v>
      </c>
      <c r="B669" s="21" t="s">
        <v>393</v>
      </c>
      <c r="C669" s="21" t="s">
        <v>682</v>
      </c>
      <c r="D669" s="20">
        <v>7</v>
      </c>
      <c r="E669" s="21" t="s">
        <v>18</v>
      </c>
      <c r="F669" s="21" t="s">
        <v>153</v>
      </c>
      <c r="G669" s="20">
        <v>4.9000000000000004</v>
      </c>
    </row>
    <row r="670" spans="1:7" ht="14" customHeight="1">
      <c r="A670" s="20">
        <v>669</v>
      </c>
      <c r="B670" s="21" t="s">
        <v>393</v>
      </c>
      <c r="C670" s="21" t="s">
        <v>683</v>
      </c>
      <c r="D670" s="20">
        <v>7</v>
      </c>
      <c r="E670" s="21" t="s">
        <v>18</v>
      </c>
      <c r="F670" s="21" t="s">
        <v>153</v>
      </c>
      <c r="G670" s="20">
        <v>4.9000000000000004</v>
      </c>
    </row>
    <row r="671" spans="1:7" ht="14" customHeight="1">
      <c r="A671" s="20">
        <v>670</v>
      </c>
      <c r="B671" s="21" t="s">
        <v>393</v>
      </c>
      <c r="C671" s="21" t="s">
        <v>684</v>
      </c>
      <c r="D671" s="20">
        <v>7</v>
      </c>
      <c r="E671" s="21" t="s">
        <v>18</v>
      </c>
      <c r="F671" s="21" t="s">
        <v>153</v>
      </c>
      <c r="G671" s="20">
        <v>4.9000000000000004</v>
      </c>
    </row>
    <row r="672" spans="1:7" ht="14" customHeight="1">
      <c r="A672" s="20">
        <v>671</v>
      </c>
      <c r="B672" s="21" t="s">
        <v>393</v>
      </c>
      <c r="C672" s="21" t="s">
        <v>685</v>
      </c>
      <c r="D672" s="20">
        <v>7</v>
      </c>
      <c r="E672" s="21" t="s">
        <v>18</v>
      </c>
      <c r="F672" s="21" t="s">
        <v>153</v>
      </c>
      <c r="G672" s="20">
        <v>4.9000000000000004</v>
      </c>
    </row>
    <row r="673" spans="1:7" ht="14" customHeight="1">
      <c r="A673" s="20">
        <v>672</v>
      </c>
      <c r="B673" s="21" t="s">
        <v>393</v>
      </c>
      <c r="C673" s="21" t="s">
        <v>686</v>
      </c>
      <c r="D673" s="20">
        <v>7</v>
      </c>
      <c r="E673" s="21" t="s">
        <v>18</v>
      </c>
      <c r="F673" s="21" t="s">
        <v>153</v>
      </c>
      <c r="G673" s="20">
        <v>4.9000000000000004</v>
      </c>
    </row>
    <row r="674" spans="1:7" ht="14" customHeight="1">
      <c r="A674" s="20">
        <v>673</v>
      </c>
      <c r="B674" s="21" t="s">
        <v>393</v>
      </c>
      <c r="C674" s="21" t="s">
        <v>92</v>
      </c>
      <c r="D674" s="20">
        <v>7</v>
      </c>
      <c r="E674" s="21" t="s">
        <v>18</v>
      </c>
      <c r="F674" s="21" t="s">
        <v>153</v>
      </c>
      <c r="G674" s="20">
        <v>4.9000000000000004</v>
      </c>
    </row>
    <row r="675" spans="1:7" ht="14" customHeight="1">
      <c r="A675" s="20">
        <v>674</v>
      </c>
      <c r="B675" s="21" t="s">
        <v>393</v>
      </c>
      <c r="C675" s="21" t="s">
        <v>687</v>
      </c>
      <c r="D675" s="20">
        <v>7</v>
      </c>
      <c r="E675" s="21" t="s">
        <v>18</v>
      </c>
      <c r="F675" s="21" t="s">
        <v>153</v>
      </c>
      <c r="G675" s="20">
        <v>4.9000000000000004</v>
      </c>
    </row>
    <row r="676" spans="1:7" ht="14" customHeight="1">
      <c r="A676" s="20">
        <v>675</v>
      </c>
      <c r="B676" s="21" t="s">
        <v>393</v>
      </c>
      <c r="C676" s="21" t="s">
        <v>688</v>
      </c>
      <c r="D676" s="20">
        <v>8</v>
      </c>
      <c r="E676" s="21" t="s">
        <v>18</v>
      </c>
      <c r="F676" s="21" t="s">
        <v>37</v>
      </c>
      <c r="G676" s="20">
        <v>5.6</v>
      </c>
    </row>
    <row r="677" spans="1:7" ht="14" customHeight="1">
      <c r="A677" s="20">
        <v>676</v>
      </c>
      <c r="B677" s="21" t="s">
        <v>393</v>
      </c>
      <c r="C677" s="21" t="s">
        <v>689</v>
      </c>
      <c r="D677" s="20">
        <v>8</v>
      </c>
      <c r="E677" s="21" t="s">
        <v>18</v>
      </c>
      <c r="F677" s="21" t="s">
        <v>37</v>
      </c>
      <c r="G677" s="20">
        <v>5.6</v>
      </c>
    </row>
    <row r="678" spans="1:7" ht="14" customHeight="1">
      <c r="A678" s="20">
        <v>677</v>
      </c>
      <c r="B678" s="21" t="s">
        <v>393</v>
      </c>
      <c r="C678" s="21" t="s">
        <v>690</v>
      </c>
      <c r="D678" s="20">
        <v>5.5</v>
      </c>
      <c r="E678" s="21" t="s">
        <v>15</v>
      </c>
      <c r="F678" s="21" t="s">
        <v>37</v>
      </c>
      <c r="G678" s="20">
        <v>3.85</v>
      </c>
    </row>
    <row r="679" spans="1:7" ht="14" customHeight="1">
      <c r="A679" s="20">
        <v>678</v>
      </c>
      <c r="B679" s="21" t="s">
        <v>393</v>
      </c>
      <c r="C679" s="21" t="s">
        <v>691</v>
      </c>
      <c r="D679" s="20">
        <v>13</v>
      </c>
      <c r="E679" s="21" t="s">
        <v>18</v>
      </c>
      <c r="F679" s="21" t="s">
        <v>37</v>
      </c>
      <c r="G679" s="20">
        <v>9.1</v>
      </c>
    </row>
    <row r="680" spans="1:7" ht="14" customHeight="1">
      <c r="A680" s="20">
        <v>679</v>
      </c>
      <c r="B680" s="21" t="s">
        <v>393</v>
      </c>
      <c r="C680" s="21" t="s">
        <v>692</v>
      </c>
      <c r="D680" s="20">
        <v>13</v>
      </c>
      <c r="E680" s="21" t="s">
        <v>18</v>
      </c>
      <c r="F680" s="21" t="s">
        <v>37</v>
      </c>
      <c r="G680" s="20">
        <v>9.1</v>
      </c>
    </row>
    <row r="681" spans="1:7" ht="14" customHeight="1">
      <c r="A681" s="20">
        <v>680</v>
      </c>
      <c r="B681" s="21" t="s">
        <v>393</v>
      </c>
      <c r="C681" s="21" t="s">
        <v>693</v>
      </c>
      <c r="D681" s="20">
        <v>13</v>
      </c>
      <c r="E681" s="21" t="s">
        <v>18</v>
      </c>
      <c r="F681" s="21" t="s">
        <v>37</v>
      </c>
      <c r="G681" s="20">
        <v>9.1</v>
      </c>
    </row>
    <row r="682" spans="1:7" ht="14" customHeight="1">
      <c r="A682" s="20">
        <v>681</v>
      </c>
      <c r="B682" s="21" t="s">
        <v>393</v>
      </c>
      <c r="C682" s="21" t="s">
        <v>694</v>
      </c>
      <c r="D682" s="20">
        <v>13</v>
      </c>
      <c r="E682" s="21" t="s">
        <v>18</v>
      </c>
      <c r="F682" s="21" t="s">
        <v>37</v>
      </c>
      <c r="G682" s="20">
        <v>9.1</v>
      </c>
    </row>
    <row r="683" spans="1:7" ht="14" customHeight="1">
      <c r="A683" s="20">
        <v>682</v>
      </c>
      <c r="B683" s="21" t="s">
        <v>393</v>
      </c>
      <c r="C683" s="21" t="s">
        <v>285</v>
      </c>
      <c r="D683" s="20">
        <v>7</v>
      </c>
      <c r="E683" s="21" t="s">
        <v>18</v>
      </c>
      <c r="F683" s="21" t="s">
        <v>37</v>
      </c>
      <c r="G683" s="20">
        <v>4.9000000000000004</v>
      </c>
    </row>
    <row r="684" spans="1:7" ht="14" customHeight="1">
      <c r="A684" s="20">
        <v>683</v>
      </c>
      <c r="B684" s="21" t="s">
        <v>393</v>
      </c>
      <c r="C684" s="21" t="s">
        <v>695</v>
      </c>
      <c r="D684" s="20">
        <v>8</v>
      </c>
      <c r="E684" s="21" t="s">
        <v>18</v>
      </c>
      <c r="F684" s="21" t="s">
        <v>37</v>
      </c>
      <c r="G684" s="20">
        <v>5.6</v>
      </c>
    </row>
    <row r="685" spans="1:7" ht="14" customHeight="1">
      <c r="A685" s="20">
        <v>684</v>
      </c>
      <c r="B685" s="21" t="s">
        <v>393</v>
      </c>
      <c r="C685" s="21" t="s">
        <v>696</v>
      </c>
      <c r="D685" s="20">
        <v>3</v>
      </c>
      <c r="E685" s="21" t="s">
        <v>15</v>
      </c>
      <c r="F685" s="21" t="s">
        <v>599</v>
      </c>
      <c r="G685" s="20">
        <v>2.1</v>
      </c>
    </row>
    <row r="686" spans="1:7" ht="14" customHeight="1">
      <c r="A686" s="20">
        <v>685</v>
      </c>
      <c r="B686" s="21" t="s">
        <v>393</v>
      </c>
      <c r="C686" s="21" t="s">
        <v>697</v>
      </c>
      <c r="D686" s="20">
        <v>5</v>
      </c>
      <c r="E686" s="21" t="s">
        <v>15</v>
      </c>
      <c r="F686" s="21" t="s">
        <v>599</v>
      </c>
      <c r="G686" s="20">
        <v>3.5</v>
      </c>
    </row>
    <row r="687" spans="1:7" ht="14" customHeight="1">
      <c r="A687" s="20">
        <v>686</v>
      </c>
      <c r="B687" s="21" t="s">
        <v>698</v>
      </c>
      <c r="C687" s="21" t="s">
        <v>361</v>
      </c>
      <c r="D687" s="20">
        <v>7</v>
      </c>
      <c r="E687" s="21" t="s">
        <v>18</v>
      </c>
      <c r="F687" s="21" t="s">
        <v>37</v>
      </c>
      <c r="G687" s="20">
        <v>7</v>
      </c>
    </row>
    <row r="688" spans="1:7" ht="14" customHeight="1">
      <c r="A688" s="20">
        <v>687</v>
      </c>
      <c r="B688" s="21" t="s">
        <v>698</v>
      </c>
      <c r="C688" s="21" t="s">
        <v>224</v>
      </c>
      <c r="D688" s="20">
        <v>9</v>
      </c>
      <c r="E688" s="21" t="s">
        <v>18</v>
      </c>
      <c r="F688" s="21" t="s">
        <v>37</v>
      </c>
      <c r="G688" s="20">
        <v>9</v>
      </c>
    </row>
    <row r="689" spans="1:7" ht="14" customHeight="1">
      <c r="A689" s="20">
        <v>688</v>
      </c>
      <c r="B689" s="21" t="s">
        <v>698</v>
      </c>
      <c r="C689" s="21" t="s">
        <v>699</v>
      </c>
      <c r="D689" s="20">
        <v>9</v>
      </c>
      <c r="E689" s="21" t="s">
        <v>15</v>
      </c>
      <c r="F689" s="21" t="s">
        <v>37</v>
      </c>
      <c r="G689" s="20">
        <v>9</v>
      </c>
    </row>
    <row r="690" spans="1:7" ht="14" customHeight="1">
      <c r="A690" s="20">
        <v>689</v>
      </c>
      <c r="B690" s="21" t="s">
        <v>698</v>
      </c>
      <c r="C690" s="21" t="s">
        <v>700</v>
      </c>
      <c r="D690" s="20">
        <v>12</v>
      </c>
      <c r="E690" s="21" t="s">
        <v>15</v>
      </c>
      <c r="F690" s="21" t="s">
        <v>37</v>
      </c>
      <c r="G690" s="20">
        <v>12</v>
      </c>
    </row>
    <row r="691" spans="1:7" ht="14" customHeight="1">
      <c r="A691" s="20">
        <v>690</v>
      </c>
      <c r="B691" s="21" t="s">
        <v>698</v>
      </c>
      <c r="C691" s="21" t="s">
        <v>701</v>
      </c>
      <c r="D691" s="20">
        <v>12</v>
      </c>
      <c r="E691" s="21" t="s">
        <v>18</v>
      </c>
      <c r="F691" s="21" t="s">
        <v>37</v>
      </c>
      <c r="G691" s="20">
        <v>12</v>
      </c>
    </row>
    <row r="692" spans="1:7" ht="14" customHeight="1">
      <c r="A692" s="20">
        <v>691</v>
      </c>
      <c r="B692" s="21" t="s">
        <v>698</v>
      </c>
      <c r="C692" s="21" t="s">
        <v>702</v>
      </c>
      <c r="D692" s="20">
        <v>14</v>
      </c>
      <c r="E692" s="21" t="s">
        <v>18</v>
      </c>
      <c r="F692" s="21" t="s">
        <v>37</v>
      </c>
      <c r="G692" s="20">
        <v>14</v>
      </c>
    </row>
    <row r="693" spans="1:7" ht="14" customHeight="1">
      <c r="A693" s="20">
        <v>692</v>
      </c>
      <c r="B693" s="21" t="s">
        <v>698</v>
      </c>
      <c r="C693" s="21" t="s">
        <v>703</v>
      </c>
      <c r="D693" s="20">
        <v>11</v>
      </c>
      <c r="E693" s="21" t="s">
        <v>18</v>
      </c>
      <c r="F693" s="21" t="s">
        <v>37</v>
      </c>
      <c r="G693" s="20">
        <v>11</v>
      </c>
    </row>
    <row r="694" spans="1:7" ht="14" customHeight="1">
      <c r="A694" s="20">
        <v>693</v>
      </c>
      <c r="B694" s="21" t="s">
        <v>704</v>
      </c>
      <c r="C694" s="21" t="s">
        <v>705</v>
      </c>
      <c r="D694" s="20">
        <v>9</v>
      </c>
      <c r="E694" s="21" t="s">
        <v>18</v>
      </c>
      <c r="F694" s="21" t="s">
        <v>37</v>
      </c>
      <c r="G694" s="20">
        <v>9</v>
      </c>
    </row>
    <row r="695" spans="1:7" ht="14" customHeight="1">
      <c r="A695" s="20">
        <v>694</v>
      </c>
      <c r="B695" s="21" t="s">
        <v>704</v>
      </c>
      <c r="C695" s="21" t="s">
        <v>706</v>
      </c>
      <c r="D695" s="20">
        <v>6</v>
      </c>
      <c r="E695" s="21" t="s">
        <v>18</v>
      </c>
      <c r="F695" s="21" t="s">
        <v>37</v>
      </c>
      <c r="G695" s="20">
        <v>6</v>
      </c>
    </row>
    <row r="696" spans="1:7" ht="14" customHeight="1">
      <c r="A696" s="20">
        <v>695</v>
      </c>
      <c r="B696" s="21" t="s">
        <v>704</v>
      </c>
      <c r="C696" s="21" t="s">
        <v>707</v>
      </c>
      <c r="D696" s="20">
        <v>7</v>
      </c>
      <c r="E696" s="21" t="s">
        <v>18</v>
      </c>
      <c r="F696" s="21" t="s">
        <v>37</v>
      </c>
      <c r="G696" s="20">
        <v>7</v>
      </c>
    </row>
    <row r="697" spans="1:7" ht="14" customHeight="1">
      <c r="A697" s="20">
        <v>696</v>
      </c>
      <c r="B697" s="21" t="s">
        <v>704</v>
      </c>
      <c r="C697" s="21" t="s">
        <v>708</v>
      </c>
      <c r="D697" s="20">
        <v>7</v>
      </c>
      <c r="E697" s="21" t="s">
        <v>18</v>
      </c>
      <c r="F697" s="21" t="s">
        <v>37</v>
      </c>
      <c r="G697" s="20">
        <v>7</v>
      </c>
    </row>
    <row r="698" spans="1:7" ht="14" customHeight="1">
      <c r="A698" s="20">
        <v>697</v>
      </c>
      <c r="B698" s="21" t="s">
        <v>704</v>
      </c>
      <c r="C698" s="21" t="s">
        <v>709</v>
      </c>
      <c r="D698" s="20">
        <v>9</v>
      </c>
      <c r="E698" s="21" t="s">
        <v>18</v>
      </c>
      <c r="F698" s="21" t="s">
        <v>37</v>
      </c>
      <c r="G698" s="20">
        <v>9</v>
      </c>
    </row>
    <row r="699" spans="1:7" ht="14" customHeight="1">
      <c r="A699" s="20">
        <v>698</v>
      </c>
      <c r="B699" s="21" t="s">
        <v>704</v>
      </c>
      <c r="C699" s="21" t="s">
        <v>710</v>
      </c>
      <c r="D699" s="20">
        <v>7</v>
      </c>
      <c r="E699" s="21" t="s">
        <v>18</v>
      </c>
      <c r="F699" s="21" t="s">
        <v>37</v>
      </c>
      <c r="G699" s="20">
        <v>7</v>
      </c>
    </row>
    <row r="700" spans="1:7" ht="14" customHeight="1">
      <c r="A700" s="20">
        <v>699</v>
      </c>
      <c r="B700" s="21" t="s">
        <v>704</v>
      </c>
      <c r="C700" s="21" t="s">
        <v>711</v>
      </c>
      <c r="D700" s="20">
        <v>7</v>
      </c>
      <c r="E700" s="21" t="s">
        <v>18</v>
      </c>
      <c r="F700" s="21" t="s">
        <v>37</v>
      </c>
      <c r="G700" s="20">
        <v>7</v>
      </c>
    </row>
    <row r="701" spans="1:7" ht="14" customHeight="1">
      <c r="A701" s="20">
        <v>700</v>
      </c>
      <c r="B701" s="21" t="s">
        <v>704</v>
      </c>
      <c r="C701" s="21" t="s">
        <v>708</v>
      </c>
      <c r="D701" s="20">
        <v>7</v>
      </c>
      <c r="E701" s="21" t="s">
        <v>18</v>
      </c>
      <c r="F701" s="21" t="s">
        <v>37</v>
      </c>
      <c r="G701" s="20">
        <v>7</v>
      </c>
    </row>
    <row r="702" spans="1:7" ht="14" customHeight="1">
      <c r="A702" s="20">
        <v>701</v>
      </c>
      <c r="B702" s="21" t="s">
        <v>704</v>
      </c>
      <c r="C702" s="21" t="s">
        <v>712</v>
      </c>
      <c r="D702" s="20">
        <v>5</v>
      </c>
      <c r="E702" s="21" t="s">
        <v>18</v>
      </c>
      <c r="F702" s="21" t="s">
        <v>37</v>
      </c>
      <c r="G702" s="20">
        <v>5</v>
      </c>
    </row>
    <row r="703" spans="1:7" ht="14" customHeight="1">
      <c r="A703" s="20">
        <v>702</v>
      </c>
      <c r="B703" s="21" t="s">
        <v>704</v>
      </c>
      <c r="C703" s="21" t="s">
        <v>713</v>
      </c>
      <c r="D703" s="20">
        <v>5</v>
      </c>
      <c r="E703" s="21" t="s">
        <v>18</v>
      </c>
      <c r="F703" s="21" t="s">
        <v>37</v>
      </c>
      <c r="G703" s="20">
        <v>5</v>
      </c>
    </row>
    <row r="704" spans="1:7" ht="14" customHeight="1">
      <c r="A704" s="20">
        <v>703</v>
      </c>
      <c r="B704" s="21" t="s">
        <v>704</v>
      </c>
      <c r="C704" s="21" t="s">
        <v>714</v>
      </c>
      <c r="D704" s="20">
        <v>8</v>
      </c>
      <c r="E704" s="21" t="s">
        <v>18</v>
      </c>
      <c r="F704" s="21" t="s">
        <v>37</v>
      </c>
      <c r="G704" s="20">
        <v>8</v>
      </c>
    </row>
    <row r="705" spans="1:7" ht="14" customHeight="1">
      <c r="A705" s="20">
        <v>704</v>
      </c>
      <c r="B705" s="21" t="s">
        <v>704</v>
      </c>
      <c r="C705" s="21" t="s">
        <v>715</v>
      </c>
      <c r="D705" s="20">
        <v>5</v>
      </c>
      <c r="E705" s="21" t="s">
        <v>15</v>
      </c>
      <c r="F705" s="21" t="s">
        <v>37</v>
      </c>
      <c r="G705" s="20">
        <v>5</v>
      </c>
    </row>
    <row r="706" spans="1:7" ht="14" customHeight="1">
      <c r="A706" s="20">
        <v>705</v>
      </c>
      <c r="B706" s="21" t="s">
        <v>704</v>
      </c>
      <c r="C706" s="21" t="s">
        <v>716</v>
      </c>
      <c r="D706" s="20">
        <v>9</v>
      </c>
      <c r="E706" s="21" t="s">
        <v>18</v>
      </c>
      <c r="F706" s="21" t="s">
        <v>37</v>
      </c>
      <c r="G706" s="20">
        <v>9</v>
      </c>
    </row>
    <row r="707" spans="1:7" ht="14" customHeight="1">
      <c r="A707" s="20">
        <v>706</v>
      </c>
      <c r="B707" s="21" t="s">
        <v>704</v>
      </c>
      <c r="C707" s="21" t="s">
        <v>717</v>
      </c>
      <c r="D707" s="20">
        <v>5</v>
      </c>
      <c r="E707" s="21" t="s">
        <v>18</v>
      </c>
      <c r="F707" s="21" t="s">
        <v>37</v>
      </c>
      <c r="G707" s="20">
        <v>5</v>
      </c>
    </row>
    <row r="708" spans="1:7" ht="14" customHeight="1">
      <c r="A708" s="20">
        <v>707</v>
      </c>
      <c r="B708" s="21" t="s">
        <v>704</v>
      </c>
      <c r="C708" s="21" t="s">
        <v>718</v>
      </c>
      <c r="D708" s="20">
        <v>5</v>
      </c>
      <c r="E708" s="21" t="s">
        <v>18</v>
      </c>
      <c r="F708" s="21" t="s">
        <v>37</v>
      </c>
      <c r="G708" s="20">
        <v>5</v>
      </c>
    </row>
    <row r="709" spans="1:7" ht="14" customHeight="1">
      <c r="A709" s="20">
        <v>708</v>
      </c>
      <c r="B709" s="21" t="s">
        <v>704</v>
      </c>
      <c r="C709" s="21" t="s">
        <v>388</v>
      </c>
      <c r="D709" s="20">
        <v>5</v>
      </c>
      <c r="E709" s="21" t="s">
        <v>15</v>
      </c>
      <c r="F709" s="21" t="s">
        <v>37</v>
      </c>
      <c r="G709" s="20">
        <v>5</v>
      </c>
    </row>
    <row r="710" spans="1:7" ht="14" customHeight="1">
      <c r="A710" s="20">
        <v>709</v>
      </c>
      <c r="B710" s="21" t="s">
        <v>704</v>
      </c>
      <c r="C710" s="21" t="s">
        <v>719</v>
      </c>
      <c r="D710" s="20">
        <v>13</v>
      </c>
      <c r="E710" s="21" t="s">
        <v>18</v>
      </c>
      <c r="F710" s="21" t="s">
        <v>37</v>
      </c>
      <c r="G710" s="20">
        <v>13</v>
      </c>
    </row>
    <row r="711" spans="1:7" ht="14" customHeight="1">
      <c r="A711" s="20">
        <v>710</v>
      </c>
      <c r="B711" s="21" t="s">
        <v>704</v>
      </c>
      <c r="C711" s="21" t="s">
        <v>720</v>
      </c>
      <c r="D711" s="20">
        <v>8</v>
      </c>
      <c r="E711" s="21" t="s">
        <v>18</v>
      </c>
      <c r="F711" s="21" t="s">
        <v>37</v>
      </c>
      <c r="G711" s="20">
        <v>8</v>
      </c>
    </row>
    <row r="712" spans="1:7" ht="14" customHeight="1">
      <c r="A712" s="20">
        <v>711</v>
      </c>
      <c r="B712" s="21" t="s">
        <v>704</v>
      </c>
      <c r="C712" s="21" t="s">
        <v>721</v>
      </c>
      <c r="D712" s="20">
        <v>13</v>
      </c>
      <c r="E712" s="21" t="s">
        <v>18</v>
      </c>
      <c r="F712" s="21" t="s">
        <v>37</v>
      </c>
      <c r="G712" s="20">
        <v>13</v>
      </c>
    </row>
    <row r="713" spans="1:7" ht="14" customHeight="1">
      <c r="A713" s="20">
        <v>712</v>
      </c>
      <c r="B713" s="21" t="s">
        <v>704</v>
      </c>
      <c r="C713" s="21" t="s">
        <v>722</v>
      </c>
      <c r="D713" s="20">
        <v>8</v>
      </c>
      <c r="E713" s="21" t="s">
        <v>18</v>
      </c>
      <c r="F713" s="21" t="s">
        <v>37</v>
      </c>
      <c r="G713" s="20">
        <v>8</v>
      </c>
    </row>
    <row r="714" spans="1:7" ht="14" customHeight="1">
      <c r="A714" s="20">
        <v>713</v>
      </c>
      <c r="B714" s="21" t="s">
        <v>704</v>
      </c>
      <c r="C714" s="21" t="s">
        <v>723</v>
      </c>
      <c r="D714" s="20">
        <v>13</v>
      </c>
      <c r="E714" s="21" t="s">
        <v>18</v>
      </c>
      <c r="F714" s="21" t="s">
        <v>37</v>
      </c>
      <c r="G714" s="20">
        <v>13</v>
      </c>
    </row>
    <row r="715" spans="1:7" ht="14" customHeight="1">
      <c r="A715" s="20">
        <v>714</v>
      </c>
      <c r="B715" s="21" t="s">
        <v>704</v>
      </c>
      <c r="C715" s="21" t="s">
        <v>724</v>
      </c>
      <c r="D715" s="20">
        <v>8</v>
      </c>
      <c r="E715" s="21" t="s">
        <v>15</v>
      </c>
      <c r="F715" s="21" t="s">
        <v>37</v>
      </c>
      <c r="G715" s="20">
        <v>8</v>
      </c>
    </row>
    <row r="716" spans="1:7" ht="14" customHeight="1">
      <c r="A716" s="20">
        <v>715</v>
      </c>
      <c r="B716" s="21" t="s">
        <v>704</v>
      </c>
      <c r="C716" s="21" t="s">
        <v>725</v>
      </c>
      <c r="D716" s="20">
        <v>10</v>
      </c>
      <c r="E716" s="21" t="s">
        <v>15</v>
      </c>
      <c r="F716" s="21" t="s">
        <v>37</v>
      </c>
      <c r="G716" s="20">
        <v>10</v>
      </c>
    </row>
    <row r="717" spans="1:7" ht="14" customHeight="1">
      <c r="A717" s="20">
        <v>716</v>
      </c>
      <c r="B717" s="21" t="s">
        <v>704</v>
      </c>
      <c r="C717" s="21" t="s">
        <v>726</v>
      </c>
      <c r="D717" s="20">
        <v>5</v>
      </c>
      <c r="E717" s="21" t="s">
        <v>15</v>
      </c>
      <c r="F717" s="21" t="s">
        <v>37</v>
      </c>
      <c r="G717" s="20">
        <v>5</v>
      </c>
    </row>
    <row r="718" spans="1:7" ht="14" customHeight="1">
      <c r="A718" s="20">
        <v>717</v>
      </c>
      <c r="B718" s="21" t="s">
        <v>704</v>
      </c>
      <c r="C718" s="21" t="s">
        <v>727</v>
      </c>
      <c r="D718" s="20">
        <v>13</v>
      </c>
      <c r="E718" s="21" t="s">
        <v>18</v>
      </c>
      <c r="F718" s="21" t="s">
        <v>37</v>
      </c>
      <c r="G718" s="20">
        <v>13</v>
      </c>
    </row>
    <row r="719" spans="1:7" ht="14" customHeight="1">
      <c r="A719" s="20">
        <v>718</v>
      </c>
      <c r="B719" s="21" t="s">
        <v>704</v>
      </c>
      <c r="C719" s="21" t="s">
        <v>728</v>
      </c>
      <c r="D719" s="20">
        <v>11</v>
      </c>
      <c r="E719" s="21" t="s">
        <v>18</v>
      </c>
      <c r="F719" s="21" t="s">
        <v>37</v>
      </c>
      <c r="G719" s="20">
        <v>11</v>
      </c>
    </row>
    <row r="720" spans="1:7" ht="14" customHeight="1">
      <c r="A720" s="20">
        <v>719</v>
      </c>
      <c r="B720" s="21" t="s">
        <v>704</v>
      </c>
      <c r="C720" s="21" t="s">
        <v>729</v>
      </c>
      <c r="D720" s="20">
        <v>8</v>
      </c>
      <c r="E720" s="21" t="s">
        <v>15</v>
      </c>
      <c r="F720" s="21" t="s">
        <v>37</v>
      </c>
      <c r="G720" s="20">
        <v>8</v>
      </c>
    </row>
    <row r="721" spans="1:7" ht="14" customHeight="1">
      <c r="A721" s="20">
        <v>720</v>
      </c>
      <c r="B721" s="21" t="s">
        <v>704</v>
      </c>
      <c r="C721" s="21" t="s">
        <v>730</v>
      </c>
      <c r="D721" s="20">
        <v>10</v>
      </c>
      <c r="E721" s="21" t="s">
        <v>15</v>
      </c>
      <c r="F721" s="21" t="s">
        <v>37</v>
      </c>
      <c r="G721" s="20">
        <v>10</v>
      </c>
    </row>
    <row r="722" spans="1:7" ht="14" customHeight="1">
      <c r="A722" s="20">
        <v>721</v>
      </c>
      <c r="B722" s="21" t="s">
        <v>704</v>
      </c>
      <c r="C722" s="21" t="s">
        <v>267</v>
      </c>
      <c r="D722" s="20">
        <v>7</v>
      </c>
      <c r="E722" s="21" t="s">
        <v>15</v>
      </c>
      <c r="F722" s="21" t="s">
        <v>37</v>
      </c>
      <c r="G722" s="20">
        <v>7</v>
      </c>
    </row>
    <row r="723" spans="1:7" ht="14" customHeight="1">
      <c r="A723" s="20">
        <v>722</v>
      </c>
      <c r="B723" s="21" t="s">
        <v>704</v>
      </c>
      <c r="C723" s="21" t="s">
        <v>731</v>
      </c>
      <c r="D723" s="20">
        <v>8</v>
      </c>
      <c r="E723" s="21" t="s">
        <v>18</v>
      </c>
      <c r="F723" s="21" t="s">
        <v>37</v>
      </c>
      <c r="G723" s="20">
        <v>8</v>
      </c>
    </row>
    <row r="724" spans="1:7" ht="14" customHeight="1">
      <c r="A724" s="20">
        <v>723</v>
      </c>
      <c r="B724" s="21" t="s">
        <v>704</v>
      </c>
      <c r="C724" s="21" t="s">
        <v>732</v>
      </c>
      <c r="D724" s="20">
        <v>13</v>
      </c>
      <c r="E724" s="21" t="s">
        <v>18</v>
      </c>
      <c r="F724" s="21" t="s">
        <v>37</v>
      </c>
      <c r="G724" s="20">
        <v>13</v>
      </c>
    </row>
    <row r="725" spans="1:7" ht="14" customHeight="1">
      <c r="A725" s="20">
        <v>724</v>
      </c>
      <c r="B725" s="21" t="s">
        <v>704</v>
      </c>
      <c r="C725" s="21" t="s">
        <v>733</v>
      </c>
      <c r="D725" s="20">
        <v>8</v>
      </c>
      <c r="E725" s="21" t="s">
        <v>18</v>
      </c>
      <c r="F725" s="21" t="s">
        <v>37</v>
      </c>
      <c r="G725" s="20">
        <v>8</v>
      </c>
    </row>
    <row r="726" spans="1:7" ht="14" customHeight="1">
      <c r="A726" s="20">
        <v>725</v>
      </c>
      <c r="B726" s="21" t="s">
        <v>704</v>
      </c>
      <c r="C726" s="21" t="s">
        <v>734</v>
      </c>
      <c r="D726" s="20">
        <v>8</v>
      </c>
      <c r="E726" s="21" t="s">
        <v>18</v>
      </c>
      <c r="F726" s="21" t="s">
        <v>37</v>
      </c>
      <c r="G726" s="20">
        <v>8</v>
      </c>
    </row>
    <row r="727" spans="1:7" ht="14" customHeight="1">
      <c r="A727" s="20">
        <v>726</v>
      </c>
      <c r="B727" s="21" t="s">
        <v>704</v>
      </c>
      <c r="C727" s="21" t="s">
        <v>735</v>
      </c>
      <c r="D727" s="20">
        <v>8</v>
      </c>
      <c r="E727" s="21" t="s">
        <v>18</v>
      </c>
      <c r="F727" s="21" t="s">
        <v>37</v>
      </c>
      <c r="G727" s="20">
        <v>8</v>
      </c>
    </row>
    <row r="728" spans="1:7" ht="14" customHeight="1">
      <c r="A728" s="20">
        <v>727</v>
      </c>
      <c r="B728" s="21" t="s">
        <v>704</v>
      </c>
      <c r="C728" s="21" t="s">
        <v>736</v>
      </c>
      <c r="D728" s="20">
        <v>8</v>
      </c>
      <c r="E728" s="21" t="s">
        <v>18</v>
      </c>
      <c r="F728" s="21" t="s">
        <v>37</v>
      </c>
      <c r="G728" s="20">
        <v>8</v>
      </c>
    </row>
    <row r="729" spans="1:7" ht="14" customHeight="1">
      <c r="A729" s="20">
        <v>728</v>
      </c>
      <c r="B729" s="21" t="s">
        <v>704</v>
      </c>
      <c r="C729" s="21" t="s">
        <v>737</v>
      </c>
      <c r="D729" s="20">
        <v>6</v>
      </c>
      <c r="E729" s="21" t="s">
        <v>15</v>
      </c>
      <c r="F729" s="21" t="s">
        <v>37</v>
      </c>
      <c r="G729" s="20">
        <v>6</v>
      </c>
    </row>
    <row r="730" spans="1:7" ht="14" customHeight="1">
      <c r="A730" s="20">
        <v>729</v>
      </c>
      <c r="B730" s="21" t="s">
        <v>704</v>
      </c>
      <c r="C730" s="21" t="s">
        <v>738</v>
      </c>
      <c r="D730" s="20">
        <v>13</v>
      </c>
      <c r="E730" s="21" t="s">
        <v>18</v>
      </c>
      <c r="F730" s="21" t="s">
        <v>37</v>
      </c>
      <c r="G730" s="20">
        <v>13</v>
      </c>
    </row>
    <row r="731" spans="1:7" ht="14" customHeight="1">
      <c r="A731" s="20">
        <v>730</v>
      </c>
      <c r="B731" s="21" t="s">
        <v>704</v>
      </c>
      <c r="C731" s="21" t="s">
        <v>739</v>
      </c>
      <c r="D731" s="20">
        <v>13</v>
      </c>
      <c r="E731" s="21" t="s">
        <v>18</v>
      </c>
      <c r="F731" s="21" t="s">
        <v>37</v>
      </c>
      <c r="G731" s="20">
        <v>13</v>
      </c>
    </row>
    <row r="732" spans="1:7" ht="14" customHeight="1">
      <c r="A732" s="20">
        <v>731</v>
      </c>
      <c r="B732" s="21" t="s">
        <v>704</v>
      </c>
      <c r="C732" s="21" t="s">
        <v>740</v>
      </c>
      <c r="D732" s="20">
        <v>15</v>
      </c>
      <c r="E732" s="21" t="s">
        <v>18</v>
      </c>
      <c r="F732" s="21" t="s">
        <v>37</v>
      </c>
      <c r="G732" s="20">
        <v>15</v>
      </c>
    </row>
    <row r="733" spans="1:7" ht="14" customHeight="1">
      <c r="A733" s="20">
        <v>732</v>
      </c>
      <c r="B733" s="21" t="s">
        <v>704</v>
      </c>
      <c r="C733" s="21" t="s">
        <v>741</v>
      </c>
      <c r="D733" s="20">
        <v>12</v>
      </c>
      <c r="E733" s="21" t="s">
        <v>18</v>
      </c>
      <c r="F733" s="21" t="s">
        <v>37</v>
      </c>
      <c r="G733" s="20">
        <v>12</v>
      </c>
    </row>
    <row r="734" spans="1:7" ht="14" customHeight="1">
      <c r="A734" s="20">
        <v>733</v>
      </c>
      <c r="B734" s="21" t="s">
        <v>704</v>
      </c>
      <c r="C734" s="21" t="s">
        <v>742</v>
      </c>
      <c r="D734" s="20">
        <v>16</v>
      </c>
      <c r="E734" s="21" t="s">
        <v>18</v>
      </c>
      <c r="F734" s="21" t="s">
        <v>37</v>
      </c>
      <c r="G734" s="20">
        <v>16</v>
      </c>
    </row>
    <row r="735" spans="1:7" ht="14" customHeight="1">
      <c r="A735" s="20">
        <v>734</v>
      </c>
      <c r="B735" s="21" t="s">
        <v>704</v>
      </c>
      <c r="C735" s="21" t="s">
        <v>743</v>
      </c>
      <c r="D735" s="20">
        <v>16</v>
      </c>
      <c r="E735" s="21" t="s">
        <v>18</v>
      </c>
      <c r="F735" s="21" t="s">
        <v>37</v>
      </c>
      <c r="G735" s="20">
        <v>16</v>
      </c>
    </row>
    <row r="736" spans="1:7" ht="14" customHeight="1">
      <c r="A736" s="20">
        <v>735</v>
      </c>
      <c r="B736" s="21" t="s">
        <v>744</v>
      </c>
      <c r="C736" s="21" t="s">
        <v>745</v>
      </c>
      <c r="D736" s="20">
        <v>12</v>
      </c>
      <c r="E736" s="21" t="s">
        <v>18</v>
      </c>
      <c r="F736" s="21" t="s">
        <v>54</v>
      </c>
      <c r="G736" s="20">
        <v>12</v>
      </c>
    </row>
    <row r="737" spans="1:7" ht="14" customHeight="1">
      <c r="A737" s="20">
        <v>736</v>
      </c>
      <c r="B737" s="21" t="s">
        <v>744</v>
      </c>
      <c r="C737" s="21" t="s">
        <v>746</v>
      </c>
      <c r="D737" s="20">
        <v>13</v>
      </c>
      <c r="E737" s="21" t="s">
        <v>18</v>
      </c>
      <c r="F737" s="21" t="s">
        <v>54</v>
      </c>
      <c r="G737" s="20">
        <v>13</v>
      </c>
    </row>
    <row r="738" spans="1:7" ht="14" customHeight="1">
      <c r="A738" s="20">
        <v>737</v>
      </c>
      <c r="B738" s="21" t="s">
        <v>744</v>
      </c>
      <c r="C738" s="21" t="s">
        <v>747</v>
      </c>
      <c r="D738" s="20">
        <v>13</v>
      </c>
      <c r="E738" s="21" t="s">
        <v>18</v>
      </c>
      <c r="F738" s="21" t="s">
        <v>54</v>
      </c>
      <c r="G738" s="20">
        <v>13</v>
      </c>
    </row>
    <row r="739" spans="1:7" ht="14" customHeight="1">
      <c r="A739" s="20">
        <v>738</v>
      </c>
      <c r="B739" s="21" t="s">
        <v>744</v>
      </c>
      <c r="C739" s="21" t="s">
        <v>748</v>
      </c>
      <c r="D739" s="20">
        <v>13</v>
      </c>
      <c r="E739" s="21" t="s">
        <v>18</v>
      </c>
      <c r="F739" s="21" t="s">
        <v>54</v>
      </c>
      <c r="G739" s="20">
        <v>13</v>
      </c>
    </row>
    <row r="740" spans="1:7" ht="14" customHeight="1">
      <c r="A740" s="20">
        <v>739</v>
      </c>
      <c r="B740" s="21" t="s">
        <v>744</v>
      </c>
      <c r="C740" s="21" t="s">
        <v>749</v>
      </c>
      <c r="D740" s="20">
        <v>13</v>
      </c>
      <c r="E740" s="21" t="s">
        <v>18</v>
      </c>
      <c r="F740" s="21" t="s">
        <v>54</v>
      </c>
      <c r="G740" s="20">
        <v>13</v>
      </c>
    </row>
    <row r="741" spans="1:7" ht="14" customHeight="1">
      <c r="A741" s="20">
        <v>740</v>
      </c>
      <c r="B741" s="21" t="s">
        <v>744</v>
      </c>
      <c r="C741" s="21" t="s">
        <v>750</v>
      </c>
      <c r="D741" s="20">
        <v>13</v>
      </c>
      <c r="E741" s="21" t="s">
        <v>18</v>
      </c>
      <c r="F741" s="21" t="s">
        <v>54</v>
      </c>
      <c r="G741" s="20">
        <v>13</v>
      </c>
    </row>
    <row r="742" spans="1:7" ht="14" customHeight="1">
      <c r="A742" s="20">
        <v>741</v>
      </c>
      <c r="B742" s="21" t="s">
        <v>744</v>
      </c>
      <c r="C742" s="21" t="s">
        <v>751</v>
      </c>
      <c r="D742" s="20">
        <v>12</v>
      </c>
      <c r="E742" s="21" t="s">
        <v>18</v>
      </c>
      <c r="F742" s="21" t="s">
        <v>54</v>
      </c>
      <c r="G742" s="20">
        <v>12</v>
      </c>
    </row>
    <row r="743" spans="1:7" ht="14" customHeight="1">
      <c r="A743" s="20">
        <v>742</v>
      </c>
      <c r="B743" s="21" t="s">
        <v>744</v>
      </c>
      <c r="C743" s="21" t="s">
        <v>752</v>
      </c>
      <c r="D743" s="20">
        <v>13</v>
      </c>
      <c r="E743" s="21" t="s">
        <v>18</v>
      </c>
      <c r="F743" s="21" t="s">
        <v>54</v>
      </c>
      <c r="G743" s="20">
        <v>13</v>
      </c>
    </row>
    <row r="744" spans="1:7" ht="14" customHeight="1">
      <c r="A744" s="20">
        <v>743</v>
      </c>
      <c r="B744" s="21" t="s">
        <v>744</v>
      </c>
      <c r="C744" s="21" t="s">
        <v>69</v>
      </c>
      <c r="D744" s="20">
        <v>10</v>
      </c>
      <c r="E744" s="21" t="s">
        <v>18</v>
      </c>
      <c r="F744" s="21" t="s">
        <v>54</v>
      </c>
      <c r="G744" s="20">
        <v>10</v>
      </c>
    </row>
    <row r="745" spans="1:7" ht="14" customHeight="1">
      <c r="A745" s="20">
        <v>744</v>
      </c>
      <c r="B745" s="21" t="s">
        <v>744</v>
      </c>
      <c r="C745" s="21" t="s">
        <v>753</v>
      </c>
      <c r="D745" s="20">
        <v>11</v>
      </c>
      <c r="E745" s="21" t="s">
        <v>18</v>
      </c>
      <c r="F745" s="21" t="s">
        <v>54</v>
      </c>
      <c r="G745" s="20">
        <v>11</v>
      </c>
    </row>
    <row r="746" spans="1:7" ht="14" customHeight="1">
      <c r="A746" s="20">
        <v>745</v>
      </c>
      <c r="B746" s="21" t="s">
        <v>744</v>
      </c>
      <c r="C746" s="21" t="s">
        <v>73</v>
      </c>
      <c r="D746" s="20">
        <v>11</v>
      </c>
      <c r="E746" s="21" t="s">
        <v>18</v>
      </c>
      <c r="F746" s="21" t="s">
        <v>54</v>
      </c>
      <c r="G746" s="20">
        <v>11</v>
      </c>
    </row>
    <row r="747" spans="1:7" ht="14" customHeight="1">
      <c r="A747" s="20">
        <v>746</v>
      </c>
      <c r="B747" s="21" t="s">
        <v>744</v>
      </c>
      <c r="C747" s="21" t="s">
        <v>754</v>
      </c>
      <c r="D747" s="20">
        <v>12</v>
      </c>
      <c r="E747" s="21" t="s">
        <v>18</v>
      </c>
      <c r="F747" s="21" t="s">
        <v>54</v>
      </c>
      <c r="G747" s="20">
        <v>12</v>
      </c>
    </row>
    <row r="748" spans="1:7" ht="14" customHeight="1">
      <c r="A748" s="20">
        <v>747</v>
      </c>
      <c r="B748" s="21" t="s">
        <v>744</v>
      </c>
      <c r="C748" s="21" t="s">
        <v>340</v>
      </c>
      <c r="D748" s="20">
        <v>12</v>
      </c>
      <c r="E748" s="21" t="s">
        <v>18</v>
      </c>
      <c r="F748" s="21" t="s">
        <v>54</v>
      </c>
      <c r="G748" s="20">
        <v>12</v>
      </c>
    </row>
    <row r="749" spans="1:7" ht="14" customHeight="1">
      <c r="A749" s="20">
        <v>748</v>
      </c>
      <c r="B749" s="21" t="s">
        <v>744</v>
      </c>
      <c r="C749" s="21" t="s">
        <v>755</v>
      </c>
      <c r="D749" s="20">
        <v>16</v>
      </c>
      <c r="E749" s="21" t="s">
        <v>18</v>
      </c>
      <c r="F749" s="21" t="s">
        <v>37</v>
      </c>
      <c r="G749" s="20">
        <v>16</v>
      </c>
    </row>
    <row r="750" spans="1:7" ht="14" customHeight="1">
      <c r="A750" s="20">
        <v>749</v>
      </c>
      <c r="B750" s="21" t="s">
        <v>744</v>
      </c>
      <c r="C750" s="21" t="s">
        <v>756</v>
      </c>
      <c r="D750" s="20">
        <v>16</v>
      </c>
      <c r="E750" s="21" t="s">
        <v>18</v>
      </c>
      <c r="F750" s="21" t="s">
        <v>37</v>
      </c>
      <c r="G750" s="20">
        <v>16</v>
      </c>
    </row>
    <row r="751" spans="1:7" ht="14" customHeight="1">
      <c r="A751" s="20">
        <v>750</v>
      </c>
      <c r="B751" s="21" t="s">
        <v>744</v>
      </c>
      <c r="C751" s="21" t="s">
        <v>757</v>
      </c>
      <c r="D751" s="20">
        <v>14</v>
      </c>
      <c r="E751" s="21" t="s">
        <v>18</v>
      </c>
      <c r="F751" s="21" t="s">
        <v>37</v>
      </c>
      <c r="G751" s="20">
        <v>14</v>
      </c>
    </row>
    <row r="752" spans="1:7" ht="14" customHeight="1">
      <c r="A752" s="20">
        <v>751</v>
      </c>
      <c r="B752" s="21" t="s">
        <v>744</v>
      </c>
      <c r="C752" s="21" t="s">
        <v>758</v>
      </c>
      <c r="D752" s="20">
        <v>10</v>
      </c>
      <c r="E752" s="21" t="s">
        <v>18</v>
      </c>
      <c r="F752" s="21" t="s">
        <v>37</v>
      </c>
      <c r="G752" s="20">
        <v>10</v>
      </c>
    </row>
    <row r="753" spans="1:7" ht="14" customHeight="1">
      <c r="A753" s="20">
        <v>752</v>
      </c>
      <c r="B753" s="21" t="s">
        <v>744</v>
      </c>
      <c r="C753" s="21" t="s">
        <v>759</v>
      </c>
      <c r="D753" s="20">
        <v>10</v>
      </c>
      <c r="E753" s="21" t="s">
        <v>18</v>
      </c>
      <c r="F753" s="21" t="s">
        <v>37</v>
      </c>
      <c r="G753" s="20">
        <v>10</v>
      </c>
    </row>
    <row r="754" spans="1:7" ht="14" customHeight="1">
      <c r="A754" s="20">
        <v>753</v>
      </c>
      <c r="B754" s="21" t="s">
        <v>744</v>
      </c>
      <c r="C754" s="21" t="s">
        <v>760</v>
      </c>
      <c r="D754" s="20">
        <v>11</v>
      </c>
      <c r="E754" s="21" t="s">
        <v>18</v>
      </c>
      <c r="F754" s="21" t="s">
        <v>37</v>
      </c>
      <c r="G754" s="20">
        <v>11</v>
      </c>
    </row>
    <row r="755" spans="1:7" ht="14" customHeight="1">
      <c r="A755" s="20">
        <v>754</v>
      </c>
      <c r="B755" s="21" t="s">
        <v>744</v>
      </c>
      <c r="C755" s="21" t="s">
        <v>761</v>
      </c>
      <c r="D755" s="20">
        <v>12</v>
      </c>
      <c r="E755" s="21" t="s">
        <v>18</v>
      </c>
      <c r="F755" s="21" t="s">
        <v>37</v>
      </c>
      <c r="G755" s="20">
        <v>12</v>
      </c>
    </row>
    <row r="756" spans="1:7" ht="14" customHeight="1">
      <c r="A756" s="20">
        <v>755</v>
      </c>
      <c r="B756" s="21" t="s">
        <v>744</v>
      </c>
      <c r="C756" s="21" t="s">
        <v>762</v>
      </c>
      <c r="D756" s="20">
        <v>12</v>
      </c>
      <c r="E756" s="21" t="s">
        <v>18</v>
      </c>
      <c r="F756" s="21" t="s">
        <v>37</v>
      </c>
      <c r="G756" s="20">
        <v>12</v>
      </c>
    </row>
    <row r="757" spans="1:7" ht="14" customHeight="1">
      <c r="A757" s="20">
        <v>756</v>
      </c>
      <c r="B757" s="21" t="s">
        <v>744</v>
      </c>
      <c r="C757" s="21" t="s">
        <v>763</v>
      </c>
      <c r="D757" s="20">
        <v>13</v>
      </c>
      <c r="E757" s="21" t="s">
        <v>18</v>
      </c>
      <c r="F757" s="21" t="s">
        <v>37</v>
      </c>
      <c r="G757" s="20">
        <v>13</v>
      </c>
    </row>
    <row r="758" spans="1:7" ht="14" customHeight="1">
      <c r="A758" s="20">
        <v>757</v>
      </c>
      <c r="B758" s="21" t="s">
        <v>744</v>
      </c>
      <c r="C758" s="21" t="s">
        <v>764</v>
      </c>
      <c r="D758" s="20">
        <v>11</v>
      </c>
      <c r="E758" s="21" t="s">
        <v>18</v>
      </c>
      <c r="F758" s="21" t="s">
        <v>37</v>
      </c>
      <c r="G758" s="20">
        <v>11</v>
      </c>
    </row>
    <row r="759" spans="1:7" ht="14" customHeight="1">
      <c r="A759" s="20">
        <v>758</v>
      </c>
      <c r="B759" s="21" t="s">
        <v>744</v>
      </c>
      <c r="C759" s="21" t="s">
        <v>765</v>
      </c>
      <c r="D759" s="20">
        <v>8</v>
      </c>
      <c r="E759" s="21" t="s">
        <v>18</v>
      </c>
      <c r="F759" s="21" t="s">
        <v>37</v>
      </c>
      <c r="G759" s="20">
        <v>8</v>
      </c>
    </row>
    <row r="760" spans="1:7" ht="14" customHeight="1">
      <c r="A760" s="20">
        <v>759</v>
      </c>
      <c r="B760" s="21" t="s">
        <v>744</v>
      </c>
      <c r="C760" s="21" t="s">
        <v>766</v>
      </c>
      <c r="D760" s="20">
        <v>10</v>
      </c>
      <c r="E760" s="21" t="s">
        <v>18</v>
      </c>
      <c r="F760" s="21" t="s">
        <v>37</v>
      </c>
      <c r="G760" s="20">
        <v>10</v>
      </c>
    </row>
    <row r="761" spans="1:7" ht="14" customHeight="1">
      <c r="A761" s="20">
        <v>760</v>
      </c>
      <c r="B761" s="21" t="s">
        <v>744</v>
      </c>
      <c r="C761" s="21" t="s">
        <v>767</v>
      </c>
      <c r="D761" s="20">
        <v>11</v>
      </c>
      <c r="E761" s="21" t="s">
        <v>18</v>
      </c>
      <c r="F761" s="21" t="s">
        <v>37</v>
      </c>
      <c r="G761" s="20">
        <v>11</v>
      </c>
    </row>
    <row r="762" spans="1:7" ht="14" customHeight="1">
      <c r="A762" s="20">
        <v>761</v>
      </c>
      <c r="B762" s="21" t="s">
        <v>744</v>
      </c>
      <c r="C762" s="21" t="s">
        <v>768</v>
      </c>
      <c r="D762" s="20">
        <v>15</v>
      </c>
      <c r="E762" s="21" t="s">
        <v>18</v>
      </c>
      <c r="F762" s="21" t="s">
        <v>37</v>
      </c>
      <c r="G762" s="20">
        <v>15</v>
      </c>
    </row>
    <row r="763" spans="1:7" ht="14" customHeight="1">
      <c r="A763" s="20">
        <v>762</v>
      </c>
      <c r="B763" s="21" t="s">
        <v>744</v>
      </c>
      <c r="C763" s="21" t="s">
        <v>769</v>
      </c>
      <c r="D763" s="20">
        <v>17</v>
      </c>
      <c r="E763" s="21" t="s">
        <v>18</v>
      </c>
      <c r="F763" s="21" t="s">
        <v>37</v>
      </c>
      <c r="G763" s="20">
        <v>17</v>
      </c>
    </row>
    <row r="764" spans="1:7" ht="14" customHeight="1">
      <c r="A764" s="20">
        <v>763</v>
      </c>
      <c r="B764" s="21" t="s">
        <v>744</v>
      </c>
      <c r="C764" s="21" t="s">
        <v>770</v>
      </c>
      <c r="D764" s="20">
        <v>9</v>
      </c>
      <c r="E764" s="21" t="s">
        <v>15</v>
      </c>
      <c r="F764" s="21" t="s">
        <v>37</v>
      </c>
      <c r="G764" s="20">
        <v>9</v>
      </c>
    </row>
    <row r="765" spans="1:7" ht="14" customHeight="1">
      <c r="A765" s="20">
        <v>764</v>
      </c>
      <c r="B765" s="21" t="s">
        <v>744</v>
      </c>
      <c r="C765" s="21" t="s">
        <v>771</v>
      </c>
      <c r="D765" s="20">
        <v>9</v>
      </c>
      <c r="E765" s="21" t="s">
        <v>18</v>
      </c>
      <c r="F765" s="21" t="s">
        <v>37</v>
      </c>
      <c r="G765" s="20">
        <v>9</v>
      </c>
    </row>
    <row r="766" spans="1:7" ht="14" customHeight="1">
      <c r="A766" s="20">
        <v>765</v>
      </c>
      <c r="B766" s="21" t="s">
        <v>744</v>
      </c>
      <c r="C766" s="21" t="s">
        <v>772</v>
      </c>
      <c r="D766" s="20">
        <v>12</v>
      </c>
      <c r="E766" s="21" t="s">
        <v>18</v>
      </c>
      <c r="F766" s="21" t="s">
        <v>37</v>
      </c>
      <c r="G766" s="20">
        <v>12</v>
      </c>
    </row>
    <row r="767" spans="1:7" ht="14" customHeight="1">
      <c r="A767" s="20">
        <v>766</v>
      </c>
      <c r="B767" s="21" t="s">
        <v>744</v>
      </c>
      <c r="C767" s="21" t="s">
        <v>726</v>
      </c>
      <c r="D767" s="20">
        <v>6</v>
      </c>
      <c r="E767" s="21" t="s">
        <v>15</v>
      </c>
      <c r="F767" s="21" t="s">
        <v>37</v>
      </c>
      <c r="G767" s="20">
        <v>6</v>
      </c>
    </row>
    <row r="768" spans="1:7" ht="14" customHeight="1">
      <c r="A768" s="20">
        <v>767</v>
      </c>
      <c r="B768" s="21" t="s">
        <v>744</v>
      </c>
      <c r="C768" s="21" t="s">
        <v>773</v>
      </c>
      <c r="D768" s="20">
        <v>7</v>
      </c>
      <c r="E768" s="21" t="s">
        <v>18</v>
      </c>
      <c r="F768" s="21" t="s">
        <v>37</v>
      </c>
      <c r="G768" s="20">
        <v>7</v>
      </c>
    </row>
    <row r="769" spans="1:7" ht="14" customHeight="1">
      <c r="A769" s="20">
        <v>768</v>
      </c>
      <c r="B769" s="21" t="s">
        <v>744</v>
      </c>
      <c r="C769" s="21" t="s">
        <v>774</v>
      </c>
      <c r="D769" s="20">
        <v>6</v>
      </c>
      <c r="E769" s="21" t="s">
        <v>15</v>
      </c>
      <c r="F769" s="21" t="s">
        <v>37</v>
      </c>
      <c r="G769" s="20">
        <v>6</v>
      </c>
    </row>
    <row r="770" spans="1:7" ht="14" customHeight="1">
      <c r="A770" s="20">
        <v>769</v>
      </c>
      <c r="B770" s="21" t="s">
        <v>744</v>
      </c>
      <c r="C770" s="21" t="s">
        <v>775</v>
      </c>
      <c r="D770" s="20">
        <v>7</v>
      </c>
      <c r="E770" s="21" t="s">
        <v>15</v>
      </c>
      <c r="F770" s="21" t="s">
        <v>37</v>
      </c>
      <c r="G770" s="20">
        <v>7</v>
      </c>
    </row>
    <row r="771" spans="1:7" ht="14" customHeight="1">
      <c r="A771" s="20">
        <v>770</v>
      </c>
      <c r="B771" s="21" t="s">
        <v>744</v>
      </c>
      <c r="C771" s="21" t="s">
        <v>776</v>
      </c>
      <c r="D771" s="20">
        <v>6</v>
      </c>
      <c r="E771" s="21" t="s">
        <v>15</v>
      </c>
      <c r="F771" s="21" t="s">
        <v>37</v>
      </c>
      <c r="G771" s="20">
        <v>6</v>
      </c>
    </row>
    <row r="772" spans="1:7" ht="14" customHeight="1">
      <c r="A772" s="20">
        <v>771</v>
      </c>
      <c r="B772" s="21" t="s">
        <v>744</v>
      </c>
      <c r="C772" s="21" t="s">
        <v>777</v>
      </c>
      <c r="D772" s="20">
        <v>9</v>
      </c>
      <c r="E772" s="21" t="s">
        <v>18</v>
      </c>
      <c r="F772" s="21" t="s">
        <v>37</v>
      </c>
      <c r="G772" s="20">
        <v>9</v>
      </c>
    </row>
    <row r="773" spans="1:7" ht="14" customHeight="1">
      <c r="A773" s="20">
        <v>772</v>
      </c>
      <c r="B773" s="21" t="s">
        <v>744</v>
      </c>
      <c r="C773" s="21" t="s">
        <v>314</v>
      </c>
      <c r="D773" s="20">
        <v>4</v>
      </c>
      <c r="E773" s="21" t="s">
        <v>15</v>
      </c>
      <c r="F773" s="21" t="s">
        <v>37</v>
      </c>
      <c r="G773" s="20">
        <v>4</v>
      </c>
    </row>
    <row r="774" spans="1:7" ht="14" customHeight="1">
      <c r="A774" s="20">
        <v>773</v>
      </c>
      <c r="B774" s="21" t="s">
        <v>744</v>
      </c>
      <c r="C774" s="21" t="s">
        <v>778</v>
      </c>
      <c r="D774" s="20">
        <v>5</v>
      </c>
      <c r="E774" s="21" t="s">
        <v>15</v>
      </c>
      <c r="F774" s="21" t="s">
        <v>37</v>
      </c>
      <c r="G774" s="20">
        <v>5</v>
      </c>
    </row>
    <row r="775" spans="1:7" ht="14" customHeight="1">
      <c r="A775" s="20">
        <v>774</v>
      </c>
      <c r="B775" s="21" t="s">
        <v>744</v>
      </c>
      <c r="C775" s="21" t="s">
        <v>779</v>
      </c>
      <c r="D775" s="20">
        <v>4</v>
      </c>
      <c r="E775" s="21" t="s">
        <v>15</v>
      </c>
      <c r="F775" s="21" t="s">
        <v>37</v>
      </c>
      <c r="G775" s="20">
        <v>4</v>
      </c>
    </row>
    <row r="776" spans="1:7" ht="14" customHeight="1">
      <c r="A776" s="20">
        <v>775</v>
      </c>
      <c r="B776" s="21" t="s">
        <v>744</v>
      </c>
      <c r="C776" s="21" t="s">
        <v>780</v>
      </c>
      <c r="D776" s="20">
        <v>5</v>
      </c>
      <c r="E776" s="21" t="s">
        <v>15</v>
      </c>
      <c r="F776" s="21" t="s">
        <v>37</v>
      </c>
      <c r="G776" s="20">
        <v>5</v>
      </c>
    </row>
    <row r="777" spans="1:7" ht="14" customHeight="1">
      <c r="A777" s="20">
        <v>776</v>
      </c>
      <c r="B777" s="21" t="s">
        <v>744</v>
      </c>
      <c r="C777" s="21" t="s">
        <v>781</v>
      </c>
      <c r="D777" s="20">
        <v>6</v>
      </c>
      <c r="E777" s="21" t="s">
        <v>15</v>
      </c>
      <c r="F777" s="21" t="s">
        <v>37</v>
      </c>
      <c r="G777" s="20">
        <v>6</v>
      </c>
    </row>
    <row r="778" spans="1:7" ht="14" customHeight="1">
      <c r="A778" s="20">
        <v>777</v>
      </c>
      <c r="B778" s="21" t="s">
        <v>744</v>
      </c>
      <c r="C778" s="21" t="s">
        <v>782</v>
      </c>
      <c r="D778" s="20">
        <v>12</v>
      </c>
      <c r="E778" s="21" t="s">
        <v>18</v>
      </c>
      <c r="F778" s="21" t="s">
        <v>37</v>
      </c>
      <c r="G778" s="20">
        <v>12</v>
      </c>
    </row>
    <row r="779" spans="1:7" ht="14" customHeight="1">
      <c r="A779" s="20">
        <v>778</v>
      </c>
      <c r="B779" s="21" t="s">
        <v>744</v>
      </c>
      <c r="C779" s="21" t="s">
        <v>783</v>
      </c>
      <c r="D779" s="20">
        <v>14</v>
      </c>
      <c r="E779" s="21" t="s">
        <v>18</v>
      </c>
      <c r="F779" s="21" t="s">
        <v>37</v>
      </c>
      <c r="G779" s="20">
        <v>14</v>
      </c>
    </row>
    <row r="780" spans="1:7" ht="14" customHeight="1">
      <c r="A780" s="20">
        <v>779</v>
      </c>
      <c r="B780" s="21" t="s">
        <v>744</v>
      </c>
      <c r="C780" s="21" t="s">
        <v>784</v>
      </c>
      <c r="D780" s="20">
        <v>7</v>
      </c>
      <c r="E780" s="21" t="s">
        <v>18</v>
      </c>
      <c r="F780" s="21" t="s">
        <v>37</v>
      </c>
      <c r="G780" s="20">
        <v>7</v>
      </c>
    </row>
    <row r="781" spans="1:7" ht="14" customHeight="1">
      <c r="A781" s="20">
        <v>780</v>
      </c>
      <c r="B781" s="21" t="s">
        <v>744</v>
      </c>
      <c r="C781" s="21" t="s">
        <v>785</v>
      </c>
      <c r="D781" s="20">
        <v>5</v>
      </c>
      <c r="E781" s="21" t="s">
        <v>15</v>
      </c>
      <c r="F781" s="21" t="s">
        <v>37</v>
      </c>
      <c r="G781" s="20">
        <v>5</v>
      </c>
    </row>
    <row r="782" spans="1:7" ht="14" customHeight="1">
      <c r="A782" s="20">
        <v>781</v>
      </c>
      <c r="B782" s="21" t="s">
        <v>744</v>
      </c>
      <c r="C782" s="21" t="s">
        <v>786</v>
      </c>
      <c r="D782" s="20">
        <v>6</v>
      </c>
      <c r="E782" s="21" t="s">
        <v>15</v>
      </c>
      <c r="F782" s="21" t="s">
        <v>37</v>
      </c>
      <c r="G782" s="20">
        <v>6</v>
      </c>
    </row>
    <row r="783" spans="1:7" ht="14" customHeight="1">
      <c r="A783" s="20">
        <v>782</v>
      </c>
      <c r="B783" s="21" t="s">
        <v>744</v>
      </c>
      <c r="C783" s="21" t="s">
        <v>717</v>
      </c>
      <c r="D783" s="20">
        <v>8</v>
      </c>
      <c r="E783" s="21" t="s">
        <v>15</v>
      </c>
      <c r="F783" s="21" t="s">
        <v>37</v>
      </c>
      <c r="G783" s="20">
        <v>8</v>
      </c>
    </row>
    <row r="784" spans="1:7" ht="14" customHeight="1">
      <c r="A784" s="20">
        <v>783</v>
      </c>
      <c r="B784" s="21" t="s">
        <v>744</v>
      </c>
      <c r="C784" s="21" t="s">
        <v>731</v>
      </c>
      <c r="D784" s="20">
        <v>7</v>
      </c>
      <c r="E784" s="21" t="s">
        <v>18</v>
      </c>
      <c r="F784" s="21" t="s">
        <v>37</v>
      </c>
      <c r="G784" s="20">
        <v>7</v>
      </c>
    </row>
    <row r="785" spans="1:7" ht="14" customHeight="1">
      <c r="A785" s="20">
        <v>784</v>
      </c>
      <c r="B785" s="21" t="s">
        <v>744</v>
      </c>
      <c r="C785" s="21" t="s">
        <v>787</v>
      </c>
      <c r="D785" s="20">
        <v>7</v>
      </c>
      <c r="E785" s="21" t="s">
        <v>18</v>
      </c>
      <c r="F785" s="21" t="s">
        <v>37</v>
      </c>
      <c r="G785" s="20">
        <v>7</v>
      </c>
    </row>
    <row r="786" spans="1:7" ht="14" customHeight="1">
      <c r="A786" s="20">
        <v>785</v>
      </c>
      <c r="B786" s="21" t="s">
        <v>744</v>
      </c>
      <c r="C786" s="21" t="s">
        <v>788</v>
      </c>
      <c r="D786" s="20">
        <v>12</v>
      </c>
      <c r="E786" s="21" t="s">
        <v>18</v>
      </c>
      <c r="F786" s="21" t="s">
        <v>37</v>
      </c>
      <c r="G786" s="20">
        <v>12</v>
      </c>
    </row>
    <row r="787" spans="1:7" ht="14" customHeight="1">
      <c r="A787" s="20">
        <v>786</v>
      </c>
      <c r="B787" s="21" t="s">
        <v>744</v>
      </c>
      <c r="C787" s="21" t="s">
        <v>789</v>
      </c>
      <c r="D787" s="20">
        <v>5</v>
      </c>
      <c r="E787" s="21" t="s">
        <v>15</v>
      </c>
      <c r="F787" s="21" t="s">
        <v>54</v>
      </c>
      <c r="G787" s="20">
        <v>5</v>
      </c>
    </row>
    <row r="788" spans="1:7" ht="14" customHeight="1">
      <c r="A788" s="20">
        <v>787</v>
      </c>
      <c r="B788" s="21" t="s">
        <v>744</v>
      </c>
      <c r="C788" s="21" t="s">
        <v>110</v>
      </c>
      <c r="D788" s="20">
        <v>5</v>
      </c>
      <c r="E788" s="21" t="s">
        <v>15</v>
      </c>
      <c r="F788" s="21" t="s">
        <v>54</v>
      </c>
      <c r="G788" s="20">
        <v>5</v>
      </c>
    </row>
    <row r="789" spans="1:7" ht="14" customHeight="1">
      <c r="A789" s="20">
        <v>788</v>
      </c>
      <c r="B789" s="21" t="s">
        <v>744</v>
      </c>
      <c r="C789" s="21" t="s">
        <v>790</v>
      </c>
      <c r="D789" s="20">
        <v>6</v>
      </c>
      <c r="E789" s="21" t="s">
        <v>18</v>
      </c>
      <c r="F789" s="21" t="s">
        <v>54</v>
      </c>
      <c r="G789" s="20">
        <v>6</v>
      </c>
    </row>
    <row r="790" spans="1:7" ht="14" customHeight="1">
      <c r="A790" s="20">
        <v>789</v>
      </c>
      <c r="B790" s="21" t="s">
        <v>744</v>
      </c>
      <c r="C790" s="21" t="s">
        <v>791</v>
      </c>
      <c r="D790" s="20">
        <v>6</v>
      </c>
      <c r="E790" s="21" t="s">
        <v>18</v>
      </c>
      <c r="F790" s="21" t="s">
        <v>54</v>
      </c>
      <c r="G790" s="20">
        <v>6</v>
      </c>
    </row>
    <row r="791" spans="1:7" ht="14" customHeight="1">
      <c r="A791" s="20">
        <v>790</v>
      </c>
      <c r="B791" s="21" t="s">
        <v>744</v>
      </c>
      <c r="C791" s="21" t="s">
        <v>792</v>
      </c>
      <c r="D791" s="20">
        <v>6</v>
      </c>
      <c r="E791" s="21" t="s">
        <v>18</v>
      </c>
      <c r="F791" s="21" t="s">
        <v>54</v>
      </c>
      <c r="G791" s="20">
        <v>6</v>
      </c>
    </row>
    <row r="792" spans="1:7" ht="14" customHeight="1">
      <c r="A792" s="20">
        <v>791</v>
      </c>
      <c r="B792" s="21" t="s">
        <v>744</v>
      </c>
      <c r="C792" s="21" t="s">
        <v>793</v>
      </c>
      <c r="D792" s="20">
        <v>7</v>
      </c>
      <c r="E792" s="21" t="s">
        <v>18</v>
      </c>
      <c r="F792" s="21" t="s">
        <v>54</v>
      </c>
      <c r="G792" s="20">
        <v>7</v>
      </c>
    </row>
    <row r="793" spans="1:7" ht="14" customHeight="1">
      <c r="A793" s="20">
        <v>792</v>
      </c>
      <c r="B793" s="21" t="s">
        <v>744</v>
      </c>
      <c r="C793" s="21" t="s">
        <v>794</v>
      </c>
      <c r="D793" s="20">
        <v>7</v>
      </c>
      <c r="E793" s="21" t="s">
        <v>18</v>
      </c>
      <c r="F793" s="21" t="s">
        <v>54</v>
      </c>
      <c r="G793" s="20">
        <v>7</v>
      </c>
    </row>
    <row r="794" spans="1:7" ht="14" customHeight="1">
      <c r="A794" s="20">
        <v>793</v>
      </c>
      <c r="B794" s="21" t="s">
        <v>744</v>
      </c>
      <c r="C794" s="21" t="s">
        <v>795</v>
      </c>
      <c r="D794" s="20">
        <v>7</v>
      </c>
      <c r="E794" s="21" t="s">
        <v>18</v>
      </c>
      <c r="F794" s="21" t="s">
        <v>54</v>
      </c>
      <c r="G794" s="20">
        <v>7</v>
      </c>
    </row>
    <row r="795" spans="1:7" ht="14" customHeight="1">
      <c r="A795" s="20">
        <v>794</v>
      </c>
      <c r="B795" s="21" t="s">
        <v>744</v>
      </c>
      <c r="C795" s="21" t="s">
        <v>796</v>
      </c>
      <c r="D795" s="20">
        <v>8</v>
      </c>
      <c r="E795" s="21" t="s">
        <v>18</v>
      </c>
      <c r="F795" s="21" t="s">
        <v>54</v>
      </c>
      <c r="G795" s="20">
        <v>8</v>
      </c>
    </row>
    <row r="796" spans="1:7" ht="14" customHeight="1">
      <c r="A796" s="20">
        <v>795</v>
      </c>
      <c r="B796" s="21" t="s">
        <v>744</v>
      </c>
      <c r="C796" s="21" t="s">
        <v>797</v>
      </c>
      <c r="D796" s="20">
        <v>8</v>
      </c>
      <c r="E796" s="21" t="s">
        <v>18</v>
      </c>
      <c r="F796" s="21" t="s">
        <v>54</v>
      </c>
      <c r="G796" s="20">
        <v>8</v>
      </c>
    </row>
    <row r="797" spans="1:7" ht="14" customHeight="1">
      <c r="A797" s="20">
        <v>796</v>
      </c>
      <c r="B797" s="21" t="s">
        <v>744</v>
      </c>
      <c r="C797" s="21" t="s">
        <v>798</v>
      </c>
      <c r="D797" s="20">
        <v>9</v>
      </c>
      <c r="E797" s="21" t="s">
        <v>18</v>
      </c>
      <c r="F797" s="21" t="s">
        <v>54</v>
      </c>
      <c r="G797" s="20">
        <v>9</v>
      </c>
    </row>
    <row r="798" spans="1:7" ht="14" customHeight="1">
      <c r="A798" s="20">
        <v>797</v>
      </c>
      <c r="B798" s="21" t="s">
        <v>744</v>
      </c>
      <c r="C798" s="21" t="s">
        <v>111</v>
      </c>
      <c r="D798" s="20">
        <v>10</v>
      </c>
      <c r="E798" s="21" t="s">
        <v>18</v>
      </c>
      <c r="F798" s="21" t="s">
        <v>54</v>
      </c>
      <c r="G798" s="20">
        <v>10</v>
      </c>
    </row>
    <row r="799" spans="1:7" ht="14" customHeight="1">
      <c r="A799" s="20">
        <v>798</v>
      </c>
      <c r="B799" s="21" t="s">
        <v>744</v>
      </c>
      <c r="C799" s="21" t="s">
        <v>799</v>
      </c>
      <c r="D799" s="20">
        <v>10</v>
      </c>
      <c r="E799" s="21" t="s">
        <v>18</v>
      </c>
      <c r="F799" s="21" t="s">
        <v>54</v>
      </c>
      <c r="G799" s="20">
        <v>10</v>
      </c>
    </row>
    <row r="800" spans="1:7" ht="14" customHeight="1">
      <c r="A800" s="20">
        <v>799</v>
      </c>
      <c r="B800" s="21" t="s">
        <v>744</v>
      </c>
      <c r="C800" s="21" t="s">
        <v>800</v>
      </c>
      <c r="D800" s="20">
        <v>10</v>
      </c>
      <c r="E800" s="21" t="s">
        <v>18</v>
      </c>
      <c r="F800" s="21" t="s">
        <v>54</v>
      </c>
      <c r="G800" s="20">
        <v>10</v>
      </c>
    </row>
    <row r="801" spans="1:7" ht="14" customHeight="1">
      <c r="A801" s="20">
        <v>800</v>
      </c>
      <c r="B801" s="21" t="s">
        <v>744</v>
      </c>
      <c r="C801" s="21" t="s">
        <v>801</v>
      </c>
      <c r="D801" s="20">
        <v>10</v>
      </c>
      <c r="E801" s="21" t="s">
        <v>18</v>
      </c>
      <c r="F801" s="21" t="s">
        <v>54</v>
      </c>
      <c r="G801" s="20">
        <v>10</v>
      </c>
    </row>
    <row r="802" spans="1:7" ht="14" customHeight="1">
      <c r="A802" s="20">
        <v>801</v>
      </c>
      <c r="B802" s="21" t="s">
        <v>744</v>
      </c>
      <c r="C802" s="21" t="s">
        <v>802</v>
      </c>
      <c r="D802" s="20">
        <v>10</v>
      </c>
      <c r="E802" s="21" t="s">
        <v>18</v>
      </c>
      <c r="F802" s="21" t="s">
        <v>54</v>
      </c>
      <c r="G802" s="20">
        <v>10</v>
      </c>
    </row>
    <row r="803" spans="1:7" ht="14" customHeight="1">
      <c r="A803" s="20">
        <v>802</v>
      </c>
      <c r="B803" s="21" t="s">
        <v>744</v>
      </c>
      <c r="C803" s="21" t="s">
        <v>803</v>
      </c>
      <c r="D803" s="20">
        <v>10</v>
      </c>
      <c r="E803" s="21" t="s">
        <v>18</v>
      </c>
      <c r="F803" s="21" t="s">
        <v>54</v>
      </c>
      <c r="G803" s="20">
        <v>10</v>
      </c>
    </row>
    <row r="804" spans="1:7" ht="14" customHeight="1">
      <c r="A804" s="20">
        <v>803</v>
      </c>
      <c r="B804" s="21" t="s">
        <v>744</v>
      </c>
      <c r="C804" s="21" t="s">
        <v>804</v>
      </c>
      <c r="D804" s="20">
        <v>10</v>
      </c>
      <c r="E804" s="21" t="s">
        <v>18</v>
      </c>
      <c r="F804" s="21" t="s">
        <v>54</v>
      </c>
      <c r="G804" s="20">
        <v>10</v>
      </c>
    </row>
    <row r="805" spans="1:7" ht="14" customHeight="1">
      <c r="A805" s="20">
        <v>804</v>
      </c>
      <c r="B805" s="21" t="s">
        <v>744</v>
      </c>
      <c r="C805" s="21" t="s">
        <v>805</v>
      </c>
      <c r="D805" s="20">
        <v>12</v>
      </c>
      <c r="E805" s="21" t="s">
        <v>18</v>
      </c>
      <c r="F805" s="21" t="s">
        <v>54</v>
      </c>
      <c r="G805" s="20">
        <v>12</v>
      </c>
    </row>
    <row r="806" spans="1:7" ht="14" customHeight="1">
      <c r="A806" s="20">
        <v>805</v>
      </c>
      <c r="B806" s="21" t="s">
        <v>744</v>
      </c>
      <c r="C806" s="21" t="s">
        <v>806</v>
      </c>
      <c r="D806" s="20">
        <v>12</v>
      </c>
      <c r="E806" s="21" t="s">
        <v>18</v>
      </c>
      <c r="F806" s="21" t="s">
        <v>54</v>
      </c>
      <c r="G806" s="20">
        <v>12</v>
      </c>
    </row>
    <row r="807" spans="1:7" ht="14" customHeight="1">
      <c r="A807" s="20">
        <v>806</v>
      </c>
      <c r="B807" s="21" t="s">
        <v>744</v>
      </c>
      <c r="C807" s="21" t="s">
        <v>807</v>
      </c>
      <c r="D807" s="20">
        <v>6</v>
      </c>
      <c r="E807" s="21" t="s">
        <v>15</v>
      </c>
      <c r="F807" s="21" t="s">
        <v>54</v>
      </c>
      <c r="G807" s="20">
        <v>6</v>
      </c>
    </row>
    <row r="808" spans="1:7" ht="14" customHeight="1">
      <c r="A808" s="20">
        <v>807</v>
      </c>
      <c r="B808" s="21" t="s">
        <v>744</v>
      </c>
      <c r="C808" s="21" t="s">
        <v>808</v>
      </c>
      <c r="D808" s="20">
        <v>1.5</v>
      </c>
      <c r="E808" s="21" t="s">
        <v>15</v>
      </c>
      <c r="F808" s="21" t="s">
        <v>357</v>
      </c>
      <c r="G808" s="20">
        <v>1.5</v>
      </c>
    </row>
    <row r="809" spans="1:7" ht="14" customHeight="1">
      <c r="A809" s="20">
        <v>808</v>
      </c>
      <c r="B809" s="21" t="s">
        <v>744</v>
      </c>
      <c r="C809" s="21" t="s">
        <v>605</v>
      </c>
      <c r="D809" s="20">
        <v>2</v>
      </c>
      <c r="E809" s="21" t="s">
        <v>15</v>
      </c>
      <c r="F809" s="21" t="s">
        <v>357</v>
      </c>
      <c r="G809" s="20">
        <v>2</v>
      </c>
    </row>
    <row r="810" spans="1:7" ht="14" customHeight="1">
      <c r="A810" s="20">
        <v>809</v>
      </c>
      <c r="B810" s="21" t="s">
        <v>744</v>
      </c>
      <c r="C810" s="21" t="s">
        <v>809</v>
      </c>
      <c r="D810" s="20">
        <v>3</v>
      </c>
      <c r="E810" s="21" t="s">
        <v>15</v>
      </c>
      <c r="F810" s="21" t="s">
        <v>357</v>
      </c>
      <c r="G810" s="20">
        <v>3</v>
      </c>
    </row>
    <row r="811" spans="1:7" ht="14" customHeight="1">
      <c r="A811" s="20">
        <v>810</v>
      </c>
      <c r="B811" s="21" t="s">
        <v>744</v>
      </c>
      <c r="C811" s="21" t="s">
        <v>810</v>
      </c>
      <c r="D811" s="20">
        <v>3</v>
      </c>
      <c r="E811" s="21" t="s">
        <v>15</v>
      </c>
      <c r="F811" s="21" t="s">
        <v>357</v>
      </c>
      <c r="G811" s="20">
        <v>3</v>
      </c>
    </row>
    <row r="812" spans="1:7" ht="14" customHeight="1">
      <c r="A812" s="20">
        <v>811</v>
      </c>
      <c r="B812" s="21" t="s">
        <v>744</v>
      </c>
      <c r="C812" s="21" t="s">
        <v>611</v>
      </c>
      <c r="D812" s="20">
        <v>3</v>
      </c>
      <c r="E812" s="21" t="s">
        <v>15</v>
      </c>
      <c r="F812" s="21" t="s">
        <v>357</v>
      </c>
      <c r="G812" s="20">
        <v>3</v>
      </c>
    </row>
    <row r="813" spans="1:7" ht="14" customHeight="1">
      <c r="A813" s="20">
        <v>812</v>
      </c>
      <c r="B813" s="21" t="s">
        <v>744</v>
      </c>
      <c r="C813" s="21" t="s">
        <v>811</v>
      </c>
      <c r="D813" s="20">
        <v>3</v>
      </c>
      <c r="E813" s="21" t="s">
        <v>15</v>
      </c>
      <c r="F813" s="21" t="s">
        <v>357</v>
      </c>
      <c r="G813" s="20">
        <v>3</v>
      </c>
    </row>
    <row r="814" spans="1:7" ht="14" customHeight="1">
      <c r="A814" s="20">
        <v>813</v>
      </c>
      <c r="B814" s="21" t="s">
        <v>744</v>
      </c>
      <c r="C814" s="21" t="s">
        <v>812</v>
      </c>
      <c r="D814" s="20">
        <v>3.5</v>
      </c>
      <c r="E814" s="21" t="s">
        <v>15</v>
      </c>
      <c r="F814" s="21" t="s">
        <v>357</v>
      </c>
      <c r="G814" s="20">
        <v>3.5</v>
      </c>
    </row>
    <row r="815" spans="1:7" ht="14" customHeight="1">
      <c r="A815" s="20">
        <v>814</v>
      </c>
      <c r="B815" s="21" t="s">
        <v>744</v>
      </c>
      <c r="C815" s="21" t="s">
        <v>813</v>
      </c>
      <c r="D815" s="20">
        <v>5</v>
      </c>
      <c r="E815" s="21" t="s">
        <v>18</v>
      </c>
      <c r="F815" s="21" t="s">
        <v>357</v>
      </c>
      <c r="G815" s="20">
        <v>5</v>
      </c>
    </row>
    <row r="816" spans="1:7" ht="14" customHeight="1">
      <c r="A816" s="20">
        <v>815</v>
      </c>
      <c r="B816" s="21" t="s">
        <v>744</v>
      </c>
      <c r="C816" s="21" t="s">
        <v>814</v>
      </c>
      <c r="D816" s="20">
        <v>3</v>
      </c>
      <c r="E816" s="21" t="s">
        <v>18</v>
      </c>
      <c r="F816" s="21" t="s">
        <v>599</v>
      </c>
      <c r="G816" s="20">
        <v>3</v>
      </c>
    </row>
    <row r="817" spans="1:7" ht="14" customHeight="1">
      <c r="A817" s="20">
        <v>816</v>
      </c>
      <c r="B817" s="21" t="s">
        <v>744</v>
      </c>
      <c r="C817" s="21" t="s">
        <v>815</v>
      </c>
      <c r="D817" s="20">
        <v>3.5</v>
      </c>
      <c r="E817" s="21" t="s">
        <v>15</v>
      </c>
      <c r="F817" s="21" t="s">
        <v>185</v>
      </c>
      <c r="G817" s="20">
        <v>3.5</v>
      </c>
    </row>
    <row r="818" spans="1:7" ht="14" customHeight="1">
      <c r="A818" s="20">
        <v>817</v>
      </c>
      <c r="B818" s="21" t="s">
        <v>744</v>
      </c>
      <c r="C818" s="21" t="s">
        <v>816</v>
      </c>
      <c r="D818" s="20">
        <v>5</v>
      </c>
      <c r="E818" s="21" t="s">
        <v>18</v>
      </c>
      <c r="F818" s="21" t="s">
        <v>185</v>
      </c>
      <c r="G818" s="20">
        <v>5</v>
      </c>
    </row>
    <row r="819" spans="1:7" ht="14" customHeight="1">
      <c r="A819" s="20">
        <v>818</v>
      </c>
      <c r="B819" s="21" t="s">
        <v>744</v>
      </c>
      <c r="C819" s="21" t="s">
        <v>817</v>
      </c>
      <c r="D819" s="20">
        <v>8</v>
      </c>
      <c r="E819" s="21" t="s">
        <v>18</v>
      </c>
      <c r="F819" s="21" t="s">
        <v>185</v>
      </c>
      <c r="G819" s="20">
        <v>8</v>
      </c>
    </row>
    <row r="820" spans="1:7" ht="14" customHeight="1">
      <c r="A820" s="20">
        <v>819</v>
      </c>
      <c r="B820" s="21" t="s">
        <v>744</v>
      </c>
      <c r="C820" s="21" t="s">
        <v>644</v>
      </c>
      <c r="D820" s="20">
        <v>3</v>
      </c>
      <c r="E820" s="21" t="s">
        <v>15</v>
      </c>
      <c r="F820" s="21" t="s">
        <v>185</v>
      </c>
      <c r="G820" s="20">
        <v>3</v>
      </c>
    </row>
    <row r="821" spans="1:7" ht="14" customHeight="1">
      <c r="A821" s="20">
        <v>820</v>
      </c>
      <c r="B821" s="21" t="s">
        <v>744</v>
      </c>
      <c r="C821" s="21" t="s">
        <v>818</v>
      </c>
      <c r="D821" s="20">
        <v>6</v>
      </c>
      <c r="E821" s="21" t="s">
        <v>15</v>
      </c>
      <c r="F821" s="21" t="s">
        <v>185</v>
      </c>
      <c r="G821" s="20">
        <v>6</v>
      </c>
    </row>
    <row r="822" spans="1:7" ht="14" customHeight="1">
      <c r="A822" s="20">
        <v>821</v>
      </c>
      <c r="B822" s="21" t="s">
        <v>744</v>
      </c>
      <c r="C822" s="21" t="s">
        <v>622</v>
      </c>
      <c r="D822" s="20">
        <v>2</v>
      </c>
      <c r="E822" s="21" t="s">
        <v>18</v>
      </c>
      <c r="F822" s="21" t="s">
        <v>185</v>
      </c>
      <c r="G822" s="20">
        <v>2</v>
      </c>
    </row>
    <row r="823" spans="1:7" ht="14" customHeight="1">
      <c r="A823" s="20">
        <v>822</v>
      </c>
      <c r="B823" s="21" t="s">
        <v>744</v>
      </c>
      <c r="C823" s="21" t="s">
        <v>819</v>
      </c>
      <c r="D823" s="20">
        <v>1.5</v>
      </c>
      <c r="E823" s="21" t="s">
        <v>15</v>
      </c>
      <c r="F823" s="21" t="s">
        <v>185</v>
      </c>
      <c r="G823" s="20">
        <v>1.5</v>
      </c>
    </row>
    <row r="824" spans="1:7" ht="14" customHeight="1">
      <c r="A824" s="20">
        <v>823</v>
      </c>
      <c r="B824" s="21" t="s">
        <v>744</v>
      </c>
      <c r="C824" s="21" t="s">
        <v>820</v>
      </c>
      <c r="D824" s="20">
        <v>2.5</v>
      </c>
      <c r="E824" s="21" t="s">
        <v>18</v>
      </c>
      <c r="F824" s="21" t="s">
        <v>599</v>
      </c>
      <c r="G824" s="20">
        <v>2.5</v>
      </c>
    </row>
    <row r="825" spans="1:7" ht="14" customHeight="1">
      <c r="A825" s="20">
        <v>824</v>
      </c>
      <c r="B825" s="21" t="s">
        <v>744</v>
      </c>
      <c r="C825" s="21" t="s">
        <v>821</v>
      </c>
      <c r="D825" s="20">
        <v>5</v>
      </c>
      <c r="E825" s="21" t="s">
        <v>18</v>
      </c>
      <c r="F825" s="21" t="s">
        <v>599</v>
      </c>
      <c r="G825" s="20">
        <v>5</v>
      </c>
    </row>
    <row r="826" spans="1:7" ht="14" customHeight="1">
      <c r="A826" s="20">
        <v>825</v>
      </c>
      <c r="B826" s="21" t="s">
        <v>744</v>
      </c>
      <c r="C826" s="21" t="s">
        <v>630</v>
      </c>
      <c r="D826" s="20">
        <v>2</v>
      </c>
      <c r="E826" s="21" t="s">
        <v>15</v>
      </c>
      <c r="F826" s="21" t="s">
        <v>185</v>
      </c>
      <c r="G826" s="20">
        <v>2</v>
      </c>
    </row>
    <row r="827" spans="1:7" ht="14" customHeight="1">
      <c r="A827" s="20">
        <v>826</v>
      </c>
      <c r="B827" s="21" t="s">
        <v>744</v>
      </c>
      <c r="C827" s="21" t="s">
        <v>822</v>
      </c>
      <c r="D827" s="20">
        <v>3</v>
      </c>
      <c r="E827" s="21" t="s">
        <v>15</v>
      </c>
      <c r="F827" s="21" t="s">
        <v>185</v>
      </c>
      <c r="G827" s="20">
        <v>3</v>
      </c>
    </row>
    <row r="828" spans="1:7" ht="14" customHeight="1">
      <c r="A828" s="20">
        <v>827</v>
      </c>
      <c r="B828" s="21" t="s">
        <v>744</v>
      </c>
      <c r="C828" s="21" t="s">
        <v>823</v>
      </c>
      <c r="D828" s="20">
        <v>1.5</v>
      </c>
      <c r="E828" s="21" t="s">
        <v>15</v>
      </c>
      <c r="F828" s="21" t="s">
        <v>185</v>
      </c>
      <c r="G828" s="20">
        <v>1.5</v>
      </c>
    </row>
    <row r="829" spans="1:7" ht="14" customHeight="1">
      <c r="A829" s="20">
        <v>828</v>
      </c>
      <c r="B829" s="21" t="s">
        <v>744</v>
      </c>
      <c r="C829" s="21" t="s">
        <v>824</v>
      </c>
      <c r="D829" s="20">
        <v>1</v>
      </c>
      <c r="E829" s="21" t="s">
        <v>15</v>
      </c>
      <c r="F829" s="21" t="s">
        <v>185</v>
      </c>
      <c r="G829" s="20">
        <v>1</v>
      </c>
    </row>
    <row r="830" spans="1:7" ht="14" customHeight="1">
      <c r="A830" s="20">
        <v>829</v>
      </c>
      <c r="B830" s="21" t="s">
        <v>744</v>
      </c>
      <c r="C830" s="21" t="s">
        <v>825</v>
      </c>
      <c r="D830" s="20">
        <v>5</v>
      </c>
      <c r="E830" s="21" t="s">
        <v>18</v>
      </c>
      <c r="F830" s="21" t="s">
        <v>185</v>
      </c>
      <c r="G830" s="20">
        <v>5</v>
      </c>
    </row>
    <row r="831" spans="1:7" ht="14" customHeight="1">
      <c r="A831" s="20">
        <v>830</v>
      </c>
      <c r="B831" s="21" t="s">
        <v>744</v>
      </c>
      <c r="C831" s="21" t="s">
        <v>826</v>
      </c>
      <c r="D831" s="20">
        <v>5</v>
      </c>
      <c r="E831" s="21" t="s">
        <v>18</v>
      </c>
      <c r="F831" s="21" t="s">
        <v>185</v>
      </c>
      <c r="G831" s="20">
        <v>5</v>
      </c>
    </row>
    <row r="832" spans="1:7" ht="14" customHeight="1">
      <c r="A832" s="20">
        <v>831</v>
      </c>
      <c r="B832" s="21" t="s">
        <v>744</v>
      </c>
      <c r="C832" s="21" t="s">
        <v>827</v>
      </c>
      <c r="D832" s="20">
        <v>4</v>
      </c>
      <c r="E832" s="21" t="s">
        <v>15</v>
      </c>
      <c r="F832" s="21" t="s">
        <v>185</v>
      </c>
      <c r="G832" s="20">
        <v>4</v>
      </c>
    </row>
    <row r="833" spans="1:7" ht="14" customHeight="1">
      <c r="A833" s="20">
        <v>832</v>
      </c>
      <c r="B833" s="21" t="s">
        <v>744</v>
      </c>
      <c r="C833" s="21" t="s">
        <v>828</v>
      </c>
      <c r="D833" s="20">
        <v>4</v>
      </c>
      <c r="E833" s="21" t="s">
        <v>18</v>
      </c>
      <c r="F833" s="21" t="s">
        <v>185</v>
      </c>
      <c r="G833" s="20">
        <v>4</v>
      </c>
    </row>
    <row r="834" spans="1:7" ht="14" customHeight="1">
      <c r="A834" s="20">
        <v>833</v>
      </c>
      <c r="B834" s="21" t="s">
        <v>744</v>
      </c>
      <c r="C834" s="21" t="s">
        <v>829</v>
      </c>
      <c r="D834" s="20">
        <v>5</v>
      </c>
      <c r="E834" s="21" t="s">
        <v>18</v>
      </c>
      <c r="F834" s="21" t="s">
        <v>185</v>
      </c>
      <c r="G834" s="20">
        <v>5</v>
      </c>
    </row>
    <row r="835" spans="1:7" ht="14" customHeight="1">
      <c r="A835" s="20">
        <v>834</v>
      </c>
      <c r="B835" s="21" t="s">
        <v>744</v>
      </c>
      <c r="C835" s="21" t="s">
        <v>830</v>
      </c>
      <c r="D835" s="20">
        <v>8</v>
      </c>
      <c r="E835" s="21" t="s">
        <v>18</v>
      </c>
      <c r="F835" s="21" t="s">
        <v>185</v>
      </c>
      <c r="G835" s="20">
        <v>8</v>
      </c>
    </row>
    <row r="836" spans="1:7" ht="14" customHeight="1">
      <c r="A836" s="20">
        <v>835</v>
      </c>
      <c r="B836" s="21" t="s">
        <v>744</v>
      </c>
      <c r="C836" s="21" t="s">
        <v>831</v>
      </c>
      <c r="D836" s="20">
        <v>5</v>
      </c>
      <c r="E836" s="21" t="s">
        <v>18</v>
      </c>
      <c r="F836" s="21" t="s">
        <v>185</v>
      </c>
      <c r="G836" s="20">
        <v>5</v>
      </c>
    </row>
    <row r="837" spans="1:7" ht="14" customHeight="1">
      <c r="A837" s="20">
        <v>836</v>
      </c>
      <c r="B837" s="21" t="s">
        <v>744</v>
      </c>
      <c r="C837" s="21" t="s">
        <v>832</v>
      </c>
      <c r="D837" s="20">
        <v>2</v>
      </c>
      <c r="E837" s="21" t="s">
        <v>15</v>
      </c>
      <c r="F837" s="21" t="s">
        <v>185</v>
      </c>
      <c r="G837" s="20">
        <v>2</v>
      </c>
    </row>
    <row r="838" spans="1:7" ht="14" customHeight="1">
      <c r="A838" s="20">
        <v>837</v>
      </c>
      <c r="B838" s="21" t="s">
        <v>744</v>
      </c>
      <c r="C838" s="21" t="s">
        <v>833</v>
      </c>
      <c r="D838" s="20">
        <v>3</v>
      </c>
      <c r="E838" s="21" t="s">
        <v>15</v>
      </c>
      <c r="F838" s="21" t="s">
        <v>185</v>
      </c>
      <c r="G838" s="20">
        <v>3</v>
      </c>
    </row>
    <row r="839" spans="1:7" ht="14" customHeight="1">
      <c r="A839" s="20">
        <v>838</v>
      </c>
      <c r="B839" s="21" t="s">
        <v>744</v>
      </c>
      <c r="C839" s="21" t="s">
        <v>834</v>
      </c>
      <c r="D839" s="20">
        <v>2</v>
      </c>
      <c r="E839" s="21" t="s">
        <v>15</v>
      </c>
      <c r="F839" s="21" t="s">
        <v>185</v>
      </c>
      <c r="G839" s="20">
        <v>2</v>
      </c>
    </row>
    <row r="840" spans="1:7" ht="14" customHeight="1">
      <c r="A840" s="20">
        <v>839</v>
      </c>
      <c r="B840" s="21" t="s">
        <v>744</v>
      </c>
      <c r="C840" s="21" t="s">
        <v>835</v>
      </c>
      <c r="D840" s="20">
        <v>3</v>
      </c>
      <c r="E840" s="21" t="s">
        <v>15</v>
      </c>
      <c r="F840" s="21" t="s">
        <v>185</v>
      </c>
      <c r="G840" s="20">
        <v>3</v>
      </c>
    </row>
    <row r="841" spans="1:7" ht="14" customHeight="1">
      <c r="A841" s="20">
        <v>840</v>
      </c>
      <c r="B841" s="21" t="s">
        <v>744</v>
      </c>
      <c r="C841" s="21" t="s">
        <v>836</v>
      </c>
      <c r="D841" s="20">
        <v>4</v>
      </c>
      <c r="E841" s="21" t="s">
        <v>15</v>
      </c>
      <c r="F841" s="21" t="s">
        <v>185</v>
      </c>
      <c r="G841" s="20">
        <v>4</v>
      </c>
    </row>
    <row r="842" spans="1:7" ht="14" customHeight="1">
      <c r="A842" s="20">
        <v>841</v>
      </c>
      <c r="B842" s="21" t="s">
        <v>744</v>
      </c>
      <c r="C842" s="21" t="s">
        <v>837</v>
      </c>
      <c r="D842" s="20">
        <v>8</v>
      </c>
      <c r="E842" s="21" t="s">
        <v>15</v>
      </c>
      <c r="F842" s="21" t="s">
        <v>185</v>
      </c>
      <c r="G842" s="20">
        <v>8</v>
      </c>
    </row>
    <row r="843" spans="1:7" ht="14" customHeight="1">
      <c r="A843" s="20">
        <v>842</v>
      </c>
      <c r="B843" s="21" t="s">
        <v>744</v>
      </c>
      <c r="C843" s="21" t="s">
        <v>838</v>
      </c>
      <c r="D843" s="20">
        <v>8</v>
      </c>
      <c r="E843" s="21" t="s">
        <v>18</v>
      </c>
      <c r="F843" s="21" t="s">
        <v>37</v>
      </c>
      <c r="G843" s="20">
        <v>8</v>
      </c>
    </row>
    <row r="844" spans="1:7" ht="14" customHeight="1">
      <c r="A844" s="20">
        <v>843</v>
      </c>
      <c r="B844" s="21" t="s">
        <v>744</v>
      </c>
      <c r="C844" s="21" t="s">
        <v>839</v>
      </c>
      <c r="D844" s="20">
        <v>8</v>
      </c>
      <c r="E844" s="21" t="s">
        <v>18</v>
      </c>
      <c r="F844" s="21" t="s">
        <v>37</v>
      </c>
      <c r="G844" s="20">
        <v>8</v>
      </c>
    </row>
    <row r="845" spans="1:7" ht="14" customHeight="1">
      <c r="A845" s="20">
        <v>844</v>
      </c>
      <c r="B845" s="21" t="s">
        <v>744</v>
      </c>
      <c r="C845" s="21" t="s">
        <v>840</v>
      </c>
      <c r="D845" s="20">
        <v>9</v>
      </c>
      <c r="E845" s="21" t="s">
        <v>18</v>
      </c>
      <c r="F845" s="21" t="s">
        <v>37</v>
      </c>
      <c r="G845" s="20">
        <v>9</v>
      </c>
    </row>
    <row r="846" spans="1:7" ht="14" customHeight="1">
      <c r="A846" s="20">
        <v>845</v>
      </c>
      <c r="B846" s="21" t="s">
        <v>744</v>
      </c>
      <c r="C846" s="21" t="s">
        <v>841</v>
      </c>
      <c r="D846" s="20">
        <v>8</v>
      </c>
      <c r="E846" s="21" t="s">
        <v>18</v>
      </c>
      <c r="F846" s="21" t="s">
        <v>37</v>
      </c>
      <c r="G846" s="20">
        <v>8</v>
      </c>
    </row>
    <row r="847" spans="1:7" ht="14" customHeight="1">
      <c r="A847" s="20">
        <v>846</v>
      </c>
      <c r="B847" s="21" t="s">
        <v>744</v>
      </c>
      <c r="C847" s="21" t="s">
        <v>842</v>
      </c>
      <c r="D847" s="20">
        <v>9</v>
      </c>
      <c r="E847" s="21" t="s">
        <v>18</v>
      </c>
      <c r="F847" s="21" t="s">
        <v>37</v>
      </c>
      <c r="G847" s="20">
        <v>9</v>
      </c>
    </row>
    <row r="848" spans="1:7" ht="14" customHeight="1">
      <c r="A848" s="20">
        <v>847</v>
      </c>
      <c r="B848" s="21" t="s">
        <v>744</v>
      </c>
      <c r="C848" s="21" t="s">
        <v>843</v>
      </c>
      <c r="D848" s="20">
        <v>9</v>
      </c>
      <c r="E848" s="21" t="s">
        <v>18</v>
      </c>
      <c r="F848" s="21" t="s">
        <v>37</v>
      </c>
      <c r="G848" s="20">
        <v>9</v>
      </c>
    </row>
    <row r="849" spans="1:7" ht="14" customHeight="1">
      <c r="A849" s="20">
        <v>848</v>
      </c>
      <c r="B849" s="21" t="s">
        <v>744</v>
      </c>
      <c r="C849" s="21" t="s">
        <v>844</v>
      </c>
      <c r="D849" s="20">
        <v>10</v>
      </c>
      <c r="E849" s="21" t="s">
        <v>18</v>
      </c>
      <c r="F849" s="21" t="s">
        <v>37</v>
      </c>
      <c r="G849" s="20">
        <v>10</v>
      </c>
    </row>
    <row r="850" spans="1:7" ht="14" customHeight="1">
      <c r="A850" s="20">
        <v>849</v>
      </c>
      <c r="B850" s="21" t="s">
        <v>744</v>
      </c>
      <c r="C850" s="21" t="s">
        <v>845</v>
      </c>
      <c r="D850" s="20">
        <v>10</v>
      </c>
      <c r="E850" s="21" t="s">
        <v>18</v>
      </c>
      <c r="F850" s="21" t="s">
        <v>37</v>
      </c>
      <c r="G850" s="20">
        <v>10</v>
      </c>
    </row>
    <row r="851" spans="1:7" ht="14" customHeight="1">
      <c r="A851" s="20">
        <v>850</v>
      </c>
      <c r="B851" s="21" t="s">
        <v>744</v>
      </c>
      <c r="C851" s="21" t="s">
        <v>846</v>
      </c>
      <c r="D851" s="20">
        <v>10</v>
      </c>
      <c r="E851" s="21" t="s">
        <v>18</v>
      </c>
      <c r="F851" s="21" t="s">
        <v>37</v>
      </c>
      <c r="G851" s="20">
        <v>10</v>
      </c>
    </row>
    <row r="852" spans="1:7" ht="14" customHeight="1">
      <c r="A852" s="20">
        <v>851</v>
      </c>
      <c r="B852" s="21" t="s">
        <v>744</v>
      </c>
      <c r="C852" s="21" t="s">
        <v>847</v>
      </c>
      <c r="D852" s="20">
        <v>6</v>
      </c>
      <c r="E852" s="21" t="s">
        <v>15</v>
      </c>
      <c r="F852" s="21" t="s">
        <v>37</v>
      </c>
      <c r="G852" s="20">
        <v>6</v>
      </c>
    </row>
    <row r="853" spans="1:7" ht="14" customHeight="1">
      <c r="A853" s="20">
        <v>852</v>
      </c>
      <c r="B853" s="21" t="s">
        <v>744</v>
      </c>
      <c r="C853" s="21" t="s">
        <v>848</v>
      </c>
      <c r="D853" s="20">
        <v>10</v>
      </c>
      <c r="E853" s="21" t="s">
        <v>18</v>
      </c>
      <c r="F853" s="21" t="s">
        <v>37</v>
      </c>
      <c r="G853" s="20">
        <v>10</v>
      </c>
    </row>
    <row r="854" spans="1:7" ht="14" customHeight="1">
      <c r="A854" s="20">
        <v>853</v>
      </c>
      <c r="B854" s="21" t="s">
        <v>744</v>
      </c>
      <c r="C854" s="21" t="s">
        <v>849</v>
      </c>
      <c r="D854" s="20">
        <v>11</v>
      </c>
      <c r="E854" s="21" t="s">
        <v>18</v>
      </c>
      <c r="F854" s="21" t="s">
        <v>37</v>
      </c>
      <c r="G854" s="20">
        <v>11</v>
      </c>
    </row>
    <row r="855" spans="1:7" ht="14" customHeight="1">
      <c r="A855" s="20">
        <v>854</v>
      </c>
      <c r="B855" s="21" t="s">
        <v>744</v>
      </c>
      <c r="C855" s="21" t="s">
        <v>850</v>
      </c>
      <c r="D855" s="20">
        <v>13</v>
      </c>
      <c r="E855" s="21" t="s">
        <v>18</v>
      </c>
      <c r="F855" s="21" t="s">
        <v>37</v>
      </c>
      <c r="G855" s="20">
        <v>13</v>
      </c>
    </row>
    <row r="856" spans="1:7" ht="14" customHeight="1">
      <c r="A856" s="20">
        <v>855</v>
      </c>
      <c r="B856" s="21" t="s">
        <v>744</v>
      </c>
      <c r="C856" s="21" t="s">
        <v>851</v>
      </c>
      <c r="D856" s="20">
        <v>12</v>
      </c>
      <c r="E856" s="21" t="s">
        <v>18</v>
      </c>
      <c r="F856" s="21" t="s">
        <v>37</v>
      </c>
      <c r="G856" s="20">
        <v>12</v>
      </c>
    </row>
    <row r="857" spans="1:7" ht="14" customHeight="1">
      <c r="A857" s="20">
        <v>856</v>
      </c>
      <c r="B857" s="21" t="s">
        <v>744</v>
      </c>
      <c r="C857" s="21" t="s">
        <v>852</v>
      </c>
      <c r="D857" s="20">
        <v>11</v>
      </c>
      <c r="E857" s="21" t="s">
        <v>18</v>
      </c>
      <c r="F857" s="21" t="s">
        <v>37</v>
      </c>
      <c r="G857" s="20">
        <v>11</v>
      </c>
    </row>
    <row r="858" spans="1:7" ht="14" customHeight="1">
      <c r="A858" s="20">
        <v>857</v>
      </c>
      <c r="B858" s="21" t="s">
        <v>744</v>
      </c>
      <c r="C858" s="21" t="s">
        <v>853</v>
      </c>
      <c r="D858" s="20">
        <v>10</v>
      </c>
      <c r="E858" s="21" t="s">
        <v>18</v>
      </c>
      <c r="F858" s="21" t="s">
        <v>37</v>
      </c>
      <c r="G858" s="20">
        <v>10</v>
      </c>
    </row>
    <row r="859" spans="1:7" ht="14" customHeight="1">
      <c r="A859" s="20">
        <v>858</v>
      </c>
      <c r="B859" s="21" t="s">
        <v>744</v>
      </c>
      <c r="C859" s="21" t="s">
        <v>854</v>
      </c>
      <c r="D859" s="20">
        <v>10</v>
      </c>
      <c r="E859" s="21" t="s">
        <v>18</v>
      </c>
      <c r="F859" s="21" t="s">
        <v>37</v>
      </c>
      <c r="G859" s="20">
        <v>10</v>
      </c>
    </row>
    <row r="860" spans="1:7" ht="14" customHeight="1">
      <c r="A860" s="20">
        <v>859</v>
      </c>
      <c r="B860" s="21" t="s">
        <v>744</v>
      </c>
      <c r="C860" s="21" t="s">
        <v>855</v>
      </c>
      <c r="D860" s="20">
        <v>11</v>
      </c>
      <c r="E860" s="21" t="s">
        <v>18</v>
      </c>
      <c r="F860" s="21" t="s">
        <v>37</v>
      </c>
      <c r="G860" s="20">
        <v>11</v>
      </c>
    </row>
    <row r="861" spans="1:7" ht="14" customHeight="1">
      <c r="A861" s="20">
        <v>860</v>
      </c>
      <c r="B861" s="21" t="s">
        <v>744</v>
      </c>
      <c r="C861" s="21" t="s">
        <v>856</v>
      </c>
      <c r="D861" s="20">
        <v>10</v>
      </c>
      <c r="E861" s="21" t="s">
        <v>18</v>
      </c>
      <c r="F861" s="21" t="s">
        <v>37</v>
      </c>
      <c r="G861" s="20">
        <v>10</v>
      </c>
    </row>
    <row r="862" spans="1:7" ht="14" customHeight="1">
      <c r="A862" s="20">
        <v>861</v>
      </c>
      <c r="B862" s="21" t="s">
        <v>744</v>
      </c>
      <c r="C862" s="21" t="s">
        <v>857</v>
      </c>
      <c r="D862" s="20">
        <v>11</v>
      </c>
      <c r="E862" s="21" t="s">
        <v>18</v>
      </c>
      <c r="F862" s="21" t="s">
        <v>37</v>
      </c>
      <c r="G862" s="20">
        <v>11</v>
      </c>
    </row>
    <row r="863" spans="1:7" ht="14" customHeight="1">
      <c r="A863" s="20">
        <v>862</v>
      </c>
      <c r="B863" s="21" t="s">
        <v>744</v>
      </c>
      <c r="C863" s="21" t="s">
        <v>309</v>
      </c>
      <c r="D863" s="20">
        <v>3</v>
      </c>
      <c r="E863" s="21" t="s">
        <v>15</v>
      </c>
      <c r="F863" s="21" t="s">
        <v>185</v>
      </c>
      <c r="G863" s="20">
        <v>3</v>
      </c>
    </row>
    <row r="864" spans="1:7" ht="14" customHeight="1">
      <c r="A864" s="20">
        <v>863</v>
      </c>
      <c r="B864" s="21" t="s">
        <v>744</v>
      </c>
      <c r="C864" s="21" t="s">
        <v>311</v>
      </c>
      <c r="D864" s="20">
        <v>4</v>
      </c>
      <c r="E864" s="21" t="s">
        <v>15</v>
      </c>
      <c r="F864" s="21" t="s">
        <v>185</v>
      </c>
      <c r="G864" s="20">
        <v>4</v>
      </c>
    </row>
    <row r="865" spans="1:7" ht="14" customHeight="1">
      <c r="A865" s="20">
        <v>864</v>
      </c>
      <c r="B865" s="21" t="s">
        <v>744</v>
      </c>
      <c r="C865" s="21" t="s">
        <v>858</v>
      </c>
      <c r="D865" s="20">
        <v>1</v>
      </c>
      <c r="E865" s="21" t="s">
        <v>15</v>
      </c>
      <c r="F865" s="21" t="s">
        <v>185</v>
      </c>
      <c r="G865" s="20">
        <v>1</v>
      </c>
    </row>
    <row r="866" spans="1:7" ht="14" customHeight="1">
      <c r="A866" s="20">
        <v>865</v>
      </c>
      <c r="B866" s="21" t="s">
        <v>744</v>
      </c>
      <c r="C866" s="21" t="s">
        <v>836</v>
      </c>
      <c r="D866" s="20">
        <v>4</v>
      </c>
      <c r="E866" s="21" t="s">
        <v>15</v>
      </c>
      <c r="F866" s="21" t="s">
        <v>185</v>
      </c>
      <c r="G866" s="20">
        <v>4</v>
      </c>
    </row>
    <row r="867" spans="1:7" ht="14" customHeight="1">
      <c r="A867" s="20">
        <v>866</v>
      </c>
      <c r="B867" s="21" t="s">
        <v>744</v>
      </c>
      <c r="C867" s="21" t="s">
        <v>837</v>
      </c>
      <c r="D867" s="20">
        <v>8</v>
      </c>
      <c r="E867" s="21" t="s">
        <v>15</v>
      </c>
      <c r="F867" s="21" t="s">
        <v>185</v>
      </c>
      <c r="G867" s="20">
        <v>8</v>
      </c>
    </row>
    <row r="868" spans="1:7" ht="14" customHeight="1">
      <c r="A868" s="20">
        <v>867</v>
      </c>
      <c r="B868" s="21" t="s">
        <v>744</v>
      </c>
      <c r="C868" s="21" t="s">
        <v>859</v>
      </c>
      <c r="D868" s="20">
        <v>3.5</v>
      </c>
      <c r="E868" s="21" t="s">
        <v>15</v>
      </c>
      <c r="F868" s="21" t="s">
        <v>185</v>
      </c>
      <c r="G868" s="20">
        <v>3.5</v>
      </c>
    </row>
    <row r="869" spans="1:7" ht="14" customHeight="1">
      <c r="A869" s="20">
        <v>868</v>
      </c>
      <c r="B869" s="21" t="s">
        <v>744</v>
      </c>
      <c r="C869" s="21" t="s">
        <v>860</v>
      </c>
      <c r="D869" s="20">
        <v>5</v>
      </c>
      <c r="E869" s="21" t="s">
        <v>18</v>
      </c>
      <c r="F869" s="21" t="s">
        <v>185</v>
      </c>
      <c r="G869" s="20">
        <v>5</v>
      </c>
    </row>
    <row r="870" spans="1:7" ht="14" customHeight="1">
      <c r="A870" s="20">
        <v>869</v>
      </c>
      <c r="B870" s="21" t="s">
        <v>744</v>
      </c>
      <c r="C870" s="21" t="s">
        <v>861</v>
      </c>
      <c r="D870" s="20">
        <v>4</v>
      </c>
      <c r="E870" s="21" t="s">
        <v>18</v>
      </c>
      <c r="F870" s="21" t="s">
        <v>185</v>
      </c>
      <c r="G870" s="20">
        <v>4</v>
      </c>
    </row>
    <row r="871" spans="1:7" ht="14" customHeight="1">
      <c r="A871" s="20">
        <v>870</v>
      </c>
      <c r="B871" s="21" t="s">
        <v>744</v>
      </c>
      <c r="C871" s="21" t="s">
        <v>862</v>
      </c>
      <c r="D871" s="20">
        <v>8</v>
      </c>
      <c r="E871" s="21" t="s">
        <v>18</v>
      </c>
      <c r="F871" s="21" t="s">
        <v>185</v>
      </c>
      <c r="G871" s="20">
        <v>8</v>
      </c>
    </row>
    <row r="872" spans="1:7" ht="14" customHeight="1">
      <c r="A872" s="20">
        <v>871</v>
      </c>
      <c r="B872" s="21" t="s">
        <v>744</v>
      </c>
      <c r="C872" s="21" t="s">
        <v>863</v>
      </c>
      <c r="D872" s="20">
        <v>7</v>
      </c>
      <c r="E872" s="21" t="s">
        <v>15</v>
      </c>
      <c r="F872" s="21" t="s">
        <v>185</v>
      </c>
      <c r="G872" s="20">
        <v>7</v>
      </c>
    </row>
    <row r="873" spans="1:7" ht="14" customHeight="1">
      <c r="A873" s="20">
        <v>872</v>
      </c>
      <c r="B873" s="21" t="s">
        <v>744</v>
      </c>
      <c r="C873" s="21" t="s">
        <v>864</v>
      </c>
      <c r="D873" s="20">
        <v>4</v>
      </c>
      <c r="E873" s="21" t="s">
        <v>15</v>
      </c>
      <c r="F873" s="21" t="s">
        <v>185</v>
      </c>
      <c r="G873" s="20">
        <v>4</v>
      </c>
    </row>
    <row r="874" spans="1:7" ht="14" customHeight="1">
      <c r="A874" s="20">
        <v>873</v>
      </c>
      <c r="B874" s="21" t="s">
        <v>744</v>
      </c>
      <c r="C874" s="21" t="s">
        <v>521</v>
      </c>
      <c r="D874" s="20">
        <v>5</v>
      </c>
      <c r="E874" s="21" t="s">
        <v>18</v>
      </c>
      <c r="F874" s="21" t="s">
        <v>357</v>
      </c>
      <c r="G874" s="20">
        <v>5</v>
      </c>
    </row>
    <row r="875" spans="1:7" ht="14" customHeight="1">
      <c r="A875" s="20">
        <v>874</v>
      </c>
      <c r="B875" s="21" t="s">
        <v>744</v>
      </c>
      <c r="C875" s="21" t="s">
        <v>865</v>
      </c>
      <c r="D875" s="20">
        <v>3</v>
      </c>
      <c r="E875" s="21" t="s">
        <v>15</v>
      </c>
      <c r="F875" s="21" t="s">
        <v>357</v>
      </c>
      <c r="G875" s="20">
        <v>3</v>
      </c>
    </row>
    <row r="876" spans="1:7" ht="14" customHeight="1">
      <c r="A876" s="20">
        <v>875</v>
      </c>
      <c r="B876" s="21" t="s">
        <v>744</v>
      </c>
      <c r="C876" s="21" t="s">
        <v>866</v>
      </c>
      <c r="D876" s="20">
        <v>2</v>
      </c>
      <c r="E876" s="21" t="s">
        <v>15</v>
      </c>
      <c r="F876" s="21" t="s">
        <v>357</v>
      </c>
      <c r="G876" s="20">
        <v>2</v>
      </c>
    </row>
    <row r="877" spans="1:7" ht="14" customHeight="1">
      <c r="A877" s="20">
        <v>876</v>
      </c>
      <c r="B877" s="21" t="s">
        <v>744</v>
      </c>
      <c r="C877" s="21" t="s">
        <v>214</v>
      </c>
      <c r="D877" s="20">
        <v>4</v>
      </c>
      <c r="E877" s="21" t="s">
        <v>15</v>
      </c>
      <c r="F877" s="21" t="s">
        <v>185</v>
      </c>
      <c r="G877" s="20">
        <v>4</v>
      </c>
    </row>
    <row r="878" spans="1:7" ht="14" customHeight="1">
      <c r="A878" s="20">
        <v>877</v>
      </c>
      <c r="B878" s="21" t="s">
        <v>744</v>
      </c>
      <c r="C878" s="21" t="s">
        <v>867</v>
      </c>
      <c r="D878" s="20">
        <v>8</v>
      </c>
      <c r="E878" s="21" t="s">
        <v>18</v>
      </c>
      <c r="F878" s="21" t="s">
        <v>54</v>
      </c>
      <c r="G878" s="20">
        <v>8</v>
      </c>
    </row>
    <row r="879" spans="1:7" ht="14" customHeight="1">
      <c r="A879" s="20">
        <v>878</v>
      </c>
      <c r="B879" s="21" t="s">
        <v>744</v>
      </c>
      <c r="C879" s="21" t="s">
        <v>520</v>
      </c>
      <c r="D879" s="20">
        <v>1.5</v>
      </c>
      <c r="E879" s="21" t="s">
        <v>15</v>
      </c>
      <c r="F879" s="21" t="s">
        <v>357</v>
      </c>
      <c r="G879" s="20">
        <v>1.5</v>
      </c>
    </row>
    <row r="880" spans="1:7" ht="14" customHeight="1">
      <c r="A880" s="20">
        <v>879</v>
      </c>
      <c r="B880" s="21" t="s">
        <v>744</v>
      </c>
      <c r="C880" s="21" t="s">
        <v>868</v>
      </c>
      <c r="D880" s="20">
        <v>5</v>
      </c>
      <c r="E880" s="21" t="s">
        <v>18</v>
      </c>
      <c r="F880" s="21" t="s">
        <v>357</v>
      </c>
      <c r="G880" s="20">
        <v>5</v>
      </c>
    </row>
    <row r="881" spans="1:7" ht="14" customHeight="1">
      <c r="A881" s="20">
        <v>880</v>
      </c>
      <c r="B881" s="21" t="s">
        <v>744</v>
      </c>
      <c r="C881" s="21" t="s">
        <v>869</v>
      </c>
      <c r="D881" s="20">
        <v>6</v>
      </c>
      <c r="E881" s="21" t="s">
        <v>18</v>
      </c>
      <c r="F881" s="21" t="s">
        <v>357</v>
      </c>
      <c r="G881" s="20">
        <v>6</v>
      </c>
    </row>
    <row r="882" spans="1:7" ht="14" customHeight="1">
      <c r="A882" s="20">
        <v>881</v>
      </c>
      <c r="B882" s="21" t="s">
        <v>744</v>
      </c>
      <c r="C882" s="21" t="s">
        <v>870</v>
      </c>
      <c r="D882" s="20">
        <v>5</v>
      </c>
      <c r="E882" s="21" t="s">
        <v>18</v>
      </c>
      <c r="F882" s="21" t="s">
        <v>357</v>
      </c>
      <c r="G882" s="20">
        <v>5</v>
      </c>
    </row>
    <row r="883" spans="1:7" ht="14" customHeight="1">
      <c r="A883" s="20">
        <v>882</v>
      </c>
      <c r="B883" s="21" t="s">
        <v>744</v>
      </c>
      <c r="C883" s="21" t="s">
        <v>522</v>
      </c>
      <c r="D883" s="20">
        <v>4</v>
      </c>
      <c r="E883" s="21" t="s">
        <v>18</v>
      </c>
      <c r="F883" s="21" t="s">
        <v>357</v>
      </c>
      <c r="G883" s="20">
        <v>4</v>
      </c>
    </row>
    <row r="884" spans="1:7" ht="14" customHeight="1">
      <c r="A884" s="20">
        <v>883</v>
      </c>
      <c r="B884" s="21" t="s">
        <v>744</v>
      </c>
      <c r="C884" s="21" t="s">
        <v>871</v>
      </c>
      <c r="D884" s="20">
        <v>6</v>
      </c>
      <c r="E884" s="21" t="s">
        <v>18</v>
      </c>
      <c r="F884" s="21" t="s">
        <v>153</v>
      </c>
      <c r="G884" s="20">
        <v>6</v>
      </c>
    </row>
    <row r="885" spans="1:7" ht="14" customHeight="1">
      <c r="A885" s="20">
        <v>884</v>
      </c>
      <c r="B885" s="21" t="s">
        <v>744</v>
      </c>
      <c r="C885" s="21" t="s">
        <v>414</v>
      </c>
      <c r="D885" s="20">
        <v>6</v>
      </c>
      <c r="E885" s="21" t="s">
        <v>18</v>
      </c>
      <c r="F885" s="21" t="s">
        <v>153</v>
      </c>
      <c r="G885" s="20">
        <v>6</v>
      </c>
    </row>
    <row r="886" spans="1:7" ht="14" customHeight="1">
      <c r="A886" s="20">
        <v>885</v>
      </c>
      <c r="B886" s="21" t="s">
        <v>744</v>
      </c>
      <c r="C886" s="21" t="s">
        <v>872</v>
      </c>
      <c r="D886" s="20">
        <v>6</v>
      </c>
      <c r="E886" s="21" t="s">
        <v>18</v>
      </c>
      <c r="F886" s="21" t="s">
        <v>153</v>
      </c>
      <c r="G886" s="20">
        <v>6</v>
      </c>
    </row>
    <row r="887" spans="1:7" ht="14" customHeight="1">
      <c r="A887" s="20">
        <v>886</v>
      </c>
      <c r="B887" s="21" t="s">
        <v>744</v>
      </c>
      <c r="C887" s="21" t="s">
        <v>873</v>
      </c>
      <c r="D887" s="20">
        <v>6</v>
      </c>
      <c r="E887" s="21" t="s">
        <v>18</v>
      </c>
      <c r="F887" s="21" t="s">
        <v>153</v>
      </c>
      <c r="G887" s="20">
        <v>6</v>
      </c>
    </row>
    <row r="888" spans="1:7" ht="14" customHeight="1">
      <c r="A888" s="20">
        <v>887</v>
      </c>
      <c r="B888" s="21" t="s">
        <v>744</v>
      </c>
      <c r="C888" s="21" t="s">
        <v>874</v>
      </c>
      <c r="D888" s="20">
        <v>6</v>
      </c>
      <c r="E888" s="21" t="s">
        <v>18</v>
      </c>
      <c r="F888" s="21" t="s">
        <v>153</v>
      </c>
      <c r="G888" s="20">
        <v>6</v>
      </c>
    </row>
    <row r="889" spans="1:7" ht="14" customHeight="1">
      <c r="A889" s="20">
        <v>888</v>
      </c>
      <c r="B889" s="21" t="s">
        <v>744</v>
      </c>
      <c r="C889" s="21" t="s">
        <v>875</v>
      </c>
      <c r="D889" s="20">
        <v>6</v>
      </c>
      <c r="E889" s="21" t="s">
        <v>18</v>
      </c>
      <c r="F889" s="21" t="s">
        <v>153</v>
      </c>
      <c r="G889" s="20">
        <v>6</v>
      </c>
    </row>
    <row r="890" spans="1:7" ht="14" customHeight="1">
      <c r="A890" s="20">
        <v>889</v>
      </c>
      <c r="B890" s="21" t="s">
        <v>744</v>
      </c>
      <c r="C890" s="21" t="s">
        <v>876</v>
      </c>
      <c r="D890" s="20">
        <v>6</v>
      </c>
      <c r="E890" s="21" t="s">
        <v>18</v>
      </c>
      <c r="F890" s="21" t="s">
        <v>153</v>
      </c>
      <c r="G890" s="20">
        <v>6</v>
      </c>
    </row>
    <row r="891" spans="1:7" ht="14" customHeight="1">
      <c r="A891" s="20">
        <v>890</v>
      </c>
      <c r="B891" s="21" t="s">
        <v>744</v>
      </c>
      <c r="C891" s="21" t="s">
        <v>501</v>
      </c>
      <c r="D891" s="20">
        <v>6</v>
      </c>
      <c r="E891" s="21" t="s">
        <v>18</v>
      </c>
      <c r="F891" s="21" t="s">
        <v>153</v>
      </c>
      <c r="G891" s="20">
        <v>6</v>
      </c>
    </row>
    <row r="892" spans="1:7" ht="14" customHeight="1">
      <c r="A892" s="20">
        <v>891</v>
      </c>
      <c r="B892" s="21" t="s">
        <v>744</v>
      </c>
      <c r="C892" s="21" t="s">
        <v>877</v>
      </c>
      <c r="D892" s="20">
        <v>6</v>
      </c>
      <c r="E892" s="21" t="s">
        <v>18</v>
      </c>
      <c r="F892" s="21" t="s">
        <v>153</v>
      </c>
      <c r="G892" s="20">
        <v>6</v>
      </c>
    </row>
    <row r="893" spans="1:7" ht="14" customHeight="1">
      <c r="A893" s="20">
        <v>892</v>
      </c>
      <c r="B893" s="21" t="s">
        <v>744</v>
      </c>
      <c r="C893" s="21" t="s">
        <v>687</v>
      </c>
      <c r="D893" s="20">
        <v>6</v>
      </c>
      <c r="E893" s="21" t="s">
        <v>18</v>
      </c>
      <c r="F893" s="21" t="s">
        <v>153</v>
      </c>
      <c r="G893" s="20">
        <v>6</v>
      </c>
    </row>
    <row r="894" spans="1:7" ht="14" customHeight="1">
      <c r="A894" s="20">
        <v>893</v>
      </c>
      <c r="B894" s="21" t="s">
        <v>744</v>
      </c>
      <c r="C894" s="21" t="s">
        <v>878</v>
      </c>
      <c r="D894" s="20">
        <v>8</v>
      </c>
      <c r="E894" s="21" t="s">
        <v>18</v>
      </c>
      <c r="F894" s="21" t="s">
        <v>153</v>
      </c>
      <c r="G894" s="20">
        <v>8</v>
      </c>
    </row>
    <row r="895" spans="1:7" ht="14" customHeight="1">
      <c r="A895" s="20">
        <v>894</v>
      </c>
      <c r="B895" s="21" t="s">
        <v>744</v>
      </c>
      <c r="C895" s="21" t="s">
        <v>879</v>
      </c>
      <c r="D895" s="20">
        <v>8</v>
      </c>
      <c r="E895" s="21" t="s">
        <v>18</v>
      </c>
      <c r="F895" s="21" t="s">
        <v>153</v>
      </c>
      <c r="G895" s="20">
        <v>8</v>
      </c>
    </row>
    <row r="896" spans="1:7" ht="14" customHeight="1">
      <c r="A896" s="20">
        <v>895</v>
      </c>
      <c r="B896" s="21" t="s">
        <v>744</v>
      </c>
      <c r="C896" s="21" t="s">
        <v>880</v>
      </c>
      <c r="D896" s="20">
        <v>10</v>
      </c>
      <c r="E896" s="21" t="s">
        <v>18</v>
      </c>
      <c r="F896" s="21" t="s">
        <v>153</v>
      </c>
      <c r="G896" s="20">
        <v>10</v>
      </c>
    </row>
    <row r="897" spans="1:7" ht="14" customHeight="1">
      <c r="A897" s="20">
        <v>896</v>
      </c>
      <c r="B897" s="21" t="s">
        <v>744</v>
      </c>
      <c r="C897" s="21" t="s">
        <v>881</v>
      </c>
      <c r="D897" s="20">
        <v>2</v>
      </c>
      <c r="E897" s="21" t="s">
        <v>15</v>
      </c>
      <c r="F897" s="21" t="s">
        <v>153</v>
      </c>
      <c r="G897" s="20">
        <v>2</v>
      </c>
    </row>
    <row r="898" spans="1:7" ht="14" customHeight="1">
      <c r="A898" s="20">
        <v>897</v>
      </c>
      <c r="B898" s="21" t="s">
        <v>744</v>
      </c>
      <c r="C898" s="21" t="s">
        <v>882</v>
      </c>
      <c r="D898" s="20">
        <v>2</v>
      </c>
      <c r="E898" s="21" t="s">
        <v>15</v>
      </c>
      <c r="F898" s="21" t="s">
        <v>153</v>
      </c>
      <c r="G898" s="20">
        <v>2</v>
      </c>
    </row>
    <row r="899" spans="1:7" ht="14" customHeight="1">
      <c r="A899" s="20">
        <v>898</v>
      </c>
      <c r="B899" s="21" t="s">
        <v>744</v>
      </c>
      <c r="C899" s="21" t="s">
        <v>448</v>
      </c>
      <c r="D899" s="20">
        <v>2</v>
      </c>
      <c r="E899" s="21" t="s">
        <v>15</v>
      </c>
      <c r="F899" s="21" t="s">
        <v>153</v>
      </c>
      <c r="G899" s="20">
        <v>2</v>
      </c>
    </row>
    <row r="900" spans="1:7" ht="14" customHeight="1">
      <c r="A900" s="20">
        <v>899</v>
      </c>
      <c r="B900" s="21" t="s">
        <v>744</v>
      </c>
      <c r="C900" s="21" t="s">
        <v>445</v>
      </c>
      <c r="D900" s="20">
        <v>2</v>
      </c>
      <c r="E900" s="21" t="s">
        <v>15</v>
      </c>
      <c r="F900" s="21" t="s">
        <v>153</v>
      </c>
      <c r="G900" s="20">
        <v>2</v>
      </c>
    </row>
    <row r="901" spans="1:7" ht="14" customHeight="1">
      <c r="A901" s="20">
        <v>900</v>
      </c>
      <c r="B901" s="21" t="s">
        <v>744</v>
      </c>
      <c r="C901" s="21" t="s">
        <v>883</v>
      </c>
      <c r="D901" s="20">
        <v>2</v>
      </c>
      <c r="E901" s="21" t="s">
        <v>15</v>
      </c>
      <c r="F901" s="21" t="s">
        <v>153</v>
      </c>
      <c r="G901" s="20">
        <v>2</v>
      </c>
    </row>
    <row r="902" spans="1:7" ht="14" customHeight="1">
      <c r="A902" s="20">
        <v>901</v>
      </c>
      <c r="B902" s="21" t="s">
        <v>744</v>
      </c>
      <c r="C902" s="21" t="s">
        <v>884</v>
      </c>
      <c r="D902" s="20">
        <v>2</v>
      </c>
      <c r="E902" s="21" t="s">
        <v>15</v>
      </c>
      <c r="F902" s="21" t="s">
        <v>153</v>
      </c>
      <c r="G902" s="20">
        <v>2</v>
      </c>
    </row>
    <row r="903" spans="1:7" ht="14" customHeight="1">
      <c r="A903" s="20">
        <v>902</v>
      </c>
      <c r="B903" s="21" t="s">
        <v>744</v>
      </c>
      <c r="C903" s="21" t="s">
        <v>443</v>
      </c>
      <c r="D903" s="20">
        <v>2</v>
      </c>
      <c r="E903" s="21" t="s">
        <v>15</v>
      </c>
      <c r="F903" s="21" t="s">
        <v>153</v>
      </c>
      <c r="G903" s="20">
        <v>2</v>
      </c>
    </row>
    <row r="904" spans="1:7" ht="14" customHeight="1">
      <c r="A904" s="20">
        <v>903</v>
      </c>
      <c r="B904" s="21" t="s">
        <v>744</v>
      </c>
      <c r="C904" s="21" t="s">
        <v>885</v>
      </c>
      <c r="D904" s="20">
        <v>3</v>
      </c>
      <c r="E904" s="21" t="s">
        <v>15</v>
      </c>
      <c r="F904" s="21" t="s">
        <v>153</v>
      </c>
      <c r="G904" s="20">
        <v>3</v>
      </c>
    </row>
    <row r="905" spans="1:7" ht="14" customHeight="1">
      <c r="A905" s="20">
        <v>904</v>
      </c>
      <c r="B905" s="21" t="s">
        <v>744</v>
      </c>
      <c r="C905" s="21" t="s">
        <v>886</v>
      </c>
      <c r="D905" s="20">
        <v>3</v>
      </c>
      <c r="E905" s="21" t="s">
        <v>15</v>
      </c>
      <c r="F905" s="21" t="s">
        <v>153</v>
      </c>
      <c r="G905" s="20">
        <v>3</v>
      </c>
    </row>
    <row r="906" spans="1:7" ht="14" customHeight="1">
      <c r="A906" s="20">
        <v>905</v>
      </c>
      <c r="B906" s="21" t="s">
        <v>744</v>
      </c>
      <c r="C906" s="21" t="s">
        <v>887</v>
      </c>
      <c r="D906" s="20">
        <v>3</v>
      </c>
      <c r="E906" s="21" t="s">
        <v>15</v>
      </c>
      <c r="F906" s="21" t="s">
        <v>153</v>
      </c>
      <c r="G906" s="20">
        <v>3</v>
      </c>
    </row>
    <row r="907" spans="1:7" ht="14" customHeight="1">
      <c r="A907" s="20">
        <v>906</v>
      </c>
      <c r="B907" s="21" t="s">
        <v>744</v>
      </c>
      <c r="C907" s="21" t="s">
        <v>888</v>
      </c>
      <c r="D907" s="20">
        <v>3</v>
      </c>
      <c r="E907" s="21" t="s">
        <v>15</v>
      </c>
      <c r="F907" s="21" t="s">
        <v>153</v>
      </c>
      <c r="G907" s="20">
        <v>3</v>
      </c>
    </row>
    <row r="908" spans="1:7" ht="14" customHeight="1">
      <c r="A908" s="20">
        <v>907</v>
      </c>
      <c r="B908" s="21" t="s">
        <v>744</v>
      </c>
      <c r="C908" s="21" t="s">
        <v>889</v>
      </c>
      <c r="D908" s="20">
        <v>3</v>
      </c>
      <c r="E908" s="21" t="s">
        <v>15</v>
      </c>
      <c r="F908" s="21" t="s">
        <v>153</v>
      </c>
      <c r="G908" s="20">
        <v>3</v>
      </c>
    </row>
    <row r="909" spans="1:7" ht="14" customHeight="1">
      <c r="A909" s="20">
        <v>908</v>
      </c>
      <c r="B909" s="21" t="s">
        <v>744</v>
      </c>
      <c r="C909" s="21" t="s">
        <v>890</v>
      </c>
      <c r="D909" s="20">
        <v>3</v>
      </c>
      <c r="E909" s="21" t="s">
        <v>18</v>
      </c>
      <c r="F909" s="21" t="s">
        <v>153</v>
      </c>
      <c r="G909" s="20">
        <v>3</v>
      </c>
    </row>
    <row r="910" spans="1:7" ht="14" customHeight="1">
      <c r="A910" s="20">
        <v>909</v>
      </c>
      <c r="B910" s="21" t="s">
        <v>744</v>
      </c>
      <c r="C910" s="21" t="s">
        <v>891</v>
      </c>
      <c r="D910" s="20">
        <v>3</v>
      </c>
      <c r="E910" s="21" t="s">
        <v>15</v>
      </c>
      <c r="F910" s="21" t="s">
        <v>153</v>
      </c>
      <c r="G910" s="20">
        <v>3</v>
      </c>
    </row>
    <row r="911" spans="1:7" ht="14" customHeight="1">
      <c r="A911" s="20">
        <v>910</v>
      </c>
      <c r="B911" s="21" t="s">
        <v>744</v>
      </c>
      <c r="C911" s="21" t="s">
        <v>480</v>
      </c>
      <c r="D911" s="20">
        <v>3</v>
      </c>
      <c r="E911" s="21" t="s">
        <v>15</v>
      </c>
      <c r="F911" s="21" t="s">
        <v>153</v>
      </c>
      <c r="G911" s="20">
        <v>3</v>
      </c>
    </row>
    <row r="912" spans="1:7" ht="14" customHeight="1">
      <c r="A912" s="20">
        <v>911</v>
      </c>
      <c r="B912" s="21" t="s">
        <v>744</v>
      </c>
      <c r="C912" s="21" t="s">
        <v>892</v>
      </c>
      <c r="D912" s="20">
        <v>3</v>
      </c>
      <c r="E912" s="21" t="s">
        <v>18</v>
      </c>
      <c r="F912" s="21" t="s">
        <v>153</v>
      </c>
      <c r="G912" s="20">
        <v>3</v>
      </c>
    </row>
    <row r="913" spans="1:7" ht="14" customHeight="1">
      <c r="A913" s="20">
        <v>912</v>
      </c>
      <c r="B913" s="21" t="s">
        <v>744</v>
      </c>
      <c r="C913" s="21" t="s">
        <v>893</v>
      </c>
      <c r="D913" s="20">
        <v>4</v>
      </c>
      <c r="E913" s="21" t="s">
        <v>18</v>
      </c>
      <c r="F913" s="21" t="s">
        <v>153</v>
      </c>
      <c r="G913" s="20">
        <v>4</v>
      </c>
    </row>
    <row r="914" spans="1:7" ht="14" customHeight="1">
      <c r="A914" s="20">
        <v>913</v>
      </c>
      <c r="B914" s="21" t="s">
        <v>744</v>
      </c>
      <c r="C914" s="21" t="s">
        <v>894</v>
      </c>
      <c r="D914" s="20">
        <v>4</v>
      </c>
      <c r="E914" s="21" t="s">
        <v>15</v>
      </c>
      <c r="F914" s="21" t="s">
        <v>153</v>
      </c>
      <c r="G914" s="20">
        <v>4</v>
      </c>
    </row>
    <row r="915" spans="1:7" ht="14" customHeight="1">
      <c r="A915" s="20">
        <v>914</v>
      </c>
      <c r="B915" s="21" t="s">
        <v>744</v>
      </c>
      <c r="C915" s="21" t="s">
        <v>895</v>
      </c>
      <c r="D915" s="20">
        <v>4</v>
      </c>
      <c r="E915" s="21" t="s">
        <v>15</v>
      </c>
      <c r="F915" s="21" t="s">
        <v>153</v>
      </c>
      <c r="G915" s="20">
        <v>4</v>
      </c>
    </row>
    <row r="916" spans="1:7" ht="14" customHeight="1">
      <c r="A916" s="20">
        <v>915</v>
      </c>
      <c r="B916" s="21" t="s">
        <v>744</v>
      </c>
      <c r="C916" s="21" t="s">
        <v>896</v>
      </c>
      <c r="D916" s="20">
        <v>4</v>
      </c>
      <c r="E916" s="21" t="s">
        <v>15</v>
      </c>
      <c r="F916" s="21" t="s">
        <v>153</v>
      </c>
      <c r="G916" s="20">
        <v>4</v>
      </c>
    </row>
    <row r="917" spans="1:7" ht="14" customHeight="1">
      <c r="A917" s="20">
        <v>916</v>
      </c>
      <c r="B917" s="21" t="s">
        <v>744</v>
      </c>
      <c r="C917" s="21" t="s">
        <v>897</v>
      </c>
      <c r="D917" s="20">
        <v>4</v>
      </c>
      <c r="E917" s="21" t="s">
        <v>18</v>
      </c>
      <c r="F917" s="21" t="s">
        <v>153</v>
      </c>
      <c r="G917" s="20">
        <v>4</v>
      </c>
    </row>
    <row r="918" spans="1:7" ht="14" customHeight="1">
      <c r="A918" s="20">
        <v>917</v>
      </c>
      <c r="B918" s="21" t="s">
        <v>744</v>
      </c>
      <c r="C918" s="21" t="s">
        <v>898</v>
      </c>
      <c r="D918" s="20">
        <v>4</v>
      </c>
      <c r="E918" s="21" t="s">
        <v>18</v>
      </c>
      <c r="F918" s="21" t="s">
        <v>153</v>
      </c>
      <c r="G918" s="20">
        <v>4</v>
      </c>
    </row>
    <row r="919" spans="1:7" ht="14" customHeight="1">
      <c r="A919" s="20">
        <v>918</v>
      </c>
      <c r="B919" s="21" t="s">
        <v>744</v>
      </c>
      <c r="C919" s="21" t="s">
        <v>395</v>
      </c>
      <c r="D919" s="20">
        <v>4</v>
      </c>
      <c r="E919" s="21" t="s">
        <v>18</v>
      </c>
      <c r="F919" s="21" t="s">
        <v>153</v>
      </c>
      <c r="G919" s="20">
        <v>4</v>
      </c>
    </row>
    <row r="920" spans="1:7" ht="14" customHeight="1">
      <c r="A920" s="20">
        <v>919</v>
      </c>
      <c r="B920" s="21" t="s">
        <v>744</v>
      </c>
      <c r="C920" s="21" t="s">
        <v>899</v>
      </c>
      <c r="D920" s="20">
        <v>4</v>
      </c>
      <c r="E920" s="21" t="s">
        <v>18</v>
      </c>
      <c r="F920" s="21" t="s">
        <v>153</v>
      </c>
      <c r="G920" s="20">
        <v>4</v>
      </c>
    </row>
    <row r="921" spans="1:7" ht="14" customHeight="1">
      <c r="A921" s="20">
        <v>920</v>
      </c>
      <c r="B921" s="21" t="s">
        <v>744</v>
      </c>
      <c r="C921" s="21" t="s">
        <v>900</v>
      </c>
      <c r="D921" s="20">
        <v>4</v>
      </c>
      <c r="E921" s="21" t="s">
        <v>18</v>
      </c>
      <c r="F921" s="21" t="s">
        <v>153</v>
      </c>
      <c r="G921" s="20">
        <v>4</v>
      </c>
    </row>
    <row r="922" spans="1:7" ht="14" customHeight="1">
      <c r="A922" s="20">
        <v>921</v>
      </c>
      <c r="B922" s="21" t="s">
        <v>901</v>
      </c>
      <c r="C922" s="21" t="s">
        <v>902</v>
      </c>
      <c r="D922" s="20">
        <v>1.5</v>
      </c>
      <c r="E922" s="21" t="s">
        <v>18</v>
      </c>
      <c r="F922" s="21" t="s">
        <v>185</v>
      </c>
      <c r="G922" s="20">
        <v>1.5</v>
      </c>
    </row>
    <row r="923" spans="1:7" ht="14" customHeight="1">
      <c r="A923" s="20">
        <v>922</v>
      </c>
      <c r="B923" s="21" t="s">
        <v>901</v>
      </c>
      <c r="C923" s="21" t="s">
        <v>860</v>
      </c>
      <c r="D923" s="20">
        <v>5</v>
      </c>
      <c r="E923" s="21" t="s">
        <v>18</v>
      </c>
      <c r="F923" s="21" t="s">
        <v>185</v>
      </c>
      <c r="G923" s="20">
        <v>5</v>
      </c>
    </row>
    <row r="924" spans="1:7" ht="14" customHeight="1">
      <c r="A924" s="20">
        <v>923</v>
      </c>
      <c r="B924" s="21" t="s">
        <v>901</v>
      </c>
      <c r="C924" s="21" t="s">
        <v>903</v>
      </c>
      <c r="D924" s="20">
        <v>2</v>
      </c>
      <c r="E924" s="21" t="s">
        <v>18</v>
      </c>
      <c r="F924" s="21" t="s">
        <v>185</v>
      </c>
      <c r="G924" s="20">
        <v>2</v>
      </c>
    </row>
    <row r="925" spans="1:7" ht="14" customHeight="1">
      <c r="A925" s="20">
        <v>924</v>
      </c>
      <c r="B925" s="21" t="s">
        <v>901</v>
      </c>
      <c r="C925" s="21" t="s">
        <v>904</v>
      </c>
      <c r="D925" s="20">
        <v>1.5</v>
      </c>
      <c r="E925" s="21" t="s">
        <v>15</v>
      </c>
      <c r="F925" s="21" t="s">
        <v>185</v>
      </c>
      <c r="G925" s="20">
        <v>1.5</v>
      </c>
    </row>
    <row r="926" spans="1:7" ht="14" customHeight="1">
      <c r="A926" s="20">
        <v>925</v>
      </c>
      <c r="B926" s="21" t="s">
        <v>901</v>
      </c>
      <c r="C926" s="21" t="s">
        <v>905</v>
      </c>
      <c r="D926" s="20">
        <v>2.5</v>
      </c>
      <c r="E926" s="21" t="s">
        <v>15</v>
      </c>
      <c r="F926" s="21" t="s">
        <v>185</v>
      </c>
      <c r="G926" s="20">
        <v>2.5</v>
      </c>
    </row>
    <row r="927" spans="1:7" ht="14" customHeight="1">
      <c r="A927" s="20">
        <v>926</v>
      </c>
      <c r="B927" s="21" t="s">
        <v>901</v>
      </c>
      <c r="C927" s="21" t="s">
        <v>906</v>
      </c>
      <c r="D927" s="20">
        <v>2.5</v>
      </c>
      <c r="E927" s="21" t="s">
        <v>15</v>
      </c>
      <c r="F927" s="21" t="s">
        <v>185</v>
      </c>
      <c r="G927" s="20">
        <v>2.5</v>
      </c>
    </row>
    <row r="928" spans="1:7" ht="14" customHeight="1">
      <c r="A928" s="20">
        <v>927</v>
      </c>
      <c r="B928" s="21" t="s">
        <v>901</v>
      </c>
      <c r="C928" s="21" t="s">
        <v>907</v>
      </c>
      <c r="D928" s="20">
        <v>2.5</v>
      </c>
      <c r="E928" s="21" t="s">
        <v>15</v>
      </c>
      <c r="F928" s="21" t="s">
        <v>185</v>
      </c>
      <c r="G928" s="20">
        <v>2.5</v>
      </c>
    </row>
    <row r="929" spans="1:7" ht="14" customHeight="1">
      <c r="A929" s="20">
        <v>928</v>
      </c>
      <c r="B929" s="21" t="s">
        <v>901</v>
      </c>
      <c r="C929" s="21" t="s">
        <v>908</v>
      </c>
      <c r="D929" s="20">
        <v>2.5</v>
      </c>
      <c r="E929" s="21" t="s">
        <v>15</v>
      </c>
      <c r="F929" s="21" t="s">
        <v>185</v>
      </c>
      <c r="G929" s="20">
        <v>2.5</v>
      </c>
    </row>
    <row r="930" spans="1:7" ht="14" customHeight="1">
      <c r="A930" s="20">
        <v>929</v>
      </c>
      <c r="B930" s="21" t="s">
        <v>901</v>
      </c>
      <c r="C930" s="21" t="s">
        <v>605</v>
      </c>
      <c r="D930" s="20">
        <v>2</v>
      </c>
      <c r="E930" s="21" t="s">
        <v>15</v>
      </c>
      <c r="F930" s="21" t="s">
        <v>357</v>
      </c>
      <c r="G930" s="20">
        <v>2</v>
      </c>
    </row>
    <row r="931" spans="1:7" ht="14" customHeight="1">
      <c r="A931" s="20">
        <v>930</v>
      </c>
      <c r="B931" s="21" t="s">
        <v>901</v>
      </c>
      <c r="C931" s="21" t="s">
        <v>611</v>
      </c>
      <c r="D931" s="20">
        <v>2.5</v>
      </c>
      <c r="E931" s="21" t="s">
        <v>15</v>
      </c>
      <c r="F931" s="21" t="s">
        <v>357</v>
      </c>
      <c r="G931" s="20">
        <v>2.5</v>
      </c>
    </row>
    <row r="932" spans="1:7" ht="14" customHeight="1">
      <c r="A932" s="20">
        <v>931</v>
      </c>
      <c r="B932" s="21" t="s">
        <v>901</v>
      </c>
      <c r="C932" s="21" t="s">
        <v>909</v>
      </c>
      <c r="D932" s="20">
        <v>2.5</v>
      </c>
      <c r="E932" s="21" t="s">
        <v>15</v>
      </c>
      <c r="F932" s="21" t="s">
        <v>357</v>
      </c>
      <c r="G932" s="20">
        <v>2.5</v>
      </c>
    </row>
    <row r="933" spans="1:7" ht="14" customHeight="1">
      <c r="A933" s="20">
        <v>932</v>
      </c>
      <c r="B933" s="21" t="s">
        <v>901</v>
      </c>
      <c r="C933" s="21" t="s">
        <v>910</v>
      </c>
      <c r="D933" s="20">
        <v>2.5</v>
      </c>
      <c r="E933" s="21" t="s">
        <v>15</v>
      </c>
      <c r="F933" s="21" t="s">
        <v>357</v>
      </c>
      <c r="G933" s="20">
        <v>2.5</v>
      </c>
    </row>
    <row r="934" spans="1:7" ht="14" customHeight="1">
      <c r="A934" s="20">
        <v>933</v>
      </c>
      <c r="B934" s="21" t="s">
        <v>901</v>
      </c>
      <c r="C934" s="21" t="s">
        <v>911</v>
      </c>
      <c r="D934" s="20">
        <v>4.5</v>
      </c>
      <c r="E934" s="21" t="s">
        <v>15</v>
      </c>
      <c r="F934" s="21" t="s">
        <v>37</v>
      </c>
      <c r="G934" s="20">
        <v>4.5</v>
      </c>
    </row>
    <row r="935" spans="1:7" ht="14" customHeight="1">
      <c r="A935" s="20">
        <v>934</v>
      </c>
      <c r="B935" s="21" t="s">
        <v>901</v>
      </c>
      <c r="C935" s="21" t="s">
        <v>912</v>
      </c>
      <c r="D935" s="20">
        <v>10</v>
      </c>
      <c r="E935" s="21" t="s">
        <v>18</v>
      </c>
      <c r="F935" s="21" t="s">
        <v>37</v>
      </c>
      <c r="G935" s="20">
        <v>10</v>
      </c>
    </row>
    <row r="936" spans="1:7" ht="14" customHeight="1">
      <c r="A936" s="20">
        <v>935</v>
      </c>
      <c r="B936" s="21" t="s">
        <v>901</v>
      </c>
      <c r="C936" s="21" t="s">
        <v>913</v>
      </c>
      <c r="D936" s="20">
        <v>2</v>
      </c>
      <c r="E936" s="21" t="s">
        <v>15</v>
      </c>
      <c r="F936" s="21" t="s">
        <v>357</v>
      </c>
      <c r="G936" s="20">
        <v>2</v>
      </c>
    </row>
    <row r="937" spans="1:7" ht="14" customHeight="1">
      <c r="A937" s="20">
        <v>936</v>
      </c>
      <c r="B937" s="21" t="s">
        <v>901</v>
      </c>
      <c r="C937" s="21" t="s">
        <v>914</v>
      </c>
      <c r="D937" s="20">
        <v>7</v>
      </c>
      <c r="E937" s="21" t="s">
        <v>18</v>
      </c>
      <c r="F937" s="21" t="s">
        <v>357</v>
      </c>
      <c r="G937" s="20">
        <v>7</v>
      </c>
    </row>
    <row r="938" spans="1:7" ht="14" customHeight="1">
      <c r="A938" s="20">
        <v>937</v>
      </c>
      <c r="B938" s="21" t="s">
        <v>901</v>
      </c>
      <c r="C938" s="21" t="s">
        <v>915</v>
      </c>
      <c r="D938" s="20">
        <v>7</v>
      </c>
      <c r="E938" s="21" t="s">
        <v>18</v>
      </c>
      <c r="F938" s="21" t="s">
        <v>357</v>
      </c>
      <c r="G938" s="20">
        <v>7</v>
      </c>
    </row>
    <row r="939" spans="1:7" ht="14" customHeight="1">
      <c r="A939" s="20">
        <v>938</v>
      </c>
      <c r="B939" s="21" t="s">
        <v>901</v>
      </c>
      <c r="C939" s="21" t="s">
        <v>916</v>
      </c>
      <c r="D939" s="20">
        <v>10</v>
      </c>
      <c r="E939" s="21" t="s">
        <v>18</v>
      </c>
      <c r="F939" s="21" t="s">
        <v>153</v>
      </c>
      <c r="G939" s="20">
        <v>10</v>
      </c>
    </row>
    <row r="940" spans="1:7" ht="14" customHeight="1">
      <c r="A940" s="20">
        <v>939</v>
      </c>
      <c r="B940" s="21" t="s">
        <v>901</v>
      </c>
      <c r="C940" s="21" t="s">
        <v>917</v>
      </c>
      <c r="D940" s="20">
        <v>7</v>
      </c>
      <c r="E940" s="21" t="s">
        <v>18</v>
      </c>
      <c r="F940" s="21" t="s">
        <v>153</v>
      </c>
      <c r="G940" s="20">
        <v>7</v>
      </c>
    </row>
    <row r="941" spans="1:7" ht="14" customHeight="1">
      <c r="A941" s="20">
        <v>940</v>
      </c>
      <c r="B941" s="21" t="s">
        <v>901</v>
      </c>
      <c r="C941" s="21" t="s">
        <v>918</v>
      </c>
      <c r="D941" s="20">
        <v>3</v>
      </c>
      <c r="E941" s="21" t="s">
        <v>18</v>
      </c>
      <c r="F941" s="21" t="s">
        <v>153</v>
      </c>
      <c r="G941" s="20">
        <v>3</v>
      </c>
    </row>
    <row r="942" spans="1:7" ht="14" customHeight="1">
      <c r="A942" s="20">
        <v>941</v>
      </c>
      <c r="B942" s="21" t="s">
        <v>901</v>
      </c>
      <c r="C942" s="21" t="s">
        <v>919</v>
      </c>
      <c r="D942" s="20">
        <v>3</v>
      </c>
      <c r="E942" s="21" t="s">
        <v>18</v>
      </c>
      <c r="F942" s="21" t="s">
        <v>153</v>
      </c>
      <c r="G942" s="20">
        <v>3</v>
      </c>
    </row>
    <row r="943" spans="1:7" ht="14" customHeight="1">
      <c r="A943" s="20">
        <v>942</v>
      </c>
      <c r="B943" s="21" t="s">
        <v>901</v>
      </c>
      <c r="C943" s="21" t="s">
        <v>920</v>
      </c>
      <c r="D943" s="20">
        <v>3</v>
      </c>
      <c r="E943" s="21" t="s">
        <v>18</v>
      </c>
      <c r="F943" s="21" t="s">
        <v>153</v>
      </c>
      <c r="G943" s="20">
        <v>3</v>
      </c>
    </row>
    <row r="944" spans="1:7" ht="14" customHeight="1">
      <c r="A944" s="20">
        <v>943</v>
      </c>
      <c r="B944" s="21" t="s">
        <v>901</v>
      </c>
      <c r="C944" s="21" t="s">
        <v>921</v>
      </c>
      <c r="D944" s="20">
        <v>6</v>
      </c>
      <c r="E944" s="21" t="s">
        <v>18</v>
      </c>
      <c r="F944" s="21" t="s">
        <v>153</v>
      </c>
      <c r="G944" s="20">
        <v>6</v>
      </c>
    </row>
    <row r="945" spans="1:7" ht="14" customHeight="1">
      <c r="A945" s="20">
        <v>944</v>
      </c>
      <c r="B945" s="21" t="s">
        <v>901</v>
      </c>
      <c r="C945" s="21" t="s">
        <v>494</v>
      </c>
      <c r="D945" s="20">
        <v>6</v>
      </c>
      <c r="E945" s="21" t="s">
        <v>18</v>
      </c>
      <c r="F945" s="21" t="s">
        <v>153</v>
      </c>
      <c r="G945" s="20">
        <v>6</v>
      </c>
    </row>
    <row r="946" spans="1:7" ht="14" customHeight="1">
      <c r="A946" s="20">
        <v>945</v>
      </c>
      <c r="B946" s="21" t="s">
        <v>901</v>
      </c>
      <c r="C946" s="21" t="s">
        <v>922</v>
      </c>
      <c r="D946" s="20">
        <v>6</v>
      </c>
      <c r="E946" s="21" t="s">
        <v>18</v>
      </c>
      <c r="F946" s="21" t="s">
        <v>153</v>
      </c>
      <c r="G946" s="20">
        <v>6</v>
      </c>
    </row>
    <row r="947" spans="1:7" ht="14" customHeight="1">
      <c r="A947" s="20">
        <v>946</v>
      </c>
      <c r="B947" s="21" t="s">
        <v>901</v>
      </c>
      <c r="C947" s="21" t="s">
        <v>923</v>
      </c>
      <c r="D947" s="20">
        <v>6</v>
      </c>
      <c r="E947" s="21" t="s">
        <v>18</v>
      </c>
      <c r="F947" s="21" t="s">
        <v>153</v>
      </c>
      <c r="G947" s="20">
        <v>6</v>
      </c>
    </row>
    <row r="948" spans="1:7" ht="14" customHeight="1">
      <c r="A948" s="20">
        <v>947</v>
      </c>
      <c r="B948" s="21" t="s">
        <v>901</v>
      </c>
      <c r="C948" s="21" t="s">
        <v>924</v>
      </c>
      <c r="D948" s="20">
        <v>6</v>
      </c>
      <c r="E948" s="21" t="s">
        <v>18</v>
      </c>
      <c r="F948" s="21" t="s">
        <v>153</v>
      </c>
      <c r="G948" s="20">
        <v>6</v>
      </c>
    </row>
    <row r="949" spans="1:7" ht="14" customHeight="1">
      <c r="A949" s="20">
        <v>948</v>
      </c>
      <c r="B949" s="21" t="s">
        <v>901</v>
      </c>
      <c r="C949" s="21" t="s">
        <v>925</v>
      </c>
      <c r="D949" s="20">
        <v>6</v>
      </c>
      <c r="E949" s="21" t="s">
        <v>18</v>
      </c>
      <c r="F949" s="21" t="s">
        <v>153</v>
      </c>
      <c r="G949" s="20">
        <v>6</v>
      </c>
    </row>
    <row r="950" spans="1:7" ht="14" customHeight="1">
      <c r="A950" s="20">
        <v>949</v>
      </c>
      <c r="B950" s="21" t="s">
        <v>901</v>
      </c>
      <c r="C950" s="21" t="s">
        <v>926</v>
      </c>
      <c r="D950" s="20">
        <v>6</v>
      </c>
      <c r="E950" s="21" t="s">
        <v>18</v>
      </c>
      <c r="F950" s="21" t="s">
        <v>153</v>
      </c>
      <c r="G950" s="20">
        <v>6</v>
      </c>
    </row>
    <row r="951" spans="1:7" ht="14" customHeight="1">
      <c r="A951" s="20">
        <v>950</v>
      </c>
      <c r="B951" s="21" t="s">
        <v>901</v>
      </c>
      <c r="C951" s="21" t="s">
        <v>927</v>
      </c>
      <c r="D951" s="20">
        <v>6</v>
      </c>
      <c r="E951" s="21" t="s">
        <v>18</v>
      </c>
      <c r="F951" s="21" t="s">
        <v>153</v>
      </c>
      <c r="G951" s="20">
        <v>6</v>
      </c>
    </row>
    <row r="952" spans="1:7" ht="14" customHeight="1">
      <c r="A952" s="20">
        <v>951</v>
      </c>
      <c r="B952" s="21" t="s">
        <v>901</v>
      </c>
      <c r="C952" s="21" t="s">
        <v>928</v>
      </c>
      <c r="D952" s="20">
        <v>10</v>
      </c>
      <c r="E952" s="21" t="s">
        <v>18</v>
      </c>
      <c r="F952" s="21" t="s">
        <v>153</v>
      </c>
      <c r="G952" s="20">
        <v>10</v>
      </c>
    </row>
    <row r="953" spans="1:7" ht="14" customHeight="1">
      <c r="A953" s="20">
        <v>952</v>
      </c>
      <c r="B953" s="21" t="s">
        <v>901</v>
      </c>
      <c r="C953" s="21" t="s">
        <v>929</v>
      </c>
      <c r="D953" s="20">
        <v>10</v>
      </c>
      <c r="E953" s="21" t="s">
        <v>18</v>
      </c>
      <c r="F953" s="21" t="s">
        <v>153</v>
      </c>
      <c r="G953" s="20">
        <v>10</v>
      </c>
    </row>
    <row r="954" spans="1:7" ht="14" customHeight="1">
      <c r="A954" s="20">
        <v>953</v>
      </c>
      <c r="B954" s="21" t="s">
        <v>901</v>
      </c>
      <c r="C954" s="21" t="s">
        <v>930</v>
      </c>
      <c r="D954" s="20">
        <v>10</v>
      </c>
      <c r="E954" s="21" t="s">
        <v>18</v>
      </c>
      <c r="F954" s="21" t="s">
        <v>153</v>
      </c>
      <c r="G954" s="20">
        <v>10</v>
      </c>
    </row>
    <row r="955" spans="1:7" ht="14" customHeight="1">
      <c r="A955" s="20">
        <v>954</v>
      </c>
      <c r="B955" s="21" t="s">
        <v>901</v>
      </c>
      <c r="C955" s="21" t="s">
        <v>931</v>
      </c>
      <c r="D955" s="20">
        <v>10</v>
      </c>
      <c r="E955" s="21" t="s">
        <v>18</v>
      </c>
      <c r="F955" s="21" t="s">
        <v>153</v>
      </c>
      <c r="G955" s="20">
        <v>10</v>
      </c>
    </row>
    <row r="956" spans="1:7" ht="14" customHeight="1">
      <c r="A956" s="20">
        <v>955</v>
      </c>
      <c r="B956" s="21" t="s">
        <v>901</v>
      </c>
      <c r="C956" s="21" t="s">
        <v>932</v>
      </c>
      <c r="D956" s="20">
        <v>1</v>
      </c>
      <c r="E956" s="21" t="s">
        <v>15</v>
      </c>
      <c r="F956" s="21" t="s">
        <v>153</v>
      </c>
      <c r="G956" s="20">
        <v>1</v>
      </c>
    </row>
    <row r="957" spans="1:7" ht="14" customHeight="1">
      <c r="A957" s="20">
        <v>956</v>
      </c>
      <c r="B957" s="21" t="s">
        <v>901</v>
      </c>
      <c r="C957" s="21" t="s">
        <v>440</v>
      </c>
      <c r="D957" s="20">
        <v>1</v>
      </c>
      <c r="E957" s="21" t="s">
        <v>15</v>
      </c>
      <c r="F957" s="21" t="s">
        <v>153</v>
      </c>
      <c r="G957" s="20">
        <v>1</v>
      </c>
    </row>
    <row r="958" spans="1:7" ht="14" customHeight="1">
      <c r="A958" s="20">
        <v>957</v>
      </c>
      <c r="B958" s="21" t="s">
        <v>901</v>
      </c>
      <c r="C958" s="21" t="s">
        <v>933</v>
      </c>
      <c r="D958" s="20">
        <v>1</v>
      </c>
      <c r="E958" s="21" t="s">
        <v>15</v>
      </c>
      <c r="F958" s="21" t="s">
        <v>153</v>
      </c>
      <c r="G958" s="20">
        <v>1</v>
      </c>
    </row>
    <row r="959" spans="1:7" ht="14" customHeight="1">
      <c r="A959" s="20">
        <v>958</v>
      </c>
      <c r="B959" s="21" t="s">
        <v>901</v>
      </c>
      <c r="C959" s="21" t="s">
        <v>934</v>
      </c>
      <c r="D959" s="20">
        <v>1</v>
      </c>
      <c r="E959" s="21" t="s">
        <v>15</v>
      </c>
      <c r="F959" s="21" t="s">
        <v>153</v>
      </c>
      <c r="G959" s="20">
        <v>1</v>
      </c>
    </row>
    <row r="960" spans="1:7" ht="14" customHeight="1">
      <c r="A960" s="20">
        <v>959</v>
      </c>
      <c r="B960" s="21" t="s">
        <v>901</v>
      </c>
      <c r="C960" s="21" t="s">
        <v>884</v>
      </c>
      <c r="D960" s="20">
        <v>1</v>
      </c>
      <c r="E960" s="21" t="s">
        <v>15</v>
      </c>
      <c r="F960" s="21" t="s">
        <v>153</v>
      </c>
      <c r="G960" s="20">
        <v>1</v>
      </c>
    </row>
    <row r="961" spans="1:7" ht="14" customHeight="1">
      <c r="A961" s="20">
        <v>960</v>
      </c>
      <c r="B961" s="21" t="s">
        <v>901</v>
      </c>
      <c r="C961" s="21" t="s">
        <v>935</v>
      </c>
      <c r="D961" s="20">
        <v>1</v>
      </c>
      <c r="E961" s="21" t="s">
        <v>15</v>
      </c>
      <c r="F961" s="21" t="s">
        <v>153</v>
      </c>
      <c r="G961" s="20">
        <v>1</v>
      </c>
    </row>
    <row r="962" spans="1:7" ht="14" customHeight="1">
      <c r="A962" s="20">
        <v>961</v>
      </c>
      <c r="B962" s="21" t="s">
        <v>901</v>
      </c>
      <c r="C962" s="21" t="s">
        <v>442</v>
      </c>
      <c r="D962" s="20">
        <v>1</v>
      </c>
      <c r="E962" s="21" t="s">
        <v>15</v>
      </c>
      <c r="F962" s="21" t="s">
        <v>153</v>
      </c>
      <c r="G962" s="20">
        <v>1</v>
      </c>
    </row>
    <row r="963" spans="1:7" ht="14" customHeight="1">
      <c r="A963" s="20">
        <v>962</v>
      </c>
      <c r="B963" s="21" t="s">
        <v>901</v>
      </c>
      <c r="C963" s="21" t="s">
        <v>936</v>
      </c>
      <c r="D963" s="20">
        <v>2</v>
      </c>
      <c r="E963" s="21" t="s">
        <v>15</v>
      </c>
      <c r="F963" s="21" t="s">
        <v>153</v>
      </c>
      <c r="G963" s="20">
        <v>2</v>
      </c>
    </row>
    <row r="964" spans="1:7" ht="14" customHeight="1">
      <c r="A964" s="20">
        <v>963</v>
      </c>
      <c r="B964" s="21" t="s">
        <v>901</v>
      </c>
      <c r="C964" s="21" t="s">
        <v>937</v>
      </c>
      <c r="D964" s="20">
        <v>2</v>
      </c>
      <c r="E964" s="21" t="s">
        <v>15</v>
      </c>
      <c r="F964" s="21" t="s">
        <v>153</v>
      </c>
      <c r="G964" s="20">
        <v>2</v>
      </c>
    </row>
    <row r="965" spans="1:7" ht="14" customHeight="1">
      <c r="A965" s="20">
        <v>964</v>
      </c>
      <c r="B965" s="21" t="s">
        <v>901</v>
      </c>
      <c r="C965" s="21" t="s">
        <v>563</v>
      </c>
      <c r="D965" s="20">
        <v>2</v>
      </c>
      <c r="E965" s="21" t="s">
        <v>15</v>
      </c>
      <c r="F965" s="21" t="s">
        <v>153</v>
      </c>
      <c r="G965" s="20">
        <v>2</v>
      </c>
    </row>
    <row r="966" spans="1:7" ht="14" customHeight="1">
      <c r="A966" s="20">
        <v>965</v>
      </c>
      <c r="B966" s="21" t="s">
        <v>901</v>
      </c>
      <c r="C966" s="21" t="s">
        <v>938</v>
      </c>
      <c r="D966" s="20">
        <v>2</v>
      </c>
      <c r="E966" s="21" t="s">
        <v>15</v>
      </c>
      <c r="F966" s="21" t="s">
        <v>153</v>
      </c>
      <c r="G966" s="20">
        <v>2</v>
      </c>
    </row>
    <row r="967" spans="1:7" ht="14" customHeight="1">
      <c r="A967" s="20">
        <v>966</v>
      </c>
      <c r="B967" s="21" t="s">
        <v>901</v>
      </c>
      <c r="C967" s="21" t="s">
        <v>939</v>
      </c>
      <c r="D967" s="20">
        <v>2</v>
      </c>
      <c r="E967" s="21" t="s">
        <v>15</v>
      </c>
      <c r="F967" s="21" t="s">
        <v>153</v>
      </c>
      <c r="G967" s="20">
        <v>2</v>
      </c>
    </row>
    <row r="968" spans="1:7" ht="14" customHeight="1">
      <c r="A968" s="20">
        <v>967</v>
      </c>
      <c r="B968" s="21" t="s">
        <v>901</v>
      </c>
      <c r="C968" s="21" t="s">
        <v>940</v>
      </c>
      <c r="D968" s="20">
        <v>2</v>
      </c>
      <c r="E968" s="21" t="s">
        <v>15</v>
      </c>
      <c r="F968" s="21" t="s">
        <v>153</v>
      </c>
      <c r="G968" s="20">
        <v>2</v>
      </c>
    </row>
    <row r="969" spans="1:7" ht="14" customHeight="1">
      <c r="A969" s="20">
        <v>968</v>
      </c>
      <c r="B969" s="21" t="s">
        <v>901</v>
      </c>
      <c r="C969" s="21" t="s">
        <v>941</v>
      </c>
      <c r="D969" s="20">
        <v>2</v>
      </c>
      <c r="E969" s="21" t="s">
        <v>15</v>
      </c>
      <c r="F969" s="21" t="s">
        <v>153</v>
      </c>
      <c r="G969" s="20">
        <v>2</v>
      </c>
    </row>
    <row r="970" spans="1:7" ht="14" customHeight="1">
      <c r="A970" s="20">
        <v>969</v>
      </c>
      <c r="B970" s="21" t="s">
        <v>901</v>
      </c>
      <c r="C970" s="21" t="s">
        <v>456</v>
      </c>
      <c r="D970" s="20">
        <v>3</v>
      </c>
      <c r="E970" s="21" t="s">
        <v>15</v>
      </c>
      <c r="F970" s="21" t="s">
        <v>153</v>
      </c>
      <c r="G970" s="20">
        <v>3</v>
      </c>
    </row>
    <row r="971" spans="1:7" ht="14" customHeight="1">
      <c r="A971" s="20">
        <v>970</v>
      </c>
      <c r="B971" s="21" t="s">
        <v>901</v>
      </c>
      <c r="C971" s="21" t="s">
        <v>942</v>
      </c>
      <c r="D971" s="20">
        <v>3</v>
      </c>
      <c r="E971" s="21" t="s">
        <v>18</v>
      </c>
      <c r="F971" s="21" t="s">
        <v>153</v>
      </c>
      <c r="G971" s="20">
        <v>3</v>
      </c>
    </row>
    <row r="972" spans="1:7" ht="14" customHeight="1">
      <c r="A972" s="20">
        <v>971</v>
      </c>
      <c r="B972" s="21" t="s">
        <v>901</v>
      </c>
      <c r="C972" s="21" t="s">
        <v>943</v>
      </c>
      <c r="D972" s="20">
        <v>3</v>
      </c>
      <c r="E972" s="21" t="s">
        <v>18</v>
      </c>
      <c r="F972" s="21" t="s">
        <v>153</v>
      </c>
      <c r="G972" s="20">
        <v>3</v>
      </c>
    </row>
    <row r="973" spans="1:7" ht="14" customHeight="1">
      <c r="A973" s="20">
        <v>972</v>
      </c>
      <c r="B973" s="21" t="s">
        <v>901</v>
      </c>
      <c r="C973" s="21" t="s">
        <v>400</v>
      </c>
      <c r="D973" s="20">
        <v>3</v>
      </c>
      <c r="E973" s="21" t="s">
        <v>15</v>
      </c>
      <c r="F973" s="21" t="s">
        <v>153</v>
      </c>
      <c r="G973" s="20">
        <v>3</v>
      </c>
    </row>
    <row r="974" spans="1:7" ht="14" customHeight="1">
      <c r="A974" s="20">
        <v>973</v>
      </c>
      <c r="B974" s="21" t="s">
        <v>901</v>
      </c>
      <c r="C974" s="21" t="s">
        <v>887</v>
      </c>
      <c r="D974" s="20">
        <v>3</v>
      </c>
      <c r="E974" s="21" t="s">
        <v>18</v>
      </c>
      <c r="F974" s="21" t="s">
        <v>153</v>
      </c>
      <c r="G974" s="20">
        <v>3</v>
      </c>
    </row>
    <row r="975" spans="1:7" ht="14" customHeight="1">
      <c r="A975" s="20">
        <v>974</v>
      </c>
      <c r="B975" s="21" t="s">
        <v>901</v>
      </c>
      <c r="C975" s="21" t="s">
        <v>944</v>
      </c>
      <c r="D975" s="20">
        <v>3</v>
      </c>
      <c r="E975" s="21" t="s">
        <v>18</v>
      </c>
      <c r="F975" s="21" t="s">
        <v>153</v>
      </c>
      <c r="G975" s="20">
        <v>3</v>
      </c>
    </row>
    <row r="976" spans="1:7" ht="14" customHeight="1">
      <c r="A976" s="20">
        <v>975</v>
      </c>
      <c r="B976" s="21" t="s">
        <v>901</v>
      </c>
      <c r="C976" s="21" t="s">
        <v>483</v>
      </c>
      <c r="D976" s="20">
        <v>3</v>
      </c>
      <c r="E976" s="21" t="s">
        <v>15</v>
      </c>
      <c r="F976" s="21" t="s">
        <v>153</v>
      </c>
      <c r="G976" s="20">
        <v>3</v>
      </c>
    </row>
    <row r="977" spans="1:7" ht="14" customHeight="1">
      <c r="A977" s="20">
        <v>976</v>
      </c>
      <c r="B977" s="21" t="s">
        <v>901</v>
      </c>
      <c r="C977" s="21" t="s">
        <v>945</v>
      </c>
      <c r="D977" s="20">
        <v>3</v>
      </c>
      <c r="E977" s="21" t="s">
        <v>15</v>
      </c>
      <c r="F977" s="21" t="s">
        <v>153</v>
      </c>
      <c r="G977" s="20">
        <v>3</v>
      </c>
    </row>
    <row r="978" spans="1:7" ht="14" customHeight="1">
      <c r="A978" s="20">
        <v>977</v>
      </c>
      <c r="B978" s="21" t="s">
        <v>901</v>
      </c>
      <c r="C978" s="21" t="s">
        <v>946</v>
      </c>
      <c r="D978" s="20">
        <v>3</v>
      </c>
      <c r="E978" s="21" t="s">
        <v>15</v>
      </c>
      <c r="F978" s="21" t="s">
        <v>153</v>
      </c>
      <c r="G978" s="20">
        <v>3</v>
      </c>
    </row>
    <row r="979" spans="1:7" ht="14" customHeight="1">
      <c r="A979" s="20">
        <v>978</v>
      </c>
      <c r="B979" s="21" t="s">
        <v>901</v>
      </c>
      <c r="C979" s="21" t="s">
        <v>947</v>
      </c>
      <c r="D979" s="20">
        <v>4</v>
      </c>
      <c r="E979" s="21" t="s">
        <v>18</v>
      </c>
      <c r="F979" s="21" t="s">
        <v>153</v>
      </c>
      <c r="G979" s="20">
        <v>4</v>
      </c>
    </row>
    <row r="980" spans="1:7" ht="14" customHeight="1">
      <c r="A980" s="20">
        <v>979</v>
      </c>
      <c r="B980" s="21" t="s">
        <v>901</v>
      </c>
      <c r="C980" s="21" t="s">
        <v>437</v>
      </c>
      <c r="D980" s="20">
        <v>4</v>
      </c>
      <c r="E980" s="21" t="s">
        <v>18</v>
      </c>
      <c r="F980" s="21" t="s">
        <v>153</v>
      </c>
      <c r="G980" s="20">
        <v>4</v>
      </c>
    </row>
    <row r="981" spans="1:7" ht="14" customHeight="1">
      <c r="A981" s="20">
        <v>980</v>
      </c>
      <c r="B981" s="21" t="s">
        <v>901</v>
      </c>
      <c r="C981" s="21" t="s">
        <v>948</v>
      </c>
      <c r="D981" s="20">
        <v>4</v>
      </c>
      <c r="E981" s="21" t="s">
        <v>18</v>
      </c>
      <c r="F981" s="21" t="s">
        <v>153</v>
      </c>
      <c r="G981" s="20">
        <v>4</v>
      </c>
    </row>
    <row r="982" spans="1:7" ht="14" customHeight="1">
      <c r="A982" s="20">
        <v>981</v>
      </c>
      <c r="B982" s="21" t="s">
        <v>901</v>
      </c>
      <c r="C982" s="21" t="s">
        <v>926</v>
      </c>
      <c r="D982" s="20">
        <v>4</v>
      </c>
      <c r="E982" s="21" t="s">
        <v>18</v>
      </c>
      <c r="F982" s="21" t="s">
        <v>153</v>
      </c>
      <c r="G982" s="20">
        <v>4</v>
      </c>
    </row>
    <row r="983" spans="1:7" ht="14" customHeight="1">
      <c r="A983" s="20">
        <v>982</v>
      </c>
      <c r="B983" s="21" t="s">
        <v>901</v>
      </c>
      <c r="C983" s="21" t="s">
        <v>949</v>
      </c>
      <c r="D983" s="20">
        <v>4</v>
      </c>
      <c r="E983" s="21" t="s">
        <v>18</v>
      </c>
      <c r="F983" s="21" t="s">
        <v>153</v>
      </c>
      <c r="G983" s="20">
        <v>4</v>
      </c>
    </row>
    <row r="984" spans="1:7" ht="14" customHeight="1">
      <c r="A984" s="20">
        <v>983</v>
      </c>
      <c r="B984" s="21" t="s">
        <v>901</v>
      </c>
      <c r="C984" s="21" t="s">
        <v>950</v>
      </c>
      <c r="D984" s="20">
        <v>4</v>
      </c>
      <c r="E984" s="21" t="s">
        <v>18</v>
      </c>
      <c r="F984" s="21" t="s">
        <v>153</v>
      </c>
      <c r="G984" s="20">
        <v>4</v>
      </c>
    </row>
    <row r="985" spans="1:7" ht="14" customHeight="1">
      <c r="A985" s="20">
        <v>984</v>
      </c>
      <c r="B985" s="21" t="s">
        <v>901</v>
      </c>
      <c r="C985" s="21" t="s">
        <v>951</v>
      </c>
      <c r="D985" s="20">
        <v>4</v>
      </c>
      <c r="E985" s="21" t="s">
        <v>18</v>
      </c>
      <c r="F985" s="21" t="s">
        <v>153</v>
      </c>
      <c r="G985" s="20">
        <v>4</v>
      </c>
    </row>
    <row r="986" spans="1:7" ht="14" customHeight="1">
      <c r="A986" s="20">
        <v>985</v>
      </c>
      <c r="B986" s="21" t="s">
        <v>901</v>
      </c>
      <c r="C986" s="21" t="s">
        <v>498</v>
      </c>
      <c r="D986" s="20">
        <v>4</v>
      </c>
      <c r="E986" s="21" t="s">
        <v>18</v>
      </c>
      <c r="F986" s="21" t="s">
        <v>153</v>
      </c>
      <c r="G986" s="20">
        <v>4</v>
      </c>
    </row>
    <row r="987" spans="1:7" ht="14" customHeight="1">
      <c r="A987" s="20">
        <v>986</v>
      </c>
      <c r="B987" s="21" t="s">
        <v>901</v>
      </c>
      <c r="C987" s="21" t="s">
        <v>952</v>
      </c>
      <c r="D987" s="20">
        <v>4</v>
      </c>
      <c r="E987" s="21" t="s">
        <v>18</v>
      </c>
      <c r="F987" s="21" t="s">
        <v>153</v>
      </c>
      <c r="G987" s="20">
        <v>4</v>
      </c>
    </row>
    <row r="988" spans="1:7" ht="14" customHeight="1">
      <c r="A988" s="20">
        <v>987</v>
      </c>
      <c r="B988" s="21" t="s">
        <v>901</v>
      </c>
      <c r="C988" s="21" t="s">
        <v>953</v>
      </c>
      <c r="D988" s="20">
        <v>6</v>
      </c>
      <c r="E988" s="21" t="s">
        <v>18</v>
      </c>
      <c r="F988" s="21" t="s">
        <v>153</v>
      </c>
      <c r="G988" s="20">
        <v>6</v>
      </c>
    </row>
    <row r="989" spans="1:7" ht="14" customHeight="1">
      <c r="A989" s="20">
        <v>988</v>
      </c>
      <c r="B989" s="21" t="s">
        <v>901</v>
      </c>
      <c r="C989" s="21" t="s">
        <v>954</v>
      </c>
      <c r="D989" s="20">
        <v>6</v>
      </c>
      <c r="E989" s="21" t="s">
        <v>18</v>
      </c>
      <c r="F989" s="21" t="s">
        <v>153</v>
      </c>
      <c r="G989" s="20">
        <v>6</v>
      </c>
    </row>
    <row r="990" spans="1:7" ht="14" customHeight="1">
      <c r="A990" s="20">
        <v>989</v>
      </c>
      <c r="B990" s="21" t="s">
        <v>901</v>
      </c>
      <c r="C990" s="21" t="s">
        <v>955</v>
      </c>
      <c r="D990" s="20">
        <v>6</v>
      </c>
      <c r="E990" s="21" t="s">
        <v>18</v>
      </c>
      <c r="F990" s="21" t="s">
        <v>153</v>
      </c>
      <c r="G990" s="20">
        <v>6</v>
      </c>
    </row>
    <row r="991" spans="1:7" ht="14" customHeight="1">
      <c r="A991" s="20">
        <v>990</v>
      </c>
      <c r="B991" s="21" t="s">
        <v>901</v>
      </c>
      <c r="C991" s="21" t="s">
        <v>956</v>
      </c>
      <c r="D991" s="20">
        <v>6</v>
      </c>
      <c r="E991" s="21" t="s">
        <v>18</v>
      </c>
      <c r="F991" s="21" t="s">
        <v>153</v>
      </c>
      <c r="G991" s="20">
        <v>6</v>
      </c>
    </row>
    <row r="992" spans="1:7" ht="14" customHeight="1">
      <c r="A992" s="20">
        <v>991</v>
      </c>
      <c r="B992" s="21" t="s">
        <v>901</v>
      </c>
      <c r="C992" s="21" t="s">
        <v>957</v>
      </c>
      <c r="D992" s="20">
        <v>6</v>
      </c>
      <c r="E992" s="21" t="s">
        <v>18</v>
      </c>
      <c r="F992" s="21" t="s">
        <v>153</v>
      </c>
      <c r="G992" s="20">
        <v>6</v>
      </c>
    </row>
    <row r="993" spans="1:7" ht="14" customHeight="1">
      <c r="A993" s="20">
        <v>992</v>
      </c>
      <c r="B993" s="21" t="s">
        <v>901</v>
      </c>
      <c r="C993" s="21" t="s">
        <v>958</v>
      </c>
      <c r="D993" s="20">
        <v>8</v>
      </c>
      <c r="E993" s="21" t="s">
        <v>18</v>
      </c>
      <c r="F993" s="21" t="s">
        <v>153</v>
      </c>
      <c r="G993" s="20">
        <v>8</v>
      </c>
    </row>
    <row r="994" spans="1:7" ht="14" customHeight="1">
      <c r="A994" s="20">
        <v>993</v>
      </c>
      <c r="B994" s="21" t="s">
        <v>901</v>
      </c>
      <c r="C994" s="21" t="s">
        <v>959</v>
      </c>
      <c r="D994" s="20">
        <v>8</v>
      </c>
      <c r="E994" s="21" t="s">
        <v>18</v>
      </c>
      <c r="F994" s="21" t="s">
        <v>153</v>
      </c>
      <c r="G994" s="20">
        <v>8</v>
      </c>
    </row>
    <row r="995" spans="1:7" ht="14" customHeight="1">
      <c r="A995" s="20">
        <v>994</v>
      </c>
      <c r="B995" s="21" t="s">
        <v>901</v>
      </c>
      <c r="C995" s="21" t="s">
        <v>960</v>
      </c>
      <c r="D995" s="20">
        <v>8</v>
      </c>
      <c r="E995" s="21" t="s">
        <v>18</v>
      </c>
      <c r="F995" s="21" t="s">
        <v>153</v>
      </c>
      <c r="G995" s="20">
        <v>8</v>
      </c>
    </row>
    <row r="996" spans="1:7" ht="14" customHeight="1">
      <c r="A996" s="20">
        <v>995</v>
      </c>
      <c r="B996" s="21" t="s">
        <v>901</v>
      </c>
      <c r="C996" s="21" t="s">
        <v>961</v>
      </c>
      <c r="D996" s="20">
        <v>8</v>
      </c>
      <c r="E996" s="21" t="s">
        <v>18</v>
      </c>
      <c r="F996" s="21" t="s">
        <v>153</v>
      </c>
      <c r="G996" s="20">
        <v>8</v>
      </c>
    </row>
    <row r="997" spans="1:7" ht="14" customHeight="1">
      <c r="A997" s="20">
        <v>996</v>
      </c>
      <c r="B997" s="21" t="s">
        <v>901</v>
      </c>
      <c r="C997" s="21" t="s">
        <v>962</v>
      </c>
      <c r="D997" s="20">
        <v>8</v>
      </c>
      <c r="E997" s="21" t="s">
        <v>18</v>
      </c>
      <c r="F997" s="21" t="s">
        <v>153</v>
      </c>
      <c r="G997" s="20">
        <v>8</v>
      </c>
    </row>
    <row r="998" spans="1:7" ht="14" customHeight="1">
      <c r="A998" s="20">
        <v>997</v>
      </c>
      <c r="B998" s="21" t="s">
        <v>901</v>
      </c>
      <c r="C998" s="21" t="s">
        <v>963</v>
      </c>
      <c r="D998" s="20">
        <v>8</v>
      </c>
      <c r="E998" s="21" t="s">
        <v>18</v>
      </c>
      <c r="F998" s="21" t="s">
        <v>153</v>
      </c>
      <c r="G998" s="20">
        <v>8</v>
      </c>
    </row>
    <row r="999" spans="1:7" ht="14" customHeight="1">
      <c r="A999" s="20">
        <v>998</v>
      </c>
      <c r="B999" s="21" t="s">
        <v>901</v>
      </c>
      <c r="C999" s="21" t="s">
        <v>964</v>
      </c>
      <c r="D999" s="20">
        <v>8</v>
      </c>
      <c r="E999" s="21" t="s">
        <v>18</v>
      </c>
      <c r="F999" s="21" t="s">
        <v>153</v>
      </c>
      <c r="G999" s="20">
        <v>8</v>
      </c>
    </row>
    <row r="1000" spans="1:7" ht="14" customHeight="1">
      <c r="A1000" s="20">
        <v>999</v>
      </c>
      <c r="B1000" s="21" t="s">
        <v>901</v>
      </c>
      <c r="C1000" s="21" t="s">
        <v>965</v>
      </c>
      <c r="D1000" s="20">
        <v>8</v>
      </c>
      <c r="E1000" s="21" t="s">
        <v>18</v>
      </c>
      <c r="F1000" s="21" t="s">
        <v>153</v>
      </c>
      <c r="G1000" s="20">
        <v>8</v>
      </c>
    </row>
    <row r="1001" spans="1:7" ht="14" customHeight="1">
      <c r="A1001" s="20">
        <v>1000</v>
      </c>
      <c r="B1001" s="21" t="s">
        <v>901</v>
      </c>
      <c r="C1001" s="21" t="s">
        <v>966</v>
      </c>
      <c r="D1001" s="20">
        <v>6</v>
      </c>
      <c r="E1001" s="21" t="s">
        <v>18</v>
      </c>
      <c r="F1001" s="21" t="s">
        <v>153</v>
      </c>
      <c r="G1001" s="20">
        <v>6</v>
      </c>
    </row>
    <row r="1002" spans="1:7" ht="14" customHeight="1">
      <c r="A1002" s="20">
        <v>1001</v>
      </c>
      <c r="B1002" s="21" t="s">
        <v>901</v>
      </c>
      <c r="C1002" s="21" t="s">
        <v>967</v>
      </c>
      <c r="D1002" s="20">
        <v>6</v>
      </c>
      <c r="E1002" s="21" t="s">
        <v>18</v>
      </c>
      <c r="F1002" s="21" t="s">
        <v>153</v>
      </c>
      <c r="G1002" s="20">
        <v>6</v>
      </c>
    </row>
    <row r="1003" spans="1:7" ht="14" customHeight="1">
      <c r="A1003" s="20">
        <v>1002</v>
      </c>
      <c r="B1003" s="21" t="s">
        <v>901</v>
      </c>
      <c r="C1003" s="21" t="s">
        <v>968</v>
      </c>
      <c r="D1003" s="20">
        <v>6</v>
      </c>
      <c r="E1003" s="21" t="s">
        <v>18</v>
      </c>
      <c r="F1003" s="21" t="s">
        <v>153</v>
      </c>
      <c r="G1003" s="20">
        <v>6</v>
      </c>
    </row>
    <row r="1004" spans="1:7" ht="14" customHeight="1">
      <c r="A1004" s="20">
        <v>1003</v>
      </c>
      <c r="B1004" s="21" t="s">
        <v>901</v>
      </c>
      <c r="C1004" s="21" t="s">
        <v>969</v>
      </c>
      <c r="D1004" s="20">
        <v>6</v>
      </c>
      <c r="E1004" s="21" t="s">
        <v>18</v>
      </c>
      <c r="F1004" s="21" t="s">
        <v>153</v>
      </c>
      <c r="G1004" s="20">
        <v>6</v>
      </c>
    </row>
    <row r="1005" spans="1:7" ht="14" customHeight="1">
      <c r="A1005" s="20">
        <v>1004</v>
      </c>
      <c r="B1005" s="21" t="s">
        <v>901</v>
      </c>
      <c r="C1005" s="21" t="s">
        <v>970</v>
      </c>
      <c r="D1005" s="20">
        <v>6</v>
      </c>
      <c r="E1005" s="21" t="s">
        <v>18</v>
      </c>
      <c r="F1005" s="21" t="s">
        <v>153</v>
      </c>
      <c r="G1005" s="20">
        <v>6</v>
      </c>
    </row>
    <row r="1006" spans="1:7" ht="14" customHeight="1">
      <c r="A1006" s="20">
        <v>1005</v>
      </c>
      <c r="B1006" s="21" t="s">
        <v>901</v>
      </c>
      <c r="C1006" s="21" t="s">
        <v>971</v>
      </c>
      <c r="D1006" s="20">
        <v>6</v>
      </c>
      <c r="E1006" s="21" t="s">
        <v>18</v>
      </c>
      <c r="F1006" s="21" t="s">
        <v>153</v>
      </c>
      <c r="G1006" s="20">
        <v>6</v>
      </c>
    </row>
    <row r="1007" spans="1:7" ht="14" customHeight="1">
      <c r="A1007" s="20">
        <v>1006</v>
      </c>
      <c r="B1007" s="21" t="s">
        <v>901</v>
      </c>
      <c r="C1007" s="21" t="s">
        <v>972</v>
      </c>
      <c r="D1007" s="20">
        <v>6</v>
      </c>
      <c r="E1007" s="21" t="s">
        <v>18</v>
      </c>
      <c r="F1007" s="21" t="s">
        <v>153</v>
      </c>
      <c r="G1007" s="20">
        <v>6</v>
      </c>
    </row>
    <row r="1008" spans="1:7" ht="14" customHeight="1">
      <c r="A1008" s="20">
        <v>1007</v>
      </c>
      <c r="B1008" s="21" t="s">
        <v>901</v>
      </c>
      <c r="C1008" s="21" t="s">
        <v>973</v>
      </c>
      <c r="D1008" s="20">
        <v>8</v>
      </c>
      <c r="E1008" s="21" t="s">
        <v>18</v>
      </c>
      <c r="F1008" s="21" t="s">
        <v>153</v>
      </c>
      <c r="G1008" s="20">
        <v>8</v>
      </c>
    </row>
    <row r="1009" spans="1:7" ht="14" customHeight="1">
      <c r="A1009" s="20">
        <v>1008</v>
      </c>
      <c r="B1009" s="21" t="s">
        <v>901</v>
      </c>
      <c r="C1009" s="21" t="s">
        <v>974</v>
      </c>
      <c r="D1009" s="20">
        <v>8</v>
      </c>
      <c r="E1009" s="21" t="s">
        <v>18</v>
      </c>
      <c r="F1009" s="21" t="s">
        <v>153</v>
      </c>
      <c r="G1009" s="20">
        <v>8</v>
      </c>
    </row>
    <row r="1010" spans="1:7" ht="14" customHeight="1">
      <c r="A1010" s="20">
        <v>1009</v>
      </c>
      <c r="B1010" s="21" t="s">
        <v>901</v>
      </c>
      <c r="C1010" s="21" t="s">
        <v>975</v>
      </c>
      <c r="D1010" s="20">
        <v>8</v>
      </c>
      <c r="E1010" s="21" t="s">
        <v>18</v>
      </c>
      <c r="F1010" s="21" t="s">
        <v>153</v>
      </c>
      <c r="G1010" s="20">
        <v>8</v>
      </c>
    </row>
    <row r="1011" spans="1:7" ht="14" customHeight="1">
      <c r="A1011" s="20">
        <v>1010</v>
      </c>
      <c r="B1011" s="21" t="s">
        <v>901</v>
      </c>
      <c r="C1011" s="21" t="s">
        <v>976</v>
      </c>
      <c r="D1011" s="20">
        <v>8</v>
      </c>
      <c r="E1011" s="21" t="s">
        <v>18</v>
      </c>
      <c r="F1011" s="21" t="s">
        <v>153</v>
      </c>
      <c r="G1011" s="20">
        <v>8</v>
      </c>
    </row>
    <row r="1012" spans="1:7" ht="14" customHeight="1">
      <c r="A1012" s="20">
        <v>1011</v>
      </c>
      <c r="B1012" s="21" t="s">
        <v>901</v>
      </c>
      <c r="C1012" s="21" t="s">
        <v>977</v>
      </c>
      <c r="D1012" s="20">
        <v>8</v>
      </c>
      <c r="E1012" s="21" t="s">
        <v>18</v>
      </c>
      <c r="F1012" s="21" t="s">
        <v>153</v>
      </c>
      <c r="G1012" s="20">
        <v>8</v>
      </c>
    </row>
    <row r="1013" spans="1:7" ht="14" customHeight="1">
      <c r="A1013" s="20">
        <v>1012</v>
      </c>
      <c r="B1013" s="21" t="s">
        <v>901</v>
      </c>
      <c r="C1013" s="21" t="s">
        <v>978</v>
      </c>
      <c r="D1013" s="20">
        <v>8</v>
      </c>
      <c r="E1013" s="21" t="s">
        <v>18</v>
      </c>
      <c r="F1013" s="21" t="s">
        <v>153</v>
      </c>
      <c r="G1013" s="20">
        <v>8</v>
      </c>
    </row>
    <row r="1014" spans="1:7" ht="14" customHeight="1">
      <c r="A1014" s="20">
        <v>1013</v>
      </c>
      <c r="B1014" s="21" t="s">
        <v>901</v>
      </c>
      <c r="C1014" s="21" t="s">
        <v>979</v>
      </c>
      <c r="D1014" s="20">
        <v>8</v>
      </c>
      <c r="E1014" s="21" t="s">
        <v>18</v>
      </c>
      <c r="F1014" s="21" t="s">
        <v>153</v>
      </c>
      <c r="G1014" s="20">
        <v>8</v>
      </c>
    </row>
    <row r="1015" spans="1:7" ht="14" customHeight="1">
      <c r="A1015" s="20">
        <v>1014</v>
      </c>
      <c r="B1015" s="21" t="s">
        <v>901</v>
      </c>
      <c r="C1015" s="21" t="s">
        <v>980</v>
      </c>
      <c r="D1015" s="20">
        <v>10</v>
      </c>
      <c r="E1015" s="21" t="s">
        <v>18</v>
      </c>
      <c r="F1015" s="21" t="s">
        <v>153</v>
      </c>
      <c r="G1015" s="20">
        <v>10</v>
      </c>
    </row>
    <row r="1016" spans="1:7" ht="14" customHeight="1">
      <c r="A1016" s="20">
        <v>1015</v>
      </c>
      <c r="B1016" s="21" t="s">
        <v>901</v>
      </c>
      <c r="C1016" s="21" t="s">
        <v>981</v>
      </c>
      <c r="D1016" s="20">
        <v>10</v>
      </c>
      <c r="E1016" s="21" t="s">
        <v>18</v>
      </c>
      <c r="F1016" s="21" t="s">
        <v>153</v>
      </c>
      <c r="G1016" s="20">
        <v>10</v>
      </c>
    </row>
    <row r="1017" spans="1:7" ht="14" customHeight="1">
      <c r="A1017" s="20">
        <v>1016</v>
      </c>
      <c r="B1017" s="21" t="s">
        <v>901</v>
      </c>
      <c r="C1017" s="21" t="s">
        <v>982</v>
      </c>
      <c r="D1017" s="20">
        <v>10</v>
      </c>
      <c r="E1017" s="21" t="s">
        <v>18</v>
      </c>
      <c r="F1017" s="21" t="s">
        <v>153</v>
      </c>
      <c r="G1017" s="20">
        <v>10</v>
      </c>
    </row>
    <row r="1018" spans="1:7" ht="14" customHeight="1">
      <c r="A1018" s="20">
        <v>1017</v>
      </c>
      <c r="B1018" s="21" t="s">
        <v>901</v>
      </c>
      <c r="C1018" s="21" t="s">
        <v>983</v>
      </c>
      <c r="D1018" s="20">
        <v>10</v>
      </c>
      <c r="E1018" s="21" t="s">
        <v>18</v>
      </c>
      <c r="F1018" s="21" t="s">
        <v>153</v>
      </c>
      <c r="G1018" s="20">
        <v>10</v>
      </c>
    </row>
    <row r="1019" spans="1:7" ht="14" customHeight="1">
      <c r="A1019" s="20">
        <v>1018</v>
      </c>
      <c r="B1019" s="21" t="s">
        <v>901</v>
      </c>
      <c r="C1019" s="21" t="s">
        <v>984</v>
      </c>
      <c r="D1019" s="20">
        <v>10</v>
      </c>
      <c r="E1019" s="21" t="s">
        <v>18</v>
      </c>
      <c r="F1019" s="21" t="s">
        <v>153</v>
      </c>
      <c r="G1019" s="20">
        <v>10</v>
      </c>
    </row>
    <row r="1020" spans="1:7" ht="14" customHeight="1">
      <c r="A1020" s="20">
        <v>1019</v>
      </c>
      <c r="B1020" s="21" t="s">
        <v>901</v>
      </c>
      <c r="C1020" s="21" t="s">
        <v>658</v>
      </c>
      <c r="D1020" s="20">
        <v>10</v>
      </c>
      <c r="E1020" s="21" t="s">
        <v>18</v>
      </c>
      <c r="F1020" s="21" t="s">
        <v>153</v>
      </c>
      <c r="G1020" s="20">
        <v>10</v>
      </c>
    </row>
    <row r="1021" spans="1:7" ht="14" customHeight="1">
      <c r="A1021" s="20">
        <v>1020</v>
      </c>
      <c r="B1021" s="21" t="s">
        <v>901</v>
      </c>
      <c r="C1021" s="21" t="s">
        <v>985</v>
      </c>
      <c r="D1021" s="20">
        <v>10</v>
      </c>
      <c r="E1021" s="21" t="s">
        <v>18</v>
      </c>
      <c r="F1021" s="21" t="s">
        <v>153</v>
      </c>
      <c r="G1021" s="20">
        <v>10</v>
      </c>
    </row>
    <row r="1022" spans="1:7" ht="14" customHeight="1">
      <c r="A1022" s="20">
        <v>1021</v>
      </c>
      <c r="B1022" s="21" t="s">
        <v>901</v>
      </c>
      <c r="C1022" s="21" t="s">
        <v>986</v>
      </c>
      <c r="D1022" s="20">
        <v>10</v>
      </c>
      <c r="E1022" s="21" t="s">
        <v>18</v>
      </c>
      <c r="F1022" s="21" t="s">
        <v>153</v>
      </c>
      <c r="G1022" s="20">
        <v>10</v>
      </c>
    </row>
    <row r="1023" spans="1:7" ht="14" customHeight="1">
      <c r="A1023" s="20">
        <v>1022</v>
      </c>
      <c r="B1023" s="21" t="s">
        <v>901</v>
      </c>
      <c r="C1023" s="21" t="s">
        <v>987</v>
      </c>
      <c r="D1023" s="20">
        <v>10</v>
      </c>
      <c r="E1023" s="21" t="s">
        <v>18</v>
      </c>
      <c r="F1023" s="21" t="s">
        <v>153</v>
      </c>
      <c r="G1023" s="20">
        <v>10</v>
      </c>
    </row>
    <row r="1024" spans="1:7" ht="14" customHeight="1">
      <c r="A1024" s="20">
        <v>1023</v>
      </c>
      <c r="B1024" s="21" t="s">
        <v>901</v>
      </c>
      <c r="C1024" s="21" t="s">
        <v>988</v>
      </c>
      <c r="D1024" s="20">
        <v>10</v>
      </c>
      <c r="E1024" s="21" t="s">
        <v>18</v>
      </c>
      <c r="F1024" s="21" t="s">
        <v>153</v>
      </c>
      <c r="G1024" s="20">
        <v>10</v>
      </c>
    </row>
    <row r="1025" spans="1:7" ht="14" customHeight="1">
      <c r="A1025" s="20">
        <v>1024</v>
      </c>
      <c r="B1025" s="21" t="s">
        <v>901</v>
      </c>
      <c r="C1025" s="21" t="s">
        <v>989</v>
      </c>
      <c r="D1025" s="20">
        <v>10</v>
      </c>
      <c r="E1025" s="21" t="s">
        <v>18</v>
      </c>
      <c r="F1025" s="21" t="s">
        <v>153</v>
      </c>
      <c r="G1025" s="20">
        <v>10</v>
      </c>
    </row>
    <row r="1026" spans="1:7" ht="14" customHeight="1">
      <c r="A1026" s="20">
        <v>1025</v>
      </c>
      <c r="B1026" s="21" t="s">
        <v>901</v>
      </c>
      <c r="C1026" s="21" t="s">
        <v>990</v>
      </c>
      <c r="D1026" s="20">
        <v>10</v>
      </c>
      <c r="E1026" s="21" t="s">
        <v>18</v>
      </c>
      <c r="F1026" s="21" t="s">
        <v>153</v>
      </c>
      <c r="G1026" s="20">
        <v>10</v>
      </c>
    </row>
    <row r="1027" spans="1:7" ht="14" customHeight="1">
      <c r="A1027" s="20">
        <v>1026</v>
      </c>
      <c r="B1027" s="21" t="s">
        <v>901</v>
      </c>
      <c r="C1027" s="21" t="s">
        <v>647</v>
      </c>
      <c r="D1027" s="20">
        <v>4</v>
      </c>
      <c r="E1027" s="21" t="s">
        <v>18</v>
      </c>
      <c r="F1027" s="21" t="s">
        <v>185</v>
      </c>
      <c r="G1027" s="20">
        <v>4</v>
      </c>
    </row>
    <row r="1028" spans="1:7" ht="14" customHeight="1">
      <c r="A1028" s="20">
        <v>1027</v>
      </c>
      <c r="B1028" s="21" t="s">
        <v>901</v>
      </c>
      <c r="C1028" s="21" t="s">
        <v>311</v>
      </c>
      <c r="D1028" s="20">
        <v>4</v>
      </c>
      <c r="E1028" s="21" t="s">
        <v>18</v>
      </c>
      <c r="F1028" s="21" t="s">
        <v>185</v>
      </c>
      <c r="G1028" s="20">
        <v>4</v>
      </c>
    </row>
    <row r="1029" spans="1:7" ht="14" customHeight="1">
      <c r="A1029" s="20">
        <v>1028</v>
      </c>
      <c r="B1029" s="21" t="s">
        <v>901</v>
      </c>
      <c r="C1029" s="21" t="s">
        <v>991</v>
      </c>
      <c r="D1029" s="20">
        <v>3.5</v>
      </c>
      <c r="E1029" s="21" t="s">
        <v>18</v>
      </c>
      <c r="F1029" s="21" t="s">
        <v>185</v>
      </c>
      <c r="G1029" s="20">
        <v>3.5</v>
      </c>
    </row>
    <row r="1030" spans="1:7" ht="14" customHeight="1">
      <c r="A1030" s="20">
        <v>1029</v>
      </c>
      <c r="B1030" s="21" t="s">
        <v>901</v>
      </c>
      <c r="C1030" s="21" t="s">
        <v>992</v>
      </c>
      <c r="D1030" s="20">
        <v>1.8</v>
      </c>
      <c r="E1030" s="21" t="s">
        <v>15</v>
      </c>
      <c r="F1030" s="21" t="s">
        <v>185</v>
      </c>
      <c r="G1030" s="20">
        <v>1.8</v>
      </c>
    </row>
    <row r="1031" spans="1:7" ht="14" customHeight="1">
      <c r="A1031" s="20">
        <v>1030</v>
      </c>
      <c r="B1031" s="21" t="s">
        <v>901</v>
      </c>
      <c r="C1031" s="21" t="s">
        <v>621</v>
      </c>
      <c r="D1031" s="20">
        <v>1.8</v>
      </c>
      <c r="E1031" s="21" t="s">
        <v>15</v>
      </c>
      <c r="F1031" s="21" t="s">
        <v>185</v>
      </c>
      <c r="G1031" s="20">
        <v>1.8</v>
      </c>
    </row>
    <row r="1032" spans="1:7" ht="14" customHeight="1">
      <c r="A1032" s="20">
        <v>1031</v>
      </c>
      <c r="B1032" s="21" t="s">
        <v>901</v>
      </c>
      <c r="C1032" s="21" t="s">
        <v>624</v>
      </c>
      <c r="D1032" s="20">
        <v>2.5</v>
      </c>
      <c r="E1032" s="21" t="s">
        <v>15</v>
      </c>
      <c r="F1032" s="21" t="s">
        <v>185</v>
      </c>
      <c r="G1032" s="20">
        <v>2.5</v>
      </c>
    </row>
    <row r="1033" spans="1:7" ht="14" customHeight="1">
      <c r="A1033" s="20">
        <v>1032</v>
      </c>
      <c r="B1033" s="21" t="s">
        <v>901</v>
      </c>
      <c r="C1033" s="21" t="s">
        <v>993</v>
      </c>
      <c r="D1033" s="20">
        <v>1.5</v>
      </c>
      <c r="E1033" s="21" t="s">
        <v>15</v>
      </c>
      <c r="F1033" s="21" t="s">
        <v>185</v>
      </c>
      <c r="G1033" s="20">
        <v>1.5</v>
      </c>
    </row>
    <row r="1034" spans="1:7" ht="14" customHeight="1">
      <c r="A1034" s="20">
        <v>1033</v>
      </c>
      <c r="B1034" s="21" t="s">
        <v>901</v>
      </c>
      <c r="C1034" s="21" t="s">
        <v>994</v>
      </c>
      <c r="D1034" s="20">
        <v>7</v>
      </c>
      <c r="E1034" s="21" t="s">
        <v>15</v>
      </c>
      <c r="F1034" s="21" t="s">
        <v>54</v>
      </c>
      <c r="G1034" s="20">
        <v>7</v>
      </c>
    </row>
    <row r="1035" spans="1:7" ht="14" customHeight="1">
      <c r="A1035" s="20">
        <v>1034</v>
      </c>
      <c r="B1035" s="21" t="s">
        <v>901</v>
      </c>
      <c r="C1035" s="21" t="s">
        <v>995</v>
      </c>
      <c r="D1035" s="20">
        <v>8</v>
      </c>
      <c r="E1035" s="21" t="s">
        <v>18</v>
      </c>
      <c r="F1035" s="21" t="s">
        <v>54</v>
      </c>
      <c r="G1035" s="20">
        <v>8</v>
      </c>
    </row>
    <row r="1036" spans="1:7" ht="14" customHeight="1">
      <c r="A1036" s="20">
        <v>1035</v>
      </c>
      <c r="B1036" s="21" t="s">
        <v>901</v>
      </c>
      <c r="C1036" s="21" t="s">
        <v>996</v>
      </c>
      <c r="D1036" s="20">
        <v>10</v>
      </c>
      <c r="E1036" s="21" t="s">
        <v>18</v>
      </c>
      <c r="F1036" s="21" t="s">
        <v>54</v>
      </c>
      <c r="G1036" s="20">
        <v>10</v>
      </c>
    </row>
    <row r="1037" spans="1:7" ht="14" customHeight="1">
      <c r="A1037" s="20">
        <v>1036</v>
      </c>
      <c r="B1037" s="21" t="s">
        <v>901</v>
      </c>
      <c r="C1037" s="21" t="s">
        <v>997</v>
      </c>
      <c r="D1037" s="20">
        <v>10</v>
      </c>
      <c r="E1037" s="21" t="s">
        <v>18</v>
      </c>
      <c r="F1037" s="21" t="s">
        <v>54</v>
      </c>
      <c r="G1037" s="20">
        <v>10</v>
      </c>
    </row>
    <row r="1038" spans="1:7" ht="14" customHeight="1">
      <c r="A1038" s="20">
        <v>1037</v>
      </c>
      <c r="B1038" s="21" t="s">
        <v>901</v>
      </c>
      <c r="C1038" s="21" t="s">
        <v>998</v>
      </c>
      <c r="D1038" s="20">
        <v>14</v>
      </c>
      <c r="E1038" s="21" t="s">
        <v>18</v>
      </c>
      <c r="F1038" s="21" t="s">
        <v>54</v>
      </c>
      <c r="G1038" s="20">
        <v>14</v>
      </c>
    </row>
    <row r="1039" spans="1:7" ht="14" customHeight="1">
      <c r="A1039" s="20">
        <v>1038</v>
      </c>
      <c r="B1039" s="21" t="s">
        <v>901</v>
      </c>
      <c r="C1039" s="21" t="s">
        <v>999</v>
      </c>
      <c r="D1039" s="20">
        <v>15</v>
      </c>
      <c r="E1039" s="21" t="s">
        <v>18</v>
      </c>
      <c r="F1039" s="21" t="s">
        <v>54</v>
      </c>
      <c r="G1039" s="20">
        <v>15</v>
      </c>
    </row>
    <row r="1040" spans="1:7" ht="14" customHeight="1">
      <c r="A1040" s="20">
        <v>1039</v>
      </c>
      <c r="B1040" s="21" t="s">
        <v>901</v>
      </c>
      <c r="C1040" s="21" t="s">
        <v>1000</v>
      </c>
      <c r="D1040" s="20">
        <v>6</v>
      </c>
      <c r="E1040" s="21" t="s">
        <v>18</v>
      </c>
      <c r="F1040" s="21" t="s">
        <v>185</v>
      </c>
      <c r="G1040" s="20">
        <v>6</v>
      </c>
    </row>
    <row r="1041" spans="1:7" ht="14" customHeight="1">
      <c r="A1041" s="20">
        <v>1040</v>
      </c>
      <c r="B1041" s="21" t="s">
        <v>901</v>
      </c>
      <c r="C1041" s="21" t="s">
        <v>1001</v>
      </c>
      <c r="D1041" s="20">
        <v>7</v>
      </c>
      <c r="E1041" s="21" t="s">
        <v>18</v>
      </c>
      <c r="F1041" s="21" t="s">
        <v>185</v>
      </c>
      <c r="G1041" s="20">
        <v>7</v>
      </c>
    </row>
    <row r="1042" spans="1:7" ht="14" customHeight="1">
      <c r="A1042" s="20">
        <v>1041</v>
      </c>
      <c r="B1042" s="21" t="s">
        <v>901</v>
      </c>
      <c r="C1042" s="21" t="s">
        <v>1002</v>
      </c>
      <c r="D1042" s="20">
        <v>4</v>
      </c>
      <c r="E1042" s="21" t="s">
        <v>18</v>
      </c>
      <c r="F1042" s="21" t="s">
        <v>185</v>
      </c>
      <c r="G1042" s="20">
        <v>4</v>
      </c>
    </row>
    <row r="1043" spans="1:7" ht="14" customHeight="1">
      <c r="A1043" s="20">
        <v>1042</v>
      </c>
      <c r="B1043" s="21" t="s">
        <v>901</v>
      </c>
      <c r="C1043" s="21" t="s">
        <v>1003</v>
      </c>
      <c r="D1043" s="20">
        <v>1</v>
      </c>
      <c r="E1043" s="21" t="s">
        <v>15</v>
      </c>
      <c r="F1043" s="21" t="s">
        <v>357</v>
      </c>
      <c r="G1043" s="20">
        <v>1</v>
      </c>
    </row>
    <row r="1044" spans="1:7" ht="14" customHeight="1">
      <c r="A1044" s="20">
        <v>1043</v>
      </c>
      <c r="B1044" s="21" t="s">
        <v>901</v>
      </c>
      <c r="C1044" s="21" t="s">
        <v>608</v>
      </c>
      <c r="D1044" s="20">
        <v>2</v>
      </c>
      <c r="E1044" s="21" t="s">
        <v>15</v>
      </c>
      <c r="F1044" s="21" t="s">
        <v>357</v>
      </c>
      <c r="G1044" s="20">
        <v>2</v>
      </c>
    </row>
    <row r="1045" spans="1:7" ht="14" customHeight="1">
      <c r="A1045" s="20">
        <v>1044</v>
      </c>
      <c r="B1045" s="21" t="s">
        <v>901</v>
      </c>
      <c r="C1045" s="21" t="s">
        <v>1004</v>
      </c>
      <c r="D1045" s="20">
        <v>2.5</v>
      </c>
      <c r="E1045" s="21" t="s">
        <v>15</v>
      </c>
      <c r="F1045" s="21" t="s">
        <v>357</v>
      </c>
      <c r="G1045" s="20">
        <v>2.5</v>
      </c>
    </row>
    <row r="1046" spans="1:7" ht="14" customHeight="1">
      <c r="A1046" s="20">
        <v>1045</v>
      </c>
      <c r="B1046" s="21" t="s">
        <v>901</v>
      </c>
      <c r="C1046" s="21" t="s">
        <v>612</v>
      </c>
      <c r="D1046" s="20">
        <v>3</v>
      </c>
      <c r="E1046" s="21" t="s">
        <v>15</v>
      </c>
      <c r="F1046" s="21" t="s">
        <v>357</v>
      </c>
      <c r="G1046" s="20">
        <v>3</v>
      </c>
    </row>
    <row r="1047" spans="1:7" ht="14" customHeight="1">
      <c r="A1047" s="20">
        <v>1046</v>
      </c>
      <c r="B1047" s="21" t="s">
        <v>901</v>
      </c>
      <c r="C1047" s="21" t="s">
        <v>1005</v>
      </c>
      <c r="D1047" s="20">
        <v>3</v>
      </c>
      <c r="E1047" s="21" t="s">
        <v>15</v>
      </c>
      <c r="F1047" s="21" t="s">
        <v>357</v>
      </c>
      <c r="G1047" s="20">
        <v>3</v>
      </c>
    </row>
    <row r="1048" spans="1:7" ht="14" customHeight="1">
      <c r="A1048" s="20">
        <v>1047</v>
      </c>
      <c r="B1048" s="21" t="s">
        <v>901</v>
      </c>
      <c r="C1048" s="21" t="s">
        <v>813</v>
      </c>
      <c r="D1048" s="20">
        <v>4</v>
      </c>
      <c r="E1048" s="21" t="s">
        <v>18</v>
      </c>
      <c r="F1048" s="21" t="s">
        <v>357</v>
      </c>
      <c r="G1048" s="20">
        <v>4</v>
      </c>
    </row>
    <row r="1049" spans="1:7" ht="14" customHeight="1">
      <c r="A1049" s="20">
        <v>1048</v>
      </c>
      <c r="B1049" s="21" t="s">
        <v>901</v>
      </c>
      <c r="C1049" s="21" t="s">
        <v>822</v>
      </c>
      <c r="D1049" s="20">
        <v>8</v>
      </c>
      <c r="E1049" s="21" t="s">
        <v>18</v>
      </c>
      <c r="F1049" s="21" t="s">
        <v>185</v>
      </c>
      <c r="G1049" s="20">
        <v>8</v>
      </c>
    </row>
    <row r="1050" spans="1:7" ht="14" customHeight="1">
      <c r="A1050" s="20">
        <v>1049</v>
      </c>
      <c r="B1050" s="21" t="s">
        <v>901</v>
      </c>
      <c r="C1050" s="21" t="s">
        <v>1006</v>
      </c>
      <c r="D1050" s="20">
        <v>12</v>
      </c>
      <c r="E1050" s="21" t="s">
        <v>18</v>
      </c>
      <c r="F1050" s="21" t="s">
        <v>185</v>
      </c>
      <c r="G1050" s="20">
        <v>12</v>
      </c>
    </row>
    <row r="1051" spans="1:7" ht="14" customHeight="1">
      <c r="A1051" s="20">
        <v>1050</v>
      </c>
      <c r="B1051" s="21" t="s">
        <v>901</v>
      </c>
      <c r="C1051" s="21" t="s">
        <v>1007</v>
      </c>
      <c r="D1051" s="20">
        <v>14</v>
      </c>
      <c r="E1051" s="21" t="s">
        <v>18</v>
      </c>
      <c r="F1051" s="21" t="s">
        <v>37</v>
      </c>
      <c r="G1051" s="20">
        <v>14</v>
      </c>
    </row>
    <row r="1052" spans="1:7" ht="14" customHeight="1">
      <c r="A1052" s="20">
        <v>1051</v>
      </c>
      <c r="B1052" s="21" t="s">
        <v>901</v>
      </c>
      <c r="C1052" s="21" t="s">
        <v>1008</v>
      </c>
      <c r="D1052" s="20">
        <v>18</v>
      </c>
      <c r="E1052" s="21" t="s">
        <v>18</v>
      </c>
      <c r="F1052" s="21" t="s">
        <v>37</v>
      </c>
      <c r="G1052" s="20">
        <v>18</v>
      </c>
    </row>
    <row r="1053" spans="1:7" ht="14" customHeight="1">
      <c r="A1053" s="20">
        <v>1052</v>
      </c>
      <c r="B1053" s="21" t="s">
        <v>901</v>
      </c>
      <c r="C1053" s="21" t="s">
        <v>1009</v>
      </c>
      <c r="D1053" s="20">
        <v>6</v>
      </c>
      <c r="E1053" s="21" t="s">
        <v>18</v>
      </c>
      <c r="F1053" s="21" t="s">
        <v>37</v>
      </c>
      <c r="G1053" s="20">
        <v>6</v>
      </c>
    </row>
    <row r="1054" spans="1:7" ht="14" customHeight="1">
      <c r="A1054" s="20">
        <v>1053</v>
      </c>
      <c r="B1054" s="21" t="s">
        <v>901</v>
      </c>
      <c r="C1054" s="21" t="s">
        <v>1010</v>
      </c>
      <c r="D1054" s="20">
        <v>12</v>
      </c>
      <c r="E1054" s="21" t="s">
        <v>18</v>
      </c>
      <c r="F1054" s="21" t="s">
        <v>37</v>
      </c>
      <c r="G1054" s="20">
        <v>12</v>
      </c>
    </row>
    <row r="1055" spans="1:7" ht="14" customHeight="1">
      <c r="A1055" s="20">
        <v>1054</v>
      </c>
      <c r="B1055" s="21" t="s">
        <v>901</v>
      </c>
      <c r="C1055" s="21" t="s">
        <v>735</v>
      </c>
      <c r="D1055" s="20">
        <v>9.5</v>
      </c>
      <c r="E1055" s="21" t="s">
        <v>18</v>
      </c>
      <c r="F1055" s="21" t="s">
        <v>37</v>
      </c>
      <c r="G1055" s="20">
        <v>9.5</v>
      </c>
    </row>
    <row r="1056" spans="1:7" ht="14" customHeight="1">
      <c r="A1056" s="20">
        <v>1055</v>
      </c>
      <c r="B1056" s="21" t="s">
        <v>901</v>
      </c>
      <c r="C1056" s="21" t="s">
        <v>328</v>
      </c>
      <c r="D1056" s="20">
        <v>9</v>
      </c>
      <c r="E1056" s="21" t="s">
        <v>18</v>
      </c>
      <c r="F1056" s="21" t="s">
        <v>37</v>
      </c>
      <c r="G1056" s="20">
        <v>9</v>
      </c>
    </row>
    <row r="1057" spans="1:7" ht="14" customHeight="1">
      <c r="A1057" s="20">
        <v>1056</v>
      </c>
      <c r="B1057" s="21" t="s">
        <v>901</v>
      </c>
      <c r="C1057" s="21" t="s">
        <v>1011</v>
      </c>
      <c r="D1057" s="20">
        <v>11</v>
      </c>
      <c r="E1057" s="21" t="s">
        <v>18</v>
      </c>
      <c r="F1057" s="21" t="s">
        <v>37</v>
      </c>
      <c r="G1057" s="20">
        <v>11</v>
      </c>
    </row>
    <row r="1058" spans="1:7" ht="14" customHeight="1">
      <c r="A1058" s="20">
        <v>1057</v>
      </c>
      <c r="B1058" s="21" t="s">
        <v>901</v>
      </c>
      <c r="C1058" s="21" t="s">
        <v>1012</v>
      </c>
      <c r="D1058" s="20">
        <v>9</v>
      </c>
      <c r="E1058" s="21" t="s">
        <v>18</v>
      </c>
      <c r="F1058" s="21" t="s">
        <v>37</v>
      </c>
      <c r="G1058" s="20">
        <v>9</v>
      </c>
    </row>
    <row r="1059" spans="1:7" ht="14" customHeight="1">
      <c r="A1059" s="20">
        <v>1058</v>
      </c>
      <c r="B1059" s="21" t="s">
        <v>901</v>
      </c>
      <c r="C1059" s="21" t="s">
        <v>1013</v>
      </c>
      <c r="D1059" s="20">
        <v>9</v>
      </c>
      <c r="E1059" s="21" t="s">
        <v>18</v>
      </c>
      <c r="F1059" s="21" t="s">
        <v>37</v>
      </c>
      <c r="G1059" s="20">
        <v>9</v>
      </c>
    </row>
    <row r="1060" spans="1:7" ht="14" customHeight="1">
      <c r="A1060" s="20">
        <v>1059</v>
      </c>
      <c r="B1060" s="21" t="s">
        <v>901</v>
      </c>
      <c r="C1060" s="21" t="s">
        <v>1014</v>
      </c>
      <c r="D1060" s="20">
        <v>10</v>
      </c>
      <c r="E1060" s="21" t="s">
        <v>18</v>
      </c>
      <c r="F1060" s="21" t="s">
        <v>37</v>
      </c>
      <c r="G1060" s="20">
        <v>10</v>
      </c>
    </row>
    <row r="1061" spans="1:7" ht="14" customHeight="1">
      <c r="A1061" s="20">
        <v>1060</v>
      </c>
      <c r="B1061" s="21" t="s">
        <v>901</v>
      </c>
      <c r="C1061" s="21" t="s">
        <v>1015</v>
      </c>
      <c r="D1061" s="20">
        <v>15</v>
      </c>
      <c r="E1061" s="21" t="s">
        <v>18</v>
      </c>
      <c r="F1061" s="21" t="s">
        <v>37</v>
      </c>
      <c r="G1061" s="20">
        <v>15</v>
      </c>
    </row>
    <row r="1062" spans="1:7" ht="14" customHeight="1">
      <c r="A1062" s="20">
        <v>1061</v>
      </c>
      <c r="B1062" s="21" t="s">
        <v>901</v>
      </c>
      <c r="C1062" s="21" t="s">
        <v>1016</v>
      </c>
      <c r="D1062" s="20">
        <v>7</v>
      </c>
      <c r="E1062" s="21" t="s">
        <v>18</v>
      </c>
      <c r="F1062" s="21" t="s">
        <v>37</v>
      </c>
      <c r="G1062" s="20">
        <v>7</v>
      </c>
    </row>
    <row r="1063" spans="1:7" ht="14" customHeight="1">
      <c r="A1063" s="20">
        <v>1062</v>
      </c>
      <c r="B1063" s="21" t="s">
        <v>901</v>
      </c>
      <c r="C1063" s="21" t="s">
        <v>1017</v>
      </c>
      <c r="D1063" s="20">
        <v>10</v>
      </c>
      <c r="E1063" s="21" t="s">
        <v>18</v>
      </c>
      <c r="F1063" s="21" t="s">
        <v>37</v>
      </c>
      <c r="G1063" s="20">
        <v>10</v>
      </c>
    </row>
    <row r="1064" spans="1:7" ht="14" customHeight="1">
      <c r="A1064" s="20">
        <v>1063</v>
      </c>
      <c r="B1064" s="21" t="s">
        <v>901</v>
      </c>
      <c r="C1064" s="21" t="s">
        <v>388</v>
      </c>
      <c r="D1064" s="20">
        <v>6</v>
      </c>
      <c r="E1064" s="21" t="s">
        <v>15</v>
      </c>
      <c r="F1064" s="21" t="s">
        <v>37</v>
      </c>
      <c r="G1064" s="20">
        <v>6</v>
      </c>
    </row>
    <row r="1065" spans="1:7" ht="14" customHeight="1">
      <c r="A1065" s="20">
        <v>1064</v>
      </c>
      <c r="B1065" s="21" t="s">
        <v>901</v>
      </c>
      <c r="C1065" s="21" t="s">
        <v>1018</v>
      </c>
      <c r="D1065" s="20">
        <v>7</v>
      </c>
      <c r="E1065" s="21" t="s">
        <v>15</v>
      </c>
      <c r="F1065" s="21" t="s">
        <v>37</v>
      </c>
      <c r="G1065" s="20">
        <v>7</v>
      </c>
    </row>
    <row r="1066" spans="1:7" ht="14" customHeight="1">
      <c r="A1066" s="20">
        <v>1065</v>
      </c>
      <c r="B1066" s="21" t="s">
        <v>901</v>
      </c>
      <c r="C1066" s="21" t="s">
        <v>1019</v>
      </c>
      <c r="D1066" s="20">
        <v>12</v>
      </c>
      <c r="E1066" s="21" t="s">
        <v>18</v>
      </c>
      <c r="F1066" s="21" t="s">
        <v>37</v>
      </c>
      <c r="G1066" s="20">
        <v>12</v>
      </c>
    </row>
    <row r="1067" spans="1:7" ht="14" customHeight="1">
      <c r="A1067" s="20">
        <v>1066</v>
      </c>
      <c r="B1067" s="21" t="s">
        <v>901</v>
      </c>
      <c r="C1067" s="21" t="s">
        <v>719</v>
      </c>
      <c r="D1067" s="20">
        <v>14</v>
      </c>
      <c r="E1067" s="21" t="s">
        <v>18</v>
      </c>
      <c r="F1067" s="21" t="s">
        <v>37</v>
      </c>
      <c r="G1067" s="20">
        <v>14</v>
      </c>
    </row>
    <row r="1068" spans="1:7" ht="14" customHeight="1">
      <c r="A1068" s="20">
        <v>1067</v>
      </c>
      <c r="B1068" s="21" t="s">
        <v>901</v>
      </c>
      <c r="C1068" s="21" t="s">
        <v>1020</v>
      </c>
      <c r="D1068" s="20">
        <v>11</v>
      </c>
      <c r="E1068" s="21" t="s">
        <v>18</v>
      </c>
      <c r="F1068" s="21" t="s">
        <v>37</v>
      </c>
      <c r="G1068" s="20">
        <v>11</v>
      </c>
    </row>
    <row r="1069" spans="1:7" ht="14" customHeight="1">
      <c r="A1069" s="20">
        <v>1068</v>
      </c>
      <c r="B1069" s="21" t="s">
        <v>901</v>
      </c>
      <c r="C1069" s="21" t="s">
        <v>1021</v>
      </c>
      <c r="D1069" s="20">
        <v>11</v>
      </c>
      <c r="E1069" s="21" t="s">
        <v>18</v>
      </c>
      <c r="F1069" s="21" t="s">
        <v>37</v>
      </c>
      <c r="G1069" s="20">
        <v>11</v>
      </c>
    </row>
    <row r="1070" spans="1:7" ht="14" customHeight="1">
      <c r="A1070" s="20">
        <v>1069</v>
      </c>
      <c r="B1070" s="21" t="s">
        <v>901</v>
      </c>
      <c r="C1070" s="21" t="s">
        <v>1022</v>
      </c>
      <c r="D1070" s="20">
        <v>10</v>
      </c>
      <c r="E1070" s="21" t="s">
        <v>18</v>
      </c>
      <c r="F1070" s="21" t="s">
        <v>37</v>
      </c>
      <c r="G1070" s="20">
        <v>10</v>
      </c>
    </row>
    <row r="1071" spans="1:7" ht="14" customHeight="1">
      <c r="A1071" s="20">
        <v>1070</v>
      </c>
      <c r="B1071" s="21" t="s">
        <v>901</v>
      </c>
      <c r="C1071" s="21" t="s">
        <v>1023</v>
      </c>
      <c r="D1071" s="20">
        <v>10</v>
      </c>
      <c r="E1071" s="21" t="s">
        <v>18</v>
      </c>
      <c r="F1071" s="21" t="s">
        <v>37</v>
      </c>
      <c r="G1071" s="20">
        <v>10</v>
      </c>
    </row>
    <row r="1072" spans="1:7" ht="14" customHeight="1">
      <c r="A1072" s="20">
        <v>1071</v>
      </c>
      <c r="B1072" s="21" t="s">
        <v>901</v>
      </c>
      <c r="C1072" s="21" t="s">
        <v>1024</v>
      </c>
      <c r="D1072" s="20">
        <v>11</v>
      </c>
      <c r="E1072" s="21" t="s">
        <v>18</v>
      </c>
      <c r="F1072" s="21" t="s">
        <v>37</v>
      </c>
      <c r="G1072" s="20">
        <v>11</v>
      </c>
    </row>
    <row r="1073" spans="1:7" ht="14" customHeight="1">
      <c r="A1073" s="20">
        <v>1072</v>
      </c>
      <c r="B1073" s="21" t="s">
        <v>901</v>
      </c>
      <c r="C1073" s="21" t="s">
        <v>1025</v>
      </c>
      <c r="D1073" s="20">
        <v>9.5</v>
      </c>
      <c r="E1073" s="21" t="s">
        <v>18</v>
      </c>
      <c r="F1073" s="21" t="s">
        <v>37</v>
      </c>
      <c r="G1073" s="20">
        <v>9.5</v>
      </c>
    </row>
    <row r="1074" spans="1:7" ht="14" customHeight="1">
      <c r="A1074" s="20">
        <v>1073</v>
      </c>
      <c r="B1074" s="21" t="s">
        <v>1026</v>
      </c>
      <c r="C1074" s="21" t="s">
        <v>1027</v>
      </c>
      <c r="D1074" s="20">
        <v>1</v>
      </c>
      <c r="E1074" s="21" t="s">
        <v>15</v>
      </c>
      <c r="F1074" s="21" t="s">
        <v>185</v>
      </c>
      <c r="G1074" s="20">
        <v>0.7</v>
      </c>
    </row>
    <row r="1075" spans="1:7" ht="14" customHeight="1">
      <c r="A1075" s="20">
        <v>1074</v>
      </c>
      <c r="B1075" s="21" t="s">
        <v>1026</v>
      </c>
      <c r="C1075" s="21" t="s">
        <v>862</v>
      </c>
      <c r="D1075" s="20">
        <v>3</v>
      </c>
      <c r="E1075" s="21" t="s">
        <v>18</v>
      </c>
      <c r="F1075" s="21" t="s">
        <v>185</v>
      </c>
      <c r="G1075" s="20">
        <v>2.1</v>
      </c>
    </row>
    <row r="1076" spans="1:7" ht="14" customHeight="1">
      <c r="A1076" s="20">
        <v>1075</v>
      </c>
      <c r="B1076" s="21" t="s">
        <v>1026</v>
      </c>
      <c r="C1076" s="21" t="s">
        <v>1028</v>
      </c>
      <c r="D1076" s="20">
        <v>1.5</v>
      </c>
      <c r="E1076" s="21" t="s">
        <v>15</v>
      </c>
      <c r="F1076" s="21" t="s">
        <v>185</v>
      </c>
      <c r="G1076" s="20">
        <v>1.05</v>
      </c>
    </row>
    <row r="1077" spans="1:7" ht="14" customHeight="1">
      <c r="A1077" s="20">
        <v>1076</v>
      </c>
      <c r="B1077" s="21" t="s">
        <v>1026</v>
      </c>
      <c r="C1077" s="21" t="s">
        <v>1029</v>
      </c>
      <c r="D1077" s="20">
        <v>1.7</v>
      </c>
      <c r="E1077" s="21" t="s">
        <v>15</v>
      </c>
      <c r="F1077" s="21" t="s">
        <v>185</v>
      </c>
      <c r="G1077" s="20">
        <v>1.19</v>
      </c>
    </row>
    <row r="1078" spans="1:7" ht="14" customHeight="1">
      <c r="A1078" s="20">
        <v>1077</v>
      </c>
      <c r="B1078" s="21" t="s">
        <v>1026</v>
      </c>
      <c r="C1078" s="21" t="s">
        <v>1030</v>
      </c>
      <c r="D1078" s="20">
        <v>1.7</v>
      </c>
      <c r="E1078" s="21" t="s">
        <v>15</v>
      </c>
      <c r="F1078" s="21" t="s">
        <v>185</v>
      </c>
      <c r="G1078" s="20">
        <v>1.19</v>
      </c>
    </row>
    <row r="1079" spans="1:7" ht="14" customHeight="1">
      <c r="A1079" s="20">
        <v>1078</v>
      </c>
      <c r="B1079" s="21" t="s">
        <v>1026</v>
      </c>
      <c r="C1079" s="21" t="s">
        <v>1031</v>
      </c>
      <c r="D1079" s="20">
        <v>1.7</v>
      </c>
      <c r="E1079" s="21" t="s">
        <v>15</v>
      </c>
      <c r="F1079" s="21" t="s">
        <v>185</v>
      </c>
      <c r="G1079" s="20">
        <v>1.05</v>
      </c>
    </row>
    <row r="1080" spans="1:7" ht="14" customHeight="1">
      <c r="A1080" s="20">
        <v>1079</v>
      </c>
      <c r="B1080" s="21" t="s">
        <v>1026</v>
      </c>
      <c r="C1080" s="21" t="s">
        <v>864</v>
      </c>
      <c r="D1080" s="20">
        <v>3</v>
      </c>
      <c r="E1080" s="21" t="s">
        <v>15</v>
      </c>
      <c r="F1080" s="21" t="s">
        <v>185</v>
      </c>
      <c r="G1080" s="20">
        <v>2.1</v>
      </c>
    </row>
    <row r="1081" spans="1:7" ht="14" customHeight="1">
      <c r="A1081" s="20">
        <v>1080</v>
      </c>
      <c r="B1081" s="21" t="s">
        <v>1026</v>
      </c>
      <c r="C1081" s="21" t="s">
        <v>1032</v>
      </c>
      <c r="D1081" s="20">
        <v>5</v>
      </c>
      <c r="E1081" s="21" t="s">
        <v>18</v>
      </c>
      <c r="F1081" s="21" t="s">
        <v>185</v>
      </c>
      <c r="G1081" s="20">
        <v>3.5</v>
      </c>
    </row>
    <row r="1082" spans="1:7" ht="14" customHeight="1">
      <c r="A1082" s="20">
        <v>1081</v>
      </c>
      <c r="B1082" s="21" t="s">
        <v>1026</v>
      </c>
      <c r="C1082" s="21" t="s">
        <v>1033</v>
      </c>
      <c r="D1082" s="20">
        <v>1.7</v>
      </c>
      <c r="E1082" s="21" t="s">
        <v>18</v>
      </c>
      <c r="F1082" s="21" t="s">
        <v>599</v>
      </c>
      <c r="G1082" s="20">
        <v>1.19</v>
      </c>
    </row>
    <row r="1083" spans="1:7" ht="14" customHeight="1">
      <c r="A1083" s="20">
        <v>1082</v>
      </c>
      <c r="B1083" s="21" t="s">
        <v>1026</v>
      </c>
      <c r="C1083" s="21" t="s">
        <v>1034</v>
      </c>
      <c r="D1083" s="20">
        <v>5</v>
      </c>
      <c r="E1083" s="21" t="s">
        <v>15</v>
      </c>
      <c r="F1083" s="21" t="s">
        <v>153</v>
      </c>
      <c r="G1083" s="20">
        <v>3.5</v>
      </c>
    </row>
    <row r="1084" spans="1:7" ht="14" customHeight="1">
      <c r="A1084" s="20">
        <v>1083</v>
      </c>
      <c r="B1084" s="21" t="s">
        <v>1026</v>
      </c>
      <c r="C1084" s="21" t="s">
        <v>1035</v>
      </c>
      <c r="D1084" s="20">
        <v>3.5</v>
      </c>
      <c r="E1084" s="21" t="s">
        <v>15</v>
      </c>
      <c r="F1084" s="21" t="s">
        <v>16</v>
      </c>
      <c r="G1084" s="20">
        <v>2.4500000000000002</v>
      </c>
    </row>
    <row r="1085" spans="1:7" ht="14" customHeight="1">
      <c r="A1085" s="20">
        <v>1084</v>
      </c>
      <c r="B1085" s="21" t="s">
        <v>1026</v>
      </c>
      <c r="C1085" s="21" t="s">
        <v>1036</v>
      </c>
      <c r="D1085" s="20">
        <v>2.5</v>
      </c>
      <c r="E1085" s="21" t="s">
        <v>15</v>
      </c>
      <c r="F1085" s="21" t="s">
        <v>185</v>
      </c>
      <c r="G1085" s="20">
        <v>1.75</v>
      </c>
    </row>
    <row r="1086" spans="1:7" ht="14" customHeight="1">
      <c r="A1086" s="20">
        <v>1085</v>
      </c>
      <c r="B1086" s="21" t="s">
        <v>1026</v>
      </c>
      <c r="C1086" s="21" t="s">
        <v>1037</v>
      </c>
      <c r="D1086" s="20">
        <v>3.5</v>
      </c>
      <c r="E1086" s="21" t="s">
        <v>15</v>
      </c>
      <c r="F1086" s="21" t="s">
        <v>185</v>
      </c>
      <c r="G1086" s="20">
        <v>2.4500000000000002</v>
      </c>
    </row>
    <row r="1087" spans="1:7" ht="14" customHeight="1">
      <c r="A1087" s="20">
        <v>1086</v>
      </c>
      <c r="B1087" s="21" t="s">
        <v>1026</v>
      </c>
      <c r="C1087" s="21" t="s">
        <v>861</v>
      </c>
      <c r="D1087" s="20">
        <v>2.5</v>
      </c>
      <c r="E1087" s="21" t="s">
        <v>18</v>
      </c>
      <c r="F1087" s="21" t="s">
        <v>185</v>
      </c>
      <c r="G1087" s="20">
        <v>1.75</v>
      </c>
    </row>
    <row r="1088" spans="1:7" ht="14" customHeight="1">
      <c r="A1088" s="20">
        <v>1087</v>
      </c>
      <c r="B1088" s="21" t="s">
        <v>1026</v>
      </c>
      <c r="C1088" s="21" t="s">
        <v>863</v>
      </c>
      <c r="D1088" s="20">
        <v>2.5</v>
      </c>
      <c r="E1088" s="21" t="s">
        <v>15</v>
      </c>
      <c r="F1088" s="21" t="s">
        <v>185</v>
      </c>
      <c r="G1088" s="20">
        <v>1.75</v>
      </c>
    </row>
    <row r="1089" spans="1:7" ht="14" customHeight="1">
      <c r="A1089" s="20">
        <v>1088</v>
      </c>
      <c r="B1089" s="21" t="s">
        <v>1026</v>
      </c>
      <c r="C1089" s="21" t="s">
        <v>1038</v>
      </c>
      <c r="D1089" s="20">
        <v>2.5</v>
      </c>
      <c r="E1089" s="21" t="s">
        <v>15</v>
      </c>
      <c r="F1089" s="21" t="s">
        <v>185</v>
      </c>
      <c r="G1089" s="20">
        <v>1.75</v>
      </c>
    </row>
    <row r="1090" spans="1:7" ht="14" customHeight="1">
      <c r="A1090" s="20">
        <v>1089</v>
      </c>
      <c r="B1090" s="21" t="s">
        <v>1026</v>
      </c>
      <c r="C1090" s="21" t="s">
        <v>1039</v>
      </c>
      <c r="D1090" s="20">
        <v>2.5</v>
      </c>
      <c r="E1090" s="21" t="s">
        <v>15</v>
      </c>
      <c r="F1090" s="21" t="s">
        <v>185</v>
      </c>
      <c r="G1090" s="20">
        <v>1.75</v>
      </c>
    </row>
    <row r="1091" spans="1:7" ht="14" customHeight="1">
      <c r="A1091" s="20">
        <v>1090</v>
      </c>
      <c r="B1091" s="21" t="s">
        <v>1026</v>
      </c>
      <c r="C1091" s="21" t="s">
        <v>1040</v>
      </c>
      <c r="D1091" s="20">
        <v>2.5</v>
      </c>
      <c r="E1091" s="21" t="s">
        <v>15</v>
      </c>
      <c r="F1091" s="21" t="s">
        <v>185</v>
      </c>
      <c r="G1091" s="20">
        <v>1.75</v>
      </c>
    </row>
    <row r="1092" spans="1:7" ht="14" customHeight="1">
      <c r="A1092" s="20">
        <v>1091</v>
      </c>
      <c r="B1092" s="21" t="s">
        <v>1026</v>
      </c>
      <c r="C1092" s="21" t="s">
        <v>1041</v>
      </c>
      <c r="D1092" s="20">
        <v>1.5</v>
      </c>
      <c r="E1092" s="21" t="s">
        <v>15</v>
      </c>
      <c r="F1092" s="21" t="s">
        <v>185</v>
      </c>
      <c r="G1092" s="20">
        <v>1.05</v>
      </c>
    </row>
    <row r="1093" spans="1:7" ht="14" customHeight="1">
      <c r="A1093" s="20">
        <v>1092</v>
      </c>
      <c r="B1093" s="21" t="s">
        <v>1026</v>
      </c>
      <c r="C1093" s="21" t="s">
        <v>1042</v>
      </c>
      <c r="D1093" s="20">
        <v>0.5</v>
      </c>
      <c r="E1093" s="21" t="s">
        <v>15</v>
      </c>
      <c r="F1093" s="21" t="s">
        <v>185</v>
      </c>
      <c r="G1093" s="20">
        <v>0.35</v>
      </c>
    </row>
    <row r="1094" spans="1:7" ht="14" customHeight="1">
      <c r="A1094" s="20">
        <v>1093</v>
      </c>
      <c r="B1094" s="21" t="s">
        <v>1026</v>
      </c>
      <c r="C1094" s="21" t="s">
        <v>211</v>
      </c>
      <c r="D1094" s="20">
        <v>0.7</v>
      </c>
      <c r="E1094" s="21" t="s">
        <v>15</v>
      </c>
      <c r="F1094" s="21" t="s">
        <v>185</v>
      </c>
      <c r="G1094" s="20">
        <v>0.49</v>
      </c>
    </row>
    <row r="1095" spans="1:7" ht="14" customHeight="1">
      <c r="A1095" s="20">
        <v>1094</v>
      </c>
      <c r="B1095" s="21" t="s">
        <v>1026</v>
      </c>
      <c r="C1095" s="21" t="s">
        <v>1043</v>
      </c>
      <c r="D1095" s="20">
        <v>0.7</v>
      </c>
      <c r="E1095" s="21" t="s">
        <v>18</v>
      </c>
      <c r="F1095" s="21" t="s">
        <v>185</v>
      </c>
      <c r="G1095" s="20">
        <v>0.49</v>
      </c>
    </row>
    <row r="1096" spans="1:7" ht="14" customHeight="1">
      <c r="A1096" s="20">
        <v>1095</v>
      </c>
      <c r="B1096" s="21" t="s">
        <v>1026</v>
      </c>
      <c r="C1096" s="21" t="s">
        <v>1044</v>
      </c>
      <c r="D1096" s="20">
        <v>0.7</v>
      </c>
      <c r="E1096" s="21" t="s">
        <v>15</v>
      </c>
      <c r="F1096" s="21" t="s">
        <v>185</v>
      </c>
      <c r="G1096" s="20">
        <v>0.49</v>
      </c>
    </row>
    <row r="1097" spans="1:7" ht="14" customHeight="1">
      <c r="A1097" s="20">
        <v>1096</v>
      </c>
      <c r="B1097" s="21" t="s">
        <v>1026</v>
      </c>
      <c r="C1097" s="21" t="s">
        <v>1045</v>
      </c>
      <c r="D1097" s="20">
        <v>0.7</v>
      </c>
      <c r="E1097" s="21" t="s">
        <v>15</v>
      </c>
      <c r="F1097" s="21" t="s">
        <v>185</v>
      </c>
      <c r="G1097" s="20">
        <v>0.49</v>
      </c>
    </row>
    <row r="1098" spans="1:7" ht="14" customHeight="1">
      <c r="A1098" s="20">
        <v>1097</v>
      </c>
      <c r="B1098" s="21" t="s">
        <v>1026</v>
      </c>
      <c r="C1098" s="21" t="s">
        <v>215</v>
      </c>
      <c r="D1098" s="20">
        <v>0.7</v>
      </c>
      <c r="E1098" s="21" t="s">
        <v>15</v>
      </c>
      <c r="F1098" s="21" t="s">
        <v>185</v>
      </c>
      <c r="G1098" s="20">
        <v>0.49</v>
      </c>
    </row>
    <row r="1099" spans="1:7" ht="14" customHeight="1">
      <c r="A1099" s="20">
        <v>1098</v>
      </c>
      <c r="B1099" s="21" t="s">
        <v>1026</v>
      </c>
      <c r="C1099" s="21" t="s">
        <v>1046</v>
      </c>
      <c r="D1099" s="20">
        <v>1</v>
      </c>
      <c r="E1099" s="21" t="s">
        <v>15</v>
      </c>
      <c r="F1099" s="21" t="s">
        <v>185</v>
      </c>
      <c r="G1099" s="20">
        <v>0.7</v>
      </c>
    </row>
    <row r="1100" spans="1:7" ht="14" customHeight="1">
      <c r="A1100" s="20">
        <v>1099</v>
      </c>
      <c r="B1100" s="21" t="s">
        <v>1026</v>
      </c>
      <c r="C1100" s="21" t="s">
        <v>596</v>
      </c>
      <c r="D1100" s="20">
        <v>1</v>
      </c>
      <c r="E1100" s="21" t="s">
        <v>18</v>
      </c>
      <c r="F1100" s="21" t="s">
        <v>185</v>
      </c>
      <c r="G1100" s="20">
        <v>0.7</v>
      </c>
    </row>
    <row r="1101" spans="1:7" ht="14" customHeight="1">
      <c r="A1101" s="20">
        <v>1100</v>
      </c>
      <c r="B1101" s="21" t="s">
        <v>1026</v>
      </c>
      <c r="C1101" s="21" t="s">
        <v>214</v>
      </c>
      <c r="D1101" s="20">
        <v>1</v>
      </c>
      <c r="E1101" s="21" t="s">
        <v>15</v>
      </c>
      <c r="F1101" s="21" t="s">
        <v>185</v>
      </c>
      <c r="G1101" s="20">
        <v>0.7</v>
      </c>
    </row>
    <row r="1102" spans="1:7" ht="14" customHeight="1">
      <c r="A1102" s="20">
        <v>1101</v>
      </c>
      <c r="B1102" s="21" t="s">
        <v>1026</v>
      </c>
      <c r="C1102" s="21" t="s">
        <v>1047</v>
      </c>
      <c r="D1102" s="20">
        <v>1.5</v>
      </c>
      <c r="E1102" s="21" t="s">
        <v>18</v>
      </c>
      <c r="F1102" s="21" t="s">
        <v>185</v>
      </c>
      <c r="G1102" s="20">
        <v>1.05</v>
      </c>
    </row>
    <row r="1103" spans="1:7" ht="14" customHeight="1">
      <c r="A1103" s="20">
        <v>1102</v>
      </c>
      <c r="B1103" s="21" t="s">
        <v>1026</v>
      </c>
      <c r="C1103" s="21" t="s">
        <v>1048</v>
      </c>
      <c r="D1103" s="20">
        <v>1.7</v>
      </c>
      <c r="E1103" s="21" t="s">
        <v>15</v>
      </c>
      <c r="F1103" s="21" t="s">
        <v>185</v>
      </c>
      <c r="G1103" s="20">
        <v>1.19</v>
      </c>
    </row>
    <row r="1104" spans="1:7" ht="14" customHeight="1">
      <c r="A1104" s="20">
        <v>1103</v>
      </c>
      <c r="B1104" s="21" t="s">
        <v>1026</v>
      </c>
      <c r="C1104" s="21" t="s">
        <v>1049</v>
      </c>
      <c r="D1104" s="20">
        <v>1.7</v>
      </c>
      <c r="E1104" s="21" t="s">
        <v>15</v>
      </c>
      <c r="F1104" s="21" t="s">
        <v>185</v>
      </c>
      <c r="G1104" s="20">
        <v>1.19</v>
      </c>
    </row>
    <row r="1105" spans="1:7" ht="14" customHeight="1">
      <c r="A1105" s="20">
        <v>1104</v>
      </c>
      <c r="B1105" s="21" t="s">
        <v>1026</v>
      </c>
      <c r="C1105" s="21" t="s">
        <v>1050</v>
      </c>
      <c r="D1105" s="20">
        <v>0.7</v>
      </c>
      <c r="E1105" s="21" t="s">
        <v>15</v>
      </c>
      <c r="F1105" s="21" t="s">
        <v>185</v>
      </c>
      <c r="G1105" s="20">
        <v>0.49</v>
      </c>
    </row>
    <row r="1106" spans="1:7" ht="14" customHeight="1">
      <c r="A1106" s="20">
        <v>1105</v>
      </c>
      <c r="B1106" s="21" t="s">
        <v>1026</v>
      </c>
      <c r="C1106" s="21" t="s">
        <v>622</v>
      </c>
      <c r="D1106" s="20">
        <v>1</v>
      </c>
      <c r="E1106" s="21" t="s">
        <v>18</v>
      </c>
      <c r="F1106" s="21" t="s">
        <v>185</v>
      </c>
      <c r="G1106" s="20">
        <v>0.7</v>
      </c>
    </row>
    <row r="1107" spans="1:7" ht="14" customHeight="1">
      <c r="A1107" s="20">
        <v>1106</v>
      </c>
      <c r="B1107" s="21" t="s">
        <v>1026</v>
      </c>
      <c r="C1107" s="21" t="s">
        <v>618</v>
      </c>
      <c r="D1107" s="20">
        <v>1</v>
      </c>
      <c r="E1107" s="21" t="s">
        <v>15</v>
      </c>
      <c r="F1107" s="21" t="s">
        <v>185</v>
      </c>
      <c r="G1107" s="20">
        <v>0.7</v>
      </c>
    </row>
    <row r="1108" spans="1:7" ht="14" customHeight="1">
      <c r="A1108" s="20">
        <v>1107</v>
      </c>
      <c r="B1108" s="21" t="s">
        <v>1026</v>
      </c>
      <c r="C1108" s="21" t="s">
        <v>1051</v>
      </c>
      <c r="D1108" s="20">
        <v>1.7</v>
      </c>
      <c r="E1108" s="21" t="s">
        <v>15</v>
      </c>
      <c r="F1108" s="21" t="s">
        <v>185</v>
      </c>
      <c r="G1108" s="20">
        <v>1.19</v>
      </c>
    </row>
    <row r="1109" spans="1:7" ht="14" customHeight="1">
      <c r="A1109" s="20">
        <v>1108</v>
      </c>
      <c r="B1109" s="21" t="s">
        <v>1026</v>
      </c>
      <c r="C1109" s="21" t="s">
        <v>621</v>
      </c>
      <c r="D1109" s="20">
        <v>1.7</v>
      </c>
      <c r="E1109" s="21" t="s">
        <v>15</v>
      </c>
      <c r="F1109" s="21" t="s">
        <v>185</v>
      </c>
      <c r="G1109" s="20">
        <v>1.19</v>
      </c>
    </row>
    <row r="1110" spans="1:7" ht="14" customHeight="1">
      <c r="A1110" s="20">
        <v>1109</v>
      </c>
      <c r="B1110" s="21" t="s">
        <v>1026</v>
      </c>
      <c r="C1110" s="21" t="s">
        <v>619</v>
      </c>
      <c r="D1110" s="20">
        <v>1.7</v>
      </c>
      <c r="E1110" s="21" t="s">
        <v>15</v>
      </c>
      <c r="F1110" s="21" t="s">
        <v>185</v>
      </c>
      <c r="G1110" s="20">
        <v>1.19</v>
      </c>
    </row>
    <row r="1111" spans="1:7" ht="14" customHeight="1">
      <c r="A1111" s="20">
        <v>1110</v>
      </c>
      <c r="B1111" s="21" t="s">
        <v>1026</v>
      </c>
      <c r="C1111" s="21" t="s">
        <v>1052</v>
      </c>
      <c r="D1111" s="20">
        <v>1.7</v>
      </c>
      <c r="E1111" s="21" t="s">
        <v>15</v>
      </c>
      <c r="F1111" s="21" t="s">
        <v>185</v>
      </c>
      <c r="G1111" s="20">
        <v>1.19</v>
      </c>
    </row>
    <row r="1112" spans="1:7" ht="14" customHeight="1">
      <c r="A1112" s="20">
        <v>1111</v>
      </c>
      <c r="B1112" s="21" t="s">
        <v>1026</v>
      </c>
      <c r="C1112" s="21" t="s">
        <v>184</v>
      </c>
      <c r="D1112" s="20">
        <v>1.7</v>
      </c>
      <c r="E1112" s="21" t="s">
        <v>15</v>
      </c>
      <c r="F1112" s="21" t="s">
        <v>185</v>
      </c>
      <c r="G1112" s="20">
        <v>1.19</v>
      </c>
    </row>
    <row r="1113" spans="1:7" ht="14" customHeight="1">
      <c r="A1113" s="20">
        <v>1112</v>
      </c>
      <c r="B1113" s="21" t="s">
        <v>1026</v>
      </c>
      <c r="C1113" s="21" t="s">
        <v>628</v>
      </c>
      <c r="D1113" s="20">
        <v>2.5</v>
      </c>
      <c r="E1113" s="21" t="s">
        <v>15</v>
      </c>
      <c r="F1113" s="21" t="s">
        <v>185</v>
      </c>
      <c r="G1113" s="20">
        <v>1.75</v>
      </c>
    </row>
    <row r="1114" spans="1:7" ht="14" customHeight="1">
      <c r="A1114" s="20">
        <v>1113</v>
      </c>
      <c r="B1114" s="21" t="s">
        <v>1026</v>
      </c>
      <c r="C1114" s="21" t="s">
        <v>1053</v>
      </c>
      <c r="D1114" s="20">
        <v>2.5</v>
      </c>
      <c r="E1114" s="21" t="s">
        <v>15</v>
      </c>
      <c r="F1114" s="21" t="s">
        <v>185</v>
      </c>
      <c r="G1114" s="20">
        <v>1.75</v>
      </c>
    </row>
    <row r="1115" spans="1:7" ht="14" customHeight="1">
      <c r="A1115" s="20">
        <v>1114</v>
      </c>
      <c r="B1115" s="21" t="s">
        <v>1026</v>
      </c>
      <c r="C1115" s="21" t="s">
        <v>1054</v>
      </c>
      <c r="D1115" s="20">
        <v>2.5</v>
      </c>
      <c r="E1115" s="21" t="s">
        <v>15</v>
      </c>
      <c r="F1115" s="21" t="s">
        <v>185</v>
      </c>
      <c r="G1115" s="20">
        <v>1.75</v>
      </c>
    </row>
    <row r="1116" spans="1:7" ht="14" customHeight="1">
      <c r="A1116" s="20">
        <v>1115</v>
      </c>
      <c r="B1116" s="21" t="s">
        <v>1026</v>
      </c>
      <c r="C1116" s="21" t="s">
        <v>1055</v>
      </c>
      <c r="D1116" s="20">
        <v>2.5</v>
      </c>
      <c r="E1116" s="21" t="s">
        <v>18</v>
      </c>
      <c r="F1116" s="21" t="s">
        <v>185</v>
      </c>
      <c r="G1116" s="20">
        <v>1.75</v>
      </c>
    </row>
    <row r="1117" spans="1:7" ht="14" customHeight="1">
      <c r="A1117" s="20">
        <v>1116</v>
      </c>
      <c r="B1117" s="21" t="s">
        <v>1026</v>
      </c>
      <c r="C1117" s="21" t="s">
        <v>1056</v>
      </c>
      <c r="D1117" s="20">
        <v>2.5</v>
      </c>
      <c r="E1117" s="21" t="s">
        <v>15</v>
      </c>
      <c r="F1117" s="21" t="s">
        <v>16</v>
      </c>
      <c r="G1117" s="20">
        <v>1.75</v>
      </c>
    </row>
    <row r="1118" spans="1:7" ht="14" customHeight="1">
      <c r="A1118" s="20">
        <v>1117</v>
      </c>
      <c r="B1118" s="21" t="s">
        <v>1026</v>
      </c>
      <c r="C1118" s="21" t="s">
        <v>1057</v>
      </c>
      <c r="D1118" s="20">
        <v>2.5</v>
      </c>
      <c r="E1118" s="21" t="s">
        <v>15</v>
      </c>
      <c r="F1118" s="21" t="s">
        <v>185</v>
      </c>
      <c r="G1118" s="20">
        <v>1.75</v>
      </c>
    </row>
    <row r="1119" spans="1:7" ht="14" customHeight="1">
      <c r="A1119" s="20">
        <v>1118</v>
      </c>
      <c r="B1119" s="21" t="s">
        <v>1026</v>
      </c>
      <c r="C1119" s="21" t="s">
        <v>1058</v>
      </c>
      <c r="D1119" s="20">
        <v>2.5</v>
      </c>
      <c r="E1119" s="21" t="s">
        <v>15</v>
      </c>
      <c r="F1119" s="21" t="s">
        <v>185</v>
      </c>
      <c r="G1119" s="20">
        <v>1.75</v>
      </c>
    </row>
    <row r="1120" spans="1:7" ht="14" customHeight="1">
      <c r="A1120" s="20">
        <v>1119</v>
      </c>
      <c r="B1120" s="21" t="s">
        <v>1026</v>
      </c>
      <c r="C1120" s="21" t="s">
        <v>627</v>
      </c>
      <c r="D1120" s="20">
        <v>2.5</v>
      </c>
      <c r="E1120" s="21" t="s">
        <v>15</v>
      </c>
      <c r="F1120" s="21" t="s">
        <v>185</v>
      </c>
      <c r="G1120" s="20">
        <v>1.75</v>
      </c>
    </row>
    <row r="1121" spans="1:7" ht="14" customHeight="1">
      <c r="A1121" s="20">
        <v>1120</v>
      </c>
      <c r="B1121" s="21" t="s">
        <v>1026</v>
      </c>
      <c r="C1121" s="21" t="s">
        <v>629</v>
      </c>
      <c r="D1121" s="20">
        <v>2.5</v>
      </c>
      <c r="E1121" s="21" t="s">
        <v>15</v>
      </c>
      <c r="F1121" s="21" t="s">
        <v>185</v>
      </c>
      <c r="G1121" s="20">
        <v>1.75</v>
      </c>
    </row>
    <row r="1122" spans="1:7" ht="14" customHeight="1">
      <c r="A1122" s="20">
        <v>1121</v>
      </c>
      <c r="B1122" s="21" t="s">
        <v>1026</v>
      </c>
      <c r="C1122" s="21" t="s">
        <v>624</v>
      </c>
      <c r="D1122" s="20">
        <v>2.5</v>
      </c>
      <c r="E1122" s="21" t="s">
        <v>15</v>
      </c>
      <c r="F1122" s="21" t="s">
        <v>16</v>
      </c>
      <c r="G1122" s="20">
        <v>1.75</v>
      </c>
    </row>
    <row r="1123" spans="1:7" ht="14" customHeight="1">
      <c r="A1123" s="20">
        <v>1122</v>
      </c>
      <c r="B1123" s="21" t="s">
        <v>1026</v>
      </c>
      <c r="C1123" s="21" t="s">
        <v>1059</v>
      </c>
      <c r="D1123" s="20">
        <v>2.5</v>
      </c>
      <c r="E1123" s="21" t="s">
        <v>15</v>
      </c>
      <c r="F1123" s="21" t="s">
        <v>185</v>
      </c>
      <c r="G1123" s="20">
        <v>1.75</v>
      </c>
    </row>
    <row r="1124" spans="1:7" ht="14" customHeight="1">
      <c r="A1124" s="20">
        <v>1123</v>
      </c>
      <c r="B1124" s="21" t="s">
        <v>1026</v>
      </c>
      <c r="C1124" s="21" t="s">
        <v>814</v>
      </c>
      <c r="D1124" s="20">
        <v>1.5</v>
      </c>
      <c r="E1124" s="21" t="s">
        <v>18</v>
      </c>
      <c r="F1124" s="21" t="s">
        <v>16</v>
      </c>
      <c r="G1124" s="20">
        <v>1.05</v>
      </c>
    </row>
    <row r="1125" spans="1:7" ht="14" customHeight="1">
      <c r="A1125" s="20">
        <v>1124</v>
      </c>
      <c r="B1125" s="21" t="s">
        <v>1026</v>
      </c>
      <c r="C1125" s="21" t="s">
        <v>638</v>
      </c>
      <c r="D1125" s="20">
        <v>3.5</v>
      </c>
      <c r="E1125" s="21" t="s">
        <v>18</v>
      </c>
      <c r="F1125" s="21" t="s">
        <v>16</v>
      </c>
      <c r="G1125" s="20">
        <v>2.4500000000000002</v>
      </c>
    </row>
    <row r="1126" spans="1:7" ht="14" customHeight="1">
      <c r="A1126" s="20">
        <v>1125</v>
      </c>
      <c r="B1126" s="21" t="s">
        <v>1026</v>
      </c>
      <c r="C1126" s="21" t="s">
        <v>644</v>
      </c>
      <c r="D1126" s="20">
        <v>5</v>
      </c>
      <c r="E1126" s="21" t="s">
        <v>15</v>
      </c>
      <c r="F1126" s="21" t="s">
        <v>185</v>
      </c>
      <c r="G1126" s="20">
        <v>3.5</v>
      </c>
    </row>
    <row r="1127" spans="1:7" ht="14" customHeight="1">
      <c r="A1127" s="20">
        <v>1126</v>
      </c>
      <c r="B1127" s="21" t="s">
        <v>1026</v>
      </c>
      <c r="C1127" s="21" t="s">
        <v>1060</v>
      </c>
      <c r="D1127" s="20">
        <v>4</v>
      </c>
      <c r="E1127" s="21" t="s">
        <v>15</v>
      </c>
      <c r="F1127" s="21" t="s">
        <v>185</v>
      </c>
      <c r="G1127" s="20">
        <v>2.8</v>
      </c>
    </row>
    <row r="1128" spans="1:7" ht="14" customHeight="1">
      <c r="A1128" s="20">
        <v>1127</v>
      </c>
      <c r="B1128" s="21" t="s">
        <v>1026</v>
      </c>
      <c r="C1128" s="21" t="s">
        <v>645</v>
      </c>
      <c r="D1128" s="20">
        <v>5</v>
      </c>
      <c r="E1128" s="21" t="s">
        <v>18</v>
      </c>
      <c r="F1128" s="21" t="s">
        <v>185</v>
      </c>
      <c r="G1128" s="20">
        <v>3.5</v>
      </c>
    </row>
    <row r="1129" spans="1:7" ht="14" customHeight="1">
      <c r="A1129" s="20">
        <v>1128</v>
      </c>
      <c r="B1129" s="21" t="s">
        <v>1026</v>
      </c>
      <c r="C1129" s="21" t="s">
        <v>620</v>
      </c>
      <c r="D1129" s="20">
        <v>1.7</v>
      </c>
      <c r="E1129" s="21" t="s">
        <v>15</v>
      </c>
      <c r="F1129" s="21" t="s">
        <v>16</v>
      </c>
      <c r="G1129" s="20">
        <v>1.19</v>
      </c>
    </row>
    <row r="1130" spans="1:7" ht="14" customHeight="1">
      <c r="A1130" s="20">
        <v>1129</v>
      </c>
      <c r="B1130" s="21" t="s">
        <v>1026</v>
      </c>
      <c r="C1130" s="21" t="s">
        <v>1061</v>
      </c>
      <c r="D1130" s="20">
        <v>0.9</v>
      </c>
      <c r="E1130" s="21" t="s">
        <v>18</v>
      </c>
      <c r="F1130" s="21" t="s">
        <v>599</v>
      </c>
      <c r="G1130" s="20">
        <v>0.63</v>
      </c>
    </row>
    <row r="1131" spans="1:7" ht="14" customHeight="1">
      <c r="A1131" s="20">
        <v>1130</v>
      </c>
      <c r="B1131" s="21" t="s">
        <v>1026</v>
      </c>
      <c r="C1131" s="21" t="s">
        <v>1062</v>
      </c>
      <c r="D1131" s="20">
        <v>1.7</v>
      </c>
      <c r="E1131" s="21" t="s">
        <v>18</v>
      </c>
      <c r="F1131" s="21" t="s">
        <v>599</v>
      </c>
      <c r="G1131" s="20">
        <v>1.19</v>
      </c>
    </row>
    <row r="1132" spans="1:7" ht="14" customHeight="1">
      <c r="A1132" s="20">
        <v>1131</v>
      </c>
      <c r="B1132" s="21" t="s">
        <v>1026</v>
      </c>
      <c r="C1132" s="21" t="s">
        <v>815</v>
      </c>
      <c r="D1132" s="20">
        <v>3</v>
      </c>
      <c r="E1132" s="21" t="s">
        <v>15</v>
      </c>
      <c r="F1132" s="21" t="s">
        <v>599</v>
      </c>
      <c r="G1132" s="20">
        <v>2.1</v>
      </c>
    </row>
    <row r="1133" spans="1:7" ht="14" customHeight="1">
      <c r="A1133" s="20">
        <v>1132</v>
      </c>
      <c r="B1133" s="21" t="s">
        <v>1026</v>
      </c>
      <c r="C1133" s="21" t="s">
        <v>1063</v>
      </c>
      <c r="D1133" s="20">
        <v>5</v>
      </c>
      <c r="E1133" s="21" t="s">
        <v>18</v>
      </c>
      <c r="F1133" s="21" t="s">
        <v>37</v>
      </c>
      <c r="G1133" s="20">
        <v>3.5</v>
      </c>
    </row>
    <row r="1134" spans="1:7" ht="14" customHeight="1">
      <c r="A1134" s="20">
        <v>1133</v>
      </c>
      <c r="B1134" s="21" t="s">
        <v>1026</v>
      </c>
      <c r="C1134" s="21" t="s">
        <v>110</v>
      </c>
      <c r="D1134" s="20">
        <v>7.5</v>
      </c>
      <c r="E1134" s="21" t="s">
        <v>18</v>
      </c>
      <c r="F1134" s="21" t="s">
        <v>37</v>
      </c>
      <c r="G1134" s="20">
        <v>5.25</v>
      </c>
    </row>
    <row r="1135" spans="1:7" ht="14" customHeight="1">
      <c r="A1135" s="20">
        <v>1134</v>
      </c>
      <c r="B1135" s="21" t="s">
        <v>1026</v>
      </c>
      <c r="C1135" s="21" t="s">
        <v>1064</v>
      </c>
      <c r="D1135" s="20">
        <v>7.5</v>
      </c>
      <c r="E1135" s="21" t="s">
        <v>18</v>
      </c>
      <c r="F1135" s="21" t="s">
        <v>37</v>
      </c>
      <c r="G1135" s="20">
        <v>5.25</v>
      </c>
    </row>
    <row r="1136" spans="1:7" ht="14" customHeight="1">
      <c r="A1136" s="20">
        <v>1135</v>
      </c>
      <c r="B1136" s="21" t="s">
        <v>1026</v>
      </c>
      <c r="C1136" s="21" t="s">
        <v>1065</v>
      </c>
      <c r="D1136" s="20">
        <v>8.5</v>
      </c>
      <c r="E1136" s="21" t="s">
        <v>18</v>
      </c>
      <c r="F1136" s="21" t="s">
        <v>37</v>
      </c>
      <c r="G1136" s="20">
        <v>5.95</v>
      </c>
    </row>
    <row r="1137" spans="1:7" ht="14" customHeight="1">
      <c r="A1137" s="20">
        <v>1136</v>
      </c>
      <c r="B1137" s="21" t="s">
        <v>1026</v>
      </c>
      <c r="C1137" s="21" t="s">
        <v>1066</v>
      </c>
      <c r="D1137" s="20">
        <v>8.5</v>
      </c>
      <c r="E1137" s="21" t="s">
        <v>18</v>
      </c>
      <c r="F1137" s="21" t="s">
        <v>37</v>
      </c>
      <c r="G1137" s="20">
        <v>5.95</v>
      </c>
    </row>
    <row r="1138" spans="1:7" ht="14" customHeight="1">
      <c r="A1138" s="20">
        <v>1137</v>
      </c>
      <c r="B1138" s="21" t="s">
        <v>1026</v>
      </c>
      <c r="C1138" s="21" t="s">
        <v>1067</v>
      </c>
      <c r="D1138" s="20">
        <v>2.5</v>
      </c>
      <c r="E1138" s="21" t="s">
        <v>18</v>
      </c>
      <c r="F1138" s="21" t="s">
        <v>16</v>
      </c>
      <c r="G1138" s="20">
        <v>1.75</v>
      </c>
    </row>
    <row r="1139" spans="1:7" ht="14" customHeight="1">
      <c r="A1139" s="20">
        <v>1138</v>
      </c>
      <c r="B1139" s="21" t="s">
        <v>1026</v>
      </c>
      <c r="C1139" s="21" t="s">
        <v>1068</v>
      </c>
      <c r="D1139" s="20">
        <v>1.5</v>
      </c>
      <c r="E1139" s="21" t="s">
        <v>15</v>
      </c>
      <c r="F1139" s="21" t="s">
        <v>16</v>
      </c>
      <c r="G1139" s="20">
        <v>1.05</v>
      </c>
    </row>
    <row r="1140" spans="1:7" ht="14" customHeight="1">
      <c r="A1140" s="20">
        <v>1139</v>
      </c>
      <c r="B1140" s="21" t="s">
        <v>1026</v>
      </c>
      <c r="C1140" s="21" t="s">
        <v>1069</v>
      </c>
      <c r="D1140" s="20">
        <v>2.5</v>
      </c>
      <c r="E1140" s="21" t="s">
        <v>15</v>
      </c>
      <c r="F1140" s="21" t="s">
        <v>16</v>
      </c>
      <c r="G1140" s="20">
        <v>1.75</v>
      </c>
    </row>
    <row r="1141" spans="1:7" ht="14" customHeight="1">
      <c r="A1141" s="20">
        <v>1140</v>
      </c>
      <c r="B1141" s="21" t="s">
        <v>1026</v>
      </c>
      <c r="C1141" s="21" t="s">
        <v>1070</v>
      </c>
      <c r="D1141" s="20">
        <v>2</v>
      </c>
      <c r="E1141" s="21" t="s">
        <v>15</v>
      </c>
      <c r="F1141" s="21" t="s">
        <v>185</v>
      </c>
      <c r="G1141" s="20">
        <v>1.4</v>
      </c>
    </row>
    <row r="1142" spans="1:7" ht="14" customHeight="1">
      <c r="A1142" s="20">
        <v>1141</v>
      </c>
      <c r="B1142" s="21" t="s">
        <v>1026</v>
      </c>
      <c r="C1142" s="21" t="s">
        <v>311</v>
      </c>
      <c r="D1142" s="20">
        <v>3</v>
      </c>
      <c r="E1142" s="21" t="s">
        <v>18</v>
      </c>
      <c r="F1142" s="21" t="s">
        <v>16</v>
      </c>
      <c r="G1142" s="20">
        <v>2.1</v>
      </c>
    </row>
    <row r="1143" spans="1:7" ht="14" customHeight="1">
      <c r="A1143" s="20">
        <v>1142</v>
      </c>
      <c r="B1143" s="21" t="s">
        <v>1026</v>
      </c>
      <c r="C1143" s="21" t="s">
        <v>1071</v>
      </c>
      <c r="D1143" s="20">
        <v>2.5</v>
      </c>
      <c r="E1143" s="21" t="s">
        <v>18</v>
      </c>
      <c r="F1143" s="21" t="s">
        <v>16</v>
      </c>
      <c r="G1143" s="20">
        <v>1.75</v>
      </c>
    </row>
    <row r="1144" spans="1:7" ht="14" customHeight="1">
      <c r="A1144" s="20">
        <v>1143</v>
      </c>
      <c r="B1144" s="21" t="s">
        <v>1026</v>
      </c>
      <c r="C1144" s="21" t="s">
        <v>1072</v>
      </c>
      <c r="D1144" s="20">
        <v>2.5</v>
      </c>
      <c r="E1144" s="21" t="s">
        <v>18</v>
      </c>
      <c r="F1144" s="21" t="s">
        <v>185</v>
      </c>
      <c r="G1144" s="20">
        <v>1.75</v>
      </c>
    </row>
    <row r="1145" spans="1:7" ht="14" customHeight="1">
      <c r="A1145" s="20">
        <v>1144</v>
      </c>
      <c r="B1145" s="21" t="s">
        <v>1026</v>
      </c>
      <c r="C1145" s="21" t="s">
        <v>1073</v>
      </c>
      <c r="D1145" s="20">
        <v>1.7</v>
      </c>
      <c r="E1145" s="21" t="s">
        <v>15</v>
      </c>
      <c r="F1145" s="21" t="s">
        <v>185</v>
      </c>
      <c r="G1145" s="20">
        <v>1.19</v>
      </c>
    </row>
    <row r="1146" spans="1:7" ht="14" customHeight="1">
      <c r="A1146" s="20">
        <v>1145</v>
      </c>
      <c r="B1146" s="21" t="s">
        <v>1026</v>
      </c>
      <c r="C1146" s="21" t="s">
        <v>1074</v>
      </c>
      <c r="D1146" s="20">
        <v>2</v>
      </c>
      <c r="E1146" s="21" t="s">
        <v>15</v>
      </c>
      <c r="F1146" s="21" t="s">
        <v>185</v>
      </c>
      <c r="G1146" s="20">
        <v>1.4</v>
      </c>
    </row>
    <row r="1147" spans="1:7" ht="14" customHeight="1">
      <c r="A1147" s="20">
        <v>1146</v>
      </c>
      <c r="B1147" s="21" t="s">
        <v>1026</v>
      </c>
      <c r="C1147" s="21" t="s">
        <v>1075</v>
      </c>
      <c r="D1147" s="20">
        <v>4</v>
      </c>
      <c r="E1147" s="21" t="s">
        <v>15</v>
      </c>
      <c r="F1147" s="21" t="s">
        <v>16</v>
      </c>
      <c r="G1147" s="20">
        <v>2.8</v>
      </c>
    </row>
    <row r="1148" spans="1:7" ht="14" customHeight="1">
      <c r="A1148" s="20">
        <v>1147</v>
      </c>
      <c r="B1148" s="21" t="s">
        <v>1026</v>
      </c>
      <c r="C1148" s="21" t="s">
        <v>1076</v>
      </c>
      <c r="D1148" s="20">
        <v>2</v>
      </c>
      <c r="E1148" s="21" t="s">
        <v>15</v>
      </c>
      <c r="F1148" s="21" t="s">
        <v>16</v>
      </c>
      <c r="G1148" s="20">
        <v>1.4</v>
      </c>
    </row>
    <row r="1149" spans="1:7" ht="14" customHeight="1">
      <c r="A1149" s="20">
        <v>1148</v>
      </c>
      <c r="B1149" s="21" t="s">
        <v>1026</v>
      </c>
      <c r="C1149" s="21" t="s">
        <v>1077</v>
      </c>
      <c r="D1149" s="20">
        <v>1.5</v>
      </c>
      <c r="E1149" s="21" t="s">
        <v>18</v>
      </c>
      <c r="F1149" s="21" t="s">
        <v>16</v>
      </c>
      <c r="G1149" s="20">
        <v>1.05</v>
      </c>
    </row>
    <row r="1150" spans="1:7" ht="14" customHeight="1">
      <c r="A1150" s="20">
        <v>1149</v>
      </c>
      <c r="B1150" s="21" t="s">
        <v>1026</v>
      </c>
      <c r="C1150" s="21" t="s">
        <v>212</v>
      </c>
      <c r="D1150" s="20">
        <v>3</v>
      </c>
      <c r="E1150" s="21" t="s">
        <v>18</v>
      </c>
      <c r="F1150" s="21" t="s">
        <v>185</v>
      </c>
      <c r="G1150" s="20">
        <v>2.1</v>
      </c>
    </row>
    <row r="1151" spans="1:7" ht="14" customHeight="1">
      <c r="A1151" s="20">
        <v>1150</v>
      </c>
      <c r="B1151" s="21" t="s">
        <v>1026</v>
      </c>
      <c r="C1151" s="21" t="s">
        <v>1078</v>
      </c>
      <c r="D1151" s="20">
        <v>3.5</v>
      </c>
      <c r="E1151" s="21" t="s">
        <v>18</v>
      </c>
      <c r="F1151" s="21" t="s">
        <v>185</v>
      </c>
      <c r="G1151" s="20">
        <v>2.4500000000000002</v>
      </c>
    </row>
    <row r="1152" spans="1:7" ht="14" customHeight="1">
      <c r="A1152" s="20">
        <v>1151</v>
      </c>
      <c r="B1152" s="21" t="s">
        <v>1026</v>
      </c>
      <c r="C1152" s="21" t="s">
        <v>1079</v>
      </c>
      <c r="D1152" s="20">
        <v>5.8</v>
      </c>
      <c r="E1152" s="21" t="s">
        <v>15</v>
      </c>
      <c r="F1152" s="21" t="s">
        <v>16</v>
      </c>
      <c r="G1152" s="20">
        <v>4.0599999999999996</v>
      </c>
    </row>
    <row r="1153" spans="1:7" ht="14" customHeight="1">
      <c r="A1153" s="20">
        <v>1152</v>
      </c>
      <c r="B1153" s="21" t="s">
        <v>1026</v>
      </c>
      <c r="C1153" s="21" t="s">
        <v>1080</v>
      </c>
      <c r="D1153" s="20">
        <v>2.5</v>
      </c>
      <c r="E1153" s="21" t="s">
        <v>15</v>
      </c>
      <c r="F1153" s="21" t="s">
        <v>16</v>
      </c>
      <c r="G1153" s="20">
        <v>1.75</v>
      </c>
    </row>
    <row r="1154" spans="1:7" ht="14" customHeight="1">
      <c r="A1154" s="20">
        <v>1153</v>
      </c>
      <c r="B1154" s="21" t="s">
        <v>1026</v>
      </c>
      <c r="C1154" s="21" t="s">
        <v>1081</v>
      </c>
      <c r="D1154" s="20">
        <v>2</v>
      </c>
      <c r="E1154" s="21" t="s">
        <v>15</v>
      </c>
      <c r="F1154" s="21" t="s">
        <v>16</v>
      </c>
      <c r="G1154" s="20">
        <v>1.4</v>
      </c>
    </row>
    <row r="1155" spans="1:7" ht="14" customHeight="1">
      <c r="A1155" s="20">
        <v>1154</v>
      </c>
      <c r="B1155" s="21" t="s">
        <v>1026</v>
      </c>
      <c r="C1155" s="21" t="s">
        <v>1082</v>
      </c>
      <c r="D1155" s="20">
        <v>5</v>
      </c>
      <c r="E1155" s="21" t="s">
        <v>15</v>
      </c>
      <c r="F1155" s="21" t="s">
        <v>37</v>
      </c>
      <c r="G1155" s="20">
        <v>3.5</v>
      </c>
    </row>
    <row r="1156" spans="1:7" ht="14" customHeight="1">
      <c r="A1156" s="20">
        <v>1155</v>
      </c>
      <c r="B1156" s="21" t="s">
        <v>1026</v>
      </c>
      <c r="C1156" s="21" t="s">
        <v>1083</v>
      </c>
      <c r="D1156" s="20">
        <v>5</v>
      </c>
      <c r="E1156" s="21" t="s">
        <v>15</v>
      </c>
      <c r="F1156" s="21" t="s">
        <v>37</v>
      </c>
      <c r="G1156" s="20">
        <v>3.5</v>
      </c>
    </row>
    <row r="1157" spans="1:7" ht="14" customHeight="1">
      <c r="A1157" s="20">
        <v>1156</v>
      </c>
      <c r="B1157" s="21" t="s">
        <v>1026</v>
      </c>
      <c r="C1157" s="21" t="s">
        <v>1084</v>
      </c>
      <c r="D1157" s="20">
        <v>4.5</v>
      </c>
      <c r="E1157" s="21" t="s">
        <v>15</v>
      </c>
      <c r="F1157" s="21" t="s">
        <v>37</v>
      </c>
      <c r="G1157" s="20">
        <v>3.15</v>
      </c>
    </row>
    <row r="1158" spans="1:7" ht="14" customHeight="1">
      <c r="A1158" s="20">
        <v>1157</v>
      </c>
      <c r="B1158" s="21" t="s">
        <v>1026</v>
      </c>
      <c r="C1158" s="21" t="s">
        <v>314</v>
      </c>
      <c r="D1158" s="20">
        <v>4.5</v>
      </c>
      <c r="E1158" s="21" t="s">
        <v>15</v>
      </c>
      <c r="F1158" s="21" t="s">
        <v>37</v>
      </c>
      <c r="G1158" s="20">
        <v>3.15</v>
      </c>
    </row>
    <row r="1159" spans="1:7" ht="14" customHeight="1">
      <c r="A1159" s="20">
        <v>1158</v>
      </c>
      <c r="B1159" s="21" t="s">
        <v>1026</v>
      </c>
      <c r="C1159" s="21" t="s">
        <v>1085</v>
      </c>
      <c r="D1159" s="20">
        <v>1.9</v>
      </c>
      <c r="E1159" s="21" t="s">
        <v>15</v>
      </c>
      <c r="F1159" s="21" t="s">
        <v>37</v>
      </c>
      <c r="G1159" s="20">
        <v>1.33</v>
      </c>
    </row>
    <row r="1160" spans="1:7" ht="14" customHeight="1">
      <c r="A1160" s="20">
        <v>1159</v>
      </c>
      <c r="B1160" s="21" t="s">
        <v>1026</v>
      </c>
      <c r="C1160" s="21" t="s">
        <v>728</v>
      </c>
      <c r="D1160" s="20">
        <v>12</v>
      </c>
      <c r="E1160" s="21" t="s">
        <v>18</v>
      </c>
      <c r="F1160" s="21" t="s">
        <v>37</v>
      </c>
      <c r="G1160" s="20">
        <v>8.4</v>
      </c>
    </row>
    <row r="1161" spans="1:7" ht="14" customHeight="1">
      <c r="A1161" s="20">
        <v>1160</v>
      </c>
      <c r="B1161" s="21" t="s">
        <v>1026</v>
      </c>
      <c r="C1161" s="21" t="s">
        <v>717</v>
      </c>
      <c r="D1161" s="20">
        <v>7.2</v>
      </c>
      <c r="E1161" s="21" t="s">
        <v>18</v>
      </c>
      <c r="F1161" s="21" t="s">
        <v>37</v>
      </c>
      <c r="G1161" s="20">
        <v>5.6</v>
      </c>
    </row>
    <row r="1162" spans="1:7" ht="14" customHeight="1">
      <c r="A1162" s="20">
        <v>1161</v>
      </c>
      <c r="B1162" s="21" t="s">
        <v>1026</v>
      </c>
      <c r="C1162" s="21" t="s">
        <v>729</v>
      </c>
      <c r="D1162" s="20">
        <v>7.2</v>
      </c>
      <c r="E1162" s="21" t="s">
        <v>18</v>
      </c>
      <c r="F1162" s="21" t="s">
        <v>37</v>
      </c>
      <c r="G1162" s="20">
        <v>5.6</v>
      </c>
    </row>
    <row r="1163" spans="1:7" ht="14" customHeight="1">
      <c r="A1163" s="20">
        <v>1162</v>
      </c>
      <c r="B1163" s="21" t="s">
        <v>1026</v>
      </c>
      <c r="C1163" s="21" t="s">
        <v>1020</v>
      </c>
      <c r="D1163" s="20">
        <v>7.2</v>
      </c>
      <c r="E1163" s="21" t="s">
        <v>18</v>
      </c>
      <c r="F1163" s="21" t="s">
        <v>37</v>
      </c>
      <c r="G1163" s="20">
        <v>5.6</v>
      </c>
    </row>
    <row r="1164" spans="1:7" ht="14" customHeight="1">
      <c r="A1164" s="20">
        <v>1163</v>
      </c>
      <c r="B1164" s="21" t="s">
        <v>1026</v>
      </c>
      <c r="C1164" s="21" t="s">
        <v>787</v>
      </c>
      <c r="D1164" s="20">
        <v>7</v>
      </c>
      <c r="E1164" s="21" t="s">
        <v>18</v>
      </c>
      <c r="F1164" s="21" t="s">
        <v>37</v>
      </c>
      <c r="G1164" s="20">
        <v>4.9000000000000004</v>
      </c>
    </row>
    <row r="1165" spans="1:7" ht="14" customHeight="1">
      <c r="A1165" s="20">
        <v>1164</v>
      </c>
      <c r="B1165" s="21" t="s">
        <v>1026</v>
      </c>
      <c r="C1165" s="21" t="s">
        <v>1086</v>
      </c>
      <c r="D1165" s="20">
        <v>7</v>
      </c>
      <c r="E1165" s="21" t="s">
        <v>18</v>
      </c>
      <c r="F1165" s="21" t="s">
        <v>37</v>
      </c>
      <c r="G1165" s="20">
        <v>4.9000000000000004</v>
      </c>
    </row>
    <row r="1166" spans="1:7" ht="14" customHeight="1">
      <c r="A1166" s="20">
        <v>1165</v>
      </c>
      <c r="B1166" s="21" t="s">
        <v>1026</v>
      </c>
      <c r="C1166" s="21" t="s">
        <v>1087</v>
      </c>
      <c r="D1166" s="20">
        <v>7</v>
      </c>
      <c r="E1166" s="21" t="s">
        <v>18</v>
      </c>
      <c r="F1166" s="21" t="s">
        <v>37</v>
      </c>
      <c r="G1166" s="20">
        <v>4.9000000000000004</v>
      </c>
    </row>
    <row r="1167" spans="1:7" ht="14" customHeight="1">
      <c r="A1167" s="20">
        <v>1166</v>
      </c>
      <c r="B1167" s="21" t="s">
        <v>1026</v>
      </c>
      <c r="C1167" s="21" t="s">
        <v>1088</v>
      </c>
      <c r="D1167" s="20">
        <v>6</v>
      </c>
      <c r="E1167" s="21" t="s">
        <v>18</v>
      </c>
      <c r="F1167" s="21" t="s">
        <v>37</v>
      </c>
      <c r="G1167" s="20">
        <v>4.2</v>
      </c>
    </row>
    <row r="1168" spans="1:7" ht="14" customHeight="1">
      <c r="A1168" s="20">
        <v>1167</v>
      </c>
      <c r="B1168" s="21" t="s">
        <v>1026</v>
      </c>
      <c r="C1168" s="21" t="s">
        <v>285</v>
      </c>
      <c r="D1168" s="20">
        <v>5</v>
      </c>
      <c r="E1168" s="21" t="s">
        <v>18</v>
      </c>
      <c r="F1168" s="21" t="s">
        <v>37</v>
      </c>
      <c r="G1168" s="20">
        <v>3.5</v>
      </c>
    </row>
    <row r="1169" spans="1:7" ht="14" customHeight="1">
      <c r="A1169" s="20">
        <v>1168</v>
      </c>
      <c r="B1169" s="21" t="s">
        <v>1089</v>
      </c>
      <c r="C1169" s="21" t="s">
        <v>1090</v>
      </c>
      <c r="D1169" s="20">
        <v>15</v>
      </c>
      <c r="E1169" s="21" t="s">
        <v>18</v>
      </c>
      <c r="F1169" s="21" t="s">
        <v>54</v>
      </c>
      <c r="G1169" s="20">
        <v>15</v>
      </c>
    </row>
    <row r="1170" spans="1:7" ht="14" customHeight="1">
      <c r="A1170" s="20">
        <v>1169</v>
      </c>
      <c r="B1170" s="21" t="s">
        <v>1089</v>
      </c>
      <c r="C1170" s="21" t="s">
        <v>1091</v>
      </c>
      <c r="D1170" s="20">
        <v>14</v>
      </c>
      <c r="E1170" s="21" t="s">
        <v>18</v>
      </c>
      <c r="F1170" s="21" t="s">
        <v>54</v>
      </c>
      <c r="G1170" s="20">
        <v>14</v>
      </c>
    </row>
    <row r="1171" spans="1:7" ht="14" customHeight="1">
      <c r="A1171" s="20">
        <v>1170</v>
      </c>
      <c r="B1171" s="21" t="s">
        <v>1089</v>
      </c>
      <c r="C1171" s="21" t="s">
        <v>1092</v>
      </c>
      <c r="D1171" s="20">
        <v>13</v>
      </c>
      <c r="E1171" s="21" t="s">
        <v>18</v>
      </c>
      <c r="F1171" s="21" t="s">
        <v>54</v>
      </c>
      <c r="G1171" s="20">
        <v>13</v>
      </c>
    </row>
    <row r="1172" spans="1:7" ht="14" customHeight="1">
      <c r="A1172" s="20">
        <v>1171</v>
      </c>
      <c r="B1172" s="21" t="s">
        <v>1089</v>
      </c>
      <c r="C1172" s="21" t="s">
        <v>1093</v>
      </c>
      <c r="D1172" s="20">
        <v>12</v>
      </c>
      <c r="E1172" s="21" t="s">
        <v>18</v>
      </c>
      <c r="F1172" s="21" t="s">
        <v>54</v>
      </c>
      <c r="G1172" s="20">
        <v>12</v>
      </c>
    </row>
    <row r="1173" spans="1:7" ht="14" customHeight="1">
      <c r="A1173" s="20">
        <v>1172</v>
      </c>
      <c r="B1173" s="21" t="s">
        <v>1089</v>
      </c>
      <c r="C1173" s="21" t="s">
        <v>1094</v>
      </c>
      <c r="D1173" s="20">
        <v>13</v>
      </c>
      <c r="E1173" s="21" t="s">
        <v>18</v>
      </c>
      <c r="F1173" s="21" t="s">
        <v>54</v>
      </c>
      <c r="G1173" s="20">
        <v>13</v>
      </c>
    </row>
    <row r="1174" spans="1:7" ht="14" customHeight="1">
      <c r="A1174" s="20">
        <v>1173</v>
      </c>
      <c r="B1174" s="21" t="s">
        <v>1089</v>
      </c>
      <c r="C1174" s="21" t="s">
        <v>1095</v>
      </c>
      <c r="D1174" s="20">
        <v>13</v>
      </c>
      <c r="E1174" s="21" t="s">
        <v>18</v>
      </c>
      <c r="F1174" s="21" t="s">
        <v>54</v>
      </c>
      <c r="G1174" s="20">
        <v>13</v>
      </c>
    </row>
    <row r="1175" spans="1:7" ht="14" customHeight="1">
      <c r="A1175" s="20">
        <v>1174</v>
      </c>
      <c r="B1175" s="21" t="s">
        <v>1089</v>
      </c>
      <c r="C1175" s="21" t="s">
        <v>1096</v>
      </c>
      <c r="D1175" s="20">
        <v>12</v>
      </c>
      <c r="E1175" s="21" t="s">
        <v>18</v>
      </c>
      <c r="F1175" s="21" t="s">
        <v>54</v>
      </c>
      <c r="G1175" s="20">
        <v>12</v>
      </c>
    </row>
    <row r="1176" spans="1:7" ht="14" customHeight="1">
      <c r="A1176" s="20">
        <v>1175</v>
      </c>
      <c r="B1176" s="21" t="s">
        <v>1089</v>
      </c>
      <c r="C1176" s="21" t="s">
        <v>1097</v>
      </c>
      <c r="D1176" s="20">
        <v>15</v>
      </c>
      <c r="E1176" s="21" t="s">
        <v>18</v>
      </c>
      <c r="F1176" s="21" t="s">
        <v>54</v>
      </c>
      <c r="G1176" s="20">
        <v>15</v>
      </c>
    </row>
    <row r="1177" spans="1:7" ht="14" customHeight="1">
      <c r="A1177" s="20">
        <v>1176</v>
      </c>
      <c r="B1177" s="21" t="s">
        <v>1089</v>
      </c>
      <c r="C1177" s="21" t="s">
        <v>1098</v>
      </c>
      <c r="D1177" s="20">
        <v>13</v>
      </c>
      <c r="E1177" s="21" t="s">
        <v>18</v>
      </c>
      <c r="F1177" s="21" t="s">
        <v>54</v>
      </c>
      <c r="G1177" s="20">
        <v>13</v>
      </c>
    </row>
    <row r="1178" spans="1:7" ht="14" customHeight="1">
      <c r="A1178" s="20">
        <v>1177</v>
      </c>
      <c r="B1178" s="21" t="s">
        <v>1089</v>
      </c>
      <c r="C1178" s="21" t="s">
        <v>1099</v>
      </c>
      <c r="D1178" s="20">
        <v>12</v>
      </c>
      <c r="E1178" s="21" t="s">
        <v>18</v>
      </c>
      <c r="F1178" s="21" t="s">
        <v>54</v>
      </c>
      <c r="G1178" s="20">
        <v>12</v>
      </c>
    </row>
    <row r="1179" spans="1:7" ht="14" customHeight="1">
      <c r="A1179" s="20">
        <v>1178</v>
      </c>
      <c r="B1179" s="21" t="s">
        <v>1089</v>
      </c>
      <c r="C1179" s="21" t="s">
        <v>1100</v>
      </c>
      <c r="D1179" s="20">
        <v>17</v>
      </c>
      <c r="E1179" s="21" t="s">
        <v>18</v>
      </c>
      <c r="F1179" s="21" t="s">
        <v>54</v>
      </c>
      <c r="G1179" s="20">
        <v>17</v>
      </c>
    </row>
    <row r="1180" spans="1:7" ht="14" customHeight="1">
      <c r="A1180" s="20">
        <v>1179</v>
      </c>
      <c r="B1180" s="21" t="s">
        <v>1089</v>
      </c>
      <c r="C1180" s="21" t="s">
        <v>1101</v>
      </c>
      <c r="D1180" s="20">
        <v>13</v>
      </c>
      <c r="E1180" s="21" t="s">
        <v>18</v>
      </c>
      <c r="F1180" s="21" t="s">
        <v>54</v>
      </c>
      <c r="G1180" s="20">
        <v>13</v>
      </c>
    </row>
    <row r="1181" spans="1:7" ht="14" customHeight="1">
      <c r="A1181" s="20">
        <v>1180</v>
      </c>
      <c r="B1181" s="21" t="s">
        <v>1089</v>
      </c>
      <c r="C1181" s="21" t="s">
        <v>1102</v>
      </c>
      <c r="D1181" s="20">
        <v>15</v>
      </c>
      <c r="E1181" s="21" t="s">
        <v>18</v>
      </c>
      <c r="F1181" s="21" t="s">
        <v>54</v>
      </c>
      <c r="G1181" s="20">
        <v>15</v>
      </c>
    </row>
    <row r="1182" spans="1:7" ht="14" customHeight="1">
      <c r="A1182" s="20">
        <v>1181</v>
      </c>
      <c r="B1182" s="21" t="s">
        <v>1089</v>
      </c>
      <c r="C1182" s="21" t="s">
        <v>1103</v>
      </c>
      <c r="D1182" s="20">
        <v>15</v>
      </c>
      <c r="E1182" s="21" t="s">
        <v>18</v>
      </c>
      <c r="F1182" s="21" t="s">
        <v>54</v>
      </c>
      <c r="G1182" s="20">
        <v>15</v>
      </c>
    </row>
    <row r="1183" spans="1:7" ht="14" customHeight="1">
      <c r="A1183" s="20">
        <v>1182</v>
      </c>
      <c r="B1183" s="21" t="s">
        <v>1089</v>
      </c>
      <c r="C1183" s="21" t="s">
        <v>1104</v>
      </c>
      <c r="D1183" s="20">
        <v>13</v>
      </c>
      <c r="E1183" s="21" t="s">
        <v>18</v>
      </c>
      <c r="F1183" s="21" t="s">
        <v>54</v>
      </c>
      <c r="G1183" s="20">
        <v>13</v>
      </c>
    </row>
    <row r="1184" spans="1:7" ht="14" customHeight="1">
      <c r="A1184" s="20">
        <v>1183</v>
      </c>
      <c r="B1184" s="21" t="s">
        <v>1089</v>
      </c>
      <c r="C1184" s="21" t="s">
        <v>1105</v>
      </c>
      <c r="D1184" s="20">
        <v>12</v>
      </c>
      <c r="E1184" s="21" t="s">
        <v>18</v>
      </c>
      <c r="F1184" s="21" t="s">
        <v>54</v>
      </c>
      <c r="G1184" s="20">
        <v>12</v>
      </c>
    </row>
    <row r="1185" spans="1:7" ht="14" customHeight="1">
      <c r="A1185" s="20">
        <v>1184</v>
      </c>
      <c r="B1185" s="21" t="s">
        <v>1089</v>
      </c>
      <c r="C1185" s="21" t="s">
        <v>1106</v>
      </c>
      <c r="D1185" s="20">
        <v>11</v>
      </c>
      <c r="E1185" s="21" t="s">
        <v>18</v>
      </c>
      <c r="F1185" s="21" t="s">
        <v>54</v>
      </c>
      <c r="G1185" s="20">
        <v>11</v>
      </c>
    </row>
    <row r="1186" spans="1:7" ht="14" customHeight="1">
      <c r="A1186" s="20">
        <v>1185</v>
      </c>
      <c r="B1186" s="21" t="s">
        <v>1089</v>
      </c>
      <c r="C1186" s="21" t="s">
        <v>1107</v>
      </c>
      <c r="D1186" s="20">
        <v>12</v>
      </c>
      <c r="E1186" s="21" t="s">
        <v>18</v>
      </c>
      <c r="F1186" s="21" t="s">
        <v>54</v>
      </c>
      <c r="G1186" s="20">
        <v>12</v>
      </c>
    </row>
    <row r="1187" spans="1:7" ht="14" customHeight="1">
      <c r="A1187" s="20">
        <v>1186</v>
      </c>
      <c r="B1187" s="21" t="s">
        <v>1089</v>
      </c>
      <c r="C1187" s="21" t="s">
        <v>1108</v>
      </c>
      <c r="D1187" s="20">
        <v>12</v>
      </c>
      <c r="E1187" s="21" t="s">
        <v>18</v>
      </c>
      <c r="F1187" s="21" t="s">
        <v>54</v>
      </c>
      <c r="G1187" s="20">
        <v>12</v>
      </c>
    </row>
    <row r="1188" spans="1:7" ht="14" customHeight="1">
      <c r="A1188" s="20">
        <v>1187</v>
      </c>
      <c r="B1188" s="21" t="s">
        <v>1089</v>
      </c>
      <c r="C1188" s="21" t="s">
        <v>1091</v>
      </c>
      <c r="D1188" s="20">
        <v>11</v>
      </c>
      <c r="E1188" s="21" t="s">
        <v>18</v>
      </c>
      <c r="F1188" s="21" t="s">
        <v>54</v>
      </c>
      <c r="G1188" s="20">
        <v>11</v>
      </c>
    </row>
    <row r="1189" spans="1:7" ht="14" customHeight="1">
      <c r="A1189" s="20">
        <v>1188</v>
      </c>
      <c r="B1189" s="21" t="s">
        <v>1089</v>
      </c>
      <c r="C1189" s="21" t="s">
        <v>1090</v>
      </c>
      <c r="D1189" s="20">
        <v>14</v>
      </c>
      <c r="E1189" s="21" t="s">
        <v>18</v>
      </c>
      <c r="F1189" s="21" t="s">
        <v>54</v>
      </c>
      <c r="G1189" s="20">
        <v>14</v>
      </c>
    </row>
    <row r="1190" spans="1:7" ht="14" customHeight="1">
      <c r="A1190" s="20">
        <v>1189</v>
      </c>
      <c r="B1190" s="21" t="s">
        <v>1089</v>
      </c>
      <c r="C1190" s="21" t="s">
        <v>1109</v>
      </c>
      <c r="D1190" s="20">
        <v>17</v>
      </c>
      <c r="E1190" s="21" t="s">
        <v>18</v>
      </c>
      <c r="F1190" s="21" t="s">
        <v>54</v>
      </c>
      <c r="G1190" s="20">
        <v>17</v>
      </c>
    </row>
    <row r="1191" spans="1:7" ht="14" customHeight="1">
      <c r="A1191" s="20">
        <v>1190</v>
      </c>
      <c r="B1191" s="21" t="s">
        <v>1089</v>
      </c>
      <c r="C1191" s="21" t="s">
        <v>1110</v>
      </c>
      <c r="D1191" s="20">
        <v>6</v>
      </c>
      <c r="E1191" s="21" t="s">
        <v>15</v>
      </c>
      <c r="F1191" s="21" t="s">
        <v>37</v>
      </c>
      <c r="G1191" s="20">
        <v>6</v>
      </c>
    </row>
    <row r="1192" spans="1:7" ht="14" customHeight="1">
      <c r="A1192" s="20">
        <v>1191</v>
      </c>
      <c r="B1192" s="21" t="s">
        <v>1089</v>
      </c>
      <c r="C1192" s="21" t="s">
        <v>224</v>
      </c>
      <c r="D1192" s="20">
        <v>10</v>
      </c>
      <c r="E1192" s="21" t="s">
        <v>18</v>
      </c>
      <c r="F1192" s="21" t="s">
        <v>37</v>
      </c>
      <c r="G1192" s="20">
        <v>10</v>
      </c>
    </row>
    <row r="1193" spans="1:7" ht="14" customHeight="1">
      <c r="A1193" s="20">
        <v>1192</v>
      </c>
      <c r="B1193" s="21" t="s">
        <v>1089</v>
      </c>
      <c r="C1193" s="21" t="s">
        <v>699</v>
      </c>
      <c r="D1193" s="20">
        <v>8</v>
      </c>
      <c r="E1193" s="21" t="s">
        <v>18</v>
      </c>
      <c r="F1193" s="21" t="s">
        <v>37</v>
      </c>
      <c r="G1193" s="20">
        <v>8</v>
      </c>
    </row>
    <row r="1194" spans="1:7" ht="14" customHeight="1">
      <c r="A1194" s="20">
        <v>1193</v>
      </c>
      <c r="B1194" s="21" t="s">
        <v>1089</v>
      </c>
      <c r="C1194" s="21" t="s">
        <v>1111</v>
      </c>
      <c r="D1194" s="20">
        <v>12</v>
      </c>
      <c r="E1194" s="21" t="s">
        <v>18</v>
      </c>
      <c r="F1194" s="21" t="s">
        <v>37</v>
      </c>
      <c r="G1194" s="20">
        <v>12</v>
      </c>
    </row>
    <row r="1195" spans="1:7" ht="14" customHeight="1">
      <c r="A1195" s="20">
        <v>1194</v>
      </c>
      <c r="B1195" s="21" t="s">
        <v>1089</v>
      </c>
      <c r="C1195" s="21" t="s">
        <v>702</v>
      </c>
      <c r="D1195" s="20">
        <v>14</v>
      </c>
      <c r="E1195" s="21" t="s">
        <v>18</v>
      </c>
      <c r="F1195" s="21" t="s">
        <v>37</v>
      </c>
      <c r="G1195" s="20">
        <v>14</v>
      </c>
    </row>
    <row r="1196" spans="1:7" ht="14" customHeight="1">
      <c r="A1196" s="20">
        <v>1195</v>
      </c>
      <c r="B1196" s="21" t="s">
        <v>1089</v>
      </c>
      <c r="C1196" s="21" t="s">
        <v>1112</v>
      </c>
      <c r="D1196" s="20">
        <v>12</v>
      </c>
      <c r="E1196" s="21" t="s">
        <v>18</v>
      </c>
      <c r="F1196" s="21" t="s">
        <v>37</v>
      </c>
      <c r="G1196" s="20">
        <v>12</v>
      </c>
    </row>
    <row r="1197" spans="1:7" ht="14" customHeight="1">
      <c r="A1197" s="20">
        <v>1196</v>
      </c>
      <c r="B1197" s="21" t="s">
        <v>1089</v>
      </c>
      <c r="C1197" s="21" t="s">
        <v>717</v>
      </c>
      <c r="D1197" s="20">
        <v>10</v>
      </c>
      <c r="E1197" s="21" t="s">
        <v>18</v>
      </c>
      <c r="F1197" s="21" t="s">
        <v>37</v>
      </c>
      <c r="G1197" s="20">
        <v>10</v>
      </c>
    </row>
    <row r="1198" spans="1:7" ht="14" customHeight="1">
      <c r="A1198" s="20">
        <v>1197</v>
      </c>
      <c r="B1198" s="21" t="s">
        <v>1089</v>
      </c>
      <c r="C1198" s="21" t="s">
        <v>1113</v>
      </c>
      <c r="D1198" s="20">
        <v>10</v>
      </c>
      <c r="E1198" s="21" t="s">
        <v>18</v>
      </c>
      <c r="F1198" s="21" t="s">
        <v>37</v>
      </c>
      <c r="G1198" s="20">
        <v>10</v>
      </c>
    </row>
    <row r="1199" spans="1:7" ht="14" customHeight="1">
      <c r="A1199" s="20">
        <v>1198</v>
      </c>
      <c r="B1199" s="21" t="s">
        <v>1089</v>
      </c>
      <c r="C1199" s="21" t="s">
        <v>234</v>
      </c>
      <c r="D1199" s="20">
        <v>10</v>
      </c>
      <c r="E1199" s="21" t="s">
        <v>18</v>
      </c>
      <c r="F1199" s="21" t="s">
        <v>37</v>
      </c>
      <c r="G1199" s="20">
        <v>10</v>
      </c>
    </row>
    <row r="1200" spans="1:7" ht="14" customHeight="1">
      <c r="A1200" s="20">
        <v>1199</v>
      </c>
      <c r="B1200" s="21" t="s">
        <v>1089</v>
      </c>
      <c r="C1200" s="21" t="s">
        <v>1114</v>
      </c>
      <c r="D1200" s="20">
        <v>14</v>
      </c>
      <c r="E1200" s="21" t="s">
        <v>18</v>
      </c>
      <c r="F1200" s="21" t="s">
        <v>37</v>
      </c>
      <c r="G1200" s="20">
        <v>14</v>
      </c>
    </row>
    <row r="1201" spans="1:7" ht="14" customHeight="1">
      <c r="A1201" s="20">
        <v>1200</v>
      </c>
      <c r="B1201" s="21" t="s">
        <v>1089</v>
      </c>
      <c r="C1201" s="21" t="s">
        <v>1115</v>
      </c>
      <c r="D1201" s="20">
        <v>15</v>
      </c>
      <c r="E1201" s="21" t="s">
        <v>18</v>
      </c>
      <c r="F1201" s="21" t="s">
        <v>37</v>
      </c>
      <c r="G1201" s="20">
        <v>15</v>
      </c>
    </row>
    <row r="1202" spans="1:7" ht="14" customHeight="1">
      <c r="A1202" s="20">
        <v>1201</v>
      </c>
      <c r="B1202" s="21" t="s">
        <v>1089</v>
      </c>
      <c r="C1202" s="21" t="s">
        <v>1116</v>
      </c>
      <c r="D1202" s="20">
        <v>10</v>
      </c>
      <c r="E1202" s="21" t="s">
        <v>18</v>
      </c>
      <c r="F1202" s="21" t="s">
        <v>37</v>
      </c>
      <c r="G1202" s="20">
        <v>10</v>
      </c>
    </row>
    <row r="1203" spans="1:7" ht="14" customHeight="1">
      <c r="A1203" s="20">
        <v>1202</v>
      </c>
      <c r="B1203" s="21" t="s">
        <v>1089</v>
      </c>
      <c r="C1203" s="21" t="s">
        <v>1117</v>
      </c>
      <c r="D1203" s="20">
        <v>12</v>
      </c>
      <c r="E1203" s="21" t="s">
        <v>18</v>
      </c>
      <c r="F1203" s="21" t="s">
        <v>54</v>
      </c>
      <c r="G1203" s="20">
        <v>12</v>
      </c>
    </row>
    <row r="1204" spans="1:7" ht="14" customHeight="1">
      <c r="A1204" s="20">
        <v>1203</v>
      </c>
      <c r="B1204" s="21" t="s">
        <v>1089</v>
      </c>
      <c r="C1204" s="21" t="s">
        <v>1118</v>
      </c>
      <c r="D1204" s="20">
        <v>10</v>
      </c>
      <c r="E1204" s="21" t="s">
        <v>18</v>
      </c>
      <c r="F1204" s="21" t="s">
        <v>37</v>
      </c>
      <c r="G1204" s="20">
        <v>10</v>
      </c>
    </row>
    <row r="1205" spans="1:7" ht="14" customHeight="1">
      <c r="A1205" s="20">
        <v>1204</v>
      </c>
      <c r="B1205" s="21" t="s">
        <v>1089</v>
      </c>
      <c r="C1205" s="21" t="s">
        <v>1119</v>
      </c>
      <c r="D1205" s="20">
        <v>10</v>
      </c>
      <c r="E1205" s="21" t="s">
        <v>15</v>
      </c>
      <c r="F1205" s="21" t="s">
        <v>37</v>
      </c>
      <c r="G1205" s="20">
        <v>10</v>
      </c>
    </row>
    <row r="1206" spans="1:7" ht="14" customHeight="1">
      <c r="A1206" s="20">
        <v>1205</v>
      </c>
      <c r="B1206" s="21" t="s">
        <v>1089</v>
      </c>
      <c r="C1206" s="21" t="s">
        <v>1120</v>
      </c>
      <c r="D1206" s="20">
        <v>10</v>
      </c>
      <c r="E1206" s="21" t="s">
        <v>15</v>
      </c>
      <c r="F1206" s="21" t="s">
        <v>37</v>
      </c>
      <c r="G1206" s="20">
        <v>10</v>
      </c>
    </row>
    <row r="1207" spans="1:7" ht="14" customHeight="1">
      <c r="A1207" s="20">
        <v>1206</v>
      </c>
      <c r="B1207" s="21" t="s">
        <v>1089</v>
      </c>
      <c r="C1207" s="21" t="s">
        <v>1121</v>
      </c>
      <c r="D1207" s="20">
        <v>8</v>
      </c>
      <c r="E1207" s="21" t="s">
        <v>15</v>
      </c>
      <c r="F1207" s="21" t="s">
        <v>37</v>
      </c>
      <c r="G1207" s="20">
        <v>8</v>
      </c>
    </row>
    <row r="1208" spans="1:7" ht="14" customHeight="1">
      <c r="A1208" s="20">
        <v>1207</v>
      </c>
      <c r="B1208" s="21" t="s">
        <v>1089</v>
      </c>
      <c r="C1208" s="21" t="s">
        <v>1122</v>
      </c>
      <c r="D1208" s="20">
        <v>12</v>
      </c>
      <c r="E1208" s="21" t="s">
        <v>18</v>
      </c>
      <c r="F1208" s="21" t="s">
        <v>37</v>
      </c>
      <c r="G1208" s="20">
        <v>12</v>
      </c>
    </row>
    <row r="1209" spans="1:7" ht="14" customHeight="1">
      <c r="A1209" s="20">
        <v>1208</v>
      </c>
      <c r="B1209" s="21" t="s">
        <v>1089</v>
      </c>
      <c r="C1209" s="21" t="s">
        <v>1123</v>
      </c>
      <c r="D1209" s="20">
        <v>10</v>
      </c>
      <c r="E1209" s="21" t="s">
        <v>18</v>
      </c>
      <c r="F1209" s="21" t="s">
        <v>37</v>
      </c>
      <c r="G1209" s="20">
        <v>10</v>
      </c>
    </row>
    <row r="1210" spans="1:7" ht="14" customHeight="1">
      <c r="A1210" s="20">
        <v>1209</v>
      </c>
      <c r="B1210" s="21" t="s">
        <v>1089</v>
      </c>
      <c r="C1210" s="21" t="s">
        <v>1124</v>
      </c>
      <c r="D1210" s="20">
        <v>12</v>
      </c>
      <c r="E1210" s="21" t="s">
        <v>18</v>
      </c>
      <c r="F1210" s="21" t="s">
        <v>37</v>
      </c>
      <c r="G1210" s="20">
        <v>12</v>
      </c>
    </row>
    <row r="1211" spans="1:7" ht="14" customHeight="1">
      <c r="A1211" s="20">
        <v>1210</v>
      </c>
      <c r="B1211" s="21" t="s">
        <v>1089</v>
      </c>
      <c r="C1211" s="21" t="s">
        <v>1125</v>
      </c>
      <c r="D1211" s="20">
        <v>13</v>
      </c>
      <c r="E1211" s="21" t="s">
        <v>18</v>
      </c>
      <c r="F1211" s="21" t="s">
        <v>37</v>
      </c>
      <c r="G1211" s="20">
        <v>13</v>
      </c>
    </row>
    <row r="1212" spans="1:7" ht="14" customHeight="1">
      <c r="A1212" s="20">
        <v>1211</v>
      </c>
      <c r="B1212" s="21" t="s">
        <v>1089</v>
      </c>
      <c r="C1212" s="21" t="s">
        <v>1126</v>
      </c>
      <c r="D1212" s="20">
        <v>13</v>
      </c>
      <c r="E1212" s="21" t="s">
        <v>18</v>
      </c>
      <c r="F1212" s="21" t="s">
        <v>37</v>
      </c>
      <c r="G1212" s="20">
        <v>13</v>
      </c>
    </row>
    <row r="1213" spans="1:7" ht="14" customHeight="1">
      <c r="A1213" s="20">
        <v>1212</v>
      </c>
      <c r="B1213" s="21" t="s">
        <v>1089</v>
      </c>
      <c r="C1213" s="21" t="s">
        <v>1127</v>
      </c>
      <c r="D1213" s="20">
        <v>13</v>
      </c>
      <c r="E1213" s="21" t="s">
        <v>18</v>
      </c>
      <c r="F1213" s="21" t="s">
        <v>37</v>
      </c>
      <c r="G1213" s="20">
        <v>13</v>
      </c>
    </row>
    <row r="1214" spans="1:7" ht="14" customHeight="1">
      <c r="A1214" s="20">
        <v>1213</v>
      </c>
      <c r="B1214" s="21" t="s">
        <v>1089</v>
      </c>
      <c r="C1214" s="21" t="s">
        <v>1128</v>
      </c>
      <c r="D1214" s="20">
        <v>12</v>
      </c>
      <c r="E1214" s="21" t="s">
        <v>18</v>
      </c>
      <c r="F1214" s="21" t="s">
        <v>37</v>
      </c>
      <c r="G1214" s="20">
        <v>12</v>
      </c>
    </row>
    <row r="1215" spans="1:7" ht="14" customHeight="1">
      <c r="A1215" s="20">
        <v>1214</v>
      </c>
      <c r="B1215" s="21" t="s">
        <v>1089</v>
      </c>
      <c r="C1215" s="21" t="s">
        <v>1129</v>
      </c>
      <c r="D1215" s="20">
        <v>12</v>
      </c>
      <c r="E1215" s="21" t="s">
        <v>18</v>
      </c>
      <c r="F1215" s="21" t="s">
        <v>37</v>
      </c>
      <c r="G1215" s="20">
        <v>12</v>
      </c>
    </row>
    <row r="1216" spans="1:7" ht="14" customHeight="1">
      <c r="A1216" s="20">
        <v>1215</v>
      </c>
      <c r="B1216" s="21" t="s">
        <v>1089</v>
      </c>
      <c r="C1216" s="21" t="s">
        <v>1130</v>
      </c>
      <c r="D1216" s="20">
        <v>35</v>
      </c>
      <c r="E1216" s="21" t="s">
        <v>18</v>
      </c>
      <c r="F1216" s="21" t="s">
        <v>153</v>
      </c>
      <c r="G1216" s="20">
        <v>35</v>
      </c>
    </row>
    <row r="1217" spans="1:7" ht="14" customHeight="1">
      <c r="A1217" s="20">
        <v>1216</v>
      </c>
      <c r="B1217" s="21" t="s">
        <v>1089</v>
      </c>
      <c r="C1217" s="21" t="s">
        <v>1131</v>
      </c>
      <c r="D1217" s="20">
        <v>45</v>
      </c>
      <c r="E1217" s="21" t="s">
        <v>18</v>
      </c>
      <c r="F1217" s="21" t="s">
        <v>153</v>
      </c>
      <c r="G1217" s="20">
        <v>45</v>
      </c>
    </row>
    <row r="1218" spans="1:7" ht="14" customHeight="1">
      <c r="A1218" s="20">
        <v>1217</v>
      </c>
      <c r="B1218" s="21" t="s">
        <v>1089</v>
      </c>
      <c r="C1218" s="21" t="s">
        <v>1132</v>
      </c>
      <c r="D1218" s="20">
        <v>38</v>
      </c>
      <c r="E1218" s="21" t="s">
        <v>18</v>
      </c>
      <c r="F1218" s="21" t="s">
        <v>153</v>
      </c>
      <c r="G1218" s="20">
        <v>38</v>
      </c>
    </row>
    <row r="1219" spans="1:7" ht="14" customHeight="1">
      <c r="A1219" s="20">
        <v>1218</v>
      </c>
      <c r="B1219" s="21" t="s">
        <v>1089</v>
      </c>
      <c r="C1219" s="21" t="s">
        <v>1133</v>
      </c>
      <c r="D1219" s="20">
        <v>14</v>
      </c>
      <c r="E1219" s="21" t="s">
        <v>18</v>
      </c>
      <c r="F1219" s="21" t="s">
        <v>153</v>
      </c>
      <c r="G1219" s="20">
        <v>14</v>
      </c>
    </row>
    <row r="1220" spans="1:7" ht="14" customHeight="1">
      <c r="A1220" s="20">
        <v>1219</v>
      </c>
      <c r="B1220" s="21" t="s">
        <v>1089</v>
      </c>
      <c r="C1220" s="21" t="s">
        <v>1134</v>
      </c>
      <c r="D1220" s="20">
        <v>16</v>
      </c>
      <c r="E1220" s="21" t="s">
        <v>18</v>
      </c>
      <c r="F1220" s="21" t="s">
        <v>153</v>
      </c>
      <c r="G1220" s="20">
        <v>16</v>
      </c>
    </row>
    <row r="1221" spans="1:7" ht="14" customHeight="1">
      <c r="A1221" s="20">
        <v>1220</v>
      </c>
      <c r="B1221" s="21" t="s">
        <v>1089</v>
      </c>
      <c r="C1221" s="21" t="s">
        <v>884</v>
      </c>
      <c r="D1221" s="20">
        <v>3</v>
      </c>
      <c r="E1221" s="21" t="s">
        <v>15</v>
      </c>
      <c r="F1221" s="21" t="s">
        <v>153</v>
      </c>
      <c r="G1221" s="20">
        <v>3</v>
      </c>
    </row>
    <row r="1222" spans="1:7" ht="14" customHeight="1">
      <c r="A1222" s="20">
        <v>1221</v>
      </c>
      <c r="B1222" s="21" t="s">
        <v>1089</v>
      </c>
      <c r="C1222" s="21" t="s">
        <v>1135</v>
      </c>
      <c r="D1222" s="20">
        <v>3</v>
      </c>
      <c r="E1222" s="21" t="s">
        <v>15</v>
      </c>
      <c r="F1222" s="21" t="s">
        <v>153</v>
      </c>
      <c r="G1222" s="20">
        <v>3</v>
      </c>
    </row>
    <row r="1223" spans="1:7" ht="14" customHeight="1">
      <c r="A1223" s="20">
        <v>1222</v>
      </c>
      <c r="B1223" s="21" t="s">
        <v>1089</v>
      </c>
      <c r="C1223" s="21" t="s">
        <v>1136</v>
      </c>
      <c r="D1223" s="20">
        <v>3</v>
      </c>
      <c r="E1223" s="21" t="s">
        <v>15</v>
      </c>
      <c r="F1223" s="21" t="s">
        <v>153</v>
      </c>
      <c r="G1223" s="20">
        <v>3</v>
      </c>
    </row>
    <row r="1224" spans="1:7" ht="14" customHeight="1">
      <c r="A1224" s="20">
        <v>1223</v>
      </c>
      <c r="B1224" s="21" t="s">
        <v>1089</v>
      </c>
      <c r="C1224" s="21" t="s">
        <v>1137</v>
      </c>
      <c r="D1224" s="20">
        <v>4</v>
      </c>
      <c r="E1224" s="21" t="s">
        <v>15</v>
      </c>
      <c r="F1224" s="21" t="s">
        <v>153</v>
      </c>
      <c r="G1224" s="20">
        <v>4</v>
      </c>
    </row>
    <row r="1225" spans="1:7" ht="14" customHeight="1">
      <c r="A1225" s="20">
        <v>1224</v>
      </c>
      <c r="B1225" s="21" t="s">
        <v>1089</v>
      </c>
      <c r="C1225" s="21" t="s">
        <v>1138</v>
      </c>
      <c r="D1225" s="20">
        <v>4</v>
      </c>
      <c r="E1225" s="21" t="s">
        <v>18</v>
      </c>
      <c r="F1225" s="21" t="s">
        <v>153</v>
      </c>
      <c r="G1225" s="20">
        <v>4</v>
      </c>
    </row>
    <row r="1226" spans="1:7" ht="14" customHeight="1">
      <c r="A1226" s="20">
        <v>1225</v>
      </c>
      <c r="B1226" s="21" t="s">
        <v>1089</v>
      </c>
      <c r="C1226" s="21" t="s">
        <v>1139</v>
      </c>
      <c r="D1226" s="20">
        <v>4</v>
      </c>
      <c r="E1226" s="21" t="s">
        <v>15</v>
      </c>
      <c r="F1226" s="21" t="s">
        <v>153</v>
      </c>
      <c r="G1226" s="20">
        <v>4</v>
      </c>
    </row>
    <row r="1227" spans="1:7" ht="14" customHeight="1">
      <c r="A1227" s="20">
        <v>1226</v>
      </c>
      <c r="B1227" s="21" t="s">
        <v>1089</v>
      </c>
      <c r="C1227" s="21" t="s">
        <v>395</v>
      </c>
      <c r="D1227" s="20">
        <v>4</v>
      </c>
      <c r="E1227" s="21" t="s">
        <v>18</v>
      </c>
      <c r="F1227" s="21" t="s">
        <v>153</v>
      </c>
      <c r="G1227" s="20">
        <v>4</v>
      </c>
    </row>
    <row r="1228" spans="1:7" ht="14" customHeight="1">
      <c r="A1228" s="20">
        <v>1227</v>
      </c>
      <c r="B1228" s="21" t="s">
        <v>1089</v>
      </c>
      <c r="C1228" s="21" t="s">
        <v>1140</v>
      </c>
      <c r="D1228" s="20">
        <v>4</v>
      </c>
      <c r="E1228" s="21" t="s">
        <v>18</v>
      </c>
      <c r="F1228" s="21" t="s">
        <v>153</v>
      </c>
      <c r="G1228" s="20">
        <v>4</v>
      </c>
    </row>
    <row r="1229" spans="1:7" ht="14" customHeight="1">
      <c r="A1229" s="20">
        <v>1228</v>
      </c>
      <c r="B1229" s="21" t="s">
        <v>1089</v>
      </c>
      <c r="C1229" s="21" t="s">
        <v>483</v>
      </c>
      <c r="D1229" s="20">
        <v>4</v>
      </c>
      <c r="E1229" s="21" t="s">
        <v>15</v>
      </c>
      <c r="F1229" s="21" t="s">
        <v>153</v>
      </c>
      <c r="G1229" s="20">
        <v>4</v>
      </c>
    </row>
    <row r="1230" spans="1:7" ht="14" customHeight="1">
      <c r="A1230" s="20">
        <v>1229</v>
      </c>
      <c r="B1230" s="21" t="s">
        <v>1089</v>
      </c>
      <c r="C1230" s="21" t="s">
        <v>896</v>
      </c>
      <c r="D1230" s="20">
        <v>5</v>
      </c>
      <c r="E1230" s="21" t="s">
        <v>15</v>
      </c>
      <c r="F1230" s="21" t="s">
        <v>153</v>
      </c>
      <c r="G1230" s="20">
        <v>5</v>
      </c>
    </row>
    <row r="1231" spans="1:7" ht="14" customHeight="1">
      <c r="A1231" s="20">
        <v>1230</v>
      </c>
      <c r="B1231" s="21" t="s">
        <v>1089</v>
      </c>
      <c r="C1231" s="21" t="s">
        <v>1141</v>
      </c>
      <c r="D1231" s="20">
        <v>6</v>
      </c>
      <c r="E1231" s="21" t="s">
        <v>18</v>
      </c>
      <c r="F1231" s="21" t="s">
        <v>153</v>
      </c>
      <c r="G1231" s="20">
        <v>6</v>
      </c>
    </row>
    <row r="1232" spans="1:7" ht="14" customHeight="1">
      <c r="A1232" s="20">
        <v>1231</v>
      </c>
      <c r="B1232" s="21" t="s">
        <v>1089</v>
      </c>
      <c r="C1232" s="21" t="s">
        <v>95</v>
      </c>
      <c r="D1232" s="20">
        <v>7</v>
      </c>
      <c r="E1232" s="21" t="s">
        <v>18</v>
      </c>
      <c r="F1232" s="21" t="s">
        <v>153</v>
      </c>
      <c r="G1232" s="20">
        <v>7</v>
      </c>
    </row>
    <row r="1233" spans="1:7" ht="14" customHeight="1">
      <c r="A1233" s="20">
        <v>1232</v>
      </c>
      <c r="B1233" s="21" t="s">
        <v>1089</v>
      </c>
      <c r="C1233" s="21" t="s">
        <v>1142</v>
      </c>
      <c r="D1233" s="20">
        <v>7</v>
      </c>
      <c r="E1233" s="21" t="s">
        <v>18</v>
      </c>
      <c r="F1233" s="21" t="s">
        <v>153</v>
      </c>
      <c r="G1233" s="20">
        <v>7</v>
      </c>
    </row>
    <row r="1234" spans="1:7" ht="14" customHeight="1">
      <c r="A1234" s="20">
        <v>1233</v>
      </c>
      <c r="B1234" s="21" t="s">
        <v>1089</v>
      </c>
      <c r="C1234" s="21" t="s">
        <v>1143</v>
      </c>
      <c r="D1234" s="20">
        <v>7</v>
      </c>
      <c r="E1234" s="21" t="s">
        <v>18</v>
      </c>
      <c r="F1234" s="21" t="s">
        <v>153</v>
      </c>
      <c r="G1234" s="20">
        <v>7</v>
      </c>
    </row>
    <row r="1235" spans="1:7" ht="14" customHeight="1">
      <c r="A1235" s="20">
        <v>1234</v>
      </c>
      <c r="B1235" s="21" t="s">
        <v>1089</v>
      </c>
      <c r="C1235" s="21" t="s">
        <v>1144</v>
      </c>
      <c r="D1235" s="20">
        <v>7</v>
      </c>
      <c r="E1235" s="21" t="s">
        <v>18</v>
      </c>
      <c r="F1235" s="21" t="s">
        <v>153</v>
      </c>
      <c r="G1235" s="20">
        <v>7</v>
      </c>
    </row>
    <row r="1236" spans="1:7" ht="14" customHeight="1">
      <c r="A1236" s="20">
        <v>1235</v>
      </c>
      <c r="B1236" s="21" t="s">
        <v>1089</v>
      </c>
      <c r="C1236" s="21" t="s">
        <v>877</v>
      </c>
      <c r="D1236" s="20">
        <v>8</v>
      </c>
      <c r="E1236" s="21" t="s">
        <v>18</v>
      </c>
      <c r="F1236" s="21" t="s">
        <v>153</v>
      </c>
      <c r="G1236" s="20">
        <v>8</v>
      </c>
    </row>
    <row r="1237" spans="1:7" ht="14" customHeight="1">
      <c r="A1237" s="20">
        <v>1236</v>
      </c>
      <c r="B1237" s="21" t="s">
        <v>1089</v>
      </c>
      <c r="C1237" s="21" t="s">
        <v>1145</v>
      </c>
      <c r="D1237" s="20">
        <v>8</v>
      </c>
      <c r="E1237" s="21" t="s">
        <v>18</v>
      </c>
      <c r="F1237" s="21" t="s">
        <v>153</v>
      </c>
      <c r="G1237" s="20">
        <v>8</v>
      </c>
    </row>
    <row r="1238" spans="1:7" ht="14" customHeight="1">
      <c r="A1238" s="20">
        <v>1237</v>
      </c>
      <c r="B1238" s="21" t="s">
        <v>1089</v>
      </c>
      <c r="C1238" s="21" t="s">
        <v>1146</v>
      </c>
      <c r="D1238" s="20">
        <v>8</v>
      </c>
      <c r="E1238" s="21" t="s">
        <v>18</v>
      </c>
      <c r="F1238" s="21" t="s">
        <v>153</v>
      </c>
      <c r="G1238" s="20">
        <v>8</v>
      </c>
    </row>
    <row r="1239" spans="1:7" ht="14" customHeight="1">
      <c r="A1239" s="20">
        <v>1238</v>
      </c>
      <c r="B1239" s="21" t="s">
        <v>1089</v>
      </c>
      <c r="C1239" s="21" t="s">
        <v>1147</v>
      </c>
      <c r="D1239" s="20">
        <v>8</v>
      </c>
      <c r="E1239" s="21" t="s">
        <v>18</v>
      </c>
      <c r="F1239" s="21" t="s">
        <v>153</v>
      </c>
      <c r="G1239" s="20">
        <v>8</v>
      </c>
    </row>
    <row r="1240" spans="1:7" ht="14" customHeight="1">
      <c r="A1240" s="20">
        <v>1239</v>
      </c>
      <c r="B1240" s="21" t="s">
        <v>1089</v>
      </c>
      <c r="C1240" s="21" t="s">
        <v>414</v>
      </c>
      <c r="D1240" s="20">
        <v>10</v>
      </c>
      <c r="E1240" s="21" t="s">
        <v>18</v>
      </c>
      <c r="F1240" s="21" t="s">
        <v>153</v>
      </c>
      <c r="G1240" s="20">
        <v>10</v>
      </c>
    </row>
    <row r="1241" spans="1:7" ht="14" customHeight="1">
      <c r="A1241" s="20">
        <v>1240</v>
      </c>
      <c r="B1241" s="21" t="s">
        <v>1089</v>
      </c>
      <c r="C1241" s="21" t="s">
        <v>1148</v>
      </c>
      <c r="D1241" s="20">
        <v>30</v>
      </c>
      <c r="E1241" s="21" t="s">
        <v>18</v>
      </c>
      <c r="F1241" s="21" t="s">
        <v>153</v>
      </c>
      <c r="G1241" s="20">
        <v>30</v>
      </c>
    </row>
    <row r="1242" spans="1:7" ht="14" customHeight="1">
      <c r="A1242" s="20">
        <v>1241</v>
      </c>
      <c r="B1242" s="21" t="s">
        <v>1089</v>
      </c>
      <c r="C1242" s="21" t="s">
        <v>1149</v>
      </c>
      <c r="D1242" s="20">
        <v>30</v>
      </c>
      <c r="E1242" s="21" t="s">
        <v>18</v>
      </c>
      <c r="F1242" s="21" t="s">
        <v>153</v>
      </c>
      <c r="G1242" s="20">
        <v>30</v>
      </c>
    </row>
    <row r="1243" spans="1:7" ht="14" customHeight="1">
      <c r="A1243" s="20">
        <v>1242</v>
      </c>
      <c r="B1243" s="21" t="s">
        <v>1089</v>
      </c>
      <c r="C1243" s="21" t="s">
        <v>1150</v>
      </c>
      <c r="D1243" s="20">
        <v>30</v>
      </c>
      <c r="E1243" s="21" t="s">
        <v>18</v>
      </c>
      <c r="F1243" s="21" t="s">
        <v>153</v>
      </c>
      <c r="G1243" s="20">
        <v>30</v>
      </c>
    </row>
    <row r="1244" spans="1:7" ht="14" customHeight="1">
      <c r="A1244" s="20">
        <v>1243</v>
      </c>
      <c r="B1244" s="21" t="s">
        <v>1089</v>
      </c>
      <c r="C1244" s="21" t="s">
        <v>1151</v>
      </c>
      <c r="D1244" s="20">
        <v>38</v>
      </c>
      <c r="E1244" s="21" t="s">
        <v>18</v>
      </c>
      <c r="F1244" s="21" t="s">
        <v>153</v>
      </c>
      <c r="G1244" s="20">
        <v>38</v>
      </c>
    </row>
    <row r="1245" spans="1:7" ht="14" customHeight="1">
      <c r="A1245" s="20">
        <v>1244</v>
      </c>
      <c r="B1245" s="21" t="s">
        <v>1089</v>
      </c>
      <c r="C1245" s="21" t="s">
        <v>1152</v>
      </c>
      <c r="D1245" s="20">
        <v>7</v>
      </c>
      <c r="E1245" s="21" t="s">
        <v>15</v>
      </c>
      <c r="F1245" s="21" t="s">
        <v>37</v>
      </c>
      <c r="G1245" s="20">
        <v>7</v>
      </c>
    </row>
    <row r="1246" spans="1:7" ht="14" customHeight="1">
      <c r="A1246" s="20">
        <v>1245</v>
      </c>
      <c r="B1246" s="21" t="s">
        <v>1089</v>
      </c>
      <c r="C1246" s="21" t="s">
        <v>1153</v>
      </c>
      <c r="D1246" s="20">
        <v>8</v>
      </c>
      <c r="E1246" s="21" t="s">
        <v>18</v>
      </c>
      <c r="F1246" s="21" t="s">
        <v>37</v>
      </c>
      <c r="G1246" s="20">
        <v>8</v>
      </c>
    </row>
    <row r="1247" spans="1:7" ht="14" customHeight="1">
      <c r="A1247" s="20">
        <v>1246</v>
      </c>
      <c r="B1247" s="21" t="s">
        <v>1089</v>
      </c>
      <c r="C1247" s="21" t="s">
        <v>165</v>
      </c>
      <c r="D1247" s="20">
        <v>8</v>
      </c>
      <c r="E1247" s="21" t="s">
        <v>18</v>
      </c>
      <c r="F1247" s="21" t="s">
        <v>37</v>
      </c>
      <c r="G1247" s="20">
        <v>8</v>
      </c>
    </row>
    <row r="1248" spans="1:7" ht="14" customHeight="1">
      <c r="A1248" s="20">
        <v>1247</v>
      </c>
      <c r="B1248" s="21" t="s">
        <v>1089</v>
      </c>
      <c r="C1248" s="21" t="s">
        <v>169</v>
      </c>
      <c r="D1248" s="20">
        <v>10</v>
      </c>
      <c r="E1248" s="21" t="s">
        <v>18</v>
      </c>
      <c r="F1248" s="21" t="s">
        <v>37</v>
      </c>
      <c r="G1248" s="20">
        <v>10</v>
      </c>
    </row>
    <row r="1249" spans="1:7" ht="14" customHeight="1">
      <c r="A1249" s="20">
        <v>1248</v>
      </c>
      <c r="B1249" s="21" t="s">
        <v>1089</v>
      </c>
      <c r="C1249" s="21" t="s">
        <v>170</v>
      </c>
      <c r="D1249" s="20">
        <v>10</v>
      </c>
      <c r="E1249" s="21" t="s">
        <v>18</v>
      </c>
      <c r="F1249" s="21" t="s">
        <v>37</v>
      </c>
      <c r="G1249" s="20">
        <v>10</v>
      </c>
    </row>
    <row r="1250" spans="1:7" ht="14" customHeight="1">
      <c r="A1250" s="20">
        <v>1249</v>
      </c>
      <c r="B1250" s="21" t="s">
        <v>1089</v>
      </c>
      <c r="C1250" s="21" t="s">
        <v>1154</v>
      </c>
      <c r="D1250" s="20">
        <v>10</v>
      </c>
      <c r="E1250" s="21" t="s">
        <v>18</v>
      </c>
      <c r="F1250" s="21" t="s">
        <v>37</v>
      </c>
      <c r="G1250" s="20">
        <v>10</v>
      </c>
    </row>
    <row r="1251" spans="1:7" ht="14" customHeight="1">
      <c r="A1251" s="20">
        <v>1250</v>
      </c>
      <c r="B1251" s="21" t="s">
        <v>1089</v>
      </c>
      <c r="C1251" s="21" t="s">
        <v>167</v>
      </c>
      <c r="D1251" s="20">
        <v>9</v>
      </c>
      <c r="E1251" s="21" t="s">
        <v>18</v>
      </c>
      <c r="F1251" s="21" t="s">
        <v>37</v>
      </c>
      <c r="G1251" s="20">
        <v>9</v>
      </c>
    </row>
    <row r="1252" spans="1:7" ht="14" customHeight="1">
      <c r="A1252" s="20">
        <v>1251</v>
      </c>
      <c r="B1252" s="21" t="s">
        <v>1089</v>
      </c>
      <c r="C1252" s="21" t="s">
        <v>719</v>
      </c>
      <c r="D1252" s="20">
        <v>12</v>
      </c>
      <c r="E1252" s="21" t="s">
        <v>18</v>
      </c>
      <c r="F1252" s="21" t="s">
        <v>37</v>
      </c>
      <c r="G1252" s="20">
        <v>12</v>
      </c>
    </row>
    <row r="1253" spans="1:7" ht="14" customHeight="1">
      <c r="A1253" s="20">
        <v>1252</v>
      </c>
      <c r="B1253" s="21" t="s">
        <v>1089</v>
      </c>
      <c r="C1253" s="21" t="s">
        <v>1155</v>
      </c>
      <c r="D1253" s="20">
        <v>9</v>
      </c>
      <c r="E1253" s="21" t="s">
        <v>18</v>
      </c>
      <c r="F1253" s="21" t="s">
        <v>37</v>
      </c>
      <c r="G1253" s="20">
        <v>9</v>
      </c>
    </row>
    <row r="1254" spans="1:7" ht="14" customHeight="1">
      <c r="A1254" s="20">
        <v>1253</v>
      </c>
      <c r="B1254" s="21" t="s">
        <v>1089</v>
      </c>
      <c r="C1254" s="21" t="s">
        <v>1156</v>
      </c>
      <c r="D1254" s="20">
        <v>15</v>
      </c>
      <c r="E1254" s="21" t="s">
        <v>18</v>
      </c>
      <c r="F1254" s="21" t="s">
        <v>357</v>
      </c>
      <c r="G1254" s="20">
        <v>15</v>
      </c>
    </row>
    <row r="1255" spans="1:7" ht="14" customHeight="1">
      <c r="A1255" s="20">
        <v>1254</v>
      </c>
      <c r="B1255" s="21" t="s">
        <v>1089</v>
      </c>
      <c r="C1255" s="21" t="s">
        <v>1157</v>
      </c>
      <c r="D1255" s="20">
        <v>8</v>
      </c>
      <c r="E1255" s="21" t="s">
        <v>18</v>
      </c>
      <c r="F1255" s="21" t="s">
        <v>357</v>
      </c>
      <c r="G1255" s="20">
        <v>8</v>
      </c>
    </row>
    <row r="1256" spans="1:7" ht="14" customHeight="1">
      <c r="A1256" s="20">
        <v>1255</v>
      </c>
      <c r="B1256" s="21" t="s">
        <v>1089</v>
      </c>
      <c r="C1256" s="21" t="s">
        <v>307</v>
      </c>
      <c r="D1256" s="20">
        <v>6</v>
      </c>
      <c r="E1256" s="21" t="s">
        <v>18</v>
      </c>
      <c r="F1256" s="21" t="s">
        <v>16</v>
      </c>
      <c r="G1256" s="20">
        <v>6</v>
      </c>
    </row>
    <row r="1257" spans="1:7" ht="14" customHeight="1">
      <c r="A1257" s="20">
        <v>1256</v>
      </c>
      <c r="B1257" s="21" t="s">
        <v>1089</v>
      </c>
      <c r="C1257" s="21" t="s">
        <v>1158</v>
      </c>
      <c r="D1257" s="20">
        <v>8</v>
      </c>
      <c r="E1257" s="21" t="s">
        <v>18</v>
      </c>
      <c r="F1257" s="21" t="s">
        <v>16</v>
      </c>
      <c r="G1257" s="20">
        <v>8</v>
      </c>
    </row>
    <row r="1258" spans="1:7" ht="14" customHeight="1">
      <c r="A1258" s="20">
        <v>1257</v>
      </c>
      <c r="B1258" s="21" t="s">
        <v>1089</v>
      </c>
      <c r="C1258" s="21" t="s">
        <v>817</v>
      </c>
      <c r="D1258" s="20">
        <v>8</v>
      </c>
      <c r="E1258" s="21" t="s">
        <v>18</v>
      </c>
      <c r="F1258" s="21" t="s">
        <v>16</v>
      </c>
      <c r="G1258" s="20">
        <v>8</v>
      </c>
    </row>
    <row r="1259" spans="1:7" ht="14" customHeight="1">
      <c r="A1259" s="20">
        <v>1258</v>
      </c>
      <c r="B1259" s="21" t="s">
        <v>1089</v>
      </c>
      <c r="C1259" s="21" t="s">
        <v>181</v>
      </c>
      <c r="D1259" s="20">
        <v>13</v>
      </c>
      <c r="E1259" s="21" t="s">
        <v>18</v>
      </c>
      <c r="F1259" s="21" t="s">
        <v>357</v>
      </c>
      <c r="G1259" s="20">
        <v>13</v>
      </c>
    </row>
    <row r="1260" spans="1:7" ht="14" customHeight="1">
      <c r="A1260" s="20">
        <v>1259</v>
      </c>
      <c r="B1260" s="21" t="s">
        <v>1089</v>
      </c>
      <c r="C1260" s="21" t="s">
        <v>182</v>
      </c>
      <c r="D1260" s="20">
        <v>13</v>
      </c>
      <c r="E1260" s="21" t="s">
        <v>18</v>
      </c>
      <c r="F1260" s="21" t="s">
        <v>357</v>
      </c>
      <c r="G1260" s="20">
        <v>13</v>
      </c>
    </row>
    <row r="1261" spans="1:7" ht="14" customHeight="1">
      <c r="A1261" s="20">
        <v>1260</v>
      </c>
      <c r="B1261" s="21" t="s">
        <v>1089</v>
      </c>
      <c r="C1261" s="21" t="s">
        <v>1159</v>
      </c>
      <c r="D1261" s="20">
        <v>10</v>
      </c>
      <c r="E1261" s="21" t="s">
        <v>18</v>
      </c>
      <c r="F1261" s="21" t="s">
        <v>37</v>
      </c>
      <c r="G1261" s="20">
        <v>10</v>
      </c>
    </row>
    <row r="1262" spans="1:7" ht="14" customHeight="1">
      <c r="A1262" s="20">
        <v>1261</v>
      </c>
      <c r="B1262" s="21" t="s">
        <v>1089</v>
      </c>
      <c r="C1262" s="21" t="s">
        <v>703</v>
      </c>
      <c r="D1262" s="20">
        <v>10</v>
      </c>
      <c r="E1262" s="21" t="s">
        <v>18</v>
      </c>
      <c r="F1262" s="21" t="s">
        <v>37</v>
      </c>
      <c r="G1262" s="20">
        <v>10</v>
      </c>
    </row>
    <row r="1263" spans="1:7" ht="14" customHeight="1">
      <c r="A1263" s="20">
        <v>1262</v>
      </c>
      <c r="B1263" s="21" t="s">
        <v>1089</v>
      </c>
      <c r="C1263" s="21" t="s">
        <v>1013</v>
      </c>
      <c r="D1263" s="20">
        <v>10</v>
      </c>
      <c r="E1263" s="21" t="s">
        <v>18</v>
      </c>
      <c r="F1263" s="21" t="s">
        <v>37</v>
      </c>
      <c r="G1263" s="20">
        <v>10</v>
      </c>
    </row>
    <row r="1264" spans="1:7" ht="14" customHeight="1">
      <c r="A1264" s="20">
        <v>1263</v>
      </c>
      <c r="B1264" s="21" t="s">
        <v>1089</v>
      </c>
      <c r="C1264" s="21" t="s">
        <v>285</v>
      </c>
      <c r="D1264" s="20">
        <v>6</v>
      </c>
      <c r="E1264" s="21" t="s">
        <v>18</v>
      </c>
      <c r="F1264" s="21" t="s">
        <v>37</v>
      </c>
      <c r="G1264" s="20">
        <v>6</v>
      </c>
    </row>
    <row r="1265" spans="1:7" ht="14" customHeight="1">
      <c r="A1265" s="20">
        <v>1264</v>
      </c>
      <c r="B1265" s="21" t="s">
        <v>1089</v>
      </c>
      <c r="C1265" s="21" t="s">
        <v>1160</v>
      </c>
      <c r="D1265" s="20">
        <v>28</v>
      </c>
      <c r="E1265" s="21" t="s">
        <v>18</v>
      </c>
      <c r="F1265" s="21" t="s">
        <v>153</v>
      </c>
      <c r="G1265" s="20">
        <v>28</v>
      </c>
    </row>
    <row r="1266" spans="1:7" ht="14" customHeight="1">
      <c r="A1266" s="20">
        <v>1265</v>
      </c>
      <c r="B1266" s="21" t="s">
        <v>1089</v>
      </c>
      <c r="C1266" s="21" t="s">
        <v>1161</v>
      </c>
      <c r="D1266" s="20">
        <v>26</v>
      </c>
      <c r="E1266" s="21" t="s">
        <v>18</v>
      </c>
      <c r="F1266" s="21" t="s">
        <v>153</v>
      </c>
      <c r="G1266" s="20">
        <v>26</v>
      </c>
    </row>
    <row r="1267" spans="1:7" ht="14" customHeight="1">
      <c r="A1267" s="20">
        <v>1266</v>
      </c>
      <c r="B1267" s="21" t="s">
        <v>1089</v>
      </c>
      <c r="C1267" s="21" t="s">
        <v>1162</v>
      </c>
      <c r="D1267" s="20">
        <v>30</v>
      </c>
      <c r="E1267" s="21" t="s">
        <v>18</v>
      </c>
      <c r="F1267" s="21" t="s">
        <v>153</v>
      </c>
      <c r="G1267" s="20">
        <v>30</v>
      </c>
    </row>
    <row r="1268" spans="1:7" ht="14" customHeight="1">
      <c r="A1268" s="20">
        <v>1267</v>
      </c>
      <c r="B1268" s="21" t="s">
        <v>1089</v>
      </c>
      <c r="C1268" s="21" t="s">
        <v>1163</v>
      </c>
      <c r="D1268" s="20">
        <v>25</v>
      </c>
      <c r="E1268" s="21" t="s">
        <v>18</v>
      </c>
      <c r="F1268" s="21" t="s">
        <v>153</v>
      </c>
      <c r="G1268" s="20">
        <v>25</v>
      </c>
    </row>
    <row r="1269" spans="1:7" ht="14" customHeight="1">
      <c r="A1269" s="20">
        <v>1268</v>
      </c>
      <c r="B1269" s="21" t="s">
        <v>1089</v>
      </c>
      <c r="C1269" s="21" t="s">
        <v>1164</v>
      </c>
      <c r="D1269" s="20">
        <v>68</v>
      </c>
      <c r="E1269" s="21" t="s">
        <v>18</v>
      </c>
      <c r="F1269" s="21" t="s">
        <v>153</v>
      </c>
      <c r="G1269" s="20">
        <v>68</v>
      </c>
    </row>
    <row r="1270" spans="1:7" ht="14" customHeight="1">
      <c r="A1270" s="20">
        <v>1269</v>
      </c>
      <c r="B1270" s="21" t="s">
        <v>1089</v>
      </c>
      <c r="C1270" s="21" t="s">
        <v>1165</v>
      </c>
      <c r="D1270" s="20">
        <v>58</v>
      </c>
      <c r="E1270" s="21" t="s">
        <v>18</v>
      </c>
      <c r="F1270" s="21" t="s">
        <v>153</v>
      </c>
      <c r="G1270" s="20">
        <v>58</v>
      </c>
    </row>
    <row r="1271" spans="1:7" ht="14" customHeight="1">
      <c r="A1271" s="20">
        <v>1270</v>
      </c>
      <c r="B1271" s="21" t="s">
        <v>1089</v>
      </c>
      <c r="C1271" s="21" t="s">
        <v>1166</v>
      </c>
      <c r="D1271" s="20">
        <v>48</v>
      </c>
      <c r="E1271" s="21" t="s">
        <v>18</v>
      </c>
      <c r="F1271" s="21" t="s">
        <v>153</v>
      </c>
      <c r="G1271" s="20">
        <v>48</v>
      </c>
    </row>
    <row r="1272" spans="1:7" ht="14" customHeight="1">
      <c r="A1272" s="20">
        <v>1271</v>
      </c>
      <c r="B1272" s="21" t="s">
        <v>1089</v>
      </c>
      <c r="C1272" s="21" t="s">
        <v>1167</v>
      </c>
      <c r="D1272" s="20">
        <v>48</v>
      </c>
      <c r="E1272" s="21" t="s">
        <v>18</v>
      </c>
      <c r="F1272" s="21" t="s">
        <v>153</v>
      </c>
      <c r="G1272" s="20">
        <v>48</v>
      </c>
    </row>
    <row r="1273" spans="1:7" ht="14" customHeight="1">
      <c r="A1273" s="20">
        <v>1272</v>
      </c>
      <c r="B1273" s="21" t="s">
        <v>1089</v>
      </c>
      <c r="C1273" s="21" t="s">
        <v>1168</v>
      </c>
      <c r="D1273" s="20">
        <v>10</v>
      </c>
      <c r="E1273" s="21" t="s">
        <v>18</v>
      </c>
      <c r="F1273" s="21" t="s">
        <v>54</v>
      </c>
      <c r="G1273" s="20">
        <v>10</v>
      </c>
    </row>
    <row r="1274" spans="1:7" ht="14" customHeight="1">
      <c r="A1274" s="20">
        <v>1273</v>
      </c>
      <c r="B1274" s="21" t="s">
        <v>1089</v>
      </c>
      <c r="C1274" s="21" t="s">
        <v>1169</v>
      </c>
      <c r="D1274" s="20">
        <v>9</v>
      </c>
      <c r="E1274" s="21" t="s">
        <v>18</v>
      </c>
      <c r="F1274" s="21" t="s">
        <v>54</v>
      </c>
      <c r="G1274" s="20">
        <v>9</v>
      </c>
    </row>
    <row r="1275" spans="1:7" ht="14" customHeight="1">
      <c r="A1275" s="20">
        <v>1274</v>
      </c>
      <c r="B1275" s="21" t="s">
        <v>1089</v>
      </c>
      <c r="C1275" s="21" t="s">
        <v>1170</v>
      </c>
      <c r="D1275" s="20">
        <v>10</v>
      </c>
      <c r="E1275" s="21" t="s">
        <v>18</v>
      </c>
      <c r="F1275" s="21" t="s">
        <v>54</v>
      </c>
      <c r="G1275" s="20">
        <v>10</v>
      </c>
    </row>
    <row r="1276" spans="1:7" ht="14" customHeight="1">
      <c r="A1276" s="20">
        <v>1275</v>
      </c>
      <c r="B1276" s="21" t="s">
        <v>1089</v>
      </c>
      <c r="C1276" s="21" t="s">
        <v>1171</v>
      </c>
      <c r="D1276" s="20">
        <v>10</v>
      </c>
      <c r="E1276" s="21" t="s">
        <v>18</v>
      </c>
      <c r="F1276" s="21" t="s">
        <v>54</v>
      </c>
      <c r="G1276" s="20">
        <v>10</v>
      </c>
    </row>
    <row r="1277" spans="1:7" ht="14" customHeight="1">
      <c r="A1277" s="20">
        <v>1276</v>
      </c>
      <c r="B1277" s="21" t="s">
        <v>1089</v>
      </c>
      <c r="C1277" s="21" t="s">
        <v>1172</v>
      </c>
      <c r="D1277" s="20">
        <v>10</v>
      </c>
      <c r="E1277" s="21" t="s">
        <v>18</v>
      </c>
      <c r="F1277" s="21" t="s">
        <v>54</v>
      </c>
      <c r="G1277" s="20">
        <v>10</v>
      </c>
    </row>
    <row r="1278" spans="1:7" ht="14" customHeight="1">
      <c r="A1278" s="20">
        <v>1277</v>
      </c>
      <c r="B1278" s="21" t="s">
        <v>1089</v>
      </c>
      <c r="C1278" s="21" t="s">
        <v>1173</v>
      </c>
      <c r="D1278" s="20">
        <v>11</v>
      </c>
      <c r="E1278" s="21" t="s">
        <v>18</v>
      </c>
      <c r="F1278" s="21" t="s">
        <v>54</v>
      </c>
      <c r="G1278" s="20">
        <v>11</v>
      </c>
    </row>
    <row r="1279" spans="1:7" ht="14" customHeight="1">
      <c r="A1279" s="20">
        <v>1278</v>
      </c>
      <c r="B1279" s="21" t="s">
        <v>1089</v>
      </c>
      <c r="C1279" s="21" t="s">
        <v>1174</v>
      </c>
      <c r="D1279" s="20">
        <v>12</v>
      </c>
      <c r="E1279" s="21" t="s">
        <v>18</v>
      </c>
      <c r="F1279" s="21" t="s">
        <v>54</v>
      </c>
      <c r="G1279" s="20">
        <v>12</v>
      </c>
    </row>
    <row r="1280" spans="1:7" ht="14" customHeight="1">
      <c r="A1280" s="20">
        <v>1279</v>
      </c>
      <c r="B1280" s="21" t="s">
        <v>1089</v>
      </c>
      <c r="C1280" s="21" t="s">
        <v>1175</v>
      </c>
      <c r="D1280" s="20">
        <v>12</v>
      </c>
      <c r="E1280" s="21" t="s">
        <v>18</v>
      </c>
      <c r="F1280" s="21" t="s">
        <v>54</v>
      </c>
      <c r="G1280" s="20">
        <v>12</v>
      </c>
    </row>
    <row r="1281" spans="1:7" ht="14" customHeight="1">
      <c r="A1281" s="20">
        <v>1280</v>
      </c>
      <c r="B1281" s="21" t="s">
        <v>1089</v>
      </c>
      <c r="C1281" s="21" t="s">
        <v>1176</v>
      </c>
      <c r="D1281" s="20">
        <v>13</v>
      </c>
      <c r="E1281" s="21" t="s">
        <v>18</v>
      </c>
      <c r="F1281" s="21" t="s">
        <v>54</v>
      </c>
      <c r="G1281" s="20">
        <v>13</v>
      </c>
    </row>
    <row r="1282" spans="1:7" ht="14" customHeight="1">
      <c r="A1282" s="20">
        <v>1281</v>
      </c>
      <c r="B1282" s="21" t="s">
        <v>1089</v>
      </c>
      <c r="C1282" s="21" t="s">
        <v>1177</v>
      </c>
      <c r="D1282" s="20">
        <v>15</v>
      </c>
      <c r="E1282" s="21" t="s">
        <v>18</v>
      </c>
      <c r="F1282" s="21" t="s">
        <v>54</v>
      </c>
      <c r="G1282" s="20">
        <v>15</v>
      </c>
    </row>
    <row r="1283" spans="1:7" ht="14" customHeight="1">
      <c r="A1283" s="20">
        <v>1282</v>
      </c>
      <c r="B1283" s="21" t="s">
        <v>1089</v>
      </c>
      <c r="C1283" s="21" t="s">
        <v>1178</v>
      </c>
      <c r="D1283" s="20">
        <v>14</v>
      </c>
      <c r="E1283" s="21" t="s">
        <v>18</v>
      </c>
      <c r="F1283" s="21" t="s">
        <v>54</v>
      </c>
      <c r="G1283" s="20">
        <v>14</v>
      </c>
    </row>
    <row r="1284" spans="1:7" ht="14" customHeight="1">
      <c r="A1284" s="20">
        <v>1283</v>
      </c>
      <c r="B1284" s="21" t="s">
        <v>1089</v>
      </c>
      <c r="C1284" s="21" t="s">
        <v>1179</v>
      </c>
      <c r="D1284" s="20">
        <v>14</v>
      </c>
      <c r="E1284" s="21" t="s">
        <v>18</v>
      </c>
      <c r="F1284" s="21" t="s">
        <v>54</v>
      </c>
      <c r="G1284" s="20">
        <v>14</v>
      </c>
    </row>
    <row r="1285" spans="1:7" ht="14" customHeight="1">
      <c r="A1285" s="20">
        <v>1284</v>
      </c>
      <c r="B1285" s="21" t="s">
        <v>1089</v>
      </c>
      <c r="C1285" s="21" t="s">
        <v>1180</v>
      </c>
      <c r="D1285" s="20">
        <v>14</v>
      </c>
      <c r="E1285" s="21" t="s">
        <v>18</v>
      </c>
      <c r="F1285" s="21" t="s">
        <v>54</v>
      </c>
      <c r="G1285" s="20">
        <v>14</v>
      </c>
    </row>
    <row r="1286" spans="1:7" ht="14" customHeight="1">
      <c r="A1286" s="20">
        <v>1285</v>
      </c>
      <c r="B1286" s="21" t="s">
        <v>1089</v>
      </c>
      <c r="C1286" s="21" t="s">
        <v>1181</v>
      </c>
      <c r="D1286" s="20">
        <v>14</v>
      </c>
      <c r="E1286" s="21" t="s">
        <v>18</v>
      </c>
      <c r="F1286" s="21" t="s">
        <v>54</v>
      </c>
      <c r="G1286" s="20">
        <v>14</v>
      </c>
    </row>
    <row r="1287" spans="1:7" ht="14" customHeight="1">
      <c r="A1287" s="20">
        <v>1286</v>
      </c>
      <c r="B1287" s="21" t="s">
        <v>1089</v>
      </c>
      <c r="C1287" s="21" t="s">
        <v>1182</v>
      </c>
      <c r="D1287" s="20">
        <v>14</v>
      </c>
      <c r="E1287" s="21" t="s">
        <v>18</v>
      </c>
      <c r="F1287" s="21" t="s">
        <v>54</v>
      </c>
      <c r="G1287" s="20">
        <v>14</v>
      </c>
    </row>
    <row r="1288" spans="1:7" ht="14" customHeight="1">
      <c r="A1288" s="20">
        <v>1287</v>
      </c>
      <c r="B1288" s="21" t="s">
        <v>1089</v>
      </c>
      <c r="C1288" s="21" t="s">
        <v>1183</v>
      </c>
      <c r="D1288" s="20">
        <v>15</v>
      </c>
      <c r="E1288" s="21" t="s">
        <v>18</v>
      </c>
      <c r="F1288" s="21" t="s">
        <v>54</v>
      </c>
      <c r="G1288" s="20">
        <v>15</v>
      </c>
    </row>
    <row r="1289" spans="1:7" ht="14" customHeight="1">
      <c r="A1289" s="20">
        <v>1288</v>
      </c>
      <c r="B1289" s="21" t="s">
        <v>1089</v>
      </c>
      <c r="C1289" s="21" t="s">
        <v>1184</v>
      </c>
      <c r="D1289" s="20">
        <v>15</v>
      </c>
      <c r="E1289" s="21" t="s">
        <v>18</v>
      </c>
      <c r="F1289" s="21" t="s">
        <v>54</v>
      </c>
      <c r="G1289" s="20">
        <v>15</v>
      </c>
    </row>
    <row r="1290" spans="1:7" ht="14" customHeight="1">
      <c r="A1290" s="20">
        <v>1289</v>
      </c>
      <c r="B1290" s="21" t="s">
        <v>1089</v>
      </c>
      <c r="C1290" s="21" t="s">
        <v>1185</v>
      </c>
      <c r="D1290" s="20">
        <v>10</v>
      </c>
      <c r="E1290" s="21" t="s">
        <v>15</v>
      </c>
      <c r="F1290" s="21" t="s">
        <v>54</v>
      </c>
      <c r="G1290" s="20">
        <v>10</v>
      </c>
    </row>
    <row r="1291" spans="1:7" ht="14" customHeight="1">
      <c r="A1291" s="20">
        <v>1290</v>
      </c>
      <c r="B1291" s="21" t="s">
        <v>1089</v>
      </c>
      <c r="C1291" s="21" t="s">
        <v>1186</v>
      </c>
      <c r="D1291" s="20">
        <v>11</v>
      </c>
      <c r="E1291" s="21" t="s">
        <v>18</v>
      </c>
      <c r="F1291" s="21" t="s">
        <v>54</v>
      </c>
      <c r="G1291" s="20">
        <v>11</v>
      </c>
    </row>
    <row r="1292" spans="1:7" ht="14" customHeight="1">
      <c r="A1292" s="20">
        <v>1291</v>
      </c>
      <c r="B1292" s="21" t="s">
        <v>1089</v>
      </c>
      <c r="C1292" s="21" t="s">
        <v>1187</v>
      </c>
      <c r="D1292" s="20">
        <v>13</v>
      </c>
      <c r="E1292" s="21" t="s">
        <v>18</v>
      </c>
      <c r="F1292" s="21" t="s">
        <v>54</v>
      </c>
      <c r="G1292" s="20">
        <v>13</v>
      </c>
    </row>
    <row r="1293" spans="1:7" ht="14" customHeight="1">
      <c r="A1293" s="20">
        <v>1292</v>
      </c>
      <c r="B1293" s="21" t="s">
        <v>1089</v>
      </c>
      <c r="C1293" s="21" t="s">
        <v>687</v>
      </c>
      <c r="D1293" s="20">
        <v>15</v>
      </c>
      <c r="E1293" s="21" t="s">
        <v>18</v>
      </c>
      <c r="F1293" s="21" t="s">
        <v>54</v>
      </c>
      <c r="G1293" s="20">
        <v>15</v>
      </c>
    </row>
    <row r="1294" spans="1:7" ht="14" customHeight="1">
      <c r="A1294" s="20">
        <v>1293</v>
      </c>
      <c r="B1294" s="21" t="s">
        <v>1089</v>
      </c>
      <c r="C1294" s="21" t="s">
        <v>658</v>
      </c>
      <c r="D1294" s="20">
        <v>14</v>
      </c>
      <c r="E1294" s="21" t="s">
        <v>18</v>
      </c>
      <c r="F1294" s="21" t="s">
        <v>54</v>
      </c>
      <c r="G1294" s="20">
        <v>14</v>
      </c>
    </row>
    <row r="1295" spans="1:7" ht="14" customHeight="1">
      <c r="A1295" s="20">
        <v>1294</v>
      </c>
      <c r="B1295" s="21" t="s">
        <v>1089</v>
      </c>
      <c r="C1295" s="21" t="s">
        <v>1188</v>
      </c>
      <c r="D1295" s="20">
        <v>15</v>
      </c>
      <c r="E1295" s="21" t="s">
        <v>18</v>
      </c>
      <c r="F1295" s="21" t="s">
        <v>54</v>
      </c>
      <c r="G1295" s="20">
        <v>15</v>
      </c>
    </row>
    <row r="1296" spans="1:7" ht="14" customHeight="1">
      <c r="A1296" s="20">
        <v>1295</v>
      </c>
      <c r="B1296" s="21" t="s">
        <v>1089</v>
      </c>
      <c r="C1296" s="21" t="s">
        <v>1189</v>
      </c>
      <c r="D1296" s="20">
        <v>14</v>
      </c>
      <c r="E1296" s="21" t="s">
        <v>18</v>
      </c>
      <c r="F1296" s="21" t="s">
        <v>54</v>
      </c>
      <c r="G1296" s="20">
        <v>14</v>
      </c>
    </row>
    <row r="1297" spans="1:7" ht="14" customHeight="1">
      <c r="A1297" s="20">
        <v>1296</v>
      </c>
      <c r="B1297" s="21" t="s">
        <v>1089</v>
      </c>
      <c r="C1297" s="21" t="s">
        <v>1190</v>
      </c>
      <c r="D1297" s="20">
        <v>15</v>
      </c>
      <c r="E1297" s="21" t="s">
        <v>18</v>
      </c>
      <c r="F1297" s="21" t="s">
        <v>54</v>
      </c>
      <c r="G1297" s="20">
        <v>15</v>
      </c>
    </row>
    <row r="1298" spans="1:7" ht="14" customHeight="1">
      <c r="A1298" s="20">
        <v>1297</v>
      </c>
      <c r="B1298" s="21" t="s">
        <v>1089</v>
      </c>
      <c r="C1298" s="21" t="s">
        <v>1191</v>
      </c>
      <c r="D1298" s="20">
        <v>16</v>
      </c>
      <c r="E1298" s="21" t="s">
        <v>18</v>
      </c>
      <c r="F1298" s="21" t="s">
        <v>54</v>
      </c>
      <c r="G1298" s="20">
        <v>16</v>
      </c>
    </row>
    <row r="1299" spans="1:7" ht="14" customHeight="1">
      <c r="A1299" s="20">
        <v>1298</v>
      </c>
      <c r="B1299" s="21" t="s">
        <v>1089</v>
      </c>
      <c r="C1299" s="21" t="s">
        <v>1192</v>
      </c>
      <c r="D1299" s="20">
        <v>16</v>
      </c>
      <c r="E1299" s="21" t="s">
        <v>18</v>
      </c>
      <c r="F1299" s="21" t="s">
        <v>54</v>
      </c>
      <c r="G1299" s="20">
        <v>16</v>
      </c>
    </row>
    <row r="1300" spans="1:7" ht="14" customHeight="1">
      <c r="A1300" s="20">
        <v>1299</v>
      </c>
      <c r="B1300" s="21" t="s">
        <v>1089</v>
      </c>
      <c r="C1300" s="21" t="s">
        <v>1193</v>
      </c>
      <c r="D1300" s="20">
        <v>17</v>
      </c>
      <c r="E1300" s="21" t="s">
        <v>18</v>
      </c>
      <c r="F1300" s="21" t="s">
        <v>54</v>
      </c>
      <c r="G1300" s="20">
        <v>17</v>
      </c>
    </row>
    <row r="1301" spans="1:7" ht="14" customHeight="1">
      <c r="A1301" s="20">
        <v>1300</v>
      </c>
      <c r="B1301" s="21" t="s">
        <v>1089</v>
      </c>
      <c r="C1301" s="21" t="s">
        <v>1194</v>
      </c>
      <c r="D1301" s="20">
        <v>16</v>
      </c>
      <c r="E1301" s="21" t="s">
        <v>18</v>
      </c>
      <c r="F1301" s="21" t="s">
        <v>54</v>
      </c>
      <c r="G1301" s="20">
        <v>16</v>
      </c>
    </row>
    <row r="1302" spans="1:7" ht="14" customHeight="1">
      <c r="A1302" s="20">
        <v>1301</v>
      </c>
      <c r="B1302" s="21" t="s">
        <v>1089</v>
      </c>
      <c r="C1302" s="21" t="s">
        <v>1195</v>
      </c>
      <c r="D1302" s="20">
        <v>20</v>
      </c>
      <c r="E1302" s="21" t="s">
        <v>18</v>
      </c>
      <c r="F1302" s="21" t="s">
        <v>54</v>
      </c>
      <c r="G1302" s="20">
        <v>20</v>
      </c>
    </row>
    <row r="1303" spans="1:7" ht="14" customHeight="1">
      <c r="A1303" s="20">
        <v>1302</v>
      </c>
      <c r="B1303" s="21" t="s">
        <v>1089</v>
      </c>
      <c r="C1303" s="21" t="s">
        <v>1196</v>
      </c>
      <c r="D1303" s="20">
        <v>20</v>
      </c>
      <c r="E1303" s="21" t="s">
        <v>18</v>
      </c>
      <c r="F1303" s="21" t="s">
        <v>54</v>
      </c>
      <c r="G1303" s="20">
        <v>20</v>
      </c>
    </row>
    <row r="1304" spans="1:7" ht="14" customHeight="1">
      <c r="A1304" s="20">
        <v>1303</v>
      </c>
      <c r="B1304" s="21" t="s">
        <v>1089</v>
      </c>
      <c r="C1304" s="21" t="s">
        <v>1197</v>
      </c>
      <c r="D1304" s="20">
        <v>20</v>
      </c>
      <c r="E1304" s="21" t="s">
        <v>18</v>
      </c>
      <c r="F1304" s="21" t="s">
        <v>54</v>
      </c>
      <c r="G1304" s="20">
        <v>20</v>
      </c>
    </row>
    <row r="1305" spans="1:7" ht="14" customHeight="1">
      <c r="A1305" s="20">
        <v>1304</v>
      </c>
      <c r="B1305" s="21" t="s">
        <v>1089</v>
      </c>
      <c r="C1305" s="21" t="s">
        <v>1198</v>
      </c>
      <c r="D1305" s="20">
        <v>20</v>
      </c>
      <c r="E1305" s="21" t="s">
        <v>18</v>
      </c>
      <c r="F1305" s="21" t="s">
        <v>54</v>
      </c>
      <c r="G1305" s="20">
        <v>20</v>
      </c>
    </row>
    <row r="1306" spans="1:7" ht="14" customHeight="1">
      <c r="A1306" s="20">
        <v>1305</v>
      </c>
      <c r="B1306" s="21" t="s">
        <v>1089</v>
      </c>
      <c r="C1306" s="21" t="s">
        <v>896</v>
      </c>
      <c r="D1306" s="20">
        <v>20</v>
      </c>
      <c r="E1306" s="21" t="s">
        <v>18</v>
      </c>
      <c r="F1306" s="21" t="s">
        <v>54</v>
      </c>
      <c r="G1306" s="20">
        <v>20</v>
      </c>
    </row>
    <row r="1307" spans="1:7" ht="14" customHeight="1">
      <c r="A1307" s="20">
        <v>1306</v>
      </c>
      <c r="B1307" s="21" t="s">
        <v>1089</v>
      </c>
      <c r="C1307" s="21" t="s">
        <v>1199</v>
      </c>
      <c r="D1307" s="20">
        <v>20</v>
      </c>
      <c r="E1307" s="21" t="s">
        <v>18</v>
      </c>
      <c r="F1307" s="21" t="s">
        <v>54</v>
      </c>
      <c r="G1307" s="20">
        <v>20</v>
      </c>
    </row>
    <row r="1308" spans="1:7" ht="14" customHeight="1">
      <c r="A1308" s="20">
        <v>1307</v>
      </c>
      <c r="B1308" s="21" t="s">
        <v>1089</v>
      </c>
      <c r="C1308" s="21" t="s">
        <v>1200</v>
      </c>
      <c r="D1308" s="20">
        <v>20</v>
      </c>
      <c r="E1308" s="21" t="s">
        <v>18</v>
      </c>
      <c r="F1308" s="21" t="s">
        <v>54</v>
      </c>
      <c r="G1308" s="20">
        <v>20</v>
      </c>
    </row>
    <row r="1309" spans="1:7" ht="14" customHeight="1">
      <c r="A1309" s="20">
        <v>1308</v>
      </c>
      <c r="B1309" s="21" t="s">
        <v>1089</v>
      </c>
      <c r="C1309" s="21" t="s">
        <v>1201</v>
      </c>
      <c r="D1309" s="20">
        <v>20</v>
      </c>
      <c r="E1309" s="21" t="s">
        <v>18</v>
      </c>
      <c r="F1309" s="21" t="s">
        <v>54</v>
      </c>
      <c r="G1309" s="20">
        <v>20</v>
      </c>
    </row>
    <row r="1310" spans="1:7" ht="14" customHeight="1">
      <c r="A1310" s="20">
        <v>1309</v>
      </c>
      <c r="B1310" s="21" t="s">
        <v>1089</v>
      </c>
      <c r="C1310" s="21" t="s">
        <v>1202</v>
      </c>
      <c r="D1310" s="20">
        <v>20</v>
      </c>
      <c r="E1310" s="21" t="s">
        <v>18</v>
      </c>
      <c r="F1310" s="21" t="s">
        <v>54</v>
      </c>
      <c r="G1310" s="20">
        <v>20</v>
      </c>
    </row>
    <row r="1311" spans="1:7" ht="14" customHeight="1">
      <c r="A1311" s="20">
        <v>1310</v>
      </c>
      <c r="B1311" s="21" t="s">
        <v>1089</v>
      </c>
      <c r="C1311" s="21" t="s">
        <v>1203</v>
      </c>
      <c r="D1311" s="20">
        <v>22</v>
      </c>
      <c r="E1311" s="21" t="s">
        <v>18</v>
      </c>
      <c r="F1311" s="21" t="s">
        <v>54</v>
      </c>
      <c r="G1311" s="20">
        <v>22</v>
      </c>
    </row>
    <row r="1312" spans="1:7" ht="14" customHeight="1">
      <c r="A1312" s="20">
        <v>1311</v>
      </c>
      <c r="B1312" s="21" t="s">
        <v>1089</v>
      </c>
      <c r="C1312" s="21" t="s">
        <v>1204</v>
      </c>
      <c r="D1312" s="20">
        <v>22</v>
      </c>
      <c r="E1312" s="21" t="s">
        <v>18</v>
      </c>
      <c r="F1312" s="21" t="s">
        <v>54</v>
      </c>
      <c r="G1312" s="20">
        <v>22</v>
      </c>
    </row>
    <row r="1313" spans="1:7" ht="14" customHeight="1">
      <c r="A1313" s="20">
        <v>1312</v>
      </c>
      <c r="B1313" s="21" t="s">
        <v>1089</v>
      </c>
      <c r="C1313" s="21" t="s">
        <v>1205</v>
      </c>
      <c r="D1313" s="20">
        <v>25</v>
      </c>
      <c r="E1313" s="21" t="s">
        <v>18</v>
      </c>
      <c r="F1313" s="21" t="s">
        <v>54</v>
      </c>
      <c r="G1313" s="20">
        <v>25</v>
      </c>
    </row>
    <row r="1314" spans="1:7" ht="14" customHeight="1">
      <c r="A1314" s="20">
        <v>1313</v>
      </c>
      <c r="B1314" s="21" t="s">
        <v>1089</v>
      </c>
      <c r="C1314" s="21" t="s">
        <v>1206</v>
      </c>
      <c r="D1314" s="20">
        <v>25</v>
      </c>
      <c r="E1314" s="21" t="s">
        <v>18</v>
      </c>
      <c r="F1314" s="21" t="s">
        <v>54</v>
      </c>
      <c r="G1314" s="20">
        <v>25</v>
      </c>
    </row>
    <row r="1315" spans="1:7" ht="14" customHeight="1">
      <c r="A1315" s="20">
        <v>1314</v>
      </c>
      <c r="B1315" s="21" t="s">
        <v>1089</v>
      </c>
      <c r="C1315" s="21" t="s">
        <v>1207</v>
      </c>
      <c r="D1315" s="20">
        <v>25</v>
      </c>
      <c r="E1315" s="21" t="s">
        <v>18</v>
      </c>
      <c r="F1315" s="21" t="s">
        <v>54</v>
      </c>
      <c r="G1315" s="20">
        <v>25</v>
      </c>
    </row>
    <row r="1316" spans="1:7" ht="14" customHeight="1">
      <c r="A1316" s="20">
        <v>1315</v>
      </c>
      <c r="B1316" s="21" t="s">
        <v>1089</v>
      </c>
      <c r="C1316" s="21" t="s">
        <v>1208</v>
      </c>
      <c r="D1316" s="20">
        <v>48</v>
      </c>
      <c r="E1316" s="21" t="s">
        <v>18</v>
      </c>
      <c r="F1316" s="21" t="s">
        <v>54</v>
      </c>
      <c r="G1316" s="20">
        <v>48</v>
      </c>
    </row>
    <row r="1317" spans="1:7" ht="14" customHeight="1">
      <c r="A1317" s="20">
        <v>1316</v>
      </c>
      <c r="B1317" s="21" t="s">
        <v>1089</v>
      </c>
      <c r="C1317" s="21" t="s">
        <v>838</v>
      </c>
      <c r="D1317" s="20">
        <v>8</v>
      </c>
      <c r="E1317" s="21" t="s">
        <v>18</v>
      </c>
      <c r="F1317" s="21" t="s">
        <v>37</v>
      </c>
      <c r="G1317" s="20">
        <v>8</v>
      </c>
    </row>
    <row r="1318" spans="1:7" ht="14" customHeight="1">
      <c r="A1318" s="20">
        <v>1317</v>
      </c>
      <c r="B1318" s="21" t="s">
        <v>1089</v>
      </c>
      <c r="C1318" s="21" t="s">
        <v>1209</v>
      </c>
      <c r="D1318" s="20">
        <v>8</v>
      </c>
      <c r="E1318" s="21" t="s">
        <v>18</v>
      </c>
      <c r="F1318" s="21" t="s">
        <v>37</v>
      </c>
      <c r="G1318" s="20">
        <v>8</v>
      </c>
    </row>
    <row r="1319" spans="1:7" ht="14" customHeight="1">
      <c r="A1319" s="20">
        <v>1318</v>
      </c>
      <c r="B1319" s="21" t="s">
        <v>1089</v>
      </c>
      <c r="C1319" s="21" t="s">
        <v>1210</v>
      </c>
      <c r="D1319" s="20">
        <v>8</v>
      </c>
      <c r="E1319" s="21" t="s">
        <v>18</v>
      </c>
      <c r="F1319" s="21" t="s">
        <v>37</v>
      </c>
      <c r="G1319" s="20">
        <v>8</v>
      </c>
    </row>
    <row r="1320" spans="1:7" ht="14" customHeight="1">
      <c r="A1320" s="20">
        <v>1319</v>
      </c>
      <c r="B1320" s="21" t="s">
        <v>1089</v>
      </c>
      <c r="C1320" s="21" t="s">
        <v>1211</v>
      </c>
      <c r="D1320" s="20">
        <v>9</v>
      </c>
      <c r="E1320" s="21" t="s">
        <v>18</v>
      </c>
      <c r="F1320" s="21" t="s">
        <v>37</v>
      </c>
      <c r="G1320" s="20">
        <v>9</v>
      </c>
    </row>
    <row r="1321" spans="1:7" ht="14" customHeight="1">
      <c r="A1321" s="20">
        <v>1320</v>
      </c>
      <c r="B1321" s="21" t="s">
        <v>1089</v>
      </c>
      <c r="C1321" s="21" t="s">
        <v>1212</v>
      </c>
      <c r="D1321" s="20">
        <v>9</v>
      </c>
      <c r="E1321" s="21" t="s">
        <v>18</v>
      </c>
      <c r="F1321" s="21" t="s">
        <v>37</v>
      </c>
      <c r="G1321" s="20">
        <v>9</v>
      </c>
    </row>
    <row r="1322" spans="1:7" ht="14" customHeight="1">
      <c r="A1322" s="20">
        <v>1321</v>
      </c>
      <c r="B1322" s="21" t="s">
        <v>1089</v>
      </c>
      <c r="C1322" s="21" t="s">
        <v>844</v>
      </c>
      <c r="D1322" s="20">
        <v>10</v>
      </c>
      <c r="E1322" s="21" t="s">
        <v>18</v>
      </c>
      <c r="F1322" s="21" t="s">
        <v>37</v>
      </c>
      <c r="G1322" s="20">
        <v>10</v>
      </c>
    </row>
    <row r="1323" spans="1:7" ht="14" customHeight="1">
      <c r="A1323" s="20">
        <v>1322</v>
      </c>
      <c r="B1323" s="21" t="s">
        <v>1089</v>
      </c>
      <c r="C1323" s="21" t="s">
        <v>845</v>
      </c>
      <c r="D1323" s="20">
        <v>10</v>
      </c>
      <c r="E1323" s="21" t="s">
        <v>18</v>
      </c>
      <c r="F1323" s="21" t="s">
        <v>37</v>
      </c>
      <c r="G1323" s="20">
        <v>10</v>
      </c>
    </row>
    <row r="1324" spans="1:7" ht="14" customHeight="1">
      <c r="A1324" s="20">
        <v>1323</v>
      </c>
      <c r="B1324" s="21" t="s">
        <v>1089</v>
      </c>
      <c r="C1324" s="21" t="s">
        <v>848</v>
      </c>
      <c r="D1324" s="20">
        <v>10</v>
      </c>
      <c r="E1324" s="21" t="s">
        <v>18</v>
      </c>
      <c r="F1324" s="21" t="s">
        <v>37</v>
      </c>
      <c r="G1324" s="20">
        <v>10</v>
      </c>
    </row>
    <row r="1325" spans="1:7" ht="14" customHeight="1">
      <c r="A1325" s="20">
        <v>1324</v>
      </c>
      <c r="B1325" s="21" t="s">
        <v>1089</v>
      </c>
      <c r="C1325" s="21" t="s">
        <v>846</v>
      </c>
      <c r="D1325" s="20">
        <v>10</v>
      </c>
      <c r="E1325" s="21" t="s">
        <v>18</v>
      </c>
      <c r="F1325" s="21" t="s">
        <v>37</v>
      </c>
      <c r="G1325" s="20">
        <v>10</v>
      </c>
    </row>
    <row r="1326" spans="1:7" ht="14" customHeight="1">
      <c r="A1326" s="20">
        <v>1325</v>
      </c>
      <c r="B1326" s="21" t="s">
        <v>1089</v>
      </c>
      <c r="C1326" s="21" t="s">
        <v>1213</v>
      </c>
      <c r="D1326" s="20">
        <v>10</v>
      </c>
      <c r="E1326" s="21" t="s">
        <v>18</v>
      </c>
      <c r="F1326" s="21" t="s">
        <v>37</v>
      </c>
      <c r="G1326" s="20">
        <v>10</v>
      </c>
    </row>
    <row r="1327" spans="1:7" ht="14" customHeight="1">
      <c r="A1327" s="20">
        <v>1326</v>
      </c>
      <c r="B1327" s="21" t="s">
        <v>1089</v>
      </c>
      <c r="C1327" s="21" t="s">
        <v>1214</v>
      </c>
      <c r="D1327" s="20">
        <v>10</v>
      </c>
      <c r="E1327" s="21" t="s">
        <v>18</v>
      </c>
      <c r="F1327" s="21" t="s">
        <v>37</v>
      </c>
      <c r="G1327" s="20">
        <v>10</v>
      </c>
    </row>
    <row r="1328" spans="1:7" ht="14" customHeight="1">
      <c r="A1328" s="20">
        <v>1327</v>
      </c>
      <c r="B1328" s="21" t="s">
        <v>1089</v>
      </c>
      <c r="C1328" s="21" t="s">
        <v>849</v>
      </c>
      <c r="D1328" s="20">
        <v>11</v>
      </c>
      <c r="E1328" s="21" t="s">
        <v>18</v>
      </c>
      <c r="F1328" s="21" t="s">
        <v>37</v>
      </c>
      <c r="G1328" s="20">
        <v>11</v>
      </c>
    </row>
    <row r="1329" spans="1:7" ht="14" customHeight="1">
      <c r="A1329" s="20">
        <v>1328</v>
      </c>
      <c r="B1329" s="21" t="s">
        <v>1089</v>
      </c>
      <c r="C1329" s="21" t="s">
        <v>1215</v>
      </c>
      <c r="D1329" s="20">
        <v>12</v>
      </c>
      <c r="E1329" s="21" t="s">
        <v>18</v>
      </c>
      <c r="F1329" s="21" t="s">
        <v>37</v>
      </c>
      <c r="G1329" s="20">
        <v>12</v>
      </c>
    </row>
    <row r="1330" spans="1:7" ht="14" customHeight="1">
      <c r="A1330" s="20">
        <v>1329</v>
      </c>
      <c r="B1330" s="21" t="s">
        <v>1089</v>
      </c>
      <c r="C1330" s="21" t="s">
        <v>1216</v>
      </c>
      <c r="D1330" s="20">
        <v>12</v>
      </c>
      <c r="E1330" s="21" t="s">
        <v>18</v>
      </c>
      <c r="F1330" s="21" t="s">
        <v>37</v>
      </c>
      <c r="G1330" s="20">
        <v>12</v>
      </c>
    </row>
    <row r="1331" spans="1:7" ht="14" customHeight="1">
      <c r="A1331" s="20">
        <v>1330</v>
      </c>
      <c r="B1331" s="21" t="s">
        <v>1089</v>
      </c>
      <c r="C1331" s="21" t="s">
        <v>1217</v>
      </c>
      <c r="D1331" s="20">
        <v>12</v>
      </c>
      <c r="E1331" s="21" t="s">
        <v>18</v>
      </c>
      <c r="F1331" s="21" t="s">
        <v>37</v>
      </c>
      <c r="G1331" s="20">
        <v>12</v>
      </c>
    </row>
    <row r="1332" spans="1:7" ht="14" customHeight="1">
      <c r="A1332" s="20">
        <v>1331</v>
      </c>
      <c r="B1332" s="21" t="s">
        <v>1089</v>
      </c>
      <c r="C1332" s="21" t="s">
        <v>857</v>
      </c>
      <c r="D1332" s="20">
        <v>12</v>
      </c>
      <c r="E1332" s="21" t="s">
        <v>18</v>
      </c>
      <c r="F1332" s="21" t="s">
        <v>37</v>
      </c>
      <c r="G1332" s="20">
        <v>12</v>
      </c>
    </row>
    <row r="1333" spans="1:7" ht="14" customHeight="1">
      <c r="A1333" s="20">
        <v>1332</v>
      </c>
      <c r="B1333" s="21" t="s">
        <v>1089</v>
      </c>
      <c r="C1333" s="21" t="s">
        <v>1218</v>
      </c>
      <c r="D1333" s="20">
        <v>12</v>
      </c>
      <c r="E1333" s="21" t="s">
        <v>18</v>
      </c>
      <c r="F1333" s="21" t="s">
        <v>37</v>
      </c>
      <c r="G1333" s="20">
        <v>12</v>
      </c>
    </row>
    <row r="1334" spans="1:7" ht="14" customHeight="1">
      <c r="A1334" s="20">
        <v>1333</v>
      </c>
      <c r="B1334" s="21" t="s">
        <v>1089</v>
      </c>
      <c r="C1334" s="21" t="s">
        <v>1219</v>
      </c>
      <c r="D1334" s="20">
        <v>12</v>
      </c>
      <c r="E1334" s="21" t="s">
        <v>18</v>
      </c>
      <c r="F1334" s="21" t="s">
        <v>37</v>
      </c>
      <c r="G1334" s="20">
        <v>12</v>
      </c>
    </row>
    <row r="1335" spans="1:7" ht="14" customHeight="1">
      <c r="A1335" s="20">
        <v>1334</v>
      </c>
      <c r="B1335" s="21" t="s">
        <v>1089</v>
      </c>
      <c r="C1335" s="21" t="s">
        <v>1220</v>
      </c>
      <c r="D1335" s="20">
        <v>12</v>
      </c>
      <c r="E1335" s="21" t="s">
        <v>18</v>
      </c>
      <c r="F1335" s="21" t="s">
        <v>37</v>
      </c>
      <c r="G1335" s="20">
        <v>12</v>
      </c>
    </row>
    <row r="1336" spans="1:7" ht="14" customHeight="1">
      <c r="A1336" s="20">
        <v>1335</v>
      </c>
      <c r="B1336" s="21" t="s">
        <v>1089</v>
      </c>
      <c r="C1336" s="21" t="s">
        <v>1221</v>
      </c>
      <c r="D1336" s="20">
        <v>10</v>
      </c>
      <c r="E1336" s="21" t="s">
        <v>18</v>
      </c>
      <c r="F1336" s="21" t="s">
        <v>16</v>
      </c>
      <c r="G1336" s="20">
        <v>10</v>
      </c>
    </row>
    <row r="1337" spans="1:7" ht="14" customHeight="1">
      <c r="A1337" s="20">
        <v>1336</v>
      </c>
      <c r="B1337" s="21" t="s">
        <v>1089</v>
      </c>
      <c r="C1337" s="21" t="s">
        <v>1222</v>
      </c>
      <c r="D1337" s="20">
        <v>10</v>
      </c>
      <c r="E1337" s="21" t="s">
        <v>18</v>
      </c>
      <c r="F1337" s="21" t="s">
        <v>16</v>
      </c>
      <c r="G1337" s="20">
        <v>10</v>
      </c>
    </row>
    <row r="1338" spans="1:7" ht="14" customHeight="1">
      <c r="A1338" s="20">
        <v>1337</v>
      </c>
      <c r="B1338" s="21" t="s">
        <v>1089</v>
      </c>
      <c r="C1338" s="21" t="s">
        <v>1223</v>
      </c>
      <c r="D1338" s="20">
        <v>10</v>
      </c>
      <c r="E1338" s="21" t="s">
        <v>18</v>
      </c>
      <c r="F1338" s="21" t="s">
        <v>16</v>
      </c>
      <c r="G1338" s="20">
        <v>10</v>
      </c>
    </row>
    <row r="1339" spans="1:7" ht="14" customHeight="1">
      <c r="A1339" s="20">
        <v>1338</v>
      </c>
      <c r="B1339" s="21" t="s">
        <v>1089</v>
      </c>
      <c r="C1339" s="21" t="s">
        <v>1224</v>
      </c>
      <c r="D1339" s="20">
        <v>10</v>
      </c>
      <c r="E1339" s="21" t="s">
        <v>18</v>
      </c>
      <c r="F1339" s="21" t="s">
        <v>16</v>
      </c>
      <c r="G1339" s="20">
        <v>10</v>
      </c>
    </row>
    <row r="1340" spans="1:7" ht="14" customHeight="1">
      <c r="A1340" s="20">
        <v>1339</v>
      </c>
      <c r="B1340" s="21" t="s">
        <v>1089</v>
      </c>
      <c r="C1340" s="21" t="s">
        <v>1225</v>
      </c>
      <c r="D1340" s="20">
        <v>10</v>
      </c>
      <c r="E1340" s="21" t="s">
        <v>18</v>
      </c>
      <c r="F1340" s="21" t="s">
        <v>16</v>
      </c>
      <c r="G1340" s="20">
        <v>10</v>
      </c>
    </row>
    <row r="1341" spans="1:7" ht="14" customHeight="1">
      <c r="A1341" s="20">
        <v>1340</v>
      </c>
      <c r="B1341" s="21" t="s">
        <v>1089</v>
      </c>
      <c r="C1341" s="21" t="s">
        <v>1226</v>
      </c>
      <c r="D1341" s="20">
        <v>10</v>
      </c>
      <c r="E1341" s="21" t="s">
        <v>18</v>
      </c>
      <c r="F1341" s="21" t="s">
        <v>16</v>
      </c>
      <c r="G1341" s="20">
        <v>10</v>
      </c>
    </row>
    <row r="1342" spans="1:7" ht="14" customHeight="1">
      <c r="A1342" s="20">
        <v>1341</v>
      </c>
      <c r="B1342" s="21" t="s">
        <v>1089</v>
      </c>
      <c r="C1342" s="21" t="s">
        <v>1227</v>
      </c>
      <c r="D1342" s="20">
        <v>10</v>
      </c>
      <c r="E1342" s="21" t="s">
        <v>18</v>
      </c>
      <c r="F1342" s="21" t="s">
        <v>37</v>
      </c>
      <c r="G1342" s="20">
        <v>10</v>
      </c>
    </row>
    <row r="1343" spans="1:7" ht="14" customHeight="1">
      <c r="A1343" s="20">
        <v>1342</v>
      </c>
      <c r="B1343" s="21" t="s">
        <v>1228</v>
      </c>
      <c r="C1343" s="21" t="s">
        <v>1229</v>
      </c>
      <c r="D1343" s="20">
        <v>9</v>
      </c>
      <c r="E1343" s="21" t="s">
        <v>18</v>
      </c>
      <c r="F1343" s="21" t="s">
        <v>37</v>
      </c>
      <c r="G1343" s="20">
        <v>9</v>
      </c>
    </row>
    <row r="1344" spans="1:7" ht="14" customHeight="1">
      <c r="A1344" s="20">
        <v>1343</v>
      </c>
      <c r="B1344" s="21" t="s">
        <v>1228</v>
      </c>
      <c r="C1344" s="21" t="s">
        <v>1230</v>
      </c>
      <c r="D1344" s="20">
        <v>10</v>
      </c>
      <c r="E1344" s="21" t="s">
        <v>18</v>
      </c>
      <c r="F1344" s="21" t="s">
        <v>37</v>
      </c>
      <c r="G1344" s="20">
        <v>10</v>
      </c>
    </row>
    <row r="1345" spans="1:7" ht="14" customHeight="1">
      <c r="A1345" s="20">
        <v>1344</v>
      </c>
      <c r="B1345" s="21" t="s">
        <v>1228</v>
      </c>
      <c r="C1345" s="21" t="s">
        <v>1231</v>
      </c>
      <c r="D1345" s="20">
        <v>10</v>
      </c>
      <c r="E1345" s="21" t="s">
        <v>18</v>
      </c>
      <c r="F1345" s="21" t="s">
        <v>37</v>
      </c>
      <c r="G1345" s="20">
        <v>10</v>
      </c>
    </row>
    <row r="1346" spans="1:7" ht="14" customHeight="1">
      <c r="A1346" s="20">
        <v>1345</v>
      </c>
      <c r="B1346" s="21" t="s">
        <v>1228</v>
      </c>
      <c r="C1346" s="21" t="s">
        <v>1232</v>
      </c>
      <c r="D1346" s="20">
        <v>10</v>
      </c>
      <c r="E1346" s="21" t="s">
        <v>18</v>
      </c>
      <c r="F1346" s="21" t="s">
        <v>37</v>
      </c>
      <c r="G1346" s="20">
        <v>10</v>
      </c>
    </row>
    <row r="1347" spans="1:7" ht="14" customHeight="1">
      <c r="A1347" s="20">
        <v>1346</v>
      </c>
      <c r="B1347" s="21" t="s">
        <v>1228</v>
      </c>
      <c r="C1347" s="21" t="s">
        <v>1233</v>
      </c>
      <c r="D1347" s="20">
        <v>12</v>
      </c>
      <c r="E1347" s="21" t="s">
        <v>18</v>
      </c>
      <c r="F1347" s="21" t="s">
        <v>37</v>
      </c>
      <c r="G1347" s="20">
        <v>12</v>
      </c>
    </row>
    <row r="1348" spans="1:7" ht="14" customHeight="1">
      <c r="A1348" s="20">
        <v>1347</v>
      </c>
      <c r="B1348" s="21" t="s">
        <v>1228</v>
      </c>
      <c r="C1348" s="21" t="s">
        <v>1234</v>
      </c>
      <c r="D1348" s="20">
        <v>15</v>
      </c>
      <c r="E1348" s="21" t="s">
        <v>18</v>
      </c>
      <c r="F1348" s="21" t="s">
        <v>37</v>
      </c>
      <c r="G1348" s="20">
        <v>15</v>
      </c>
    </row>
    <row r="1349" spans="1:7" ht="14" customHeight="1">
      <c r="A1349" s="20">
        <v>1348</v>
      </c>
      <c r="B1349" s="21" t="s">
        <v>1228</v>
      </c>
      <c r="C1349" s="21" t="s">
        <v>1235</v>
      </c>
      <c r="D1349" s="20">
        <v>14</v>
      </c>
      <c r="E1349" s="21" t="s">
        <v>18</v>
      </c>
      <c r="F1349" s="21" t="s">
        <v>37</v>
      </c>
      <c r="G1349" s="20">
        <v>14</v>
      </c>
    </row>
    <row r="1350" spans="1:7" ht="14" customHeight="1">
      <c r="A1350" s="20">
        <v>1349</v>
      </c>
      <c r="B1350" s="21" t="s">
        <v>1228</v>
      </c>
      <c r="C1350" s="21" t="s">
        <v>1236</v>
      </c>
      <c r="D1350" s="20">
        <v>14</v>
      </c>
      <c r="E1350" s="21" t="s">
        <v>18</v>
      </c>
      <c r="F1350" s="21" t="s">
        <v>37</v>
      </c>
      <c r="G1350" s="20">
        <v>14</v>
      </c>
    </row>
    <row r="1351" spans="1:7" ht="14" customHeight="1">
      <c r="A1351" s="20">
        <v>1350</v>
      </c>
      <c r="B1351" s="21" t="s">
        <v>1228</v>
      </c>
      <c r="C1351" s="21" t="s">
        <v>1237</v>
      </c>
      <c r="D1351" s="20">
        <v>12</v>
      </c>
      <c r="E1351" s="21" t="s">
        <v>18</v>
      </c>
      <c r="F1351" s="21" t="s">
        <v>37</v>
      </c>
      <c r="G1351" s="20">
        <v>12</v>
      </c>
    </row>
    <row r="1352" spans="1:7" ht="14" customHeight="1">
      <c r="A1352" s="20">
        <v>1351</v>
      </c>
      <c r="B1352" s="21" t="s">
        <v>1228</v>
      </c>
      <c r="C1352" s="21" t="s">
        <v>1238</v>
      </c>
      <c r="D1352" s="20">
        <v>12</v>
      </c>
      <c r="E1352" s="21" t="s">
        <v>18</v>
      </c>
      <c r="F1352" s="21" t="s">
        <v>37</v>
      </c>
      <c r="G1352" s="20">
        <v>12</v>
      </c>
    </row>
    <row r="1353" spans="1:7" ht="14" customHeight="1">
      <c r="A1353" s="20">
        <v>1352</v>
      </c>
      <c r="B1353" s="21" t="s">
        <v>1228</v>
      </c>
      <c r="C1353" s="21" t="s">
        <v>1239</v>
      </c>
      <c r="D1353" s="20">
        <v>16</v>
      </c>
      <c r="E1353" s="21" t="s">
        <v>18</v>
      </c>
      <c r="F1353" s="21" t="s">
        <v>37</v>
      </c>
      <c r="G1353" s="20">
        <v>16</v>
      </c>
    </row>
    <row r="1354" spans="1:7" ht="14" customHeight="1">
      <c r="A1354" s="20">
        <v>1353</v>
      </c>
      <c r="B1354" s="21" t="s">
        <v>1228</v>
      </c>
      <c r="C1354" s="21" t="s">
        <v>1240</v>
      </c>
      <c r="D1354" s="20">
        <v>12</v>
      </c>
      <c r="E1354" s="21" t="s">
        <v>18</v>
      </c>
      <c r="F1354" s="21" t="s">
        <v>37</v>
      </c>
      <c r="G1354" s="20">
        <v>12</v>
      </c>
    </row>
    <row r="1355" spans="1:7" ht="14" customHeight="1">
      <c r="A1355" s="20">
        <v>1354</v>
      </c>
      <c r="B1355" s="21" t="s">
        <v>1228</v>
      </c>
      <c r="C1355" s="21" t="s">
        <v>1241</v>
      </c>
      <c r="D1355" s="20">
        <v>11</v>
      </c>
      <c r="E1355" s="21" t="s">
        <v>18</v>
      </c>
      <c r="F1355" s="21" t="s">
        <v>37</v>
      </c>
      <c r="G1355" s="20">
        <v>11</v>
      </c>
    </row>
    <row r="1356" spans="1:7" ht="14" customHeight="1">
      <c r="A1356" s="20">
        <v>1355</v>
      </c>
      <c r="B1356" s="21" t="s">
        <v>1228</v>
      </c>
      <c r="C1356" s="21" t="s">
        <v>1242</v>
      </c>
      <c r="D1356" s="20">
        <v>5</v>
      </c>
      <c r="E1356" s="21" t="s">
        <v>15</v>
      </c>
      <c r="F1356" s="21" t="s">
        <v>37</v>
      </c>
      <c r="G1356" s="20">
        <v>5</v>
      </c>
    </row>
    <row r="1357" spans="1:7" ht="14" customHeight="1">
      <c r="A1357" s="20">
        <v>1356</v>
      </c>
      <c r="B1357" s="21" t="s">
        <v>1228</v>
      </c>
      <c r="C1357" s="21" t="s">
        <v>1243</v>
      </c>
      <c r="D1357" s="20">
        <v>11</v>
      </c>
      <c r="E1357" s="21" t="s">
        <v>18</v>
      </c>
      <c r="F1357" s="21" t="s">
        <v>37</v>
      </c>
      <c r="G1357" s="20">
        <v>11</v>
      </c>
    </row>
    <row r="1358" spans="1:7" ht="14" customHeight="1">
      <c r="A1358" s="20">
        <v>1357</v>
      </c>
      <c r="B1358" s="21" t="s">
        <v>1228</v>
      </c>
      <c r="C1358" s="21" t="s">
        <v>171</v>
      </c>
      <c r="D1358" s="20">
        <v>12</v>
      </c>
      <c r="E1358" s="21" t="s">
        <v>18</v>
      </c>
      <c r="F1358" s="21" t="s">
        <v>37</v>
      </c>
      <c r="G1358" s="20">
        <v>12</v>
      </c>
    </row>
    <row r="1359" spans="1:7" ht="14" customHeight="1">
      <c r="A1359" s="20">
        <v>1358</v>
      </c>
      <c r="B1359" s="21" t="s">
        <v>1228</v>
      </c>
      <c r="C1359" s="21" t="s">
        <v>1244</v>
      </c>
      <c r="D1359" s="20">
        <v>9</v>
      </c>
      <c r="E1359" s="21" t="s">
        <v>18</v>
      </c>
      <c r="F1359" s="21" t="s">
        <v>37</v>
      </c>
      <c r="G1359" s="20">
        <v>9</v>
      </c>
    </row>
    <row r="1360" spans="1:7" ht="14" customHeight="1">
      <c r="A1360" s="20">
        <v>1359</v>
      </c>
      <c r="B1360" s="21" t="s">
        <v>1228</v>
      </c>
      <c r="C1360" s="21" t="s">
        <v>1245</v>
      </c>
      <c r="D1360" s="20">
        <v>6</v>
      </c>
      <c r="E1360" s="21" t="s">
        <v>15</v>
      </c>
      <c r="F1360" s="21" t="s">
        <v>37</v>
      </c>
      <c r="G1360" s="20">
        <v>6</v>
      </c>
    </row>
    <row r="1361" spans="1:7" ht="14" customHeight="1">
      <c r="A1361" s="20">
        <v>1360</v>
      </c>
      <c r="B1361" s="21" t="s">
        <v>1228</v>
      </c>
      <c r="C1361" s="21" t="s">
        <v>1246</v>
      </c>
      <c r="D1361" s="20">
        <v>4</v>
      </c>
      <c r="E1361" s="21" t="s">
        <v>18</v>
      </c>
      <c r="F1361" s="21" t="s">
        <v>37</v>
      </c>
      <c r="G1361" s="20">
        <v>4</v>
      </c>
    </row>
    <row r="1362" spans="1:7" ht="14" customHeight="1">
      <c r="A1362" s="20">
        <v>1361</v>
      </c>
      <c r="B1362" s="21" t="s">
        <v>1228</v>
      </c>
      <c r="C1362" s="21" t="s">
        <v>772</v>
      </c>
      <c r="D1362" s="20">
        <v>12</v>
      </c>
      <c r="E1362" s="21" t="s">
        <v>18</v>
      </c>
      <c r="F1362" s="21" t="s">
        <v>37</v>
      </c>
      <c r="G1362" s="20">
        <v>12</v>
      </c>
    </row>
    <row r="1363" spans="1:7" ht="14" customHeight="1">
      <c r="A1363" s="20">
        <v>1362</v>
      </c>
      <c r="B1363" s="21" t="s">
        <v>1228</v>
      </c>
      <c r="C1363" s="21" t="s">
        <v>1247</v>
      </c>
      <c r="D1363" s="20">
        <v>9</v>
      </c>
      <c r="E1363" s="21" t="s">
        <v>18</v>
      </c>
      <c r="F1363" s="21" t="s">
        <v>37</v>
      </c>
      <c r="G1363" s="20">
        <v>9</v>
      </c>
    </row>
    <row r="1364" spans="1:7" ht="14" customHeight="1">
      <c r="A1364" s="20">
        <v>1363</v>
      </c>
      <c r="B1364" s="21" t="s">
        <v>1228</v>
      </c>
      <c r="C1364" s="21" t="s">
        <v>1088</v>
      </c>
      <c r="D1364" s="20">
        <v>5</v>
      </c>
      <c r="E1364" s="21" t="s">
        <v>18</v>
      </c>
      <c r="F1364" s="21" t="s">
        <v>37</v>
      </c>
      <c r="G1364" s="20">
        <v>5</v>
      </c>
    </row>
    <row r="1365" spans="1:7" ht="14" customHeight="1">
      <c r="A1365" s="20">
        <v>1364</v>
      </c>
      <c r="B1365" s="21" t="s">
        <v>1228</v>
      </c>
      <c r="C1365" s="21" t="s">
        <v>1012</v>
      </c>
      <c r="D1365" s="20">
        <v>10</v>
      </c>
      <c r="E1365" s="21" t="s">
        <v>18</v>
      </c>
      <c r="F1365" s="21" t="s">
        <v>37</v>
      </c>
      <c r="G1365" s="20">
        <v>10</v>
      </c>
    </row>
    <row r="1366" spans="1:7" ht="14" customHeight="1">
      <c r="A1366" s="20">
        <v>1365</v>
      </c>
      <c r="B1366" s="21" t="s">
        <v>1228</v>
      </c>
      <c r="C1366" s="21" t="s">
        <v>313</v>
      </c>
      <c r="D1366" s="20">
        <v>9</v>
      </c>
      <c r="E1366" s="21" t="s">
        <v>18</v>
      </c>
      <c r="F1366" s="21" t="s">
        <v>37</v>
      </c>
      <c r="G1366" s="20">
        <v>9</v>
      </c>
    </row>
    <row r="1367" spans="1:7" ht="14" customHeight="1">
      <c r="A1367" s="20">
        <v>1366</v>
      </c>
      <c r="B1367" s="21" t="s">
        <v>1228</v>
      </c>
      <c r="C1367" s="21" t="s">
        <v>1248</v>
      </c>
      <c r="D1367" s="20">
        <v>7</v>
      </c>
      <c r="E1367" s="21" t="s">
        <v>18</v>
      </c>
      <c r="F1367" s="21" t="s">
        <v>54</v>
      </c>
      <c r="G1367" s="20">
        <v>7</v>
      </c>
    </row>
    <row r="1368" spans="1:7" ht="14" customHeight="1">
      <c r="A1368" s="20">
        <v>1367</v>
      </c>
      <c r="B1368" s="21" t="s">
        <v>1228</v>
      </c>
      <c r="C1368" s="21" t="s">
        <v>1249</v>
      </c>
      <c r="D1368" s="20">
        <v>8</v>
      </c>
      <c r="E1368" s="21" t="s">
        <v>18</v>
      </c>
      <c r="F1368" s="21" t="s">
        <v>54</v>
      </c>
      <c r="G1368" s="20">
        <v>8</v>
      </c>
    </row>
    <row r="1369" spans="1:7" ht="14" customHeight="1">
      <c r="A1369" s="20">
        <v>1368</v>
      </c>
      <c r="B1369" s="21" t="s">
        <v>1228</v>
      </c>
      <c r="C1369" s="21" t="s">
        <v>1250</v>
      </c>
      <c r="D1369" s="20">
        <v>12</v>
      </c>
      <c r="E1369" s="21" t="s">
        <v>18</v>
      </c>
      <c r="F1369" s="21" t="s">
        <v>54</v>
      </c>
      <c r="G1369" s="20">
        <v>12</v>
      </c>
    </row>
    <row r="1370" spans="1:7" ht="14" customHeight="1">
      <c r="A1370" s="20">
        <v>1369</v>
      </c>
      <c r="B1370" s="21" t="s">
        <v>1228</v>
      </c>
      <c r="C1370" s="21" t="s">
        <v>1251</v>
      </c>
      <c r="D1370" s="20">
        <v>7</v>
      </c>
      <c r="E1370" s="21" t="s">
        <v>15</v>
      </c>
      <c r="F1370" s="21" t="s">
        <v>16</v>
      </c>
      <c r="G1370" s="20">
        <v>7</v>
      </c>
    </row>
    <row r="1371" spans="1:7" ht="14" customHeight="1">
      <c r="A1371" s="20">
        <v>1370</v>
      </c>
      <c r="B1371" s="21" t="s">
        <v>1228</v>
      </c>
      <c r="C1371" s="21" t="s">
        <v>219</v>
      </c>
      <c r="D1371" s="20">
        <v>5</v>
      </c>
      <c r="E1371" s="21" t="s">
        <v>18</v>
      </c>
      <c r="F1371" s="21" t="s">
        <v>185</v>
      </c>
      <c r="G1371" s="20">
        <v>5</v>
      </c>
    </row>
    <row r="1372" spans="1:7" ht="14" customHeight="1">
      <c r="A1372" s="20">
        <v>1371</v>
      </c>
      <c r="B1372" s="21" t="s">
        <v>1228</v>
      </c>
      <c r="C1372" s="21" t="s">
        <v>1252</v>
      </c>
      <c r="D1372" s="20">
        <v>5</v>
      </c>
      <c r="E1372" s="21" t="s">
        <v>18</v>
      </c>
      <c r="F1372" s="21" t="s">
        <v>185</v>
      </c>
      <c r="G1372" s="20">
        <v>5</v>
      </c>
    </row>
    <row r="1373" spans="1:7" ht="14" customHeight="1">
      <c r="A1373" s="20">
        <v>1372</v>
      </c>
      <c r="B1373" s="21" t="s">
        <v>1228</v>
      </c>
      <c r="C1373" s="21" t="s">
        <v>1253</v>
      </c>
      <c r="D1373" s="20">
        <v>5</v>
      </c>
      <c r="E1373" s="21" t="s">
        <v>18</v>
      </c>
      <c r="F1373" s="21" t="s">
        <v>185</v>
      </c>
      <c r="G1373" s="20">
        <v>5</v>
      </c>
    </row>
    <row r="1374" spans="1:7" ht="14" customHeight="1">
      <c r="A1374" s="20">
        <v>1373</v>
      </c>
      <c r="B1374" s="21" t="s">
        <v>1228</v>
      </c>
      <c r="C1374" s="21" t="s">
        <v>1000</v>
      </c>
      <c r="D1374" s="20">
        <v>8</v>
      </c>
      <c r="E1374" s="21" t="s">
        <v>18</v>
      </c>
      <c r="F1374" s="21" t="s">
        <v>185</v>
      </c>
      <c r="G1374" s="20">
        <v>8</v>
      </c>
    </row>
    <row r="1375" spans="1:7" ht="14" customHeight="1">
      <c r="A1375" s="20">
        <v>1374</v>
      </c>
      <c r="B1375" s="21" t="s">
        <v>1228</v>
      </c>
      <c r="C1375" s="21" t="s">
        <v>1157</v>
      </c>
      <c r="D1375" s="20">
        <v>5</v>
      </c>
      <c r="E1375" s="21" t="s">
        <v>18</v>
      </c>
      <c r="F1375" s="21" t="s">
        <v>357</v>
      </c>
      <c r="G1375" s="20">
        <v>5</v>
      </c>
    </row>
    <row r="1376" spans="1:7" ht="14" customHeight="1">
      <c r="A1376" s="20">
        <v>1375</v>
      </c>
      <c r="B1376" s="21" t="s">
        <v>1228</v>
      </c>
      <c r="C1376" s="21" t="s">
        <v>1254</v>
      </c>
      <c r="D1376" s="20">
        <v>5</v>
      </c>
      <c r="E1376" s="21" t="s">
        <v>18</v>
      </c>
      <c r="F1376" s="21" t="s">
        <v>357</v>
      </c>
      <c r="G1376" s="20">
        <v>5</v>
      </c>
    </row>
    <row r="1377" spans="1:7" ht="14" customHeight="1">
      <c r="A1377" s="20">
        <v>1376</v>
      </c>
      <c r="B1377" s="21" t="s">
        <v>1228</v>
      </c>
      <c r="C1377" s="21" t="s">
        <v>521</v>
      </c>
      <c r="D1377" s="20">
        <v>5</v>
      </c>
      <c r="E1377" s="21" t="s">
        <v>18</v>
      </c>
      <c r="F1377" s="21" t="s">
        <v>357</v>
      </c>
      <c r="G1377" s="20">
        <v>5</v>
      </c>
    </row>
    <row r="1378" spans="1:7" ht="14" customHeight="1">
      <c r="A1378" s="20">
        <v>1377</v>
      </c>
      <c r="B1378" s="21" t="s">
        <v>1228</v>
      </c>
      <c r="C1378" s="21" t="s">
        <v>1255</v>
      </c>
      <c r="D1378" s="20">
        <v>3</v>
      </c>
      <c r="E1378" s="21" t="s">
        <v>15</v>
      </c>
      <c r="F1378" s="21" t="s">
        <v>357</v>
      </c>
      <c r="G1378" s="20">
        <v>3</v>
      </c>
    </row>
    <row r="1379" spans="1:7" ht="14" customHeight="1">
      <c r="A1379" s="20">
        <v>1378</v>
      </c>
      <c r="B1379" s="21" t="s">
        <v>1228</v>
      </c>
      <c r="C1379" s="21" t="s">
        <v>811</v>
      </c>
      <c r="D1379" s="20">
        <v>3</v>
      </c>
      <c r="E1379" s="21" t="s">
        <v>15</v>
      </c>
      <c r="F1379" s="21" t="s">
        <v>357</v>
      </c>
      <c r="G1379" s="20">
        <v>3</v>
      </c>
    </row>
    <row r="1380" spans="1:7" ht="14" customHeight="1">
      <c r="A1380" s="20">
        <v>1379</v>
      </c>
      <c r="B1380" s="21" t="s">
        <v>1228</v>
      </c>
      <c r="C1380" s="21" t="s">
        <v>1256</v>
      </c>
      <c r="D1380" s="20">
        <v>3</v>
      </c>
      <c r="E1380" s="21" t="s">
        <v>15</v>
      </c>
      <c r="F1380" s="21" t="s">
        <v>357</v>
      </c>
      <c r="G1380" s="20">
        <v>3</v>
      </c>
    </row>
    <row r="1381" spans="1:7" ht="14" customHeight="1">
      <c r="A1381" s="20">
        <v>1380</v>
      </c>
      <c r="B1381" s="21" t="s">
        <v>1228</v>
      </c>
      <c r="C1381" s="21" t="s">
        <v>1257</v>
      </c>
      <c r="D1381" s="20">
        <v>2</v>
      </c>
      <c r="E1381" s="21" t="s">
        <v>15</v>
      </c>
      <c r="F1381" s="21" t="s">
        <v>357</v>
      </c>
      <c r="G1381" s="20">
        <v>2</v>
      </c>
    </row>
    <row r="1382" spans="1:7" ht="14" customHeight="1">
      <c r="A1382" s="20">
        <v>1381</v>
      </c>
      <c r="B1382" s="21" t="s">
        <v>1228</v>
      </c>
      <c r="C1382" s="21" t="s">
        <v>809</v>
      </c>
      <c r="D1382" s="20">
        <v>2</v>
      </c>
      <c r="E1382" s="21" t="s">
        <v>15</v>
      </c>
      <c r="F1382" s="21" t="s">
        <v>357</v>
      </c>
      <c r="G1382" s="20">
        <v>2</v>
      </c>
    </row>
    <row r="1383" spans="1:7" ht="14" customHeight="1">
      <c r="A1383" s="20">
        <v>1382</v>
      </c>
      <c r="B1383" s="21" t="s">
        <v>1228</v>
      </c>
      <c r="C1383" s="21" t="s">
        <v>1258</v>
      </c>
      <c r="D1383" s="20">
        <v>2</v>
      </c>
      <c r="E1383" s="21" t="s">
        <v>15</v>
      </c>
      <c r="F1383" s="21" t="s">
        <v>357</v>
      </c>
      <c r="G1383" s="20">
        <v>2</v>
      </c>
    </row>
    <row r="1384" spans="1:7" ht="14" customHeight="1">
      <c r="A1384" s="20">
        <v>1383</v>
      </c>
      <c r="B1384" s="21" t="s">
        <v>1228</v>
      </c>
      <c r="C1384" s="21" t="s">
        <v>909</v>
      </c>
      <c r="D1384" s="20">
        <v>2</v>
      </c>
      <c r="E1384" s="21" t="s">
        <v>15</v>
      </c>
      <c r="F1384" s="21" t="s">
        <v>357</v>
      </c>
      <c r="G1384" s="20">
        <v>2</v>
      </c>
    </row>
    <row r="1385" spans="1:7" ht="14" customHeight="1">
      <c r="A1385" s="20">
        <v>1384</v>
      </c>
      <c r="B1385" s="21" t="s">
        <v>1228</v>
      </c>
      <c r="C1385" s="21" t="s">
        <v>1259</v>
      </c>
      <c r="D1385" s="20">
        <v>2</v>
      </c>
      <c r="E1385" s="21" t="s">
        <v>15</v>
      </c>
      <c r="F1385" s="21" t="s">
        <v>357</v>
      </c>
      <c r="G1385" s="20">
        <v>2</v>
      </c>
    </row>
    <row r="1386" spans="1:7" ht="14" customHeight="1">
      <c r="A1386" s="20">
        <v>1385</v>
      </c>
      <c r="B1386" s="21" t="s">
        <v>1228</v>
      </c>
      <c r="C1386" s="21" t="s">
        <v>1260</v>
      </c>
      <c r="D1386" s="20">
        <v>2</v>
      </c>
      <c r="E1386" s="21" t="s">
        <v>15</v>
      </c>
      <c r="F1386" s="21" t="s">
        <v>357</v>
      </c>
      <c r="G1386" s="20">
        <v>2</v>
      </c>
    </row>
    <row r="1387" spans="1:7" ht="14" customHeight="1">
      <c r="A1387" s="20">
        <v>1386</v>
      </c>
      <c r="B1387" s="21" t="s">
        <v>1228</v>
      </c>
      <c r="C1387" s="21" t="s">
        <v>815</v>
      </c>
      <c r="D1387" s="20">
        <v>4</v>
      </c>
      <c r="E1387" s="21" t="s">
        <v>15</v>
      </c>
      <c r="F1387" s="21" t="s">
        <v>599</v>
      </c>
      <c r="G1387" s="20">
        <v>4</v>
      </c>
    </row>
    <row r="1388" spans="1:7" ht="14" customHeight="1">
      <c r="A1388" s="20">
        <v>1387</v>
      </c>
      <c r="B1388" s="21" t="s">
        <v>1261</v>
      </c>
      <c r="C1388" s="21" t="s">
        <v>1262</v>
      </c>
      <c r="D1388" s="20">
        <v>1.5</v>
      </c>
      <c r="E1388" s="21" t="s">
        <v>15</v>
      </c>
      <c r="F1388" s="21" t="s">
        <v>185</v>
      </c>
      <c r="G1388" s="20">
        <v>1.5</v>
      </c>
    </row>
    <row r="1389" spans="1:7" ht="14" customHeight="1">
      <c r="A1389" s="20">
        <v>1388</v>
      </c>
      <c r="B1389" s="21" t="s">
        <v>1261</v>
      </c>
      <c r="C1389" s="21" t="s">
        <v>1263</v>
      </c>
      <c r="D1389" s="20">
        <v>2</v>
      </c>
      <c r="E1389" s="21" t="s">
        <v>18</v>
      </c>
      <c r="F1389" s="21" t="s">
        <v>185</v>
      </c>
      <c r="G1389" s="20">
        <v>2</v>
      </c>
    </row>
    <row r="1390" spans="1:7" ht="14" customHeight="1">
      <c r="A1390" s="20">
        <v>1389</v>
      </c>
      <c r="B1390" s="21" t="s">
        <v>1261</v>
      </c>
      <c r="C1390" s="21" t="s">
        <v>1264</v>
      </c>
      <c r="D1390" s="20">
        <v>2</v>
      </c>
      <c r="E1390" s="21" t="s">
        <v>15</v>
      </c>
      <c r="F1390" s="21" t="s">
        <v>599</v>
      </c>
      <c r="G1390" s="20">
        <v>2</v>
      </c>
    </row>
    <row r="1391" spans="1:7" ht="14" customHeight="1">
      <c r="A1391" s="20">
        <v>1390</v>
      </c>
      <c r="B1391" s="21" t="s">
        <v>1261</v>
      </c>
      <c r="C1391" s="21" t="s">
        <v>1265</v>
      </c>
      <c r="D1391" s="20">
        <v>2</v>
      </c>
      <c r="E1391" s="21" t="s">
        <v>15</v>
      </c>
      <c r="F1391" s="21" t="s">
        <v>357</v>
      </c>
      <c r="G1391" s="20">
        <v>2</v>
      </c>
    </row>
    <row r="1392" spans="1:7" ht="14" customHeight="1">
      <c r="A1392" s="20">
        <v>1391</v>
      </c>
      <c r="B1392" s="21" t="s">
        <v>1261</v>
      </c>
      <c r="C1392" s="21" t="s">
        <v>1266</v>
      </c>
      <c r="D1392" s="20">
        <v>20.32</v>
      </c>
      <c r="E1392" s="21" t="s">
        <v>18</v>
      </c>
      <c r="F1392" s="21" t="s">
        <v>153</v>
      </c>
      <c r="G1392" s="20">
        <v>20.32</v>
      </c>
    </row>
    <row r="1393" spans="1:7" ht="14" customHeight="1">
      <c r="A1393" s="20">
        <v>1392</v>
      </c>
      <c r="B1393" s="21" t="s">
        <v>1261</v>
      </c>
      <c r="C1393" s="21" t="s">
        <v>1267</v>
      </c>
      <c r="D1393" s="20">
        <v>58</v>
      </c>
      <c r="E1393" s="21" t="s">
        <v>18</v>
      </c>
      <c r="F1393" s="21" t="s">
        <v>153</v>
      </c>
      <c r="G1393" s="20">
        <v>58</v>
      </c>
    </row>
    <row r="1394" spans="1:7" ht="14" customHeight="1">
      <c r="A1394" s="20">
        <v>1393</v>
      </c>
      <c r="B1394" s="21" t="s">
        <v>1261</v>
      </c>
      <c r="C1394" s="21" t="s">
        <v>1268</v>
      </c>
      <c r="D1394" s="20">
        <v>48</v>
      </c>
      <c r="E1394" s="21" t="s">
        <v>18</v>
      </c>
      <c r="F1394" s="21" t="s">
        <v>153</v>
      </c>
      <c r="G1394" s="20">
        <v>48</v>
      </c>
    </row>
    <row r="1395" spans="1:7" ht="14" customHeight="1">
      <c r="A1395" s="20">
        <v>1394</v>
      </c>
      <c r="B1395" s="21" t="s">
        <v>1261</v>
      </c>
      <c r="C1395" s="21" t="s">
        <v>1269</v>
      </c>
      <c r="D1395" s="20">
        <v>38</v>
      </c>
      <c r="E1395" s="21" t="s">
        <v>18</v>
      </c>
      <c r="F1395" s="21" t="s">
        <v>153</v>
      </c>
      <c r="G1395" s="20">
        <v>38</v>
      </c>
    </row>
    <row r="1396" spans="1:7" ht="14" customHeight="1">
      <c r="A1396" s="20">
        <v>1395</v>
      </c>
      <c r="B1396" s="21" t="s">
        <v>1261</v>
      </c>
      <c r="C1396" s="21" t="s">
        <v>1270</v>
      </c>
      <c r="D1396" s="20">
        <v>48</v>
      </c>
      <c r="E1396" s="21" t="s">
        <v>18</v>
      </c>
      <c r="F1396" s="21" t="s">
        <v>153</v>
      </c>
      <c r="G1396" s="20">
        <v>48</v>
      </c>
    </row>
    <row r="1397" spans="1:7" ht="14" customHeight="1">
      <c r="A1397" s="20">
        <v>1396</v>
      </c>
      <c r="B1397" s="21" t="s">
        <v>1261</v>
      </c>
      <c r="C1397" s="21" t="s">
        <v>703</v>
      </c>
      <c r="D1397" s="20">
        <v>12</v>
      </c>
      <c r="E1397" s="21" t="s">
        <v>18</v>
      </c>
      <c r="F1397" s="21" t="s">
        <v>185</v>
      </c>
      <c r="G1397" s="20">
        <v>12</v>
      </c>
    </row>
    <row r="1398" spans="1:7" ht="14" customHeight="1">
      <c r="A1398" s="20">
        <v>1397</v>
      </c>
      <c r="B1398" s="21" t="s">
        <v>1261</v>
      </c>
      <c r="C1398" s="21" t="s">
        <v>1271</v>
      </c>
      <c r="D1398" s="20">
        <v>12</v>
      </c>
      <c r="E1398" s="21" t="s">
        <v>18</v>
      </c>
      <c r="F1398" s="21" t="s">
        <v>185</v>
      </c>
      <c r="G1398" s="20">
        <v>12</v>
      </c>
    </row>
    <row r="1399" spans="1:7" ht="14" customHeight="1">
      <c r="A1399" s="20">
        <v>1398</v>
      </c>
      <c r="B1399" s="21" t="s">
        <v>1261</v>
      </c>
      <c r="C1399" s="21" t="s">
        <v>307</v>
      </c>
      <c r="D1399" s="20">
        <v>8</v>
      </c>
      <c r="E1399" s="21" t="s">
        <v>18</v>
      </c>
      <c r="F1399" s="21" t="s">
        <v>185</v>
      </c>
      <c r="G1399" s="20">
        <v>8</v>
      </c>
    </row>
    <row r="1400" spans="1:7" ht="14" customHeight="1">
      <c r="A1400" s="20">
        <v>1399</v>
      </c>
      <c r="B1400" s="21" t="s">
        <v>1261</v>
      </c>
      <c r="C1400" s="21" t="s">
        <v>1272</v>
      </c>
      <c r="D1400" s="20">
        <v>1</v>
      </c>
      <c r="E1400" s="21" t="s">
        <v>15</v>
      </c>
      <c r="F1400" s="21" t="s">
        <v>153</v>
      </c>
      <c r="G1400" s="20">
        <v>0.7</v>
      </c>
    </row>
    <row r="1401" spans="1:7" ht="14" customHeight="1">
      <c r="A1401" s="20">
        <v>1400</v>
      </c>
      <c r="B1401" s="21" t="s">
        <v>1261</v>
      </c>
      <c r="C1401" s="21" t="s">
        <v>1273</v>
      </c>
      <c r="D1401" s="20">
        <v>1</v>
      </c>
      <c r="E1401" s="21" t="s">
        <v>15</v>
      </c>
      <c r="F1401" s="21" t="s">
        <v>153</v>
      </c>
      <c r="G1401" s="20">
        <v>0.7</v>
      </c>
    </row>
    <row r="1402" spans="1:7" ht="14" customHeight="1">
      <c r="A1402" s="20">
        <v>1401</v>
      </c>
      <c r="B1402" s="21" t="s">
        <v>1261</v>
      </c>
      <c r="C1402" s="21" t="s">
        <v>552</v>
      </c>
      <c r="D1402" s="20">
        <v>1</v>
      </c>
      <c r="E1402" s="21" t="s">
        <v>15</v>
      </c>
      <c r="F1402" s="21" t="s">
        <v>153</v>
      </c>
      <c r="G1402" s="20">
        <v>0.7</v>
      </c>
    </row>
    <row r="1403" spans="1:7" ht="14" customHeight="1">
      <c r="A1403" s="20">
        <v>1402</v>
      </c>
      <c r="B1403" s="21" t="s">
        <v>1261</v>
      </c>
      <c r="C1403" s="21" t="s">
        <v>554</v>
      </c>
      <c r="D1403" s="20">
        <v>2</v>
      </c>
      <c r="E1403" s="21" t="s">
        <v>15</v>
      </c>
      <c r="F1403" s="21" t="s">
        <v>153</v>
      </c>
      <c r="G1403" s="20">
        <v>1.4</v>
      </c>
    </row>
    <row r="1404" spans="1:7" ht="14" customHeight="1">
      <c r="A1404" s="20">
        <v>1403</v>
      </c>
      <c r="B1404" s="21" t="s">
        <v>1261</v>
      </c>
      <c r="C1404" s="21" t="s">
        <v>1274</v>
      </c>
      <c r="D1404" s="20">
        <v>2</v>
      </c>
      <c r="E1404" s="21" t="s">
        <v>15</v>
      </c>
      <c r="F1404" s="21" t="s">
        <v>153</v>
      </c>
      <c r="G1404" s="20">
        <v>1.4</v>
      </c>
    </row>
    <row r="1405" spans="1:7" ht="14" customHeight="1">
      <c r="A1405" s="20">
        <v>1404</v>
      </c>
      <c r="B1405" s="21" t="s">
        <v>1261</v>
      </c>
      <c r="C1405" s="21" t="s">
        <v>1275</v>
      </c>
      <c r="D1405" s="20">
        <v>2</v>
      </c>
      <c r="E1405" s="21" t="s">
        <v>15</v>
      </c>
      <c r="F1405" s="21" t="s">
        <v>153</v>
      </c>
      <c r="G1405" s="20">
        <v>1.4</v>
      </c>
    </row>
    <row r="1406" spans="1:7" ht="14" customHeight="1">
      <c r="A1406" s="20">
        <v>1405</v>
      </c>
      <c r="B1406" s="21" t="s">
        <v>1261</v>
      </c>
      <c r="C1406" s="21" t="s">
        <v>1276</v>
      </c>
      <c r="D1406" s="20">
        <v>2</v>
      </c>
      <c r="E1406" s="21" t="s">
        <v>15</v>
      </c>
      <c r="F1406" s="21" t="s">
        <v>153</v>
      </c>
      <c r="G1406" s="20">
        <v>1.4</v>
      </c>
    </row>
    <row r="1407" spans="1:7" ht="14" customHeight="1">
      <c r="A1407" s="20">
        <v>1406</v>
      </c>
      <c r="B1407" s="21" t="s">
        <v>1261</v>
      </c>
      <c r="C1407" s="21" t="s">
        <v>555</v>
      </c>
      <c r="D1407" s="20">
        <v>2</v>
      </c>
      <c r="E1407" s="21" t="s">
        <v>15</v>
      </c>
      <c r="F1407" s="21" t="s">
        <v>153</v>
      </c>
      <c r="G1407" s="20">
        <v>1.4</v>
      </c>
    </row>
    <row r="1408" spans="1:7" ht="14" customHeight="1">
      <c r="A1408" s="20">
        <v>1407</v>
      </c>
      <c r="B1408" s="21" t="s">
        <v>1261</v>
      </c>
      <c r="C1408" s="21" t="s">
        <v>1277</v>
      </c>
      <c r="D1408" s="20">
        <v>5</v>
      </c>
      <c r="E1408" s="21" t="s">
        <v>18</v>
      </c>
      <c r="F1408" s="21" t="s">
        <v>153</v>
      </c>
      <c r="G1408" s="20">
        <v>3.5</v>
      </c>
    </row>
    <row r="1409" spans="1:7" ht="14" customHeight="1">
      <c r="A1409" s="20">
        <v>1408</v>
      </c>
      <c r="B1409" s="21" t="s">
        <v>1261</v>
      </c>
      <c r="C1409" s="21" t="s">
        <v>493</v>
      </c>
      <c r="D1409" s="20">
        <v>5</v>
      </c>
      <c r="E1409" s="21" t="s">
        <v>18</v>
      </c>
      <c r="F1409" s="21" t="s">
        <v>153</v>
      </c>
      <c r="G1409" s="20">
        <v>3.5</v>
      </c>
    </row>
    <row r="1410" spans="1:7" ht="14" customHeight="1">
      <c r="A1410" s="20">
        <v>1409</v>
      </c>
      <c r="B1410" s="21" t="s">
        <v>1261</v>
      </c>
      <c r="C1410" s="21" t="s">
        <v>494</v>
      </c>
      <c r="D1410" s="20">
        <v>5</v>
      </c>
      <c r="E1410" s="21" t="s">
        <v>18</v>
      </c>
      <c r="F1410" s="21" t="s">
        <v>153</v>
      </c>
      <c r="G1410" s="20">
        <v>3.5</v>
      </c>
    </row>
    <row r="1411" spans="1:7" ht="14" customHeight="1">
      <c r="A1411" s="20">
        <v>1410</v>
      </c>
      <c r="B1411" s="21" t="s">
        <v>1261</v>
      </c>
      <c r="C1411" s="21" t="s">
        <v>495</v>
      </c>
      <c r="D1411" s="20">
        <v>5</v>
      </c>
      <c r="E1411" s="21" t="s">
        <v>18</v>
      </c>
      <c r="F1411" s="21" t="s">
        <v>153</v>
      </c>
      <c r="G1411" s="20">
        <v>3.5</v>
      </c>
    </row>
    <row r="1412" spans="1:7" ht="14" customHeight="1">
      <c r="A1412" s="20">
        <v>1411</v>
      </c>
      <c r="B1412" s="21" t="s">
        <v>1261</v>
      </c>
      <c r="C1412" s="21" t="s">
        <v>496</v>
      </c>
      <c r="D1412" s="20">
        <v>5</v>
      </c>
      <c r="E1412" s="21" t="s">
        <v>18</v>
      </c>
      <c r="F1412" s="21" t="s">
        <v>153</v>
      </c>
      <c r="G1412" s="20">
        <v>3.5</v>
      </c>
    </row>
    <row r="1413" spans="1:7" ht="14" customHeight="1">
      <c r="A1413" s="20">
        <v>1412</v>
      </c>
      <c r="B1413" s="21" t="s">
        <v>1261</v>
      </c>
      <c r="C1413" s="21" t="s">
        <v>497</v>
      </c>
      <c r="D1413" s="20">
        <v>5</v>
      </c>
      <c r="E1413" s="21" t="s">
        <v>18</v>
      </c>
      <c r="F1413" s="21" t="s">
        <v>153</v>
      </c>
      <c r="G1413" s="20">
        <v>3.5</v>
      </c>
    </row>
    <row r="1414" spans="1:7" ht="14" customHeight="1">
      <c r="A1414" s="20">
        <v>1413</v>
      </c>
      <c r="B1414" s="21" t="s">
        <v>1261</v>
      </c>
      <c r="C1414" s="21" t="s">
        <v>498</v>
      </c>
      <c r="D1414" s="20">
        <v>5</v>
      </c>
      <c r="E1414" s="21" t="s">
        <v>18</v>
      </c>
      <c r="F1414" s="21" t="s">
        <v>153</v>
      </c>
      <c r="G1414" s="20">
        <v>3.5</v>
      </c>
    </row>
    <row r="1415" spans="1:7" ht="14" customHeight="1">
      <c r="A1415" s="20">
        <v>1414</v>
      </c>
      <c r="B1415" s="21" t="s">
        <v>1261</v>
      </c>
      <c r="C1415" s="21" t="s">
        <v>499</v>
      </c>
      <c r="D1415" s="20">
        <v>5</v>
      </c>
      <c r="E1415" s="21" t="s">
        <v>18</v>
      </c>
      <c r="F1415" s="21" t="s">
        <v>153</v>
      </c>
      <c r="G1415" s="20">
        <v>3.5</v>
      </c>
    </row>
    <row r="1416" spans="1:7" ht="14" customHeight="1">
      <c r="A1416" s="20">
        <v>1415</v>
      </c>
      <c r="B1416" s="21" t="s">
        <v>1261</v>
      </c>
      <c r="C1416" s="21" t="s">
        <v>500</v>
      </c>
      <c r="D1416" s="20">
        <v>8</v>
      </c>
      <c r="E1416" s="21" t="s">
        <v>18</v>
      </c>
      <c r="F1416" s="21" t="s">
        <v>153</v>
      </c>
      <c r="G1416" s="20">
        <v>5.6</v>
      </c>
    </row>
    <row r="1417" spans="1:7" ht="14" customHeight="1">
      <c r="A1417" s="20">
        <v>1416</v>
      </c>
      <c r="B1417" s="21" t="s">
        <v>1261</v>
      </c>
      <c r="C1417" s="21" t="s">
        <v>1278</v>
      </c>
      <c r="D1417" s="20">
        <v>8</v>
      </c>
      <c r="E1417" s="21" t="s">
        <v>18</v>
      </c>
      <c r="F1417" s="21" t="s">
        <v>153</v>
      </c>
      <c r="G1417" s="20">
        <v>5.6</v>
      </c>
    </row>
    <row r="1418" spans="1:7" ht="14" customHeight="1">
      <c r="A1418" s="20">
        <v>1417</v>
      </c>
      <c r="B1418" s="21" t="s">
        <v>1261</v>
      </c>
      <c r="C1418" s="21" t="s">
        <v>414</v>
      </c>
      <c r="D1418" s="20">
        <v>9</v>
      </c>
      <c r="E1418" s="21" t="s">
        <v>18</v>
      </c>
      <c r="F1418" s="21" t="s">
        <v>153</v>
      </c>
      <c r="G1418" s="20">
        <v>6.3</v>
      </c>
    </row>
    <row r="1419" spans="1:7" ht="14" customHeight="1">
      <c r="A1419" s="20">
        <v>1418</v>
      </c>
      <c r="B1419" s="21" t="s">
        <v>1261</v>
      </c>
      <c r="C1419" s="21" t="s">
        <v>416</v>
      </c>
      <c r="D1419" s="20">
        <v>9</v>
      </c>
      <c r="E1419" s="21" t="s">
        <v>18</v>
      </c>
      <c r="F1419" s="21" t="s">
        <v>153</v>
      </c>
      <c r="G1419" s="20">
        <v>6.3</v>
      </c>
    </row>
    <row r="1420" spans="1:7" ht="14" customHeight="1">
      <c r="A1420" s="20">
        <v>1419</v>
      </c>
      <c r="B1420" s="21" t="s">
        <v>1261</v>
      </c>
      <c r="C1420" s="21" t="s">
        <v>417</v>
      </c>
      <c r="D1420" s="20">
        <v>9</v>
      </c>
      <c r="E1420" s="21" t="s">
        <v>18</v>
      </c>
      <c r="F1420" s="21" t="s">
        <v>153</v>
      </c>
      <c r="G1420" s="20">
        <v>6.3</v>
      </c>
    </row>
    <row r="1421" spans="1:7" ht="14" customHeight="1">
      <c r="A1421" s="20">
        <v>1420</v>
      </c>
      <c r="B1421" s="21" t="s">
        <v>1261</v>
      </c>
      <c r="C1421" s="21" t="s">
        <v>418</v>
      </c>
      <c r="D1421" s="20">
        <v>9</v>
      </c>
      <c r="E1421" s="21" t="s">
        <v>18</v>
      </c>
      <c r="F1421" s="21" t="s">
        <v>153</v>
      </c>
      <c r="G1421" s="20">
        <v>6.3</v>
      </c>
    </row>
    <row r="1422" spans="1:7" ht="14" customHeight="1">
      <c r="A1422" s="20">
        <v>1421</v>
      </c>
      <c r="B1422" s="21" t="s">
        <v>1261</v>
      </c>
      <c r="C1422" s="21" t="s">
        <v>419</v>
      </c>
      <c r="D1422" s="20">
        <v>9</v>
      </c>
      <c r="E1422" s="21" t="s">
        <v>18</v>
      </c>
      <c r="F1422" s="21" t="s">
        <v>153</v>
      </c>
      <c r="G1422" s="20">
        <v>6.3</v>
      </c>
    </row>
    <row r="1423" spans="1:7" ht="14" customHeight="1">
      <c r="A1423" s="20">
        <v>1422</v>
      </c>
      <c r="B1423" s="21" t="s">
        <v>1261</v>
      </c>
      <c r="C1423" s="21" t="s">
        <v>420</v>
      </c>
      <c r="D1423" s="20">
        <v>9</v>
      </c>
      <c r="E1423" s="21" t="s">
        <v>18</v>
      </c>
      <c r="F1423" s="21" t="s">
        <v>153</v>
      </c>
      <c r="G1423" s="20">
        <v>6.3</v>
      </c>
    </row>
    <row r="1424" spans="1:7" ht="14" customHeight="1">
      <c r="A1424" s="20">
        <v>1423</v>
      </c>
      <c r="B1424" s="21" t="s">
        <v>1261</v>
      </c>
      <c r="C1424" s="21" t="s">
        <v>421</v>
      </c>
      <c r="D1424" s="20">
        <v>9</v>
      </c>
      <c r="E1424" s="21" t="s">
        <v>18</v>
      </c>
      <c r="F1424" s="21" t="s">
        <v>153</v>
      </c>
      <c r="G1424" s="20">
        <v>6.3</v>
      </c>
    </row>
    <row r="1425" spans="1:7" ht="14" customHeight="1">
      <c r="A1425" s="20">
        <v>1424</v>
      </c>
      <c r="B1425" s="21" t="s">
        <v>1261</v>
      </c>
      <c r="C1425" s="21" t="s">
        <v>583</v>
      </c>
      <c r="D1425" s="20">
        <v>9</v>
      </c>
      <c r="E1425" s="21" t="s">
        <v>18</v>
      </c>
      <c r="F1425" s="21" t="s">
        <v>153</v>
      </c>
      <c r="G1425" s="20">
        <v>6.3</v>
      </c>
    </row>
    <row r="1426" spans="1:7" ht="14" customHeight="1">
      <c r="A1426" s="20">
        <v>1425</v>
      </c>
      <c r="B1426" s="21" t="s">
        <v>1261</v>
      </c>
      <c r="C1426" s="21" t="s">
        <v>1279</v>
      </c>
      <c r="D1426" s="20">
        <v>0.9</v>
      </c>
      <c r="E1426" s="21" t="s">
        <v>15</v>
      </c>
      <c r="F1426" s="21" t="s">
        <v>37</v>
      </c>
      <c r="G1426" s="20">
        <v>0.63</v>
      </c>
    </row>
    <row r="1427" spans="1:7" ht="14" customHeight="1">
      <c r="A1427" s="20">
        <v>1426</v>
      </c>
      <c r="B1427" s="21" t="s">
        <v>1261</v>
      </c>
      <c r="C1427" s="21" t="s">
        <v>1280</v>
      </c>
      <c r="D1427" s="20">
        <v>0.6</v>
      </c>
      <c r="E1427" s="21" t="s">
        <v>15</v>
      </c>
      <c r="F1427" s="21" t="s">
        <v>37</v>
      </c>
      <c r="G1427" s="20">
        <v>0.42</v>
      </c>
    </row>
    <row r="1428" spans="1:7" ht="14" customHeight="1">
      <c r="A1428" s="20">
        <v>1427</v>
      </c>
      <c r="B1428" s="21" t="s">
        <v>1261</v>
      </c>
      <c r="C1428" s="21" t="s">
        <v>1042</v>
      </c>
      <c r="D1428" s="20">
        <v>0.5</v>
      </c>
      <c r="E1428" s="21" t="s">
        <v>15</v>
      </c>
      <c r="F1428" s="21" t="s">
        <v>185</v>
      </c>
      <c r="G1428" s="20">
        <v>0.35</v>
      </c>
    </row>
    <row r="1429" spans="1:7" ht="14" customHeight="1">
      <c r="A1429" s="20">
        <v>1428</v>
      </c>
      <c r="B1429" s="21" t="s">
        <v>1261</v>
      </c>
      <c r="C1429" s="21" t="s">
        <v>211</v>
      </c>
      <c r="D1429" s="20">
        <v>0.7</v>
      </c>
      <c r="E1429" s="21" t="s">
        <v>15</v>
      </c>
      <c r="F1429" s="21" t="s">
        <v>185</v>
      </c>
      <c r="G1429" s="20">
        <v>0.49</v>
      </c>
    </row>
    <row r="1430" spans="1:7" ht="14" customHeight="1">
      <c r="A1430" s="20">
        <v>1429</v>
      </c>
      <c r="B1430" s="21" t="s">
        <v>1261</v>
      </c>
      <c r="C1430" s="21" t="s">
        <v>596</v>
      </c>
      <c r="D1430" s="20">
        <v>1</v>
      </c>
      <c r="E1430" s="21" t="s">
        <v>18</v>
      </c>
      <c r="F1430" s="21" t="s">
        <v>185</v>
      </c>
      <c r="G1430" s="20">
        <v>0.7</v>
      </c>
    </row>
    <row r="1431" spans="1:7" ht="14" customHeight="1">
      <c r="A1431" s="20">
        <v>1430</v>
      </c>
      <c r="B1431" s="21" t="s">
        <v>1261</v>
      </c>
      <c r="C1431" s="21" t="s">
        <v>600</v>
      </c>
      <c r="D1431" s="20">
        <v>1.7</v>
      </c>
      <c r="E1431" s="21" t="s">
        <v>15</v>
      </c>
      <c r="F1431" s="21" t="s">
        <v>185</v>
      </c>
      <c r="G1431" s="20">
        <v>1.19</v>
      </c>
    </row>
    <row r="1432" spans="1:7" ht="14" customHeight="1">
      <c r="A1432" s="20">
        <v>1431</v>
      </c>
      <c r="B1432" s="21" t="s">
        <v>1261</v>
      </c>
      <c r="C1432" s="21" t="s">
        <v>1281</v>
      </c>
      <c r="D1432" s="20">
        <v>1.7</v>
      </c>
      <c r="E1432" s="21" t="s">
        <v>15</v>
      </c>
      <c r="F1432" s="21" t="s">
        <v>185</v>
      </c>
      <c r="G1432" s="20">
        <v>1.19</v>
      </c>
    </row>
    <row r="1433" spans="1:7" ht="14" customHeight="1">
      <c r="A1433" s="20">
        <v>1432</v>
      </c>
      <c r="B1433" s="21" t="s">
        <v>1282</v>
      </c>
      <c r="C1433" s="21" t="s">
        <v>495</v>
      </c>
      <c r="D1433" s="20">
        <v>2.64</v>
      </c>
      <c r="E1433" s="21" t="s">
        <v>18</v>
      </c>
      <c r="F1433" s="21" t="s">
        <v>153</v>
      </c>
      <c r="G1433" s="20">
        <v>2.2999999999999998</v>
      </c>
    </row>
    <row r="1434" spans="1:7" ht="14" customHeight="1">
      <c r="A1434" s="20">
        <v>1433</v>
      </c>
      <c r="B1434" s="21" t="s">
        <v>1282</v>
      </c>
      <c r="C1434" s="21" t="s">
        <v>429</v>
      </c>
      <c r="D1434" s="20">
        <v>2.64</v>
      </c>
      <c r="E1434" s="21" t="s">
        <v>18</v>
      </c>
      <c r="F1434" s="21" t="s">
        <v>153</v>
      </c>
      <c r="G1434" s="20">
        <v>2.2999999999999998</v>
      </c>
    </row>
    <row r="1435" spans="1:7" ht="14" customHeight="1">
      <c r="A1435" s="20">
        <v>1434</v>
      </c>
      <c r="B1435" s="21" t="s">
        <v>1282</v>
      </c>
      <c r="C1435" s="21" t="s">
        <v>1283</v>
      </c>
      <c r="D1435" s="20">
        <v>2.64</v>
      </c>
      <c r="E1435" s="21" t="s">
        <v>18</v>
      </c>
      <c r="F1435" s="21" t="s">
        <v>153</v>
      </c>
      <c r="G1435" s="20">
        <v>2.2999999999999998</v>
      </c>
    </row>
    <row r="1436" spans="1:7" ht="14" customHeight="1">
      <c r="A1436" s="20">
        <v>1435</v>
      </c>
      <c r="B1436" s="21" t="s">
        <v>1282</v>
      </c>
      <c r="C1436" s="21" t="s">
        <v>1284</v>
      </c>
      <c r="D1436" s="20">
        <v>2.64</v>
      </c>
      <c r="E1436" s="21" t="s">
        <v>18</v>
      </c>
      <c r="F1436" s="21" t="s">
        <v>153</v>
      </c>
      <c r="G1436" s="20">
        <v>2.2999999999999998</v>
      </c>
    </row>
    <row r="1437" spans="1:7" ht="14" customHeight="1">
      <c r="A1437" s="20">
        <v>1436</v>
      </c>
      <c r="B1437" s="21" t="s">
        <v>1282</v>
      </c>
      <c r="C1437" s="21" t="s">
        <v>1285</v>
      </c>
      <c r="D1437" s="20">
        <v>2.64</v>
      </c>
      <c r="E1437" s="21" t="s">
        <v>18</v>
      </c>
      <c r="F1437" s="21" t="s">
        <v>153</v>
      </c>
      <c r="G1437" s="20">
        <v>2.2999999999999998</v>
      </c>
    </row>
    <row r="1438" spans="1:7" ht="14" customHeight="1">
      <c r="A1438" s="20">
        <v>1437</v>
      </c>
      <c r="B1438" s="21" t="s">
        <v>1282</v>
      </c>
      <c r="C1438" s="21" t="s">
        <v>1286</v>
      </c>
      <c r="D1438" s="20">
        <v>2.64</v>
      </c>
      <c r="E1438" s="21" t="s">
        <v>18</v>
      </c>
      <c r="F1438" s="21" t="s">
        <v>153</v>
      </c>
      <c r="G1438" s="20">
        <v>2.2999999999999998</v>
      </c>
    </row>
    <row r="1439" spans="1:7" ht="14" customHeight="1">
      <c r="A1439" s="20">
        <v>1438</v>
      </c>
      <c r="B1439" s="21" t="s">
        <v>1282</v>
      </c>
      <c r="C1439" s="21" t="s">
        <v>1287</v>
      </c>
      <c r="D1439" s="20">
        <v>1.1499999999999999</v>
      </c>
      <c r="E1439" s="21" t="s">
        <v>15</v>
      </c>
      <c r="F1439" s="21" t="s">
        <v>153</v>
      </c>
      <c r="G1439" s="20">
        <v>1</v>
      </c>
    </row>
    <row r="1440" spans="1:7" ht="14" customHeight="1">
      <c r="A1440" s="20">
        <v>1439</v>
      </c>
      <c r="B1440" s="21" t="s">
        <v>1282</v>
      </c>
      <c r="C1440" s="21" t="s">
        <v>448</v>
      </c>
      <c r="D1440" s="20">
        <v>1.1499999999999999</v>
      </c>
      <c r="E1440" s="21" t="s">
        <v>15</v>
      </c>
      <c r="F1440" s="21" t="s">
        <v>153</v>
      </c>
      <c r="G1440" s="20">
        <v>1</v>
      </c>
    </row>
    <row r="1441" spans="1:7" ht="14" customHeight="1">
      <c r="A1441" s="20">
        <v>1440</v>
      </c>
      <c r="B1441" s="21" t="s">
        <v>1282</v>
      </c>
      <c r="C1441" s="21" t="s">
        <v>1288</v>
      </c>
      <c r="D1441" s="20">
        <v>1.1499999999999999</v>
      </c>
      <c r="E1441" s="21" t="s">
        <v>15</v>
      </c>
      <c r="F1441" s="21" t="s">
        <v>153</v>
      </c>
      <c r="G1441" s="20">
        <v>1</v>
      </c>
    </row>
    <row r="1442" spans="1:7" ht="14" customHeight="1">
      <c r="A1442" s="20">
        <v>1441</v>
      </c>
      <c r="B1442" s="21" t="s">
        <v>1282</v>
      </c>
      <c r="C1442" s="21" t="s">
        <v>1289</v>
      </c>
      <c r="D1442" s="20">
        <v>1.1499999999999999</v>
      </c>
      <c r="E1442" s="21" t="s">
        <v>15</v>
      </c>
      <c r="F1442" s="21" t="s">
        <v>153</v>
      </c>
      <c r="G1442" s="20">
        <v>1</v>
      </c>
    </row>
    <row r="1443" spans="1:7" ht="14" customHeight="1">
      <c r="A1443" s="20">
        <v>1442</v>
      </c>
      <c r="B1443" s="21" t="s">
        <v>1282</v>
      </c>
      <c r="C1443" s="21" t="s">
        <v>881</v>
      </c>
      <c r="D1443" s="20">
        <v>1.1499999999999999</v>
      </c>
      <c r="E1443" s="21" t="s">
        <v>15</v>
      </c>
      <c r="F1443" s="21" t="s">
        <v>153</v>
      </c>
      <c r="G1443" s="20">
        <v>1</v>
      </c>
    </row>
    <row r="1444" spans="1:7" ht="14" customHeight="1">
      <c r="A1444" s="20">
        <v>1443</v>
      </c>
      <c r="B1444" s="21" t="s">
        <v>1282</v>
      </c>
      <c r="C1444" s="21" t="s">
        <v>1290</v>
      </c>
      <c r="D1444" s="20">
        <v>5.72</v>
      </c>
      <c r="E1444" s="21" t="s">
        <v>18</v>
      </c>
      <c r="F1444" s="21" t="s">
        <v>153</v>
      </c>
      <c r="G1444" s="20">
        <v>5</v>
      </c>
    </row>
    <row r="1445" spans="1:7" ht="14" customHeight="1">
      <c r="A1445" s="20">
        <v>1444</v>
      </c>
      <c r="B1445" s="21" t="s">
        <v>1282</v>
      </c>
      <c r="C1445" s="21" t="s">
        <v>1291</v>
      </c>
      <c r="D1445" s="20">
        <v>5.72</v>
      </c>
      <c r="E1445" s="21" t="s">
        <v>18</v>
      </c>
      <c r="F1445" s="21" t="s">
        <v>153</v>
      </c>
      <c r="G1445" s="20">
        <v>5</v>
      </c>
    </row>
    <row r="1446" spans="1:7" ht="14" customHeight="1">
      <c r="A1446" s="20">
        <v>1445</v>
      </c>
      <c r="B1446" s="21" t="s">
        <v>1282</v>
      </c>
      <c r="C1446" s="21" t="s">
        <v>1292</v>
      </c>
      <c r="D1446" s="20">
        <v>5.72</v>
      </c>
      <c r="E1446" s="21" t="s">
        <v>18</v>
      </c>
      <c r="F1446" s="21" t="s">
        <v>153</v>
      </c>
      <c r="G1446" s="20">
        <v>5</v>
      </c>
    </row>
    <row r="1447" spans="1:7" ht="14" customHeight="1">
      <c r="A1447" s="20">
        <v>1446</v>
      </c>
      <c r="B1447" s="21" t="s">
        <v>1282</v>
      </c>
      <c r="C1447" s="21" t="s">
        <v>1293</v>
      </c>
      <c r="D1447" s="20">
        <v>5.72</v>
      </c>
      <c r="E1447" s="21" t="s">
        <v>18</v>
      </c>
      <c r="F1447" s="21" t="s">
        <v>153</v>
      </c>
      <c r="G1447" s="20">
        <v>5</v>
      </c>
    </row>
    <row r="1448" spans="1:7" ht="14" customHeight="1">
      <c r="A1448" s="20">
        <v>1447</v>
      </c>
      <c r="B1448" s="21" t="s">
        <v>1282</v>
      </c>
      <c r="C1448" s="21" t="s">
        <v>399</v>
      </c>
      <c r="D1448" s="20">
        <v>4.72</v>
      </c>
      <c r="E1448" s="21" t="s">
        <v>15</v>
      </c>
      <c r="F1448" s="21" t="s">
        <v>153</v>
      </c>
      <c r="G1448" s="20">
        <v>4</v>
      </c>
    </row>
    <row r="1449" spans="1:7" ht="14" customHeight="1">
      <c r="A1449" s="20">
        <v>1448</v>
      </c>
      <c r="B1449" s="21" t="s">
        <v>1282</v>
      </c>
      <c r="C1449" s="21" t="s">
        <v>1294</v>
      </c>
      <c r="D1449" s="20">
        <v>5.72</v>
      </c>
      <c r="E1449" s="21" t="s">
        <v>18</v>
      </c>
      <c r="F1449" s="21" t="s">
        <v>153</v>
      </c>
      <c r="G1449" s="20">
        <v>5</v>
      </c>
    </row>
    <row r="1450" spans="1:7" ht="14" customHeight="1">
      <c r="A1450" s="20">
        <v>1449</v>
      </c>
      <c r="B1450" s="21" t="s">
        <v>1282</v>
      </c>
      <c r="C1450" s="21" t="s">
        <v>1295</v>
      </c>
      <c r="D1450" s="20">
        <v>6.9</v>
      </c>
      <c r="E1450" s="21" t="s">
        <v>18</v>
      </c>
      <c r="F1450" s="21" t="s">
        <v>153</v>
      </c>
      <c r="G1450" s="20">
        <v>6</v>
      </c>
    </row>
    <row r="1451" spans="1:7" ht="14" customHeight="1">
      <c r="A1451" s="20">
        <v>1450</v>
      </c>
      <c r="B1451" s="21" t="s">
        <v>1282</v>
      </c>
      <c r="C1451" s="21" t="s">
        <v>1296</v>
      </c>
      <c r="D1451" s="20">
        <v>6.9</v>
      </c>
      <c r="E1451" s="21" t="s">
        <v>18</v>
      </c>
      <c r="F1451" s="21" t="s">
        <v>153</v>
      </c>
      <c r="G1451" s="20">
        <v>6</v>
      </c>
    </row>
    <row r="1452" spans="1:7" ht="14" customHeight="1">
      <c r="A1452" s="20">
        <v>1451</v>
      </c>
      <c r="B1452" s="21" t="s">
        <v>1282</v>
      </c>
      <c r="C1452" s="21" t="s">
        <v>1297</v>
      </c>
      <c r="D1452" s="20">
        <v>4.5999999999999996</v>
      </c>
      <c r="E1452" s="21" t="s">
        <v>15</v>
      </c>
      <c r="F1452" s="21" t="s">
        <v>153</v>
      </c>
      <c r="G1452" s="20">
        <v>4</v>
      </c>
    </row>
    <row r="1453" spans="1:7" ht="14" customHeight="1">
      <c r="A1453" s="20">
        <v>1452</v>
      </c>
      <c r="B1453" s="21" t="s">
        <v>1282</v>
      </c>
      <c r="C1453" s="21" t="s">
        <v>95</v>
      </c>
      <c r="D1453" s="20">
        <v>6.9</v>
      </c>
      <c r="E1453" s="21" t="s">
        <v>18</v>
      </c>
      <c r="F1453" s="21" t="s">
        <v>153</v>
      </c>
      <c r="G1453" s="20">
        <v>6</v>
      </c>
    </row>
    <row r="1454" spans="1:7" ht="14" customHeight="1">
      <c r="A1454" s="20">
        <v>1453</v>
      </c>
      <c r="B1454" s="21" t="s">
        <v>1282</v>
      </c>
      <c r="C1454" s="21" t="s">
        <v>872</v>
      </c>
      <c r="D1454" s="20">
        <v>6.9</v>
      </c>
      <c r="E1454" s="21" t="s">
        <v>18</v>
      </c>
      <c r="F1454" s="21" t="s">
        <v>153</v>
      </c>
      <c r="G1454" s="20">
        <v>6</v>
      </c>
    </row>
    <row r="1455" spans="1:7" ht="14" customHeight="1">
      <c r="A1455" s="20">
        <v>1454</v>
      </c>
      <c r="B1455" s="21" t="s">
        <v>1282</v>
      </c>
      <c r="C1455" s="21" t="s">
        <v>1298</v>
      </c>
      <c r="D1455" s="20">
        <v>6.9</v>
      </c>
      <c r="E1455" s="21" t="s">
        <v>18</v>
      </c>
      <c r="F1455" s="21" t="s">
        <v>153</v>
      </c>
      <c r="G1455" s="20">
        <v>6</v>
      </c>
    </row>
    <row r="1456" spans="1:7" ht="14" customHeight="1">
      <c r="A1456" s="20">
        <v>1455</v>
      </c>
      <c r="B1456" s="21" t="s">
        <v>1282</v>
      </c>
      <c r="C1456" s="21" t="s">
        <v>1299</v>
      </c>
      <c r="D1456" s="20">
        <v>3.45</v>
      </c>
      <c r="E1456" s="21" t="s">
        <v>18</v>
      </c>
      <c r="F1456" s="21" t="s">
        <v>153</v>
      </c>
      <c r="G1456" s="20">
        <v>3</v>
      </c>
    </row>
    <row r="1457" spans="1:7" ht="14" customHeight="1">
      <c r="A1457" s="20">
        <v>1456</v>
      </c>
      <c r="B1457" s="21" t="s">
        <v>1282</v>
      </c>
      <c r="C1457" s="21" t="s">
        <v>1147</v>
      </c>
      <c r="D1457" s="20">
        <v>3.45</v>
      </c>
      <c r="E1457" s="21" t="s">
        <v>18</v>
      </c>
      <c r="F1457" s="21" t="s">
        <v>153</v>
      </c>
      <c r="G1457" s="20">
        <v>3</v>
      </c>
    </row>
    <row r="1458" spans="1:7" ht="14" customHeight="1">
      <c r="A1458" s="20">
        <v>1457</v>
      </c>
      <c r="B1458" s="21" t="s">
        <v>1282</v>
      </c>
      <c r="C1458" s="21" t="s">
        <v>1300</v>
      </c>
      <c r="D1458" s="20">
        <v>3.45</v>
      </c>
      <c r="E1458" s="21" t="s">
        <v>18</v>
      </c>
      <c r="F1458" s="21" t="s">
        <v>153</v>
      </c>
      <c r="G1458" s="20">
        <v>3</v>
      </c>
    </row>
    <row r="1459" spans="1:7" ht="14" customHeight="1">
      <c r="A1459" s="20">
        <v>1458</v>
      </c>
      <c r="B1459" s="21" t="s">
        <v>1282</v>
      </c>
      <c r="C1459" s="21" t="s">
        <v>950</v>
      </c>
      <c r="D1459" s="20">
        <v>3.45</v>
      </c>
      <c r="E1459" s="21" t="s">
        <v>18</v>
      </c>
      <c r="F1459" s="21" t="s">
        <v>153</v>
      </c>
      <c r="G1459" s="20">
        <v>3</v>
      </c>
    </row>
    <row r="1460" spans="1:7" ht="14" customHeight="1">
      <c r="A1460" s="20">
        <v>1459</v>
      </c>
      <c r="B1460" s="21" t="s">
        <v>1282</v>
      </c>
      <c r="C1460" s="21" t="s">
        <v>485</v>
      </c>
      <c r="D1460" s="20">
        <v>3.45</v>
      </c>
      <c r="E1460" s="21" t="s">
        <v>18</v>
      </c>
      <c r="F1460" s="21" t="s">
        <v>153</v>
      </c>
      <c r="G1460" s="20">
        <v>3</v>
      </c>
    </row>
    <row r="1461" spans="1:7" ht="14" customHeight="1">
      <c r="A1461" s="20">
        <v>1460</v>
      </c>
      <c r="B1461" s="21" t="s">
        <v>1282</v>
      </c>
      <c r="C1461" s="21" t="s">
        <v>483</v>
      </c>
      <c r="D1461" s="20">
        <v>3.45</v>
      </c>
      <c r="E1461" s="21" t="s">
        <v>18</v>
      </c>
      <c r="F1461" s="21" t="s">
        <v>153</v>
      </c>
      <c r="G1461" s="20">
        <v>3</v>
      </c>
    </row>
    <row r="1462" spans="1:7" ht="14" customHeight="1">
      <c r="A1462" s="20">
        <v>1461</v>
      </c>
      <c r="B1462" s="21" t="s">
        <v>1282</v>
      </c>
      <c r="C1462" s="21" t="s">
        <v>433</v>
      </c>
      <c r="D1462" s="20">
        <v>3.45</v>
      </c>
      <c r="E1462" s="21" t="s">
        <v>18</v>
      </c>
      <c r="F1462" s="21" t="s">
        <v>153</v>
      </c>
      <c r="G1462" s="20">
        <v>3</v>
      </c>
    </row>
    <row r="1463" spans="1:7" ht="14" customHeight="1">
      <c r="A1463" s="20">
        <v>1462</v>
      </c>
      <c r="B1463" s="21" t="s">
        <v>1282</v>
      </c>
      <c r="C1463" s="21" t="s">
        <v>889</v>
      </c>
      <c r="D1463" s="20">
        <v>3.45</v>
      </c>
      <c r="E1463" s="21" t="s">
        <v>18</v>
      </c>
      <c r="F1463" s="21" t="s">
        <v>153</v>
      </c>
      <c r="G1463" s="20">
        <v>3</v>
      </c>
    </row>
    <row r="1464" spans="1:7" ht="14" customHeight="1">
      <c r="A1464" s="20">
        <v>1463</v>
      </c>
      <c r="B1464" s="21" t="s">
        <v>1282</v>
      </c>
      <c r="C1464" s="21" t="s">
        <v>1301</v>
      </c>
      <c r="D1464" s="20">
        <v>5.72</v>
      </c>
      <c r="E1464" s="21" t="s">
        <v>18</v>
      </c>
      <c r="F1464" s="21" t="s">
        <v>357</v>
      </c>
      <c r="G1464" s="20">
        <v>5</v>
      </c>
    </row>
    <row r="1465" spans="1:7" ht="14" customHeight="1">
      <c r="A1465" s="20">
        <v>1464</v>
      </c>
      <c r="B1465" s="21" t="s">
        <v>1282</v>
      </c>
      <c r="C1465" s="21" t="s">
        <v>1302</v>
      </c>
      <c r="D1465" s="20">
        <v>5.72</v>
      </c>
      <c r="E1465" s="21" t="s">
        <v>18</v>
      </c>
      <c r="F1465" s="21" t="s">
        <v>357</v>
      </c>
      <c r="G1465" s="20">
        <v>5</v>
      </c>
    </row>
    <row r="1466" spans="1:7" ht="14" customHeight="1">
      <c r="A1466" s="20">
        <v>1465</v>
      </c>
      <c r="B1466" s="21" t="s">
        <v>1282</v>
      </c>
      <c r="C1466" s="21" t="s">
        <v>527</v>
      </c>
      <c r="D1466" s="20">
        <v>5.72</v>
      </c>
      <c r="E1466" s="21" t="s">
        <v>18</v>
      </c>
      <c r="F1466" s="21" t="s">
        <v>357</v>
      </c>
      <c r="G1466" s="20">
        <v>5</v>
      </c>
    </row>
    <row r="1467" spans="1:7" ht="14" customHeight="1">
      <c r="A1467" s="20">
        <v>1466</v>
      </c>
      <c r="B1467" s="21" t="s">
        <v>1282</v>
      </c>
      <c r="C1467" s="21" t="s">
        <v>1303</v>
      </c>
      <c r="D1467" s="20">
        <v>2.2999999999999998</v>
      </c>
      <c r="E1467" s="21" t="s">
        <v>18</v>
      </c>
      <c r="F1467" s="21" t="s">
        <v>357</v>
      </c>
      <c r="G1467" s="20">
        <v>2</v>
      </c>
    </row>
    <row r="1468" spans="1:7" ht="14" customHeight="1">
      <c r="A1468" s="20">
        <v>1467</v>
      </c>
      <c r="B1468" s="21" t="s">
        <v>1282</v>
      </c>
      <c r="C1468" s="21" t="s">
        <v>1304</v>
      </c>
      <c r="D1468" s="20">
        <v>5.72</v>
      </c>
      <c r="E1468" s="21" t="s">
        <v>18</v>
      </c>
      <c r="F1468" s="21" t="s">
        <v>153</v>
      </c>
      <c r="G1468" s="20">
        <v>5</v>
      </c>
    </row>
    <row r="1469" spans="1:7" ht="14" customHeight="1">
      <c r="A1469" s="20">
        <v>1468</v>
      </c>
      <c r="B1469" s="21" t="s">
        <v>1282</v>
      </c>
      <c r="C1469" s="21" t="s">
        <v>1305</v>
      </c>
      <c r="D1469" s="20">
        <v>5.72</v>
      </c>
      <c r="E1469" s="21" t="s">
        <v>18</v>
      </c>
      <c r="F1469" s="21" t="s">
        <v>153</v>
      </c>
      <c r="G1469" s="20">
        <v>5</v>
      </c>
    </row>
    <row r="1470" spans="1:7" ht="14" customHeight="1">
      <c r="A1470" s="20">
        <v>1469</v>
      </c>
      <c r="B1470" s="21" t="s">
        <v>1282</v>
      </c>
      <c r="C1470" s="21" t="s">
        <v>1306</v>
      </c>
      <c r="D1470" s="20">
        <v>5.72</v>
      </c>
      <c r="E1470" s="21" t="s">
        <v>18</v>
      </c>
      <c r="F1470" s="21" t="s">
        <v>153</v>
      </c>
      <c r="G1470" s="20">
        <v>5</v>
      </c>
    </row>
    <row r="1471" spans="1:7" ht="14" customHeight="1">
      <c r="A1471" s="20">
        <v>1470</v>
      </c>
      <c r="B1471" s="21" t="s">
        <v>1282</v>
      </c>
      <c r="C1471" s="21" t="s">
        <v>938</v>
      </c>
      <c r="D1471" s="20">
        <v>2.2999999999999998</v>
      </c>
      <c r="E1471" s="21" t="s">
        <v>18</v>
      </c>
      <c r="F1471" s="21" t="s">
        <v>153</v>
      </c>
      <c r="G1471" s="20">
        <v>2</v>
      </c>
    </row>
    <row r="1472" spans="1:7" ht="14" customHeight="1">
      <c r="A1472" s="20">
        <v>1471</v>
      </c>
      <c r="B1472" s="21" t="s">
        <v>1282</v>
      </c>
      <c r="C1472" s="21" t="s">
        <v>1307</v>
      </c>
      <c r="D1472" s="20">
        <v>1.7</v>
      </c>
      <c r="E1472" s="21" t="s">
        <v>18</v>
      </c>
      <c r="F1472" s="21" t="s">
        <v>153</v>
      </c>
      <c r="G1472" s="20">
        <v>1.5</v>
      </c>
    </row>
    <row r="1473" spans="1:7" ht="14" customHeight="1">
      <c r="A1473" s="20">
        <v>1472</v>
      </c>
      <c r="B1473" s="21" t="s">
        <v>1282</v>
      </c>
      <c r="C1473" s="21" t="s">
        <v>1308</v>
      </c>
      <c r="D1473" s="20">
        <v>1.7</v>
      </c>
      <c r="E1473" s="21" t="s">
        <v>15</v>
      </c>
      <c r="F1473" s="21" t="s">
        <v>153</v>
      </c>
      <c r="G1473" s="20">
        <v>1.5</v>
      </c>
    </row>
    <row r="1474" spans="1:7" ht="14" customHeight="1">
      <c r="A1474" s="20">
        <v>1473</v>
      </c>
      <c r="B1474" s="21" t="s">
        <v>1282</v>
      </c>
      <c r="C1474" s="21" t="s">
        <v>1309</v>
      </c>
      <c r="D1474" s="20">
        <v>1.7</v>
      </c>
      <c r="E1474" s="21" t="s">
        <v>18</v>
      </c>
      <c r="F1474" s="21" t="s">
        <v>153</v>
      </c>
      <c r="G1474" s="20">
        <v>1.5</v>
      </c>
    </row>
    <row r="1475" spans="1:7" ht="14" customHeight="1">
      <c r="A1475" s="20">
        <v>1474</v>
      </c>
      <c r="B1475" s="21" t="s">
        <v>1282</v>
      </c>
      <c r="C1475" s="21" t="s">
        <v>956</v>
      </c>
      <c r="D1475" s="20">
        <v>1.7</v>
      </c>
      <c r="E1475" s="21" t="s">
        <v>18</v>
      </c>
      <c r="F1475" s="21" t="s">
        <v>153</v>
      </c>
      <c r="G1475" s="20">
        <v>1.5</v>
      </c>
    </row>
    <row r="1476" spans="1:7" ht="14" customHeight="1">
      <c r="A1476" s="20">
        <v>1475</v>
      </c>
      <c r="B1476" s="21" t="s">
        <v>1282</v>
      </c>
      <c r="C1476" s="21" t="s">
        <v>1310</v>
      </c>
      <c r="D1476" s="20">
        <v>1.7</v>
      </c>
      <c r="E1476" s="21" t="s">
        <v>18</v>
      </c>
      <c r="F1476" s="21" t="s">
        <v>153</v>
      </c>
      <c r="G1476" s="20">
        <v>1.5</v>
      </c>
    </row>
    <row r="1477" spans="1:7" ht="14" customHeight="1">
      <c r="A1477" s="20">
        <v>1476</v>
      </c>
      <c r="B1477" s="21" t="s">
        <v>1282</v>
      </c>
      <c r="C1477" s="21" t="s">
        <v>1311</v>
      </c>
      <c r="D1477" s="20">
        <v>1.7</v>
      </c>
      <c r="E1477" s="21" t="s">
        <v>18</v>
      </c>
      <c r="F1477" s="21" t="s">
        <v>153</v>
      </c>
      <c r="G1477" s="20">
        <v>1.5</v>
      </c>
    </row>
    <row r="1478" spans="1:7" ht="14" customHeight="1">
      <c r="A1478" s="20">
        <v>1477</v>
      </c>
      <c r="B1478" s="21" t="s">
        <v>1282</v>
      </c>
      <c r="C1478" s="21" t="s">
        <v>1312</v>
      </c>
      <c r="D1478" s="20">
        <v>1.7</v>
      </c>
      <c r="E1478" s="21" t="s">
        <v>18</v>
      </c>
      <c r="F1478" s="21" t="s">
        <v>185</v>
      </c>
      <c r="G1478" s="20">
        <v>1.5</v>
      </c>
    </row>
    <row r="1479" spans="1:7" ht="14" customHeight="1">
      <c r="A1479" s="20">
        <v>1478</v>
      </c>
      <c r="B1479" s="21" t="s">
        <v>1282</v>
      </c>
      <c r="C1479" s="21" t="s">
        <v>436</v>
      </c>
      <c r="D1479" s="20">
        <v>1.7</v>
      </c>
      <c r="E1479" s="21" t="s">
        <v>18</v>
      </c>
      <c r="F1479" s="21" t="s">
        <v>153</v>
      </c>
      <c r="G1479" s="20">
        <v>1.5</v>
      </c>
    </row>
    <row r="1480" spans="1:7" ht="14" customHeight="1">
      <c r="A1480" s="20">
        <v>1479</v>
      </c>
      <c r="B1480" s="21" t="s">
        <v>1282</v>
      </c>
      <c r="C1480" s="21" t="s">
        <v>893</v>
      </c>
      <c r="D1480" s="20">
        <v>1.7</v>
      </c>
      <c r="E1480" s="21" t="s">
        <v>18</v>
      </c>
      <c r="F1480" s="21" t="s">
        <v>153</v>
      </c>
      <c r="G1480" s="20">
        <v>1.5</v>
      </c>
    </row>
    <row r="1481" spans="1:7" ht="14" customHeight="1">
      <c r="A1481" s="20">
        <v>1480</v>
      </c>
      <c r="B1481" s="21" t="s">
        <v>1282</v>
      </c>
      <c r="C1481" s="21" t="s">
        <v>1313</v>
      </c>
      <c r="D1481" s="20">
        <v>1.7</v>
      </c>
      <c r="E1481" s="21" t="s">
        <v>18</v>
      </c>
      <c r="F1481" s="21" t="s">
        <v>153</v>
      </c>
      <c r="G1481" s="20">
        <v>1.5</v>
      </c>
    </row>
    <row r="1482" spans="1:7" ht="14" customHeight="1">
      <c r="A1482" s="20">
        <v>1481</v>
      </c>
      <c r="B1482" s="21" t="s">
        <v>1282</v>
      </c>
      <c r="C1482" s="21" t="s">
        <v>1314</v>
      </c>
      <c r="D1482" s="20">
        <v>1.7</v>
      </c>
      <c r="E1482" s="21" t="s">
        <v>18</v>
      </c>
      <c r="F1482" s="21" t="s">
        <v>153</v>
      </c>
      <c r="G1482" s="20">
        <v>1.5</v>
      </c>
    </row>
    <row r="1483" spans="1:7" ht="14" customHeight="1">
      <c r="A1483" s="20">
        <v>1482</v>
      </c>
      <c r="B1483" s="21" t="s">
        <v>1282</v>
      </c>
      <c r="C1483" s="21" t="s">
        <v>943</v>
      </c>
      <c r="D1483" s="20">
        <v>1.7</v>
      </c>
      <c r="E1483" s="21" t="s">
        <v>18</v>
      </c>
      <c r="F1483" s="21" t="s">
        <v>153</v>
      </c>
      <c r="G1483" s="20">
        <v>1.5</v>
      </c>
    </row>
    <row r="1484" spans="1:7" ht="14" customHeight="1">
      <c r="A1484" s="20">
        <v>1483</v>
      </c>
      <c r="B1484" s="21" t="s">
        <v>1282</v>
      </c>
      <c r="C1484" s="21" t="s">
        <v>1315</v>
      </c>
      <c r="D1484" s="20">
        <v>5.72</v>
      </c>
      <c r="E1484" s="21" t="s">
        <v>18</v>
      </c>
      <c r="F1484" s="21" t="s">
        <v>153</v>
      </c>
      <c r="G1484" s="20">
        <v>1.5</v>
      </c>
    </row>
    <row r="1485" spans="1:7" ht="14" customHeight="1">
      <c r="A1485" s="20">
        <v>1484</v>
      </c>
      <c r="B1485" s="21" t="s">
        <v>1282</v>
      </c>
      <c r="C1485" s="21" t="s">
        <v>1316</v>
      </c>
      <c r="D1485" s="20">
        <v>9.1999999999999993</v>
      </c>
      <c r="E1485" s="21" t="s">
        <v>18</v>
      </c>
      <c r="F1485" s="21" t="s">
        <v>153</v>
      </c>
      <c r="G1485" s="20">
        <v>5</v>
      </c>
    </row>
    <row r="1486" spans="1:7" ht="14" customHeight="1">
      <c r="A1486" s="20">
        <v>1485</v>
      </c>
      <c r="B1486" s="21" t="s">
        <v>1282</v>
      </c>
      <c r="C1486" s="21" t="s">
        <v>1317</v>
      </c>
      <c r="D1486" s="20">
        <v>5.72</v>
      </c>
      <c r="E1486" s="21" t="s">
        <v>18</v>
      </c>
      <c r="F1486" s="21" t="s">
        <v>153</v>
      </c>
      <c r="G1486" s="20">
        <v>8</v>
      </c>
    </row>
    <row r="1487" spans="1:7" ht="14" customHeight="1">
      <c r="A1487" s="20">
        <v>1486</v>
      </c>
      <c r="B1487" s="21" t="s">
        <v>1282</v>
      </c>
      <c r="C1487" s="21" t="s">
        <v>1318</v>
      </c>
      <c r="D1487" s="20">
        <v>5.72</v>
      </c>
      <c r="E1487" s="21" t="s">
        <v>18</v>
      </c>
      <c r="F1487" s="21" t="s">
        <v>153</v>
      </c>
      <c r="G1487" s="20">
        <v>5</v>
      </c>
    </row>
    <row r="1488" spans="1:7" ht="14" customHeight="1">
      <c r="A1488" s="20">
        <v>1487</v>
      </c>
      <c r="B1488" s="21" t="s">
        <v>1282</v>
      </c>
      <c r="C1488" s="21" t="s">
        <v>1319</v>
      </c>
      <c r="D1488" s="20">
        <v>5.72</v>
      </c>
      <c r="E1488" s="21" t="s">
        <v>18</v>
      </c>
      <c r="F1488" s="21" t="s">
        <v>153</v>
      </c>
      <c r="G1488" s="20">
        <v>5</v>
      </c>
    </row>
    <row r="1489" spans="1:7" ht="14" customHeight="1">
      <c r="A1489" s="20">
        <v>1488</v>
      </c>
      <c r="B1489" s="21" t="s">
        <v>1282</v>
      </c>
      <c r="C1489" s="21" t="s">
        <v>1320</v>
      </c>
      <c r="D1489" s="20">
        <v>5.72</v>
      </c>
      <c r="E1489" s="21" t="s">
        <v>18</v>
      </c>
      <c r="F1489" s="21" t="s">
        <v>153</v>
      </c>
      <c r="G1489" s="20">
        <v>5</v>
      </c>
    </row>
    <row r="1490" spans="1:7" ht="14" customHeight="1">
      <c r="A1490" s="20">
        <v>1489</v>
      </c>
      <c r="B1490" s="21" t="s">
        <v>1282</v>
      </c>
      <c r="C1490" s="21" t="s">
        <v>1321</v>
      </c>
      <c r="D1490" s="20">
        <v>9.1999999999999993</v>
      </c>
      <c r="E1490" s="21" t="s">
        <v>18</v>
      </c>
      <c r="F1490" s="21" t="s">
        <v>153</v>
      </c>
      <c r="G1490" s="20">
        <v>8</v>
      </c>
    </row>
    <row r="1491" spans="1:7" ht="14" customHeight="1">
      <c r="A1491" s="20">
        <v>1490</v>
      </c>
      <c r="B1491" s="21" t="s">
        <v>1282</v>
      </c>
      <c r="C1491" s="21" t="s">
        <v>1322</v>
      </c>
      <c r="D1491" s="20">
        <v>4.5999999999999996</v>
      </c>
      <c r="E1491" s="21" t="s">
        <v>18</v>
      </c>
      <c r="F1491" s="21" t="s">
        <v>153</v>
      </c>
      <c r="G1491" s="20">
        <v>4</v>
      </c>
    </row>
    <row r="1492" spans="1:7" ht="14" customHeight="1">
      <c r="A1492" s="20">
        <v>1491</v>
      </c>
      <c r="B1492" s="21" t="s">
        <v>1282</v>
      </c>
      <c r="C1492" s="21" t="s">
        <v>216</v>
      </c>
      <c r="D1492" s="20">
        <v>0.4</v>
      </c>
      <c r="E1492" s="21" t="s">
        <v>15</v>
      </c>
      <c r="F1492" s="21" t="s">
        <v>185</v>
      </c>
      <c r="G1492" s="20">
        <v>0.35</v>
      </c>
    </row>
    <row r="1493" spans="1:7" ht="14" customHeight="1">
      <c r="A1493" s="20">
        <v>1492</v>
      </c>
      <c r="B1493" s="21" t="s">
        <v>1282</v>
      </c>
      <c r="C1493" s="21" t="s">
        <v>211</v>
      </c>
      <c r="D1493" s="20">
        <v>0.4</v>
      </c>
      <c r="E1493" s="21" t="s">
        <v>15</v>
      </c>
      <c r="F1493" s="21" t="s">
        <v>185</v>
      </c>
      <c r="G1493" s="20">
        <v>0.35</v>
      </c>
    </row>
    <row r="1494" spans="1:7" ht="14" customHeight="1">
      <c r="A1494" s="20">
        <v>1493</v>
      </c>
      <c r="B1494" s="21" t="s">
        <v>1282</v>
      </c>
      <c r="C1494" s="21" t="s">
        <v>215</v>
      </c>
      <c r="D1494" s="20">
        <v>0.4</v>
      </c>
      <c r="E1494" s="21" t="s">
        <v>15</v>
      </c>
      <c r="F1494" s="21" t="s">
        <v>185</v>
      </c>
      <c r="G1494" s="20">
        <v>0.35</v>
      </c>
    </row>
    <row r="1495" spans="1:7" ht="14" customHeight="1">
      <c r="A1495" s="20">
        <v>1494</v>
      </c>
      <c r="B1495" s="21" t="s">
        <v>1282</v>
      </c>
      <c r="C1495" s="21" t="s">
        <v>596</v>
      </c>
      <c r="D1495" s="20">
        <v>0.4</v>
      </c>
      <c r="E1495" s="21" t="s">
        <v>15</v>
      </c>
      <c r="F1495" s="21" t="s">
        <v>185</v>
      </c>
      <c r="G1495" s="20">
        <v>0.35</v>
      </c>
    </row>
    <row r="1496" spans="1:7" ht="14" customHeight="1">
      <c r="A1496" s="20">
        <v>1495</v>
      </c>
      <c r="B1496" s="21" t="s">
        <v>1282</v>
      </c>
      <c r="C1496" s="21" t="s">
        <v>1323</v>
      </c>
      <c r="D1496" s="20">
        <v>0.4</v>
      </c>
      <c r="E1496" s="21" t="s">
        <v>15</v>
      </c>
      <c r="F1496" s="21" t="s">
        <v>185</v>
      </c>
      <c r="G1496" s="20">
        <v>0.35</v>
      </c>
    </row>
    <row r="1497" spans="1:7" ht="14" customHeight="1">
      <c r="A1497" s="20">
        <v>1496</v>
      </c>
      <c r="B1497" s="21" t="s">
        <v>1282</v>
      </c>
      <c r="C1497" s="21" t="s">
        <v>1324</v>
      </c>
      <c r="D1497" s="20">
        <v>0.4</v>
      </c>
      <c r="E1497" s="21" t="s">
        <v>15</v>
      </c>
      <c r="F1497" s="21" t="s">
        <v>185</v>
      </c>
      <c r="G1497" s="20">
        <v>0.35</v>
      </c>
    </row>
    <row r="1498" spans="1:7" ht="14" customHeight="1">
      <c r="A1498" s="20">
        <v>1497</v>
      </c>
      <c r="B1498" s="21" t="s">
        <v>1282</v>
      </c>
      <c r="C1498" s="21" t="s">
        <v>601</v>
      </c>
      <c r="D1498" s="20">
        <v>0.4</v>
      </c>
      <c r="E1498" s="21" t="s">
        <v>15</v>
      </c>
      <c r="F1498" s="21" t="s">
        <v>185</v>
      </c>
      <c r="G1498" s="20">
        <v>0.35</v>
      </c>
    </row>
    <row r="1499" spans="1:7" ht="14" customHeight="1">
      <c r="A1499" s="20">
        <v>1498</v>
      </c>
      <c r="B1499" s="21" t="s">
        <v>1282</v>
      </c>
      <c r="C1499" s="21" t="s">
        <v>1325</v>
      </c>
      <c r="D1499" s="20">
        <v>0.4</v>
      </c>
      <c r="E1499" s="21" t="s">
        <v>15</v>
      </c>
      <c r="F1499" s="21" t="s">
        <v>185</v>
      </c>
      <c r="G1499" s="20">
        <v>0.35</v>
      </c>
    </row>
    <row r="1500" spans="1:7" ht="14" customHeight="1">
      <c r="A1500" s="20">
        <v>1499</v>
      </c>
      <c r="B1500" s="21" t="s">
        <v>1282</v>
      </c>
      <c r="C1500" s="21" t="s">
        <v>1326</v>
      </c>
      <c r="D1500" s="20">
        <v>0.4</v>
      </c>
      <c r="E1500" s="21" t="s">
        <v>15</v>
      </c>
      <c r="F1500" s="21" t="s">
        <v>185</v>
      </c>
      <c r="G1500" s="20">
        <v>0.35</v>
      </c>
    </row>
    <row r="1501" spans="1:7" ht="14" customHeight="1">
      <c r="A1501" s="20">
        <v>1500</v>
      </c>
      <c r="B1501" s="21" t="s">
        <v>1282</v>
      </c>
      <c r="C1501" s="21" t="s">
        <v>1327</v>
      </c>
      <c r="D1501" s="20">
        <v>0.4</v>
      </c>
      <c r="E1501" s="21" t="s">
        <v>15</v>
      </c>
      <c r="F1501" s="21" t="s">
        <v>185</v>
      </c>
      <c r="G1501" s="20">
        <v>0.35</v>
      </c>
    </row>
    <row r="1502" spans="1:7" ht="14" customHeight="1">
      <c r="A1502" s="20">
        <v>1501</v>
      </c>
      <c r="B1502" s="21" t="s">
        <v>1282</v>
      </c>
      <c r="C1502" s="21" t="s">
        <v>1328</v>
      </c>
      <c r="D1502" s="20">
        <v>0.4</v>
      </c>
      <c r="E1502" s="21" t="s">
        <v>15</v>
      </c>
      <c r="F1502" s="21" t="s">
        <v>185</v>
      </c>
      <c r="G1502" s="20">
        <v>0.35</v>
      </c>
    </row>
    <row r="1503" spans="1:7" ht="14" customHeight="1">
      <c r="A1503" s="20">
        <v>1502</v>
      </c>
      <c r="B1503" s="21" t="s">
        <v>1282</v>
      </c>
      <c r="C1503" s="21" t="s">
        <v>1044</v>
      </c>
      <c r="D1503" s="20">
        <v>0.4</v>
      </c>
      <c r="E1503" s="21" t="s">
        <v>15</v>
      </c>
      <c r="F1503" s="21" t="s">
        <v>185</v>
      </c>
      <c r="G1503" s="20">
        <v>0.35</v>
      </c>
    </row>
    <row r="1504" spans="1:7" ht="14" customHeight="1">
      <c r="A1504" s="20">
        <v>1503</v>
      </c>
      <c r="B1504" s="21" t="s">
        <v>1282</v>
      </c>
      <c r="C1504" s="21" t="s">
        <v>1043</v>
      </c>
      <c r="D1504" s="20">
        <v>0.4</v>
      </c>
      <c r="E1504" s="21" t="s">
        <v>15</v>
      </c>
      <c r="F1504" s="21" t="s">
        <v>185</v>
      </c>
      <c r="G1504" s="20">
        <v>0.35</v>
      </c>
    </row>
    <row r="1505" spans="1:7" ht="14" customHeight="1">
      <c r="A1505" s="20">
        <v>1504</v>
      </c>
      <c r="B1505" s="21" t="s">
        <v>1282</v>
      </c>
      <c r="C1505" s="21" t="s">
        <v>1329</v>
      </c>
      <c r="D1505" s="20">
        <v>0.4</v>
      </c>
      <c r="E1505" s="21" t="s">
        <v>15</v>
      </c>
      <c r="F1505" s="21" t="s">
        <v>185</v>
      </c>
      <c r="G1505" s="20">
        <v>0.35</v>
      </c>
    </row>
    <row r="1506" spans="1:7" ht="14" customHeight="1">
      <c r="A1506" s="20">
        <v>1505</v>
      </c>
      <c r="B1506" s="21" t="s">
        <v>1282</v>
      </c>
      <c r="C1506" s="21" t="s">
        <v>1330</v>
      </c>
      <c r="D1506" s="20">
        <v>0.56999999999999995</v>
      </c>
      <c r="E1506" s="21" t="s">
        <v>15</v>
      </c>
      <c r="F1506" s="21" t="s">
        <v>357</v>
      </c>
      <c r="G1506" s="20">
        <v>0.5</v>
      </c>
    </row>
    <row r="1507" spans="1:7" ht="14" customHeight="1">
      <c r="A1507" s="20">
        <v>1506</v>
      </c>
      <c r="B1507" s="21" t="s">
        <v>1282</v>
      </c>
      <c r="C1507" s="21" t="s">
        <v>1331</v>
      </c>
      <c r="D1507" s="20">
        <v>1.1499999999999999</v>
      </c>
      <c r="E1507" s="21" t="s">
        <v>15</v>
      </c>
      <c r="F1507" s="21" t="s">
        <v>357</v>
      </c>
      <c r="G1507" s="20">
        <v>1</v>
      </c>
    </row>
    <row r="1508" spans="1:7" ht="14" customHeight="1">
      <c r="A1508" s="20">
        <v>1507</v>
      </c>
      <c r="B1508" s="21" t="s">
        <v>1282</v>
      </c>
      <c r="C1508" s="21" t="s">
        <v>1332</v>
      </c>
      <c r="D1508" s="20">
        <v>1.1499999999999999</v>
      </c>
      <c r="E1508" s="21" t="s">
        <v>15</v>
      </c>
      <c r="F1508" s="21" t="s">
        <v>357</v>
      </c>
      <c r="G1508" s="20">
        <v>1</v>
      </c>
    </row>
    <row r="1509" spans="1:7" ht="14" customHeight="1">
      <c r="A1509" s="20">
        <v>1508</v>
      </c>
      <c r="B1509" s="21" t="s">
        <v>1282</v>
      </c>
      <c r="C1509" s="21" t="s">
        <v>1333</v>
      </c>
      <c r="D1509" s="20">
        <v>1.1499999999999999</v>
      </c>
      <c r="E1509" s="21" t="s">
        <v>15</v>
      </c>
      <c r="F1509" s="21" t="s">
        <v>357</v>
      </c>
      <c r="G1509" s="20">
        <v>1</v>
      </c>
    </row>
    <row r="1510" spans="1:7" ht="14" customHeight="1">
      <c r="A1510" s="20">
        <v>1509</v>
      </c>
      <c r="B1510" s="21" t="s">
        <v>1282</v>
      </c>
      <c r="C1510" s="21" t="s">
        <v>1334</v>
      </c>
      <c r="D1510" s="20">
        <v>1.1499999999999999</v>
      </c>
      <c r="E1510" s="21" t="s">
        <v>15</v>
      </c>
      <c r="F1510" s="21" t="s">
        <v>357</v>
      </c>
      <c r="G1510" s="20">
        <v>1</v>
      </c>
    </row>
    <row r="1511" spans="1:7" ht="14" customHeight="1">
      <c r="A1511" s="20">
        <v>1510</v>
      </c>
      <c r="B1511" s="21" t="s">
        <v>1282</v>
      </c>
      <c r="C1511" s="21" t="s">
        <v>1335</v>
      </c>
      <c r="D1511" s="20">
        <v>1.49</v>
      </c>
      <c r="E1511" s="21" t="s">
        <v>15</v>
      </c>
      <c r="F1511" s="21" t="s">
        <v>37</v>
      </c>
      <c r="G1511" s="20">
        <v>1.3</v>
      </c>
    </row>
    <row r="1512" spans="1:7" ht="14" customHeight="1">
      <c r="A1512" s="20">
        <v>1511</v>
      </c>
      <c r="B1512" s="21" t="s">
        <v>1282</v>
      </c>
      <c r="C1512" s="21" t="s">
        <v>731</v>
      </c>
      <c r="D1512" s="20">
        <v>3.45</v>
      </c>
      <c r="E1512" s="21" t="s">
        <v>15</v>
      </c>
      <c r="F1512" s="21" t="s">
        <v>37</v>
      </c>
      <c r="G1512" s="20">
        <v>3</v>
      </c>
    </row>
    <row r="1513" spans="1:7" ht="14" customHeight="1">
      <c r="A1513" s="20">
        <v>1512</v>
      </c>
      <c r="B1513" s="21" t="s">
        <v>1282</v>
      </c>
      <c r="C1513" s="21" t="s">
        <v>1020</v>
      </c>
      <c r="D1513" s="20">
        <v>4.5999999999999996</v>
      </c>
      <c r="E1513" s="21" t="s">
        <v>15</v>
      </c>
      <c r="F1513" s="21" t="s">
        <v>37</v>
      </c>
      <c r="G1513" s="20">
        <v>4</v>
      </c>
    </row>
    <row r="1514" spans="1:7" ht="14" customHeight="1">
      <c r="A1514" s="20">
        <v>1513</v>
      </c>
      <c r="B1514" s="21" t="s">
        <v>1282</v>
      </c>
      <c r="C1514" s="21" t="s">
        <v>1336</v>
      </c>
      <c r="D1514" s="20">
        <v>2.87</v>
      </c>
      <c r="E1514" s="21" t="s">
        <v>15</v>
      </c>
      <c r="F1514" s="21" t="s">
        <v>37</v>
      </c>
      <c r="G1514" s="20">
        <v>2.5</v>
      </c>
    </row>
    <row r="1515" spans="1:7" ht="14" customHeight="1">
      <c r="A1515" s="20">
        <v>1514</v>
      </c>
      <c r="B1515" s="21" t="s">
        <v>1282</v>
      </c>
      <c r="C1515" s="21" t="s">
        <v>618</v>
      </c>
      <c r="D1515" s="20">
        <v>0.46</v>
      </c>
      <c r="E1515" s="21" t="s">
        <v>15</v>
      </c>
      <c r="F1515" s="21" t="s">
        <v>37</v>
      </c>
      <c r="G1515" s="20">
        <v>0.4</v>
      </c>
    </row>
    <row r="1516" spans="1:7" ht="14" customHeight="1">
      <c r="A1516" s="20">
        <v>1515</v>
      </c>
      <c r="B1516" s="21" t="s">
        <v>1282</v>
      </c>
      <c r="C1516" s="21" t="s">
        <v>1050</v>
      </c>
      <c r="D1516" s="20">
        <v>0.56999999999999995</v>
      </c>
      <c r="E1516" s="21" t="s">
        <v>15</v>
      </c>
      <c r="F1516" s="21" t="s">
        <v>16</v>
      </c>
      <c r="G1516" s="20">
        <v>0.5</v>
      </c>
    </row>
    <row r="1517" spans="1:7" ht="14" customHeight="1">
      <c r="A1517" s="20">
        <v>1516</v>
      </c>
      <c r="B1517" s="21" t="s">
        <v>1282</v>
      </c>
      <c r="C1517" s="21" t="s">
        <v>647</v>
      </c>
      <c r="D1517" s="20">
        <v>1.1499999999999999</v>
      </c>
      <c r="E1517" s="21" t="s">
        <v>15</v>
      </c>
      <c r="F1517" s="21" t="s">
        <v>16</v>
      </c>
      <c r="G1517" s="20">
        <v>1</v>
      </c>
    </row>
    <row r="1518" spans="1:7" ht="14" customHeight="1">
      <c r="A1518" s="20">
        <v>1517</v>
      </c>
      <c r="B1518" s="21" t="s">
        <v>1282</v>
      </c>
      <c r="C1518" s="21" t="s">
        <v>1337</v>
      </c>
      <c r="D1518" s="20">
        <v>1.1499999999999999</v>
      </c>
      <c r="E1518" s="21" t="s">
        <v>15</v>
      </c>
      <c r="F1518" s="21" t="s">
        <v>16</v>
      </c>
      <c r="G1518" s="20">
        <v>1</v>
      </c>
    </row>
    <row r="1519" spans="1:7" ht="14" customHeight="1">
      <c r="A1519" s="20">
        <v>1518</v>
      </c>
      <c r="B1519" s="21" t="s">
        <v>1282</v>
      </c>
      <c r="C1519" s="21" t="s">
        <v>619</v>
      </c>
      <c r="D1519" s="20">
        <v>1.38</v>
      </c>
      <c r="E1519" s="21" t="s">
        <v>15</v>
      </c>
      <c r="F1519" s="21" t="s">
        <v>16</v>
      </c>
      <c r="G1519" s="20">
        <v>1.2</v>
      </c>
    </row>
    <row r="1520" spans="1:7" ht="14" customHeight="1">
      <c r="A1520" s="20">
        <v>1519</v>
      </c>
      <c r="B1520" s="21" t="s">
        <v>1282</v>
      </c>
      <c r="C1520" s="21" t="s">
        <v>1338</v>
      </c>
      <c r="D1520" s="20">
        <v>1.57</v>
      </c>
      <c r="E1520" s="21" t="s">
        <v>15</v>
      </c>
      <c r="F1520" s="21" t="s">
        <v>16</v>
      </c>
      <c r="G1520" s="20">
        <v>1.2</v>
      </c>
    </row>
    <row r="1521" spans="1:7" ht="14" customHeight="1">
      <c r="A1521" s="20">
        <v>1520</v>
      </c>
      <c r="B1521" s="21" t="s">
        <v>1282</v>
      </c>
      <c r="C1521" s="21" t="s">
        <v>1339</v>
      </c>
      <c r="D1521" s="20">
        <v>0.56999999999999995</v>
      </c>
      <c r="E1521" s="21" t="s">
        <v>15</v>
      </c>
      <c r="F1521" s="21" t="s">
        <v>16</v>
      </c>
      <c r="G1521" s="20">
        <v>0.5</v>
      </c>
    </row>
    <row r="1522" spans="1:7" ht="14" customHeight="1">
      <c r="A1522" s="20">
        <v>1521</v>
      </c>
      <c r="B1522" s="21" t="s">
        <v>1282</v>
      </c>
      <c r="C1522" s="21" t="s">
        <v>1050</v>
      </c>
      <c r="D1522" s="20">
        <v>0.56999999999999995</v>
      </c>
      <c r="E1522" s="21" t="s">
        <v>15</v>
      </c>
      <c r="F1522" s="21" t="s">
        <v>16</v>
      </c>
      <c r="G1522" s="20">
        <v>0.5</v>
      </c>
    </row>
    <row r="1523" spans="1:7" ht="14" customHeight="1">
      <c r="A1523" s="20">
        <v>1522</v>
      </c>
      <c r="B1523" s="21" t="s">
        <v>1282</v>
      </c>
      <c r="C1523" s="21" t="s">
        <v>1052</v>
      </c>
      <c r="D1523" s="20">
        <v>1.1499999999999999</v>
      </c>
      <c r="E1523" s="21" t="s">
        <v>15</v>
      </c>
      <c r="F1523" s="21" t="s">
        <v>16</v>
      </c>
      <c r="G1523" s="20">
        <v>1</v>
      </c>
    </row>
    <row r="1524" spans="1:7" ht="14" customHeight="1">
      <c r="A1524" s="20">
        <v>1523</v>
      </c>
      <c r="B1524" s="21" t="s">
        <v>1282</v>
      </c>
      <c r="C1524" s="21" t="s">
        <v>1340</v>
      </c>
      <c r="D1524" s="20">
        <v>1.1499999999999999</v>
      </c>
      <c r="E1524" s="21" t="s">
        <v>15</v>
      </c>
      <c r="F1524" s="21" t="s">
        <v>16</v>
      </c>
      <c r="G1524" s="20">
        <v>1</v>
      </c>
    </row>
    <row r="1525" spans="1:7" ht="14" customHeight="1">
      <c r="A1525" s="20">
        <v>1524</v>
      </c>
      <c r="B1525" s="21" t="s">
        <v>1282</v>
      </c>
      <c r="C1525" s="21" t="s">
        <v>630</v>
      </c>
      <c r="D1525" s="20">
        <v>1.1499999999999999</v>
      </c>
      <c r="E1525" s="21" t="s">
        <v>15</v>
      </c>
      <c r="F1525" s="21" t="s">
        <v>185</v>
      </c>
      <c r="G1525" s="20">
        <v>1</v>
      </c>
    </row>
    <row r="1526" spans="1:7" ht="14" customHeight="1">
      <c r="A1526" s="20">
        <v>1525</v>
      </c>
      <c r="B1526" s="21" t="s">
        <v>1282</v>
      </c>
      <c r="C1526" s="21" t="s">
        <v>1341</v>
      </c>
      <c r="D1526" s="20">
        <v>1.1499999999999999</v>
      </c>
      <c r="E1526" s="21" t="s">
        <v>15</v>
      </c>
      <c r="F1526" s="21" t="s">
        <v>16</v>
      </c>
      <c r="G1526" s="20">
        <v>1</v>
      </c>
    </row>
    <row r="1527" spans="1:7" ht="14" customHeight="1">
      <c r="A1527" s="20">
        <v>1526</v>
      </c>
      <c r="B1527" s="21" t="s">
        <v>1282</v>
      </c>
      <c r="C1527" s="21" t="s">
        <v>1342</v>
      </c>
      <c r="D1527" s="20">
        <v>1.1499999999999999</v>
      </c>
      <c r="E1527" s="21" t="s">
        <v>15</v>
      </c>
      <c r="F1527" s="21" t="s">
        <v>16</v>
      </c>
      <c r="G1527" s="20">
        <v>1</v>
      </c>
    </row>
    <row r="1528" spans="1:7" ht="14" customHeight="1">
      <c r="A1528" s="20">
        <v>1527</v>
      </c>
      <c r="B1528" s="21" t="s">
        <v>1282</v>
      </c>
      <c r="C1528" s="21" t="s">
        <v>1343</v>
      </c>
      <c r="D1528" s="20">
        <v>1.1499999999999999</v>
      </c>
      <c r="E1528" s="21" t="s">
        <v>15</v>
      </c>
      <c r="F1528" s="21" t="s">
        <v>16</v>
      </c>
      <c r="G1528" s="20">
        <v>1</v>
      </c>
    </row>
    <row r="1529" spans="1:7" ht="14" customHeight="1">
      <c r="A1529" s="20">
        <v>1528</v>
      </c>
      <c r="B1529" s="21" t="s">
        <v>1282</v>
      </c>
      <c r="C1529" s="21" t="s">
        <v>622</v>
      </c>
      <c r="D1529" s="20">
        <v>0.56999999999999995</v>
      </c>
      <c r="E1529" s="21" t="s">
        <v>18</v>
      </c>
      <c r="F1529" s="21" t="s">
        <v>153</v>
      </c>
      <c r="G1529" s="20">
        <v>0.5</v>
      </c>
    </row>
    <row r="1530" spans="1:7" ht="14" customHeight="1">
      <c r="A1530" s="20">
        <v>1529</v>
      </c>
      <c r="B1530" s="21" t="s">
        <v>1282</v>
      </c>
      <c r="C1530" s="21" t="s">
        <v>457</v>
      </c>
      <c r="D1530" s="20">
        <v>8.0500000000000007</v>
      </c>
      <c r="E1530" s="21" t="s">
        <v>18</v>
      </c>
      <c r="F1530" s="21" t="s">
        <v>153</v>
      </c>
      <c r="G1530" s="20">
        <v>7</v>
      </c>
    </row>
    <row r="1531" spans="1:7" ht="14" customHeight="1">
      <c r="A1531" s="20">
        <v>1530</v>
      </c>
      <c r="B1531" s="21" t="s">
        <v>1282</v>
      </c>
      <c r="C1531" s="21" t="s">
        <v>1344</v>
      </c>
      <c r="D1531" s="20">
        <v>8.0500000000000007</v>
      </c>
      <c r="E1531" s="21" t="s">
        <v>18</v>
      </c>
      <c r="F1531" s="21" t="s">
        <v>153</v>
      </c>
      <c r="G1531" s="20">
        <v>7</v>
      </c>
    </row>
    <row r="1532" spans="1:7" ht="14" customHeight="1">
      <c r="A1532" s="20">
        <v>1531</v>
      </c>
      <c r="B1532" s="21" t="s">
        <v>1282</v>
      </c>
      <c r="C1532" s="21" t="s">
        <v>1345</v>
      </c>
      <c r="D1532" s="20">
        <v>5.72</v>
      </c>
      <c r="E1532" s="21" t="s">
        <v>18</v>
      </c>
      <c r="F1532" s="21" t="s">
        <v>153</v>
      </c>
      <c r="G1532" s="20">
        <v>5</v>
      </c>
    </row>
    <row r="1533" spans="1:7" ht="14" customHeight="1">
      <c r="A1533" s="20">
        <v>1532</v>
      </c>
      <c r="B1533" s="21" t="s">
        <v>1282</v>
      </c>
      <c r="C1533" s="21" t="s">
        <v>1346</v>
      </c>
      <c r="D1533" s="20">
        <v>6.9</v>
      </c>
      <c r="E1533" s="21" t="s">
        <v>18</v>
      </c>
      <c r="F1533" s="21" t="s">
        <v>153</v>
      </c>
      <c r="G1533" s="20">
        <v>6</v>
      </c>
    </row>
    <row r="1534" spans="1:7" ht="14" customHeight="1">
      <c r="A1534" s="20">
        <v>1533</v>
      </c>
      <c r="B1534" s="21" t="s">
        <v>1282</v>
      </c>
      <c r="C1534" s="21" t="s">
        <v>1347</v>
      </c>
      <c r="D1534" s="20">
        <v>6.9</v>
      </c>
      <c r="E1534" s="21" t="s">
        <v>18</v>
      </c>
      <c r="F1534" s="21" t="s">
        <v>153</v>
      </c>
      <c r="G1534" s="20">
        <v>6</v>
      </c>
    </row>
    <row r="1535" spans="1:7" ht="14" customHeight="1">
      <c r="A1535" s="20">
        <v>1534</v>
      </c>
      <c r="B1535" s="21" t="s">
        <v>1282</v>
      </c>
      <c r="C1535" s="21" t="s">
        <v>501</v>
      </c>
      <c r="D1535" s="20">
        <v>11.5</v>
      </c>
      <c r="E1535" s="21" t="s">
        <v>18</v>
      </c>
      <c r="F1535" s="21" t="s">
        <v>153</v>
      </c>
      <c r="G1535" s="20">
        <v>10</v>
      </c>
    </row>
    <row r="1536" spans="1:7" ht="14" customHeight="1">
      <c r="A1536" s="20">
        <v>1535</v>
      </c>
      <c r="B1536" s="21" t="s">
        <v>1282</v>
      </c>
      <c r="C1536" s="21" t="s">
        <v>893</v>
      </c>
      <c r="D1536" s="20">
        <v>8.0500000000000007</v>
      </c>
      <c r="E1536" s="21" t="s">
        <v>18</v>
      </c>
      <c r="F1536" s="21" t="s">
        <v>153</v>
      </c>
      <c r="G1536" s="20">
        <v>7</v>
      </c>
    </row>
    <row r="1537" spans="1:7" ht="14" customHeight="1">
      <c r="A1537" s="20">
        <v>1536</v>
      </c>
      <c r="B1537" s="21" t="s">
        <v>1282</v>
      </c>
      <c r="C1537" s="21" t="s">
        <v>414</v>
      </c>
      <c r="D1537" s="20">
        <v>13.8</v>
      </c>
      <c r="E1537" s="21" t="s">
        <v>18</v>
      </c>
      <c r="F1537" s="21" t="s">
        <v>153</v>
      </c>
      <c r="G1537" s="20">
        <v>12</v>
      </c>
    </row>
    <row r="1538" spans="1:7" ht="14" customHeight="1">
      <c r="A1538" s="20">
        <v>1537</v>
      </c>
      <c r="B1538" s="21" t="s">
        <v>1282</v>
      </c>
      <c r="C1538" s="21" t="s">
        <v>1348</v>
      </c>
      <c r="D1538" s="20">
        <v>9.1999999999999993</v>
      </c>
      <c r="E1538" s="21" t="s">
        <v>18</v>
      </c>
      <c r="F1538" s="21" t="s">
        <v>153</v>
      </c>
      <c r="G1538" s="20">
        <v>8</v>
      </c>
    </row>
    <row r="1539" spans="1:7" ht="14" customHeight="1">
      <c r="A1539" s="20">
        <v>1538</v>
      </c>
      <c r="B1539" s="21" t="s">
        <v>1282</v>
      </c>
      <c r="C1539" s="21" t="s">
        <v>1349</v>
      </c>
      <c r="D1539" s="20">
        <v>9.1999999999999993</v>
      </c>
      <c r="E1539" s="21" t="s">
        <v>18</v>
      </c>
      <c r="F1539" s="21" t="s">
        <v>153</v>
      </c>
      <c r="G1539" s="20">
        <v>8</v>
      </c>
    </row>
    <row r="1540" spans="1:7" ht="14" customHeight="1">
      <c r="A1540" s="20">
        <v>1539</v>
      </c>
      <c r="B1540" s="21" t="s">
        <v>1282</v>
      </c>
      <c r="C1540" s="21" t="s">
        <v>1350</v>
      </c>
      <c r="D1540" s="20">
        <v>13.8</v>
      </c>
      <c r="E1540" s="21" t="s">
        <v>18</v>
      </c>
      <c r="F1540" s="21" t="s">
        <v>153</v>
      </c>
      <c r="G1540" s="20">
        <v>12</v>
      </c>
    </row>
    <row r="1541" spans="1:7" ht="14" customHeight="1">
      <c r="A1541" s="20">
        <v>1540</v>
      </c>
      <c r="B1541" s="21" t="s">
        <v>1282</v>
      </c>
      <c r="C1541" s="21" t="s">
        <v>1351</v>
      </c>
      <c r="D1541" s="20">
        <v>10</v>
      </c>
      <c r="E1541" s="21" t="s">
        <v>18</v>
      </c>
      <c r="F1541" s="21" t="s">
        <v>37</v>
      </c>
      <c r="G1541" s="20">
        <v>10</v>
      </c>
    </row>
    <row r="1542" spans="1:7" ht="14" customHeight="1">
      <c r="A1542" s="20">
        <v>1541</v>
      </c>
      <c r="B1542" s="21" t="s">
        <v>1282</v>
      </c>
      <c r="C1542" s="21" t="s">
        <v>1352</v>
      </c>
      <c r="D1542" s="20">
        <v>10</v>
      </c>
      <c r="E1542" s="21" t="s">
        <v>18</v>
      </c>
      <c r="F1542" s="21" t="s">
        <v>37</v>
      </c>
      <c r="G1542" s="20">
        <v>10</v>
      </c>
    </row>
    <row r="1543" spans="1:7" ht="14" customHeight="1">
      <c r="A1543" s="20">
        <v>1542</v>
      </c>
      <c r="B1543" s="21" t="s">
        <v>1282</v>
      </c>
      <c r="C1543" s="21" t="s">
        <v>1353</v>
      </c>
      <c r="D1543" s="20">
        <v>10</v>
      </c>
      <c r="E1543" s="21" t="s">
        <v>18</v>
      </c>
      <c r="F1543" s="21" t="s">
        <v>37</v>
      </c>
      <c r="G1543" s="20">
        <v>10</v>
      </c>
    </row>
    <row r="1544" spans="1:7" ht="14" customHeight="1">
      <c r="A1544" s="20">
        <v>1543</v>
      </c>
      <c r="B1544" s="21" t="s">
        <v>1282</v>
      </c>
      <c r="C1544" s="21" t="s">
        <v>1354</v>
      </c>
      <c r="D1544" s="20">
        <v>10</v>
      </c>
      <c r="E1544" s="21" t="s">
        <v>15</v>
      </c>
      <c r="F1544" s="21" t="s">
        <v>37</v>
      </c>
      <c r="G1544" s="20">
        <v>10</v>
      </c>
    </row>
    <row r="1545" spans="1:7" ht="14" customHeight="1">
      <c r="A1545" s="20">
        <v>1544</v>
      </c>
      <c r="B1545" s="21" t="s">
        <v>1282</v>
      </c>
      <c r="C1545" s="21" t="s">
        <v>1355</v>
      </c>
      <c r="D1545" s="20">
        <v>10</v>
      </c>
      <c r="E1545" s="21" t="s">
        <v>15</v>
      </c>
      <c r="F1545" s="21" t="s">
        <v>37</v>
      </c>
      <c r="G1545" s="20">
        <v>10</v>
      </c>
    </row>
    <row r="1546" spans="1:7" ht="14" customHeight="1">
      <c r="A1546" s="20">
        <v>1545</v>
      </c>
      <c r="B1546" s="21" t="s">
        <v>1282</v>
      </c>
      <c r="C1546" s="21" t="s">
        <v>1356</v>
      </c>
      <c r="D1546" s="20">
        <v>10</v>
      </c>
      <c r="E1546" s="21" t="s">
        <v>15</v>
      </c>
      <c r="F1546" s="21" t="s">
        <v>37</v>
      </c>
      <c r="G1546" s="20">
        <v>10</v>
      </c>
    </row>
    <row r="1547" spans="1:7" ht="14" customHeight="1">
      <c r="A1547" s="20">
        <v>1546</v>
      </c>
      <c r="B1547" s="21" t="s">
        <v>1282</v>
      </c>
      <c r="C1547" s="21" t="s">
        <v>1357</v>
      </c>
      <c r="D1547" s="20">
        <v>10</v>
      </c>
      <c r="E1547" s="21" t="s">
        <v>18</v>
      </c>
      <c r="F1547" s="21" t="s">
        <v>37</v>
      </c>
      <c r="G1547" s="20">
        <v>10</v>
      </c>
    </row>
    <row r="1548" spans="1:7" ht="14" customHeight="1">
      <c r="A1548" s="20">
        <v>1547</v>
      </c>
      <c r="B1548" s="21" t="s">
        <v>1282</v>
      </c>
      <c r="C1548" s="21" t="s">
        <v>1358</v>
      </c>
      <c r="D1548" s="20">
        <v>10</v>
      </c>
      <c r="E1548" s="21" t="s">
        <v>18</v>
      </c>
      <c r="F1548" s="21" t="s">
        <v>37</v>
      </c>
      <c r="G1548" s="20">
        <v>10</v>
      </c>
    </row>
    <row r="1549" spans="1:7" ht="14" customHeight="1">
      <c r="A1549" s="20">
        <v>1548</v>
      </c>
      <c r="B1549" s="21" t="s">
        <v>1282</v>
      </c>
      <c r="C1549" s="21" t="s">
        <v>1359</v>
      </c>
      <c r="D1549" s="20">
        <v>11</v>
      </c>
      <c r="E1549" s="21" t="s">
        <v>18</v>
      </c>
      <c r="F1549" s="21" t="s">
        <v>37</v>
      </c>
      <c r="G1549" s="20">
        <v>11</v>
      </c>
    </row>
    <row r="1550" spans="1:7" ht="14" customHeight="1">
      <c r="A1550" s="20">
        <v>1549</v>
      </c>
      <c r="B1550" s="21" t="s">
        <v>1282</v>
      </c>
      <c r="C1550" s="21" t="s">
        <v>1360</v>
      </c>
      <c r="D1550" s="20">
        <v>9</v>
      </c>
      <c r="E1550" s="21" t="s">
        <v>15</v>
      </c>
      <c r="F1550" s="21" t="s">
        <v>37</v>
      </c>
      <c r="G1550" s="20">
        <v>9</v>
      </c>
    </row>
    <row r="1551" spans="1:7" ht="14" customHeight="1">
      <c r="A1551" s="20">
        <v>1550</v>
      </c>
      <c r="B1551" s="21" t="s">
        <v>1282</v>
      </c>
      <c r="C1551" s="21" t="s">
        <v>1361</v>
      </c>
      <c r="D1551" s="20">
        <v>9</v>
      </c>
      <c r="E1551" s="21" t="s">
        <v>15</v>
      </c>
      <c r="F1551" s="21" t="s">
        <v>37</v>
      </c>
      <c r="G1551" s="20">
        <v>9</v>
      </c>
    </row>
    <row r="1552" spans="1:7" ht="14" customHeight="1">
      <c r="A1552" s="20">
        <v>1551</v>
      </c>
      <c r="B1552" s="21" t="s">
        <v>1282</v>
      </c>
      <c r="C1552" s="21" t="s">
        <v>1362</v>
      </c>
      <c r="D1552" s="20">
        <v>10</v>
      </c>
      <c r="E1552" s="21" t="s">
        <v>15</v>
      </c>
      <c r="F1552" s="21" t="s">
        <v>37</v>
      </c>
      <c r="G1552" s="20">
        <v>10</v>
      </c>
    </row>
    <row r="1553" spans="1:7" ht="14" customHeight="1">
      <c r="A1553" s="20">
        <v>1552</v>
      </c>
      <c r="B1553" s="21" t="s">
        <v>1282</v>
      </c>
      <c r="C1553" s="21" t="s">
        <v>1363</v>
      </c>
      <c r="D1553" s="20">
        <v>10</v>
      </c>
      <c r="E1553" s="21" t="s">
        <v>15</v>
      </c>
      <c r="F1553" s="21" t="s">
        <v>37</v>
      </c>
      <c r="G1553" s="20">
        <v>10</v>
      </c>
    </row>
    <row r="1554" spans="1:7" ht="14" customHeight="1">
      <c r="A1554" s="20">
        <v>1553</v>
      </c>
      <c r="B1554" s="21" t="s">
        <v>1282</v>
      </c>
      <c r="C1554" s="21" t="s">
        <v>1364</v>
      </c>
      <c r="D1554" s="20">
        <v>10</v>
      </c>
      <c r="E1554" s="21" t="s">
        <v>18</v>
      </c>
      <c r="F1554" s="21" t="s">
        <v>37</v>
      </c>
      <c r="G1554" s="20">
        <v>10</v>
      </c>
    </row>
    <row r="1555" spans="1:7" ht="14" customHeight="1">
      <c r="A1555" s="20">
        <v>1554</v>
      </c>
      <c r="B1555" s="21" t="s">
        <v>1282</v>
      </c>
      <c r="C1555" s="21" t="s">
        <v>717</v>
      </c>
      <c r="D1555" s="20">
        <v>10</v>
      </c>
      <c r="E1555" s="21" t="s">
        <v>18</v>
      </c>
      <c r="F1555" s="21" t="s">
        <v>37</v>
      </c>
      <c r="G1555" s="20">
        <v>10</v>
      </c>
    </row>
    <row r="1556" spans="1:7" ht="14" customHeight="1">
      <c r="A1556" s="20">
        <v>1555</v>
      </c>
      <c r="B1556" s="21" t="s">
        <v>1282</v>
      </c>
      <c r="C1556" s="21" t="s">
        <v>1365</v>
      </c>
      <c r="D1556" s="20">
        <v>10</v>
      </c>
      <c r="E1556" s="21" t="s">
        <v>15</v>
      </c>
      <c r="F1556" s="21" t="s">
        <v>37</v>
      </c>
      <c r="G1556" s="20">
        <v>10</v>
      </c>
    </row>
    <row r="1557" spans="1:7" ht="14" customHeight="1">
      <c r="A1557" s="20">
        <v>1556</v>
      </c>
      <c r="B1557" s="21" t="s">
        <v>1282</v>
      </c>
      <c r="C1557" s="21" t="s">
        <v>1366</v>
      </c>
      <c r="D1557" s="20">
        <v>11</v>
      </c>
      <c r="E1557" s="21" t="s">
        <v>18</v>
      </c>
      <c r="F1557" s="21" t="s">
        <v>37</v>
      </c>
      <c r="G1557" s="20">
        <v>11</v>
      </c>
    </row>
    <row r="1558" spans="1:7" ht="14" customHeight="1">
      <c r="A1558" s="20">
        <v>1557</v>
      </c>
      <c r="B1558" s="21" t="s">
        <v>1282</v>
      </c>
      <c r="C1558" s="21" t="s">
        <v>1367</v>
      </c>
      <c r="D1558" s="20">
        <v>11</v>
      </c>
      <c r="E1558" s="21" t="s">
        <v>18</v>
      </c>
      <c r="F1558" s="21" t="s">
        <v>37</v>
      </c>
      <c r="G1558" s="20">
        <v>11</v>
      </c>
    </row>
    <row r="1559" spans="1:7" ht="14" customHeight="1">
      <c r="A1559" s="20">
        <v>1558</v>
      </c>
      <c r="B1559" s="21" t="s">
        <v>1282</v>
      </c>
      <c r="C1559" s="21" t="s">
        <v>1110</v>
      </c>
      <c r="D1559" s="20">
        <v>6</v>
      </c>
      <c r="E1559" s="21" t="s">
        <v>15</v>
      </c>
      <c r="F1559" s="21" t="s">
        <v>37</v>
      </c>
      <c r="G1559" s="20">
        <v>6</v>
      </c>
    </row>
    <row r="1560" spans="1:7" ht="14" customHeight="1">
      <c r="A1560" s="20">
        <v>1559</v>
      </c>
      <c r="B1560" s="21" t="s">
        <v>1282</v>
      </c>
      <c r="C1560" s="21" t="s">
        <v>1368</v>
      </c>
      <c r="D1560" s="20">
        <v>6</v>
      </c>
      <c r="E1560" s="21" t="s">
        <v>15</v>
      </c>
      <c r="F1560" s="21" t="s">
        <v>37</v>
      </c>
      <c r="G1560" s="20">
        <v>6</v>
      </c>
    </row>
    <row r="1561" spans="1:7" ht="14" customHeight="1">
      <c r="A1561" s="20">
        <v>1560</v>
      </c>
      <c r="B1561" s="21" t="s">
        <v>1282</v>
      </c>
      <c r="C1561" s="21" t="s">
        <v>699</v>
      </c>
      <c r="D1561" s="20">
        <v>7.5</v>
      </c>
      <c r="E1561" s="21" t="s">
        <v>18</v>
      </c>
      <c r="F1561" s="21" t="s">
        <v>37</v>
      </c>
      <c r="G1561" s="20">
        <v>7.5</v>
      </c>
    </row>
    <row r="1562" spans="1:7" ht="14" customHeight="1">
      <c r="A1562" s="20">
        <v>1561</v>
      </c>
      <c r="B1562" s="21" t="s">
        <v>1282</v>
      </c>
      <c r="C1562" s="21" t="s">
        <v>1369</v>
      </c>
      <c r="D1562" s="20">
        <v>7.5</v>
      </c>
      <c r="E1562" s="21" t="s">
        <v>18</v>
      </c>
      <c r="F1562" s="21" t="s">
        <v>37</v>
      </c>
      <c r="G1562" s="20">
        <v>7.5</v>
      </c>
    </row>
    <row r="1563" spans="1:7" ht="14" customHeight="1">
      <c r="A1563" s="20">
        <v>1562</v>
      </c>
      <c r="B1563" s="21" t="s">
        <v>1282</v>
      </c>
      <c r="C1563" s="21" t="s">
        <v>224</v>
      </c>
      <c r="D1563" s="20">
        <v>8</v>
      </c>
      <c r="E1563" s="21" t="s">
        <v>18</v>
      </c>
      <c r="F1563" s="21" t="s">
        <v>37</v>
      </c>
      <c r="G1563" s="20">
        <v>8</v>
      </c>
    </row>
    <row r="1564" spans="1:7" ht="14" customHeight="1">
      <c r="A1564" s="20">
        <v>1563</v>
      </c>
      <c r="B1564" s="21" t="s">
        <v>1282</v>
      </c>
      <c r="C1564" s="21" t="s">
        <v>234</v>
      </c>
      <c r="D1564" s="20">
        <v>8</v>
      </c>
      <c r="E1564" s="21" t="s">
        <v>18</v>
      </c>
      <c r="F1564" s="21" t="s">
        <v>37</v>
      </c>
      <c r="G1564" s="20">
        <v>8</v>
      </c>
    </row>
    <row r="1565" spans="1:7" ht="14" customHeight="1">
      <c r="A1565" s="20">
        <v>1564</v>
      </c>
      <c r="B1565" s="21" t="s">
        <v>1282</v>
      </c>
      <c r="C1565" s="21" t="s">
        <v>1370</v>
      </c>
      <c r="D1565" s="20">
        <v>7</v>
      </c>
      <c r="E1565" s="21" t="s">
        <v>15</v>
      </c>
      <c r="F1565" s="21" t="s">
        <v>37</v>
      </c>
      <c r="G1565" s="20">
        <v>7</v>
      </c>
    </row>
    <row r="1566" spans="1:7" ht="14" customHeight="1">
      <c r="A1566" s="20">
        <v>1565</v>
      </c>
      <c r="B1566" s="21" t="s">
        <v>1282</v>
      </c>
      <c r="C1566" s="21" t="s">
        <v>1371</v>
      </c>
      <c r="D1566" s="20">
        <v>8</v>
      </c>
      <c r="E1566" s="21" t="s">
        <v>18</v>
      </c>
      <c r="F1566" s="21" t="s">
        <v>37</v>
      </c>
      <c r="G1566" s="20">
        <v>8</v>
      </c>
    </row>
    <row r="1567" spans="1:7" ht="14" customHeight="1">
      <c r="A1567" s="20">
        <v>1566</v>
      </c>
      <c r="B1567" s="21" t="s">
        <v>1282</v>
      </c>
      <c r="C1567" s="21" t="s">
        <v>1372</v>
      </c>
      <c r="D1567" s="20">
        <v>8</v>
      </c>
      <c r="E1567" s="21" t="s">
        <v>15</v>
      </c>
      <c r="F1567" s="21" t="s">
        <v>37</v>
      </c>
      <c r="G1567" s="20">
        <v>8</v>
      </c>
    </row>
    <row r="1568" spans="1:7" ht="14" customHeight="1">
      <c r="A1568" s="20">
        <v>1567</v>
      </c>
      <c r="B1568" s="21" t="s">
        <v>1282</v>
      </c>
      <c r="C1568" s="21" t="s">
        <v>1373</v>
      </c>
      <c r="D1568" s="20">
        <v>9</v>
      </c>
      <c r="E1568" s="21" t="s">
        <v>18</v>
      </c>
      <c r="F1568" s="21" t="s">
        <v>37</v>
      </c>
      <c r="G1568" s="20">
        <v>9</v>
      </c>
    </row>
    <row r="1569" spans="1:7" ht="14" customHeight="1">
      <c r="A1569" s="20">
        <v>1568</v>
      </c>
      <c r="B1569" s="21" t="s">
        <v>1282</v>
      </c>
      <c r="C1569" s="21" t="s">
        <v>1374</v>
      </c>
      <c r="D1569" s="20">
        <v>9</v>
      </c>
      <c r="E1569" s="21" t="s">
        <v>18</v>
      </c>
      <c r="F1569" s="21" t="s">
        <v>37</v>
      </c>
      <c r="G1569" s="20">
        <v>9</v>
      </c>
    </row>
    <row r="1570" spans="1:7" ht="14" customHeight="1">
      <c r="A1570" s="20">
        <v>1569</v>
      </c>
      <c r="B1570" s="21" t="s">
        <v>1282</v>
      </c>
      <c r="C1570" s="21" t="s">
        <v>1375</v>
      </c>
      <c r="D1570" s="20">
        <v>9</v>
      </c>
      <c r="E1570" s="21" t="s">
        <v>18</v>
      </c>
      <c r="F1570" s="21" t="s">
        <v>37</v>
      </c>
      <c r="G1570" s="20">
        <v>9</v>
      </c>
    </row>
    <row r="1571" spans="1:7" ht="14" customHeight="1">
      <c r="A1571" s="20">
        <v>1570</v>
      </c>
      <c r="B1571" s="21" t="s">
        <v>1282</v>
      </c>
      <c r="C1571" s="21" t="s">
        <v>1376</v>
      </c>
      <c r="D1571" s="20">
        <v>9</v>
      </c>
      <c r="E1571" s="21" t="s">
        <v>18</v>
      </c>
      <c r="F1571" s="21" t="s">
        <v>37</v>
      </c>
      <c r="G1571" s="20">
        <v>9</v>
      </c>
    </row>
    <row r="1572" spans="1:7" ht="14" customHeight="1">
      <c r="A1572" s="20">
        <v>1571</v>
      </c>
      <c r="B1572" s="21" t="s">
        <v>1282</v>
      </c>
      <c r="C1572" s="21" t="s">
        <v>1377</v>
      </c>
      <c r="D1572" s="20">
        <v>9</v>
      </c>
      <c r="E1572" s="21" t="s">
        <v>18</v>
      </c>
      <c r="F1572" s="21" t="s">
        <v>37</v>
      </c>
      <c r="G1572" s="20">
        <v>9</v>
      </c>
    </row>
    <row r="1573" spans="1:7" ht="14" customHeight="1">
      <c r="A1573" s="20">
        <v>1572</v>
      </c>
      <c r="B1573" s="21" t="s">
        <v>1282</v>
      </c>
      <c r="C1573" s="21" t="s">
        <v>1378</v>
      </c>
      <c r="D1573" s="20">
        <v>9</v>
      </c>
      <c r="E1573" s="21" t="s">
        <v>18</v>
      </c>
      <c r="F1573" s="21" t="s">
        <v>37</v>
      </c>
      <c r="G1573" s="20">
        <v>9</v>
      </c>
    </row>
    <row r="1574" spans="1:7" ht="14" customHeight="1">
      <c r="A1574" s="20">
        <v>1573</v>
      </c>
      <c r="B1574" s="21" t="s">
        <v>1282</v>
      </c>
      <c r="C1574" s="21" t="s">
        <v>1129</v>
      </c>
      <c r="D1574" s="20">
        <v>9</v>
      </c>
      <c r="E1574" s="21" t="s">
        <v>18</v>
      </c>
      <c r="F1574" s="21" t="s">
        <v>37</v>
      </c>
      <c r="G1574" s="20">
        <v>9</v>
      </c>
    </row>
    <row r="1575" spans="1:7" ht="14" customHeight="1">
      <c r="A1575" s="20">
        <v>1574</v>
      </c>
      <c r="B1575" s="21" t="s">
        <v>1282</v>
      </c>
      <c r="C1575" s="21" t="s">
        <v>1379</v>
      </c>
      <c r="D1575" s="20">
        <v>10</v>
      </c>
      <c r="E1575" s="21" t="s">
        <v>18</v>
      </c>
      <c r="F1575" s="21" t="s">
        <v>37</v>
      </c>
      <c r="G1575" s="20">
        <v>10</v>
      </c>
    </row>
    <row r="1576" spans="1:7" ht="14" customHeight="1">
      <c r="A1576" s="20">
        <v>1575</v>
      </c>
      <c r="B1576" s="21" t="s">
        <v>1282</v>
      </c>
      <c r="C1576" s="21" t="s">
        <v>702</v>
      </c>
      <c r="D1576" s="20">
        <v>10</v>
      </c>
      <c r="E1576" s="21" t="s">
        <v>18</v>
      </c>
      <c r="F1576" s="21" t="s">
        <v>37</v>
      </c>
      <c r="G1576" s="20">
        <v>10</v>
      </c>
    </row>
    <row r="1577" spans="1:7" ht="14" customHeight="1">
      <c r="A1577" s="20">
        <v>1576</v>
      </c>
      <c r="B1577" s="21" t="s">
        <v>1282</v>
      </c>
      <c r="C1577" s="21" t="s">
        <v>1152</v>
      </c>
      <c r="D1577" s="20">
        <v>8</v>
      </c>
      <c r="E1577" s="21" t="s">
        <v>15</v>
      </c>
      <c r="F1577" s="21" t="s">
        <v>37</v>
      </c>
      <c r="G1577" s="20">
        <v>8</v>
      </c>
    </row>
    <row r="1578" spans="1:7" ht="14" customHeight="1">
      <c r="A1578" s="20">
        <v>1577</v>
      </c>
      <c r="B1578" s="21" t="s">
        <v>1282</v>
      </c>
      <c r="C1578" s="21" t="s">
        <v>1380</v>
      </c>
      <c r="D1578" s="20">
        <v>8</v>
      </c>
      <c r="E1578" s="21" t="s">
        <v>15</v>
      </c>
      <c r="F1578" s="21" t="s">
        <v>37</v>
      </c>
      <c r="G1578" s="20">
        <v>8</v>
      </c>
    </row>
    <row r="1579" spans="1:7" ht="14" customHeight="1">
      <c r="A1579" s="20">
        <v>1578</v>
      </c>
      <c r="B1579" s="21" t="s">
        <v>1282</v>
      </c>
      <c r="C1579" s="21" t="s">
        <v>1381</v>
      </c>
      <c r="D1579" s="20">
        <v>9</v>
      </c>
      <c r="E1579" s="21" t="s">
        <v>18</v>
      </c>
      <c r="F1579" s="21" t="s">
        <v>37</v>
      </c>
      <c r="G1579" s="20">
        <v>9</v>
      </c>
    </row>
    <row r="1580" spans="1:7" ht="14" customHeight="1">
      <c r="A1580" s="20">
        <v>1579</v>
      </c>
      <c r="B1580" s="21" t="s">
        <v>1282</v>
      </c>
      <c r="C1580" s="21" t="s">
        <v>169</v>
      </c>
      <c r="D1580" s="20">
        <v>9</v>
      </c>
      <c r="E1580" s="21" t="s">
        <v>18</v>
      </c>
      <c r="F1580" s="21" t="s">
        <v>37</v>
      </c>
      <c r="G1580" s="20">
        <v>9</v>
      </c>
    </row>
    <row r="1581" spans="1:7" ht="14" customHeight="1">
      <c r="A1581" s="20">
        <v>1580</v>
      </c>
      <c r="B1581" s="21" t="s">
        <v>1282</v>
      </c>
      <c r="C1581" s="21" t="s">
        <v>181</v>
      </c>
      <c r="D1581" s="20">
        <v>9</v>
      </c>
      <c r="E1581" s="21" t="s">
        <v>18</v>
      </c>
      <c r="F1581" s="21" t="s">
        <v>37</v>
      </c>
      <c r="G1581" s="20">
        <v>9</v>
      </c>
    </row>
    <row r="1582" spans="1:7" ht="14" customHeight="1">
      <c r="A1582" s="20">
        <v>1581</v>
      </c>
      <c r="B1582" s="21" t="s">
        <v>1282</v>
      </c>
      <c r="C1582" s="21" t="s">
        <v>1382</v>
      </c>
      <c r="D1582" s="20">
        <v>9</v>
      </c>
      <c r="E1582" s="21" t="s">
        <v>18</v>
      </c>
      <c r="F1582" s="21" t="s">
        <v>37</v>
      </c>
      <c r="G1582" s="20">
        <v>9</v>
      </c>
    </row>
    <row r="1583" spans="1:7" ht="14" customHeight="1">
      <c r="A1583" s="20">
        <v>1582</v>
      </c>
      <c r="B1583" s="21" t="s">
        <v>1282</v>
      </c>
      <c r="C1583" s="21" t="s">
        <v>1118</v>
      </c>
      <c r="D1583" s="20">
        <v>10</v>
      </c>
      <c r="E1583" s="21" t="s">
        <v>18</v>
      </c>
      <c r="F1583" s="21" t="s">
        <v>37</v>
      </c>
      <c r="G1583" s="20">
        <v>10</v>
      </c>
    </row>
    <row r="1584" spans="1:7" ht="14" customHeight="1">
      <c r="A1584" s="20">
        <v>1583</v>
      </c>
      <c r="B1584" s="21" t="s">
        <v>1282</v>
      </c>
      <c r="C1584" s="21" t="s">
        <v>1383</v>
      </c>
      <c r="D1584" s="20">
        <v>10</v>
      </c>
      <c r="E1584" s="21" t="s">
        <v>18</v>
      </c>
      <c r="F1584" s="21" t="s">
        <v>37</v>
      </c>
      <c r="G1584" s="20">
        <v>10</v>
      </c>
    </row>
    <row r="1585" spans="1:7" ht="14" customHeight="1">
      <c r="A1585" s="20">
        <v>1584</v>
      </c>
      <c r="B1585" s="21" t="s">
        <v>1282</v>
      </c>
      <c r="C1585" s="21" t="s">
        <v>1384</v>
      </c>
      <c r="D1585" s="20">
        <v>10</v>
      </c>
      <c r="E1585" s="21" t="s">
        <v>18</v>
      </c>
      <c r="F1585" s="21" t="s">
        <v>37</v>
      </c>
      <c r="G1585" s="20">
        <v>10</v>
      </c>
    </row>
    <row r="1586" spans="1:7" ht="14" customHeight="1">
      <c r="A1586" s="20">
        <v>1585</v>
      </c>
      <c r="B1586" s="21" t="s">
        <v>1282</v>
      </c>
      <c r="C1586" s="21" t="s">
        <v>170</v>
      </c>
      <c r="D1586" s="20">
        <v>10</v>
      </c>
      <c r="E1586" s="21" t="s">
        <v>18</v>
      </c>
      <c r="F1586" s="21" t="s">
        <v>37</v>
      </c>
      <c r="G1586" s="20">
        <v>10</v>
      </c>
    </row>
    <row r="1587" spans="1:7" ht="14" customHeight="1">
      <c r="A1587" s="20">
        <v>1586</v>
      </c>
      <c r="B1587" s="21" t="s">
        <v>1282</v>
      </c>
      <c r="C1587" s="21" t="s">
        <v>182</v>
      </c>
      <c r="D1587" s="20">
        <v>10</v>
      </c>
      <c r="E1587" s="21" t="s">
        <v>18</v>
      </c>
      <c r="F1587" s="21" t="s">
        <v>37</v>
      </c>
      <c r="G1587" s="20">
        <v>10</v>
      </c>
    </row>
    <row r="1588" spans="1:7" ht="14" customHeight="1">
      <c r="A1588" s="20">
        <v>1587</v>
      </c>
      <c r="B1588" s="21" t="s">
        <v>1282</v>
      </c>
      <c r="C1588" s="21" t="s">
        <v>1385</v>
      </c>
      <c r="D1588" s="20">
        <v>1.5</v>
      </c>
      <c r="E1588" s="21" t="s">
        <v>15</v>
      </c>
      <c r="F1588" s="21" t="s">
        <v>37</v>
      </c>
      <c r="G1588" s="20">
        <v>1.5</v>
      </c>
    </row>
    <row r="1589" spans="1:7" ht="14" customHeight="1">
      <c r="A1589" s="20">
        <v>1588</v>
      </c>
      <c r="B1589" s="21" t="s">
        <v>1282</v>
      </c>
      <c r="C1589" s="21" t="s">
        <v>823</v>
      </c>
      <c r="D1589" s="20">
        <v>1.5</v>
      </c>
      <c r="E1589" s="21" t="s">
        <v>18</v>
      </c>
      <c r="F1589" s="21" t="s">
        <v>16</v>
      </c>
      <c r="G1589" s="20">
        <v>1.5</v>
      </c>
    </row>
    <row r="1590" spans="1:7" ht="14" customHeight="1">
      <c r="A1590" s="20">
        <v>1589</v>
      </c>
      <c r="B1590" s="21" t="s">
        <v>1282</v>
      </c>
      <c r="C1590" s="21" t="s">
        <v>1386</v>
      </c>
      <c r="D1590" s="20">
        <v>2</v>
      </c>
      <c r="E1590" s="21" t="s">
        <v>18</v>
      </c>
      <c r="F1590" s="21" t="s">
        <v>16</v>
      </c>
      <c r="G1590" s="20">
        <v>2</v>
      </c>
    </row>
    <row r="1591" spans="1:7" ht="14" customHeight="1">
      <c r="A1591" s="20">
        <v>1590</v>
      </c>
      <c r="B1591" s="21" t="s">
        <v>1282</v>
      </c>
      <c r="C1591" s="21" t="s">
        <v>1387</v>
      </c>
      <c r="D1591" s="20">
        <v>2</v>
      </c>
      <c r="E1591" s="21" t="s">
        <v>15</v>
      </c>
      <c r="F1591" s="21" t="s">
        <v>16</v>
      </c>
      <c r="G1591" s="20">
        <v>2</v>
      </c>
    </row>
    <row r="1592" spans="1:7" ht="14" customHeight="1">
      <c r="A1592" s="20">
        <v>1591</v>
      </c>
      <c r="B1592" s="21" t="s">
        <v>1282</v>
      </c>
      <c r="C1592" s="21" t="s">
        <v>622</v>
      </c>
      <c r="D1592" s="20">
        <v>2</v>
      </c>
      <c r="E1592" s="21" t="s">
        <v>18</v>
      </c>
      <c r="F1592" s="21" t="s">
        <v>16</v>
      </c>
      <c r="G1592" s="20">
        <v>2</v>
      </c>
    </row>
    <row r="1593" spans="1:7" ht="14" customHeight="1">
      <c r="A1593" s="20">
        <v>1592</v>
      </c>
      <c r="B1593" s="21" t="s">
        <v>1282</v>
      </c>
      <c r="C1593" s="21" t="s">
        <v>1388</v>
      </c>
      <c r="D1593" s="20">
        <v>2</v>
      </c>
      <c r="E1593" s="21" t="s">
        <v>15</v>
      </c>
      <c r="F1593" s="21" t="s">
        <v>16</v>
      </c>
      <c r="G1593" s="20">
        <v>2</v>
      </c>
    </row>
    <row r="1594" spans="1:7" ht="14" customHeight="1">
      <c r="A1594" s="20">
        <v>1593</v>
      </c>
      <c r="B1594" s="21" t="s">
        <v>1282</v>
      </c>
      <c r="C1594" s="21" t="s">
        <v>1341</v>
      </c>
      <c r="D1594" s="20">
        <v>2</v>
      </c>
      <c r="E1594" s="21" t="s">
        <v>15</v>
      </c>
      <c r="F1594" s="21" t="s">
        <v>16</v>
      </c>
      <c r="G1594" s="20">
        <v>2</v>
      </c>
    </row>
    <row r="1595" spans="1:7" ht="14" customHeight="1">
      <c r="A1595" s="20">
        <v>1594</v>
      </c>
      <c r="B1595" s="21" t="s">
        <v>1282</v>
      </c>
      <c r="C1595" s="21" t="s">
        <v>1072</v>
      </c>
      <c r="D1595" s="20">
        <v>3</v>
      </c>
      <c r="E1595" s="21" t="s">
        <v>18</v>
      </c>
      <c r="F1595" s="21" t="s">
        <v>16</v>
      </c>
      <c r="G1595" s="20">
        <v>3</v>
      </c>
    </row>
    <row r="1596" spans="1:7" ht="14" customHeight="1">
      <c r="A1596" s="20">
        <v>1595</v>
      </c>
      <c r="B1596" s="21" t="s">
        <v>1282</v>
      </c>
      <c r="C1596" s="21" t="s">
        <v>1389</v>
      </c>
      <c r="D1596" s="20">
        <v>3.5</v>
      </c>
      <c r="E1596" s="21" t="s">
        <v>18</v>
      </c>
      <c r="F1596" s="21" t="s">
        <v>16</v>
      </c>
      <c r="G1596" s="20">
        <v>3.5</v>
      </c>
    </row>
    <row r="1597" spans="1:7" ht="14" customHeight="1">
      <c r="A1597" s="20">
        <v>1596</v>
      </c>
      <c r="B1597" s="21" t="s">
        <v>1282</v>
      </c>
      <c r="C1597" s="21" t="s">
        <v>1390</v>
      </c>
      <c r="D1597" s="20">
        <v>3</v>
      </c>
      <c r="E1597" s="21" t="s">
        <v>18</v>
      </c>
      <c r="F1597" s="21" t="s">
        <v>16</v>
      </c>
      <c r="G1597" s="20">
        <v>3</v>
      </c>
    </row>
    <row r="1598" spans="1:7" ht="14" customHeight="1">
      <c r="A1598" s="20">
        <v>1597</v>
      </c>
      <c r="B1598" s="21" t="s">
        <v>1282</v>
      </c>
      <c r="C1598" s="21" t="s">
        <v>822</v>
      </c>
      <c r="D1598" s="20">
        <v>4.5</v>
      </c>
      <c r="E1598" s="21" t="s">
        <v>15</v>
      </c>
      <c r="F1598" s="21" t="s">
        <v>16</v>
      </c>
      <c r="G1598" s="20">
        <v>4.5</v>
      </c>
    </row>
    <row r="1599" spans="1:7" ht="14" customHeight="1">
      <c r="A1599" s="20">
        <v>1598</v>
      </c>
      <c r="B1599" s="21" t="s">
        <v>1282</v>
      </c>
      <c r="C1599" s="21" t="s">
        <v>831</v>
      </c>
      <c r="D1599" s="20">
        <v>5</v>
      </c>
      <c r="E1599" s="21" t="s">
        <v>18</v>
      </c>
      <c r="F1599" s="21" t="s">
        <v>16</v>
      </c>
      <c r="G1599" s="20">
        <v>5</v>
      </c>
    </row>
    <row r="1600" spans="1:7" ht="14" customHeight="1">
      <c r="A1600" s="20">
        <v>1599</v>
      </c>
      <c r="B1600" s="21" t="s">
        <v>1282</v>
      </c>
      <c r="C1600" s="21" t="s">
        <v>1391</v>
      </c>
      <c r="D1600" s="20">
        <v>5</v>
      </c>
      <c r="E1600" s="21" t="s">
        <v>18</v>
      </c>
      <c r="F1600" s="21" t="s">
        <v>16</v>
      </c>
      <c r="G1600" s="20">
        <v>5</v>
      </c>
    </row>
    <row r="1601" spans="1:7" ht="14" customHeight="1">
      <c r="A1601" s="20">
        <v>1600</v>
      </c>
      <c r="B1601" s="21" t="s">
        <v>1282</v>
      </c>
      <c r="C1601" s="21" t="s">
        <v>815</v>
      </c>
      <c r="D1601" s="20">
        <v>5</v>
      </c>
      <c r="E1601" s="21" t="s">
        <v>15</v>
      </c>
      <c r="F1601" s="21" t="s">
        <v>16</v>
      </c>
      <c r="G1601" s="20">
        <v>5</v>
      </c>
    </row>
    <row r="1602" spans="1:7" ht="14" customHeight="1">
      <c r="A1602" s="20">
        <v>1601</v>
      </c>
      <c r="B1602" s="21" t="s">
        <v>1282</v>
      </c>
      <c r="C1602" s="21" t="s">
        <v>645</v>
      </c>
      <c r="D1602" s="20">
        <v>4.5</v>
      </c>
      <c r="E1602" s="21" t="s">
        <v>18</v>
      </c>
      <c r="F1602" s="21" t="s">
        <v>16</v>
      </c>
      <c r="G1602" s="20">
        <v>4.5</v>
      </c>
    </row>
    <row r="1603" spans="1:7" ht="14" customHeight="1">
      <c r="A1603" s="20">
        <v>1602</v>
      </c>
      <c r="B1603" s="21" t="s">
        <v>1282</v>
      </c>
      <c r="C1603" s="21" t="s">
        <v>1392</v>
      </c>
      <c r="D1603" s="20">
        <v>7</v>
      </c>
      <c r="E1603" s="21" t="s">
        <v>18</v>
      </c>
      <c r="F1603" s="21" t="s">
        <v>16</v>
      </c>
      <c r="G1603" s="20">
        <v>7</v>
      </c>
    </row>
    <row r="1604" spans="1:7" ht="14" customHeight="1">
      <c r="A1604" s="20">
        <v>1603</v>
      </c>
      <c r="B1604" s="21" t="s">
        <v>1282</v>
      </c>
      <c r="C1604" s="21" t="s">
        <v>1393</v>
      </c>
      <c r="D1604" s="20">
        <v>7</v>
      </c>
      <c r="E1604" s="21" t="s">
        <v>18</v>
      </c>
      <c r="F1604" s="21" t="s">
        <v>16</v>
      </c>
      <c r="G1604" s="20">
        <v>7</v>
      </c>
    </row>
    <row r="1605" spans="1:7" ht="14" customHeight="1">
      <c r="A1605" s="20">
        <v>1604</v>
      </c>
      <c r="B1605" s="21" t="s">
        <v>1282</v>
      </c>
      <c r="C1605" s="21" t="s">
        <v>1394</v>
      </c>
      <c r="D1605" s="20">
        <v>5</v>
      </c>
      <c r="E1605" s="21" t="s">
        <v>18</v>
      </c>
      <c r="F1605" s="21" t="s">
        <v>16</v>
      </c>
      <c r="G1605" s="20">
        <v>5</v>
      </c>
    </row>
    <row r="1606" spans="1:7" ht="14" customHeight="1">
      <c r="A1606" s="20">
        <v>1605</v>
      </c>
      <c r="B1606" s="21" t="s">
        <v>1282</v>
      </c>
      <c r="C1606" s="21" t="s">
        <v>1395</v>
      </c>
      <c r="D1606" s="20">
        <v>1.5</v>
      </c>
      <c r="E1606" s="21" t="s">
        <v>18</v>
      </c>
      <c r="F1606" s="21" t="s">
        <v>16</v>
      </c>
      <c r="G1606" s="20">
        <v>1.5</v>
      </c>
    </row>
    <row r="1607" spans="1:7" ht="14" customHeight="1">
      <c r="A1607" s="20">
        <v>1606</v>
      </c>
      <c r="B1607" s="21" t="s">
        <v>1282</v>
      </c>
      <c r="C1607" s="21" t="s">
        <v>1396</v>
      </c>
      <c r="D1607" s="20">
        <v>6</v>
      </c>
      <c r="E1607" s="21" t="s">
        <v>15</v>
      </c>
      <c r="F1607" s="21" t="s">
        <v>16</v>
      </c>
      <c r="G1607" s="20">
        <v>6</v>
      </c>
    </row>
    <row r="1608" spans="1:7" ht="14" customHeight="1">
      <c r="A1608" s="20">
        <v>1607</v>
      </c>
      <c r="B1608" s="21" t="s">
        <v>1282</v>
      </c>
      <c r="C1608" s="21" t="s">
        <v>1397</v>
      </c>
      <c r="D1608" s="20">
        <v>5</v>
      </c>
      <c r="E1608" s="21" t="s">
        <v>18</v>
      </c>
      <c r="F1608" s="21" t="s">
        <v>16</v>
      </c>
      <c r="G1608" s="20">
        <v>5</v>
      </c>
    </row>
    <row r="1609" spans="1:7" ht="14" customHeight="1">
      <c r="A1609" s="20">
        <v>1608</v>
      </c>
      <c r="B1609" s="21" t="s">
        <v>1282</v>
      </c>
      <c r="C1609" s="21" t="s">
        <v>1398</v>
      </c>
      <c r="D1609" s="20">
        <v>11</v>
      </c>
      <c r="E1609" s="21" t="s">
        <v>18</v>
      </c>
      <c r="F1609" s="21" t="s">
        <v>54</v>
      </c>
      <c r="G1609" s="20">
        <v>11</v>
      </c>
    </row>
    <row r="1610" spans="1:7" ht="14" customHeight="1">
      <c r="A1610" s="20">
        <v>1609</v>
      </c>
      <c r="B1610" s="21" t="s">
        <v>1282</v>
      </c>
      <c r="C1610" s="21" t="s">
        <v>1399</v>
      </c>
      <c r="D1610" s="20">
        <v>9.5</v>
      </c>
      <c r="E1610" s="21" t="s">
        <v>18</v>
      </c>
      <c r="F1610" s="21" t="s">
        <v>54</v>
      </c>
      <c r="G1610" s="20">
        <v>9.5</v>
      </c>
    </row>
    <row r="1611" spans="1:7" ht="14" customHeight="1">
      <c r="A1611" s="20">
        <v>1610</v>
      </c>
      <c r="B1611" s="21" t="s">
        <v>1282</v>
      </c>
      <c r="C1611" s="21" t="s">
        <v>1400</v>
      </c>
      <c r="D1611" s="20">
        <v>11.5</v>
      </c>
      <c r="E1611" s="21" t="s">
        <v>18</v>
      </c>
      <c r="F1611" s="21" t="s">
        <v>54</v>
      </c>
      <c r="G1611" s="20">
        <v>11.5</v>
      </c>
    </row>
    <row r="1612" spans="1:7" ht="14" customHeight="1">
      <c r="A1612" s="20">
        <v>1611</v>
      </c>
      <c r="B1612" s="21" t="s">
        <v>1282</v>
      </c>
      <c r="C1612" s="21" t="s">
        <v>956</v>
      </c>
      <c r="D1612" s="20">
        <v>13.5</v>
      </c>
      <c r="E1612" s="21" t="s">
        <v>18</v>
      </c>
      <c r="F1612" s="21" t="s">
        <v>54</v>
      </c>
      <c r="G1612" s="20">
        <v>13.5</v>
      </c>
    </row>
    <row r="1613" spans="1:7" ht="14" customHeight="1">
      <c r="A1613" s="20">
        <v>1612</v>
      </c>
      <c r="B1613" s="21" t="s">
        <v>1282</v>
      </c>
      <c r="C1613" s="21" t="s">
        <v>1401</v>
      </c>
      <c r="D1613" s="20">
        <v>15</v>
      </c>
      <c r="E1613" s="21" t="s">
        <v>18</v>
      </c>
      <c r="F1613" s="21" t="s">
        <v>54</v>
      </c>
      <c r="G1613" s="20">
        <v>15</v>
      </c>
    </row>
    <row r="1614" spans="1:7" ht="14" customHeight="1">
      <c r="A1614" s="20">
        <v>1613</v>
      </c>
      <c r="B1614" s="21" t="s">
        <v>1282</v>
      </c>
      <c r="C1614" s="21" t="s">
        <v>1091</v>
      </c>
      <c r="D1614" s="20">
        <v>16</v>
      </c>
      <c r="E1614" s="21" t="s">
        <v>18</v>
      </c>
      <c r="F1614" s="21" t="s">
        <v>54</v>
      </c>
      <c r="G1614" s="20">
        <v>16</v>
      </c>
    </row>
    <row r="1615" spans="1:7" ht="14" customHeight="1">
      <c r="A1615" s="20">
        <v>1614</v>
      </c>
      <c r="B1615" s="21" t="s">
        <v>1282</v>
      </c>
      <c r="C1615" s="21" t="s">
        <v>1402</v>
      </c>
      <c r="D1615" s="20">
        <v>14</v>
      </c>
      <c r="E1615" s="21" t="s">
        <v>18</v>
      </c>
      <c r="F1615" s="21" t="s">
        <v>54</v>
      </c>
      <c r="G1615" s="20">
        <v>14</v>
      </c>
    </row>
    <row r="1616" spans="1:7" ht="14" customHeight="1">
      <c r="A1616" s="20">
        <v>1615</v>
      </c>
      <c r="B1616" s="21" t="s">
        <v>1282</v>
      </c>
      <c r="C1616" s="21" t="s">
        <v>1403</v>
      </c>
      <c r="D1616" s="20">
        <v>13.5</v>
      </c>
      <c r="E1616" s="21" t="s">
        <v>18</v>
      </c>
      <c r="F1616" s="21" t="s">
        <v>54</v>
      </c>
      <c r="G1616" s="20">
        <v>13.5</v>
      </c>
    </row>
    <row r="1617" spans="1:7" ht="14" customHeight="1">
      <c r="A1617" s="20">
        <v>1616</v>
      </c>
      <c r="B1617" s="21" t="s">
        <v>1282</v>
      </c>
      <c r="C1617" s="21" t="s">
        <v>1404</v>
      </c>
      <c r="D1617" s="20">
        <v>11.5</v>
      </c>
      <c r="E1617" s="21" t="s">
        <v>18</v>
      </c>
      <c r="F1617" s="21" t="s">
        <v>54</v>
      </c>
      <c r="G1617" s="20">
        <v>11.5</v>
      </c>
    </row>
    <row r="1618" spans="1:7" ht="14" customHeight="1">
      <c r="A1618" s="20">
        <v>1617</v>
      </c>
      <c r="B1618" s="21" t="s">
        <v>1282</v>
      </c>
      <c r="C1618" s="21" t="s">
        <v>1405</v>
      </c>
      <c r="D1618" s="20">
        <v>15</v>
      </c>
      <c r="E1618" s="21" t="s">
        <v>18</v>
      </c>
      <c r="F1618" s="21" t="s">
        <v>54</v>
      </c>
      <c r="G1618" s="20">
        <v>15</v>
      </c>
    </row>
    <row r="1619" spans="1:7" ht="14" customHeight="1">
      <c r="A1619" s="20">
        <v>1618</v>
      </c>
      <c r="B1619" s="21" t="s">
        <v>1282</v>
      </c>
      <c r="C1619" s="21" t="s">
        <v>1406</v>
      </c>
      <c r="D1619" s="20">
        <v>15</v>
      </c>
      <c r="E1619" s="21" t="s">
        <v>18</v>
      </c>
      <c r="F1619" s="21" t="s">
        <v>54</v>
      </c>
      <c r="G1619" s="20">
        <v>15</v>
      </c>
    </row>
    <row r="1620" spans="1:7" ht="14" customHeight="1">
      <c r="A1620" s="20">
        <v>1619</v>
      </c>
      <c r="B1620" s="21" t="s">
        <v>1282</v>
      </c>
      <c r="C1620" s="21" t="s">
        <v>1407</v>
      </c>
      <c r="D1620" s="20">
        <v>15</v>
      </c>
      <c r="E1620" s="21" t="s">
        <v>18</v>
      </c>
      <c r="F1620" s="21" t="s">
        <v>54</v>
      </c>
      <c r="G1620" s="20">
        <v>15</v>
      </c>
    </row>
    <row r="1621" spans="1:7" ht="14" customHeight="1">
      <c r="A1621" s="20">
        <v>1620</v>
      </c>
      <c r="B1621" s="21" t="s">
        <v>1282</v>
      </c>
      <c r="C1621" s="21" t="s">
        <v>1408</v>
      </c>
      <c r="D1621" s="20">
        <v>15</v>
      </c>
      <c r="E1621" s="21" t="s">
        <v>18</v>
      </c>
      <c r="F1621" s="21" t="s">
        <v>54</v>
      </c>
      <c r="G1621" s="20">
        <v>15</v>
      </c>
    </row>
    <row r="1622" spans="1:7" ht="14" customHeight="1">
      <c r="A1622" s="20">
        <v>1621</v>
      </c>
      <c r="B1622" s="21" t="s">
        <v>1282</v>
      </c>
      <c r="C1622" s="21" t="s">
        <v>1409</v>
      </c>
      <c r="D1622" s="20">
        <v>7</v>
      </c>
      <c r="E1622" s="21" t="s">
        <v>18</v>
      </c>
      <c r="F1622" s="21" t="s">
        <v>54</v>
      </c>
      <c r="G1622" s="20">
        <v>7</v>
      </c>
    </row>
    <row r="1623" spans="1:7" ht="14" customHeight="1">
      <c r="A1623" s="20">
        <v>1622</v>
      </c>
      <c r="B1623" s="21" t="s">
        <v>1282</v>
      </c>
      <c r="C1623" s="21" t="s">
        <v>683</v>
      </c>
      <c r="D1623" s="20">
        <v>7</v>
      </c>
      <c r="E1623" s="21" t="s">
        <v>18</v>
      </c>
      <c r="F1623" s="21" t="s">
        <v>54</v>
      </c>
      <c r="G1623" s="20">
        <v>7</v>
      </c>
    </row>
    <row r="1624" spans="1:7" ht="14" customHeight="1">
      <c r="A1624" s="20">
        <v>1623</v>
      </c>
      <c r="B1624" s="21" t="s">
        <v>1282</v>
      </c>
      <c r="C1624" s="21" t="s">
        <v>154</v>
      </c>
      <c r="D1624" s="20">
        <v>7</v>
      </c>
      <c r="E1624" s="21" t="s">
        <v>18</v>
      </c>
      <c r="F1624" s="21" t="s">
        <v>54</v>
      </c>
      <c r="G1624" s="20">
        <v>7</v>
      </c>
    </row>
    <row r="1625" spans="1:7" ht="14" customHeight="1">
      <c r="A1625" s="20">
        <v>1624</v>
      </c>
      <c r="B1625" s="21" t="s">
        <v>1282</v>
      </c>
      <c r="C1625" s="21" t="s">
        <v>1307</v>
      </c>
      <c r="D1625" s="20">
        <v>7</v>
      </c>
      <c r="E1625" s="21" t="s">
        <v>18</v>
      </c>
      <c r="F1625" s="21" t="s">
        <v>54</v>
      </c>
      <c r="G1625" s="20">
        <v>7</v>
      </c>
    </row>
    <row r="1626" spans="1:7" ht="14" customHeight="1">
      <c r="A1626" s="20">
        <v>1625</v>
      </c>
      <c r="B1626" s="21" t="s">
        <v>1282</v>
      </c>
      <c r="C1626" s="21" t="s">
        <v>95</v>
      </c>
      <c r="D1626" s="20">
        <v>7</v>
      </c>
      <c r="E1626" s="21" t="s">
        <v>18</v>
      </c>
      <c r="F1626" s="21" t="s">
        <v>54</v>
      </c>
      <c r="G1626" s="20">
        <v>7</v>
      </c>
    </row>
    <row r="1627" spans="1:7" ht="14" customHeight="1">
      <c r="A1627" s="20">
        <v>1626</v>
      </c>
      <c r="B1627" s="21" t="s">
        <v>1282</v>
      </c>
      <c r="C1627" s="21" t="s">
        <v>1410</v>
      </c>
      <c r="D1627" s="20">
        <v>7</v>
      </c>
      <c r="E1627" s="21" t="s">
        <v>18</v>
      </c>
      <c r="F1627" s="21" t="s">
        <v>54</v>
      </c>
      <c r="G1627" s="20">
        <v>7</v>
      </c>
    </row>
    <row r="1628" spans="1:7" ht="14" customHeight="1">
      <c r="A1628" s="20">
        <v>1627</v>
      </c>
      <c r="B1628" s="21" t="s">
        <v>1282</v>
      </c>
      <c r="C1628" s="21" t="s">
        <v>1411</v>
      </c>
      <c r="D1628" s="20">
        <v>7</v>
      </c>
      <c r="E1628" s="21" t="s">
        <v>18</v>
      </c>
      <c r="F1628" s="21" t="s">
        <v>54</v>
      </c>
      <c r="G1628" s="20">
        <v>7</v>
      </c>
    </row>
    <row r="1629" spans="1:7" ht="14" customHeight="1">
      <c r="A1629" s="20">
        <v>1628</v>
      </c>
      <c r="B1629" s="21" t="s">
        <v>1282</v>
      </c>
      <c r="C1629" s="21" t="s">
        <v>1412</v>
      </c>
      <c r="D1629" s="20">
        <v>7</v>
      </c>
      <c r="E1629" s="21" t="s">
        <v>18</v>
      </c>
      <c r="F1629" s="21" t="s">
        <v>54</v>
      </c>
      <c r="G1629" s="20">
        <v>7</v>
      </c>
    </row>
    <row r="1630" spans="1:7" ht="14" customHeight="1">
      <c r="A1630" s="20">
        <v>1629</v>
      </c>
      <c r="B1630" s="21" t="s">
        <v>1282</v>
      </c>
      <c r="C1630" s="21" t="s">
        <v>1413</v>
      </c>
      <c r="D1630" s="20">
        <v>7</v>
      </c>
      <c r="E1630" s="21" t="s">
        <v>18</v>
      </c>
      <c r="F1630" s="21" t="s">
        <v>54</v>
      </c>
      <c r="G1630" s="20">
        <v>7</v>
      </c>
    </row>
    <row r="1631" spans="1:7" ht="14" customHeight="1">
      <c r="A1631" s="20">
        <v>1630</v>
      </c>
      <c r="B1631" s="21" t="s">
        <v>1282</v>
      </c>
      <c r="C1631" s="21" t="s">
        <v>1414</v>
      </c>
      <c r="D1631" s="20">
        <v>7</v>
      </c>
      <c r="E1631" s="21" t="s">
        <v>18</v>
      </c>
      <c r="F1631" s="21" t="s">
        <v>54</v>
      </c>
      <c r="G1631" s="20">
        <v>7</v>
      </c>
    </row>
    <row r="1632" spans="1:7" ht="14" customHeight="1">
      <c r="A1632" s="20">
        <v>1631</v>
      </c>
      <c r="B1632" s="21" t="s">
        <v>1282</v>
      </c>
      <c r="C1632" s="21" t="s">
        <v>1415</v>
      </c>
      <c r="D1632" s="20">
        <v>7</v>
      </c>
      <c r="E1632" s="21" t="s">
        <v>18</v>
      </c>
      <c r="F1632" s="21" t="s">
        <v>54</v>
      </c>
      <c r="G1632" s="20">
        <v>7</v>
      </c>
    </row>
    <row r="1633" spans="1:7" ht="14" customHeight="1">
      <c r="A1633" s="20">
        <v>1632</v>
      </c>
      <c r="B1633" s="21" t="s">
        <v>1282</v>
      </c>
      <c r="C1633" s="21" t="s">
        <v>1416</v>
      </c>
      <c r="D1633" s="20">
        <v>7</v>
      </c>
      <c r="E1633" s="21" t="s">
        <v>18</v>
      </c>
      <c r="F1633" s="21" t="s">
        <v>16</v>
      </c>
      <c r="G1633" s="20">
        <v>7</v>
      </c>
    </row>
    <row r="1634" spans="1:7" ht="14" customHeight="1">
      <c r="A1634" s="20">
        <v>1633</v>
      </c>
      <c r="B1634" s="21" t="s">
        <v>1282</v>
      </c>
      <c r="C1634" s="21" t="s">
        <v>1417</v>
      </c>
      <c r="D1634" s="20">
        <v>3</v>
      </c>
      <c r="E1634" s="21" t="s">
        <v>18</v>
      </c>
      <c r="F1634" s="21" t="s">
        <v>16</v>
      </c>
      <c r="G1634" s="20">
        <v>3</v>
      </c>
    </row>
    <row r="1635" spans="1:7" ht="14" customHeight="1">
      <c r="A1635" s="20">
        <v>1634</v>
      </c>
      <c r="B1635" s="21" t="s">
        <v>1282</v>
      </c>
      <c r="C1635" s="21" t="s">
        <v>1099</v>
      </c>
      <c r="D1635" s="20">
        <v>12</v>
      </c>
      <c r="E1635" s="21" t="s">
        <v>18</v>
      </c>
      <c r="F1635" s="21" t="s">
        <v>54</v>
      </c>
      <c r="G1635" s="20">
        <v>12</v>
      </c>
    </row>
    <row r="1636" spans="1:7" ht="14" customHeight="1">
      <c r="A1636" s="20">
        <v>1635</v>
      </c>
      <c r="B1636" s="21" t="s">
        <v>1282</v>
      </c>
      <c r="C1636" s="21" t="s">
        <v>1100</v>
      </c>
      <c r="D1636" s="20">
        <v>17</v>
      </c>
      <c r="E1636" s="21" t="s">
        <v>18</v>
      </c>
      <c r="F1636" s="21" t="s">
        <v>54</v>
      </c>
      <c r="G1636" s="20">
        <v>17</v>
      </c>
    </row>
    <row r="1637" spans="1:7" ht="14" customHeight="1">
      <c r="A1637" s="20">
        <v>1636</v>
      </c>
      <c r="B1637" s="21" t="s">
        <v>1282</v>
      </c>
      <c r="C1637" s="21" t="s">
        <v>1101</v>
      </c>
      <c r="D1637" s="20">
        <v>13</v>
      </c>
      <c r="E1637" s="21" t="s">
        <v>18</v>
      </c>
      <c r="F1637" s="21" t="s">
        <v>54</v>
      </c>
      <c r="G1637" s="20">
        <v>13</v>
      </c>
    </row>
    <row r="1638" spans="1:7" ht="14" customHeight="1">
      <c r="A1638" s="20">
        <v>1637</v>
      </c>
      <c r="B1638" s="21" t="s">
        <v>1282</v>
      </c>
      <c r="C1638" s="21" t="s">
        <v>1102</v>
      </c>
      <c r="D1638" s="20">
        <v>15</v>
      </c>
      <c r="E1638" s="21" t="s">
        <v>18</v>
      </c>
      <c r="F1638" s="21" t="s">
        <v>54</v>
      </c>
      <c r="G1638" s="20">
        <v>15</v>
      </c>
    </row>
    <row r="1639" spans="1:7" ht="14" customHeight="1">
      <c r="A1639" s="20">
        <v>1638</v>
      </c>
      <c r="B1639" s="21" t="s">
        <v>1282</v>
      </c>
      <c r="C1639" s="21" t="s">
        <v>1103</v>
      </c>
      <c r="D1639" s="20">
        <v>15</v>
      </c>
      <c r="E1639" s="21" t="s">
        <v>18</v>
      </c>
      <c r="F1639" s="21" t="s">
        <v>54</v>
      </c>
      <c r="G1639" s="20">
        <v>15</v>
      </c>
    </row>
    <row r="1640" spans="1:7" ht="14" customHeight="1">
      <c r="A1640" s="20">
        <v>1639</v>
      </c>
      <c r="B1640" s="21" t="s">
        <v>1282</v>
      </c>
      <c r="C1640" s="21" t="s">
        <v>1104</v>
      </c>
      <c r="D1640" s="20">
        <v>13</v>
      </c>
      <c r="E1640" s="21" t="s">
        <v>18</v>
      </c>
      <c r="F1640" s="21" t="s">
        <v>54</v>
      </c>
      <c r="G1640" s="20">
        <v>13</v>
      </c>
    </row>
    <row r="1641" spans="1:7" ht="14" customHeight="1">
      <c r="A1641" s="20">
        <v>1640</v>
      </c>
      <c r="B1641" s="21" t="s">
        <v>1282</v>
      </c>
      <c r="C1641" s="21" t="s">
        <v>1105</v>
      </c>
      <c r="D1641" s="20">
        <v>12</v>
      </c>
      <c r="E1641" s="21" t="s">
        <v>18</v>
      </c>
      <c r="F1641" s="21" t="s">
        <v>54</v>
      </c>
      <c r="G1641" s="20">
        <v>12</v>
      </c>
    </row>
    <row r="1642" spans="1:7" ht="14" customHeight="1">
      <c r="A1642" s="20">
        <v>1641</v>
      </c>
      <c r="B1642" s="21" t="s">
        <v>1282</v>
      </c>
      <c r="C1642" s="21" t="s">
        <v>1106</v>
      </c>
      <c r="D1642" s="20">
        <v>11</v>
      </c>
      <c r="E1642" s="21" t="s">
        <v>18</v>
      </c>
      <c r="F1642" s="21" t="s">
        <v>54</v>
      </c>
      <c r="G1642" s="20">
        <v>11</v>
      </c>
    </row>
    <row r="1643" spans="1:7" ht="14" customHeight="1">
      <c r="A1643" s="20">
        <v>1642</v>
      </c>
      <c r="B1643" s="21" t="s">
        <v>1282</v>
      </c>
      <c r="C1643" s="21" t="s">
        <v>1107</v>
      </c>
      <c r="D1643" s="20">
        <v>12</v>
      </c>
      <c r="E1643" s="21" t="s">
        <v>18</v>
      </c>
      <c r="F1643" s="21" t="s">
        <v>54</v>
      </c>
      <c r="G1643" s="20">
        <v>12</v>
      </c>
    </row>
    <row r="1644" spans="1:7" ht="14" customHeight="1">
      <c r="A1644" s="20">
        <v>1643</v>
      </c>
      <c r="B1644" s="21" t="s">
        <v>1282</v>
      </c>
      <c r="C1644" s="21" t="s">
        <v>1108</v>
      </c>
      <c r="D1644" s="20">
        <v>12</v>
      </c>
      <c r="E1644" s="21" t="s">
        <v>18</v>
      </c>
      <c r="F1644" s="21" t="s">
        <v>54</v>
      </c>
      <c r="G1644" s="20">
        <v>12</v>
      </c>
    </row>
    <row r="1645" spans="1:7" ht="14" customHeight="1">
      <c r="A1645" s="20">
        <v>1644</v>
      </c>
      <c r="B1645" s="21" t="s">
        <v>1282</v>
      </c>
      <c r="C1645" s="21" t="s">
        <v>1091</v>
      </c>
      <c r="D1645" s="20">
        <v>11</v>
      </c>
      <c r="E1645" s="21" t="s">
        <v>18</v>
      </c>
      <c r="F1645" s="21" t="s">
        <v>54</v>
      </c>
      <c r="G1645" s="20">
        <v>11</v>
      </c>
    </row>
    <row r="1646" spans="1:7" ht="14" customHeight="1">
      <c r="A1646" s="20">
        <v>1645</v>
      </c>
      <c r="B1646" s="21" t="s">
        <v>1282</v>
      </c>
      <c r="C1646" s="21" t="s">
        <v>1090</v>
      </c>
      <c r="D1646" s="20">
        <v>14</v>
      </c>
      <c r="E1646" s="21" t="s">
        <v>18</v>
      </c>
      <c r="F1646" s="21" t="s">
        <v>54</v>
      </c>
      <c r="G1646" s="20">
        <v>14</v>
      </c>
    </row>
    <row r="1647" spans="1:7" ht="14" customHeight="1">
      <c r="A1647" s="20">
        <v>1646</v>
      </c>
      <c r="B1647" s="21" t="s">
        <v>1282</v>
      </c>
      <c r="C1647" s="21" t="s">
        <v>1109</v>
      </c>
      <c r="D1647" s="20">
        <v>17</v>
      </c>
      <c r="E1647" s="21" t="s">
        <v>18</v>
      </c>
      <c r="F1647" s="21" t="s">
        <v>54</v>
      </c>
      <c r="G1647" s="20">
        <v>17</v>
      </c>
    </row>
    <row r="1648" spans="1:7" ht="14" customHeight="1">
      <c r="A1648" s="20">
        <v>1647</v>
      </c>
      <c r="B1648" s="21" t="s">
        <v>1282</v>
      </c>
      <c r="C1648" s="21" t="s">
        <v>1418</v>
      </c>
      <c r="D1648" s="20">
        <v>5</v>
      </c>
      <c r="E1648" s="21" t="s">
        <v>18</v>
      </c>
      <c r="F1648" s="21" t="s">
        <v>185</v>
      </c>
      <c r="G1648" s="20">
        <v>5</v>
      </c>
    </row>
    <row r="1649" spans="1:7" ht="14" customHeight="1">
      <c r="A1649" s="20">
        <v>1648</v>
      </c>
      <c r="B1649" s="21" t="s">
        <v>1282</v>
      </c>
      <c r="C1649" s="21" t="s">
        <v>1419</v>
      </c>
      <c r="D1649" s="20">
        <v>5</v>
      </c>
      <c r="E1649" s="21" t="s">
        <v>18</v>
      </c>
      <c r="F1649" s="21" t="s">
        <v>185</v>
      </c>
      <c r="G1649" s="20">
        <v>5</v>
      </c>
    </row>
    <row r="1650" spans="1:7" ht="14" customHeight="1">
      <c r="A1650" s="20">
        <v>1649</v>
      </c>
      <c r="B1650" s="21" t="s">
        <v>1282</v>
      </c>
      <c r="C1650" s="21" t="s">
        <v>1420</v>
      </c>
      <c r="D1650" s="20">
        <v>5</v>
      </c>
      <c r="E1650" s="21" t="s">
        <v>18</v>
      </c>
      <c r="F1650" s="21" t="s">
        <v>185</v>
      </c>
      <c r="G1650" s="20">
        <v>5</v>
      </c>
    </row>
    <row r="1651" spans="1:7" ht="14" customHeight="1">
      <c r="A1651" s="20">
        <v>1650</v>
      </c>
      <c r="B1651" s="21" t="s">
        <v>1282</v>
      </c>
      <c r="C1651" s="21" t="s">
        <v>1421</v>
      </c>
      <c r="D1651" s="20">
        <v>8</v>
      </c>
      <c r="E1651" s="21" t="s">
        <v>18</v>
      </c>
      <c r="F1651" s="21" t="s">
        <v>185</v>
      </c>
      <c r="G1651" s="20">
        <v>8</v>
      </c>
    </row>
    <row r="1652" spans="1:7" ht="14" customHeight="1">
      <c r="A1652" s="20">
        <v>1651</v>
      </c>
      <c r="B1652" s="21" t="s">
        <v>1282</v>
      </c>
      <c r="C1652" s="21" t="s">
        <v>1422</v>
      </c>
      <c r="D1652" s="20">
        <v>5</v>
      </c>
      <c r="E1652" s="21" t="s">
        <v>18</v>
      </c>
      <c r="F1652" s="21" t="s">
        <v>185</v>
      </c>
      <c r="G1652" s="20">
        <v>5</v>
      </c>
    </row>
    <row r="1653" spans="1:7" ht="14" customHeight="1">
      <c r="A1653" s="20">
        <v>1652</v>
      </c>
      <c r="B1653" s="21" t="s">
        <v>1282</v>
      </c>
      <c r="C1653" s="21" t="s">
        <v>1423</v>
      </c>
      <c r="D1653" s="20">
        <v>8</v>
      </c>
      <c r="E1653" s="21" t="s">
        <v>18</v>
      </c>
      <c r="F1653" s="21" t="s">
        <v>185</v>
      </c>
      <c r="G1653" s="20">
        <v>8</v>
      </c>
    </row>
    <row r="1654" spans="1:7" ht="14" customHeight="1">
      <c r="A1654" s="20">
        <v>1653</v>
      </c>
      <c r="B1654" s="21" t="s">
        <v>1282</v>
      </c>
      <c r="C1654" s="21" t="s">
        <v>1424</v>
      </c>
      <c r="D1654" s="20">
        <v>8</v>
      </c>
      <c r="E1654" s="21" t="s">
        <v>15</v>
      </c>
      <c r="F1654" s="21" t="s">
        <v>185</v>
      </c>
      <c r="G1654" s="20">
        <v>8</v>
      </c>
    </row>
    <row r="1655" spans="1:7" ht="14" customHeight="1">
      <c r="A1655" s="20">
        <v>1654</v>
      </c>
      <c r="B1655" s="21" t="s">
        <v>1282</v>
      </c>
      <c r="C1655" s="21" t="s">
        <v>1425</v>
      </c>
      <c r="D1655" s="20">
        <v>7</v>
      </c>
      <c r="E1655" s="21" t="s">
        <v>15</v>
      </c>
      <c r="F1655" s="21" t="s">
        <v>185</v>
      </c>
      <c r="G1655" s="20">
        <v>7</v>
      </c>
    </row>
    <row r="1656" spans="1:7" ht="14" customHeight="1">
      <c r="A1656" s="20">
        <v>1655</v>
      </c>
      <c r="B1656" s="21" t="s">
        <v>1282</v>
      </c>
      <c r="C1656" s="21" t="s">
        <v>1426</v>
      </c>
      <c r="D1656" s="20">
        <v>6</v>
      </c>
      <c r="E1656" s="21" t="s">
        <v>15</v>
      </c>
      <c r="F1656" s="21" t="s">
        <v>185</v>
      </c>
      <c r="G1656" s="20">
        <v>6</v>
      </c>
    </row>
    <row r="1657" spans="1:7" ht="14" customHeight="1">
      <c r="A1657" s="20">
        <v>1656</v>
      </c>
      <c r="B1657" s="21" t="s">
        <v>1282</v>
      </c>
      <c r="C1657" s="21" t="s">
        <v>1040</v>
      </c>
      <c r="D1657" s="20">
        <v>7</v>
      </c>
      <c r="E1657" s="21" t="s">
        <v>15</v>
      </c>
      <c r="F1657" s="21" t="s">
        <v>185</v>
      </c>
      <c r="G1657" s="20">
        <v>7</v>
      </c>
    </row>
    <row r="1658" spans="1:7" ht="14" customHeight="1">
      <c r="A1658" s="20">
        <v>1657</v>
      </c>
      <c r="B1658" s="21" t="s">
        <v>1282</v>
      </c>
      <c r="C1658" s="21" t="s">
        <v>208</v>
      </c>
      <c r="D1658" s="20">
        <v>2</v>
      </c>
      <c r="E1658" s="21" t="s">
        <v>18</v>
      </c>
      <c r="F1658" s="21" t="s">
        <v>185</v>
      </c>
      <c r="G1658" s="20">
        <v>2</v>
      </c>
    </row>
    <row r="1659" spans="1:7" ht="14" customHeight="1">
      <c r="A1659" s="20">
        <v>1658</v>
      </c>
      <c r="B1659" s="21" t="s">
        <v>1282</v>
      </c>
      <c r="C1659" s="21" t="s">
        <v>1427</v>
      </c>
      <c r="D1659" s="20">
        <v>2</v>
      </c>
      <c r="E1659" s="21" t="s">
        <v>18</v>
      </c>
      <c r="F1659" s="21" t="s">
        <v>185</v>
      </c>
      <c r="G1659" s="20">
        <v>2</v>
      </c>
    </row>
    <row r="1660" spans="1:7" ht="14" customHeight="1">
      <c r="A1660" s="20">
        <v>1659</v>
      </c>
      <c r="B1660" s="21" t="s">
        <v>1282</v>
      </c>
      <c r="C1660" s="21" t="s">
        <v>1428</v>
      </c>
      <c r="D1660" s="20">
        <v>2</v>
      </c>
      <c r="E1660" s="21" t="s">
        <v>18</v>
      </c>
      <c r="F1660" s="21" t="s">
        <v>185</v>
      </c>
      <c r="G1660" s="20">
        <v>2</v>
      </c>
    </row>
    <row r="1661" spans="1:7" ht="14" customHeight="1">
      <c r="A1661" s="20">
        <v>1660</v>
      </c>
      <c r="B1661" s="21" t="s">
        <v>1282</v>
      </c>
      <c r="C1661" s="21" t="s">
        <v>1429</v>
      </c>
      <c r="D1661" s="20">
        <v>3</v>
      </c>
      <c r="E1661" s="21" t="s">
        <v>18</v>
      </c>
      <c r="F1661" s="21" t="s">
        <v>185</v>
      </c>
      <c r="G1661" s="20">
        <v>3</v>
      </c>
    </row>
    <row r="1662" spans="1:7" ht="14" customHeight="1">
      <c r="A1662" s="20">
        <v>1661</v>
      </c>
      <c r="B1662" s="21" t="s">
        <v>1282</v>
      </c>
      <c r="C1662" s="21" t="s">
        <v>1430</v>
      </c>
      <c r="D1662" s="20">
        <v>14</v>
      </c>
      <c r="E1662" s="21" t="s">
        <v>18</v>
      </c>
      <c r="F1662" s="21" t="s">
        <v>54</v>
      </c>
      <c r="G1662" s="20">
        <v>14</v>
      </c>
    </row>
    <row r="1663" spans="1:7" ht="14" customHeight="1">
      <c r="A1663" s="20">
        <v>1662</v>
      </c>
      <c r="B1663" s="21" t="s">
        <v>1282</v>
      </c>
      <c r="C1663" s="21" t="s">
        <v>314</v>
      </c>
      <c r="D1663" s="20">
        <v>4</v>
      </c>
      <c r="E1663" s="21" t="s">
        <v>18</v>
      </c>
      <c r="F1663" s="21" t="s">
        <v>37</v>
      </c>
      <c r="G1663" s="20">
        <v>4</v>
      </c>
    </row>
    <row r="1664" spans="1:7" ht="14" customHeight="1">
      <c r="A1664" s="20">
        <v>1663</v>
      </c>
      <c r="B1664" s="21" t="s">
        <v>1282</v>
      </c>
      <c r="C1664" s="21" t="s">
        <v>1431</v>
      </c>
      <c r="D1664" s="20">
        <v>4</v>
      </c>
      <c r="E1664" s="21" t="s">
        <v>18</v>
      </c>
      <c r="F1664" s="21" t="s">
        <v>37</v>
      </c>
      <c r="G1664" s="20">
        <v>4</v>
      </c>
    </row>
    <row r="1665" spans="1:7" ht="14" customHeight="1">
      <c r="A1665" s="20">
        <v>1664</v>
      </c>
      <c r="B1665" s="21" t="s">
        <v>1282</v>
      </c>
      <c r="C1665" s="21" t="s">
        <v>1432</v>
      </c>
      <c r="D1665" s="20">
        <v>5</v>
      </c>
      <c r="E1665" s="21" t="s">
        <v>18</v>
      </c>
      <c r="F1665" s="21" t="s">
        <v>37</v>
      </c>
      <c r="G1665" s="20">
        <v>5</v>
      </c>
    </row>
    <row r="1666" spans="1:7" ht="14" customHeight="1">
      <c r="A1666" s="20">
        <v>1665</v>
      </c>
      <c r="B1666" s="21" t="s">
        <v>1282</v>
      </c>
      <c r="C1666" s="21" t="s">
        <v>1433</v>
      </c>
      <c r="D1666" s="20">
        <v>5</v>
      </c>
      <c r="E1666" s="21" t="s">
        <v>18</v>
      </c>
      <c r="F1666" s="21" t="s">
        <v>37</v>
      </c>
      <c r="G1666" s="20">
        <v>5</v>
      </c>
    </row>
    <row r="1667" spans="1:7" ht="14" customHeight="1">
      <c r="A1667" s="20">
        <v>1666</v>
      </c>
      <c r="B1667" s="21" t="s">
        <v>1282</v>
      </c>
      <c r="C1667" s="21" t="s">
        <v>1434</v>
      </c>
      <c r="D1667" s="20">
        <v>6</v>
      </c>
      <c r="E1667" s="21" t="s">
        <v>18</v>
      </c>
      <c r="F1667" s="21" t="s">
        <v>37</v>
      </c>
      <c r="G1667" s="20">
        <v>6</v>
      </c>
    </row>
    <row r="1668" spans="1:7" ht="14" customHeight="1">
      <c r="A1668" s="20">
        <v>1667</v>
      </c>
      <c r="B1668" s="21" t="s">
        <v>1282</v>
      </c>
      <c r="C1668" s="21" t="s">
        <v>1435</v>
      </c>
      <c r="D1668" s="20">
        <v>4</v>
      </c>
      <c r="E1668" s="21" t="s">
        <v>15</v>
      </c>
      <c r="F1668" s="21" t="s">
        <v>37</v>
      </c>
      <c r="G1668" s="20">
        <v>4</v>
      </c>
    </row>
    <row r="1669" spans="1:7" ht="14" customHeight="1">
      <c r="A1669" s="20">
        <v>1668</v>
      </c>
      <c r="B1669" s="21" t="s">
        <v>1282</v>
      </c>
      <c r="C1669" s="21" t="s">
        <v>1436</v>
      </c>
      <c r="D1669" s="20">
        <v>5</v>
      </c>
      <c r="E1669" s="21" t="s">
        <v>18</v>
      </c>
      <c r="F1669" s="21" t="s">
        <v>37</v>
      </c>
      <c r="G1669" s="20">
        <v>5</v>
      </c>
    </row>
    <row r="1670" spans="1:7" ht="14" customHeight="1">
      <c r="A1670" s="20">
        <v>1669</v>
      </c>
      <c r="B1670" s="21" t="s">
        <v>1282</v>
      </c>
      <c r="C1670" s="21" t="s">
        <v>1437</v>
      </c>
      <c r="D1670" s="20">
        <v>5</v>
      </c>
      <c r="E1670" s="21" t="s">
        <v>18</v>
      </c>
      <c r="F1670" s="21" t="s">
        <v>37</v>
      </c>
      <c r="G1670" s="20">
        <v>5</v>
      </c>
    </row>
    <row r="1671" spans="1:7" ht="14" customHeight="1">
      <c r="A1671" s="20">
        <v>1670</v>
      </c>
      <c r="B1671" s="21" t="s">
        <v>1282</v>
      </c>
      <c r="C1671" s="21" t="s">
        <v>1438</v>
      </c>
      <c r="D1671" s="20">
        <v>5</v>
      </c>
      <c r="E1671" s="21" t="s">
        <v>18</v>
      </c>
      <c r="F1671" s="21" t="s">
        <v>37</v>
      </c>
      <c r="G1671" s="20">
        <v>5</v>
      </c>
    </row>
    <row r="1672" spans="1:7" ht="14" customHeight="1">
      <c r="A1672" s="20">
        <v>1671</v>
      </c>
      <c r="B1672" s="21" t="s">
        <v>1282</v>
      </c>
      <c r="C1672" s="21" t="s">
        <v>1439</v>
      </c>
      <c r="D1672" s="20">
        <v>5</v>
      </c>
      <c r="E1672" s="21" t="s">
        <v>18</v>
      </c>
      <c r="F1672" s="21" t="s">
        <v>37</v>
      </c>
      <c r="G1672" s="20">
        <v>5</v>
      </c>
    </row>
    <row r="1673" spans="1:7" ht="14" customHeight="1">
      <c r="A1673" s="20">
        <v>1672</v>
      </c>
      <c r="B1673" s="21" t="s">
        <v>1282</v>
      </c>
      <c r="C1673" s="21" t="s">
        <v>1440</v>
      </c>
      <c r="D1673" s="20">
        <v>5</v>
      </c>
      <c r="E1673" s="21" t="s">
        <v>18</v>
      </c>
      <c r="F1673" s="21" t="s">
        <v>37</v>
      </c>
      <c r="G1673" s="20">
        <v>5</v>
      </c>
    </row>
    <row r="1674" spans="1:7" ht="14" customHeight="1">
      <c r="A1674" s="20">
        <v>1673</v>
      </c>
      <c r="B1674" s="21" t="s">
        <v>1282</v>
      </c>
      <c r="C1674" s="21" t="s">
        <v>1020</v>
      </c>
      <c r="D1674" s="20">
        <v>5</v>
      </c>
      <c r="E1674" s="21" t="s">
        <v>18</v>
      </c>
      <c r="F1674" s="21" t="s">
        <v>37</v>
      </c>
      <c r="G1674" s="20">
        <v>5</v>
      </c>
    </row>
    <row r="1675" spans="1:7" ht="14" customHeight="1">
      <c r="A1675" s="20">
        <v>1674</v>
      </c>
      <c r="B1675" s="21" t="s">
        <v>1282</v>
      </c>
      <c r="C1675" s="21" t="s">
        <v>1441</v>
      </c>
      <c r="D1675" s="20">
        <v>6</v>
      </c>
      <c r="E1675" s="21" t="s">
        <v>18</v>
      </c>
      <c r="F1675" s="21" t="s">
        <v>37</v>
      </c>
      <c r="G1675" s="20">
        <v>6</v>
      </c>
    </row>
    <row r="1676" spans="1:7" ht="14" customHeight="1">
      <c r="A1676" s="20">
        <v>1675</v>
      </c>
      <c r="B1676" s="21" t="s">
        <v>1282</v>
      </c>
      <c r="C1676" s="21" t="s">
        <v>1442</v>
      </c>
      <c r="D1676" s="20">
        <v>10</v>
      </c>
      <c r="E1676" s="21" t="s">
        <v>18</v>
      </c>
      <c r="F1676" s="21" t="s">
        <v>37</v>
      </c>
      <c r="G1676" s="20">
        <v>10</v>
      </c>
    </row>
    <row r="1677" spans="1:7" ht="14" customHeight="1">
      <c r="A1677" s="20">
        <v>1676</v>
      </c>
      <c r="B1677" s="21" t="s">
        <v>1282</v>
      </c>
      <c r="C1677" s="21" t="s">
        <v>726</v>
      </c>
      <c r="D1677" s="20">
        <v>8</v>
      </c>
      <c r="E1677" s="21" t="s">
        <v>18</v>
      </c>
      <c r="F1677" s="21" t="s">
        <v>37</v>
      </c>
      <c r="G1677" s="20">
        <v>8</v>
      </c>
    </row>
    <row r="1678" spans="1:7" ht="14" customHeight="1">
      <c r="A1678" s="20">
        <v>1677</v>
      </c>
      <c r="B1678" s="21" t="s">
        <v>1282</v>
      </c>
      <c r="C1678" s="21" t="s">
        <v>1443</v>
      </c>
      <c r="D1678" s="20">
        <v>8</v>
      </c>
      <c r="E1678" s="21" t="s">
        <v>18</v>
      </c>
      <c r="F1678" s="21" t="s">
        <v>37</v>
      </c>
      <c r="G1678" s="20">
        <v>8</v>
      </c>
    </row>
    <row r="1679" spans="1:7" ht="14" customHeight="1">
      <c r="A1679" s="20">
        <v>1678</v>
      </c>
      <c r="B1679" s="21" t="s">
        <v>1282</v>
      </c>
      <c r="C1679" s="21" t="s">
        <v>1444</v>
      </c>
      <c r="D1679" s="20">
        <v>7</v>
      </c>
      <c r="E1679" s="21" t="s">
        <v>18</v>
      </c>
      <c r="F1679" s="21" t="s">
        <v>37</v>
      </c>
      <c r="G1679" s="20">
        <v>7</v>
      </c>
    </row>
    <row r="1680" spans="1:7" ht="14" customHeight="1">
      <c r="A1680" s="20">
        <v>1679</v>
      </c>
      <c r="B1680" s="21" t="s">
        <v>1282</v>
      </c>
      <c r="C1680" s="21" t="s">
        <v>1445</v>
      </c>
      <c r="D1680" s="20">
        <v>7</v>
      </c>
      <c r="E1680" s="21" t="s">
        <v>18</v>
      </c>
      <c r="F1680" s="21" t="s">
        <v>37</v>
      </c>
      <c r="G1680" s="20">
        <v>7</v>
      </c>
    </row>
    <row r="1681" spans="1:7" ht="14" customHeight="1">
      <c r="A1681" s="20">
        <v>1680</v>
      </c>
      <c r="B1681" s="21" t="s">
        <v>1282</v>
      </c>
      <c r="C1681" s="21" t="s">
        <v>1446</v>
      </c>
      <c r="D1681" s="20">
        <v>6</v>
      </c>
      <c r="E1681" s="21" t="s">
        <v>18</v>
      </c>
      <c r="F1681" s="21" t="s">
        <v>16</v>
      </c>
      <c r="G1681" s="20">
        <v>6</v>
      </c>
    </row>
    <row r="1682" spans="1:7" ht="14" customHeight="1">
      <c r="A1682" s="20">
        <v>1681</v>
      </c>
      <c r="B1682" s="21" t="s">
        <v>1282</v>
      </c>
      <c r="C1682" s="21" t="s">
        <v>1447</v>
      </c>
      <c r="D1682" s="20">
        <v>6</v>
      </c>
      <c r="E1682" s="21" t="s">
        <v>18</v>
      </c>
      <c r="F1682" s="21" t="s">
        <v>16</v>
      </c>
      <c r="G1682" s="20">
        <v>6</v>
      </c>
    </row>
    <row r="1683" spans="1:7" ht="14" customHeight="1">
      <c r="A1683" s="20">
        <v>1682</v>
      </c>
      <c r="B1683" s="21" t="s">
        <v>1282</v>
      </c>
      <c r="C1683" s="21" t="s">
        <v>1448</v>
      </c>
      <c r="D1683" s="20">
        <v>13</v>
      </c>
      <c r="E1683" s="21" t="s">
        <v>18</v>
      </c>
      <c r="F1683" s="21" t="s">
        <v>16</v>
      </c>
      <c r="G1683" s="20">
        <v>13</v>
      </c>
    </row>
    <row r="1684" spans="1:7" ht="14" customHeight="1">
      <c r="A1684" s="20">
        <v>1683</v>
      </c>
      <c r="B1684" s="21" t="s">
        <v>1282</v>
      </c>
      <c r="C1684" s="21" t="s">
        <v>1449</v>
      </c>
      <c r="D1684" s="20">
        <v>13</v>
      </c>
      <c r="E1684" s="21" t="s">
        <v>18</v>
      </c>
      <c r="F1684" s="21" t="s">
        <v>16</v>
      </c>
      <c r="G1684" s="20">
        <v>13</v>
      </c>
    </row>
    <row r="1685" spans="1:7" ht="14" customHeight="1">
      <c r="A1685" s="20">
        <v>1684</v>
      </c>
      <c r="B1685" s="21" t="s">
        <v>1282</v>
      </c>
      <c r="C1685" s="21" t="s">
        <v>1450</v>
      </c>
      <c r="D1685" s="20">
        <v>12</v>
      </c>
      <c r="E1685" s="21" t="s">
        <v>18</v>
      </c>
      <c r="F1685" s="21" t="s">
        <v>16</v>
      </c>
      <c r="G1685" s="20">
        <v>12</v>
      </c>
    </row>
    <row r="1686" spans="1:7" ht="14" customHeight="1">
      <c r="A1686" s="20">
        <v>1685</v>
      </c>
      <c r="B1686" s="21" t="s">
        <v>1282</v>
      </c>
      <c r="C1686" s="21" t="s">
        <v>1451</v>
      </c>
      <c r="D1686" s="20">
        <v>12</v>
      </c>
      <c r="E1686" s="21" t="s">
        <v>18</v>
      </c>
      <c r="F1686" s="21" t="s">
        <v>16</v>
      </c>
      <c r="G1686" s="20">
        <v>12</v>
      </c>
    </row>
    <row r="1687" spans="1:7" ht="14" customHeight="1">
      <c r="A1687" s="20">
        <v>1686</v>
      </c>
      <c r="B1687" s="21" t="s">
        <v>1282</v>
      </c>
      <c r="C1687" s="21" t="s">
        <v>1452</v>
      </c>
      <c r="D1687" s="20">
        <v>13</v>
      </c>
      <c r="E1687" s="21" t="s">
        <v>18</v>
      </c>
      <c r="F1687" s="21" t="s">
        <v>16</v>
      </c>
      <c r="G1687" s="20">
        <v>13</v>
      </c>
    </row>
    <row r="1688" spans="1:7" ht="14" customHeight="1">
      <c r="A1688" s="20">
        <v>1687</v>
      </c>
      <c r="B1688" s="21" t="s">
        <v>1282</v>
      </c>
      <c r="C1688" s="21" t="s">
        <v>1453</v>
      </c>
      <c r="D1688" s="20">
        <v>13</v>
      </c>
      <c r="E1688" s="21" t="s">
        <v>18</v>
      </c>
      <c r="F1688" s="21" t="s">
        <v>16</v>
      </c>
      <c r="G1688" s="20">
        <v>13</v>
      </c>
    </row>
    <row r="1689" spans="1:7" ht="14" customHeight="1">
      <c r="A1689" s="20">
        <v>1688</v>
      </c>
      <c r="B1689" s="21" t="s">
        <v>1282</v>
      </c>
      <c r="C1689" s="21" t="s">
        <v>1454</v>
      </c>
      <c r="D1689" s="20">
        <v>12</v>
      </c>
      <c r="E1689" s="21" t="s">
        <v>18</v>
      </c>
      <c r="F1689" s="21" t="s">
        <v>37</v>
      </c>
      <c r="G1689" s="20">
        <v>12</v>
      </c>
    </row>
    <row r="1690" spans="1:7" ht="14" customHeight="1">
      <c r="A1690" s="20">
        <v>1689</v>
      </c>
      <c r="B1690" s="21" t="s">
        <v>1282</v>
      </c>
      <c r="C1690" s="21" t="s">
        <v>1455</v>
      </c>
      <c r="D1690" s="20">
        <v>12</v>
      </c>
      <c r="E1690" s="21" t="s">
        <v>18</v>
      </c>
      <c r="F1690" s="21" t="s">
        <v>37</v>
      </c>
      <c r="G1690" s="20">
        <v>12</v>
      </c>
    </row>
    <row r="1691" spans="1:7" ht="14" customHeight="1">
      <c r="A1691" s="20">
        <v>1690</v>
      </c>
      <c r="B1691" s="21" t="s">
        <v>1282</v>
      </c>
      <c r="C1691" s="21" t="s">
        <v>1005</v>
      </c>
      <c r="D1691" s="20">
        <v>2</v>
      </c>
      <c r="E1691" s="21" t="s">
        <v>15</v>
      </c>
      <c r="F1691" s="21" t="s">
        <v>357</v>
      </c>
      <c r="G1691" s="20">
        <v>2</v>
      </c>
    </row>
    <row r="1692" spans="1:7" ht="14" customHeight="1">
      <c r="A1692" s="20">
        <v>1691</v>
      </c>
      <c r="B1692" s="21" t="s">
        <v>1282</v>
      </c>
      <c r="C1692" s="21" t="s">
        <v>1456</v>
      </c>
      <c r="D1692" s="20">
        <v>3</v>
      </c>
      <c r="E1692" s="21" t="s">
        <v>15</v>
      </c>
      <c r="F1692" s="21" t="s">
        <v>357</v>
      </c>
      <c r="G1692" s="20">
        <v>3</v>
      </c>
    </row>
    <row r="1693" spans="1:7" ht="14" customHeight="1">
      <c r="A1693" s="20">
        <v>1692</v>
      </c>
      <c r="B1693" s="21" t="s">
        <v>1282</v>
      </c>
      <c r="C1693" s="21" t="s">
        <v>1457</v>
      </c>
      <c r="D1693" s="20">
        <v>3</v>
      </c>
      <c r="E1693" s="21" t="s">
        <v>15</v>
      </c>
      <c r="F1693" s="21" t="s">
        <v>357</v>
      </c>
      <c r="G1693" s="20">
        <v>3</v>
      </c>
    </row>
    <row r="1694" spans="1:7" ht="14" customHeight="1">
      <c r="A1694" s="20">
        <v>1693</v>
      </c>
      <c r="B1694" s="21" t="s">
        <v>1282</v>
      </c>
      <c r="C1694" s="21" t="s">
        <v>612</v>
      </c>
      <c r="D1694" s="20">
        <v>3</v>
      </c>
      <c r="E1694" s="21" t="s">
        <v>15</v>
      </c>
      <c r="F1694" s="21" t="s">
        <v>357</v>
      </c>
      <c r="G1694" s="20">
        <v>3</v>
      </c>
    </row>
    <row r="1695" spans="1:7" ht="14" customHeight="1">
      <c r="A1695" s="20">
        <v>1694</v>
      </c>
      <c r="B1695" s="21" t="s">
        <v>1282</v>
      </c>
      <c r="C1695" s="21" t="s">
        <v>813</v>
      </c>
      <c r="D1695" s="20">
        <v>4</v>
      </c>
      <c r="E1695" s="21" t="s">
        <v>18</v>
      </c>
      <c r="F1695" s="21" t="s">
        <v>357</v>
      </c>
      <c r="G1695" s="20">
        <v>4</v>
      </c>
    </row>
    <row r="1696" spans="1:7" ht="14" customHeight="1">
      <c r="A1696" s="20">
        <v>1695</v>
      </c>
      <c r="B1696" s="21" t="s">
        <v>1282</v>
      </c>
      <c r="C1696" s="21" t="s">
        <v>1458</v>
      </c>
      <c r="D1696" s="20">
        <v>4</v>
      </c>
      <c r="E1696" s="21" t="s">
        <v>15</v>
      </c>
      <c r="F1696" s="21" t="s">
        <v>16</v>
      </c>
      <c r="G1696" s="20">
        <v>4</v>
      </c>
    </row>
    <row r="1697" spans="1:7" ht="14" customHeight="1">
      <c r="A1697" s="20">
        <v>1696</v>
      </c>
      <c r="B1697" s="21" t="s">
        <v>1282</v>
      </c>
      <c r="C1697" s="21" t="s">
        <v>1459</v>
      </c>
      <c r="D1697" s="20">
        <v>2</v>
      </c>
      <c r="E1697" s="21" t="s">
        <v>15</v>
      </c>
      <c r="F1697" s="21" t="s">
        <v>357</v>
      </c>
      <c r="G1697" s="20">
        <v>2</v>
      </c>
    </row>
    <row r="1698" spans="1:7" ht="14" customHeight="1">
      <c r="A1698" s="20">
        <v>1697</v>
      </c>
      <c r="B1698" s="21" t="s">
        <v>1282</v>
      </c>
      <c r="C1698" s="21" t="s">
        <v>605</v>
      </c>
      <c r="D1698" s="20">
        <v>2</v>
      </c>
      <c r="E1698" s="21" t="s">
        <v>15</v>
      </c>
      <c r="F1698" s="21" t="s">
        <v>357</v>
      </c>
      <c r="G1698" s="20">
        <v>2</v>
      </c>
    </row>
    <row r="1699" spans="1:7" ht="14" customHeight="1">
      <c r="A1699" s="20">
        <v>1698</v>
      </c>
      <c r="B1699" s="21" t="s">
        <v>1282</v>
      </c>
      <c r="C1699" s="21" t="s">
        <v>608</v>
      </c>
      <c r="D1699" s="20">
        <v>3</v>
      </c>
      <c r="E1699" s="21" t="s">
        <v>15</v>
      </c>
      <c r="F1699" s="21" t="s">
        <v>357</v>
      </c>
      <c r="G1699" s="20">
        <v>3</v>
      </c>
    </row>
    <row r="1700" spans="1:7" ht="14" customHeight="1">
      <c r="A1700" s="20">
        <v>1699</v>
      </c>
      <c r="B1700" s="21" t="s">
        <v>1282</v>
      </c>
      <c r="C1700" s="21" t="s">
        <v>1260</v>
      </c>
      <c r="D1700" s="20">
        <v>2</v>
      </c>
      <c r="E1700" s="21" t="s">
        <v>15</v>
      </c>
      <c r="F1700" s="21" t="s">
        <v>357</v>
      </c>
      <c r="G1700" s="20">
        <v>2</v>
      </c>
    </row>
    <row r="1701" spans="1:7" ht="14" customHeight="1">
      <c r="A1701" s="20">
        <v>1700</v>
      </c>
      <c r="B1701" s="21" t="s">
        <v>1282</v>
      </c>
      <c r="C1701" s="21" t="s">
        <v>1460</v>
      </c>
      <c r="D1701" s="20">
        <v>2</v>
      </c>
      <c r="E1701" s="21" t="s">
        <v>18</v>
      </c>
      <c r="F1701" s="21" t="s">
        <v>599</v>
      </c>
      <c r="G1701" s="20">
        <v>2</v>
      </c>
    </row>
    <row r="1702" spans="1:7" ht="14" customHeight="1">
      <c r="A1702" s="20">
        <v>1701</v>
      </c>
      <c r="B1702" s="21" t="s">
        <v>1282</v>
      </c>
      <c r="C1702" s="21" t="s">
        <v>1461</v>
      </c>
      <c r="D1702" s="20">
        <v>3</v>
      </c>
      <c r="E1702" s="21" t="s">
        <v>15</v>
      </c>
      <c r="F1702" s="21" t="s">
        <v>357</v>
      </c>
      <c r="G1702" s="20">
        <v>3</v>
      </c>
    </row>
    <row r="1703" spans="1:7" ht="14" customHeight="1">
      <c r="A1703" s="20">
        <v>1702</v>
      </c>
      <c r="B1703" s="21" t="s">
        <v>1282</v>
      </c>
      <c r="C1703" s="21" t="s">
        <v>1462</v>
      </c>
      <c r="D1703" s="20">
        <v>6</v>
      </c>
      <c r="E1703" s="21" t="s">
        <v>18</v>
      </c>
      <c r="F1703" s="21" t="s">
        <v>37</v>
      </c>
      <c r="G1703" s="20">
        <v>6</v>
      </c>
    </row>
    <row r="1704" spans="1:7" ht="14" customHeight="1">
      <c r="A1704" s="20">
        <v>1703</v>
      </c>
      <c r="B1704" s="21" t="s">
        <v>1282</v>
      </c>
      <c r="C1704" s="21" t="s">
        <v>1463</v>
      </c>
      <c r="D1704" s="20">
        <v>22</v>
      </c>
      <c r="E1704" s="21" t="s">
        <v>18</v>
      </c>
      <c r="F1704" s="21" t="s">
        <v>37</v>
      </c>
      <c r="G1704" s="20">
        <v>22</v>
      </c>
    </row>
    <row r="1705" spans="1:7" ht="14" customHeight="1">
      <c r="A1705" s="20">
        <v>1704</v>
      </c>
      <c r="B1705" s="21" t="s">
        <v>1282</v>
      </c>
      <c r="C1705" s="21" t="s">
        <v>1464</v>
      </c>
      <c r="D1705" s="20">
        <v>12</v>
      </c>
      <c r="E1705" s="21" t="s">
        <v>18</v>
      </c>
      <c r="F1705" s="21" t="s">
        <v>37</v>
      </c>
      <c r="G1705" s="20">
        <v>12</v>
      </c>
    </row>
    <row r="1706" spans="1:7" ht="14" customHeight="1">
      <c r="A1706" s="20">
        <v>1705</v>
      </c>
      <c r="B1706" s="21" t="s">
        <v>1282</v>
      </c>
      <c r="C1706" s="21" t="s">
        <v>1465</v>
      </c>
      <c r="D1706" s="20">
        <v>12</v>
      </c>
      <c r="E1706" s="21" t="s">
        <v>18</v>
      </c>
      <c r="F1706" s="21" t="s">
        <v>37</v>
      </c>
      <c r="G1706" s="20">
        <v>12</v>
      </c>
    </row>
    <row r="1707" spans="1:7" ht="14" customHeight="1">
      <c r="A1707" s="20">
        <v>1706</v>
      </c>
      <c r="B1707" s="21" t="s">
        <v>1282</v>
      </c>
      <c r="C1707" s="21" t="s">
        <v>1466</v>
      </c>
      <c r="D1707" s="20">
        <v>12</v>
      </c>
      <c r="E1707" s="21" t="s">
        <v>18</v>
      </c>
      <c r="F1707" s="21" t="s">
        <v>37</v>
      </c>
      <c r="G1707" s="20">
        <v>12</v>
      </c>
    </row>
    <row r="1708" spans="1:7" ht="14" customHeight="1">
      <c r="A1708" s="20">
        <v>1707</v>
      </c>
      <c r="B1708" s="21" t="s">
        <v>1282</v>
      </c>
      <c r="C1708" s="21" t="s">
        <v>1467</v>
      </c>
      <c r="D1708" s="20">
        <v>15</v>
      </c>
      <c r="E1708" s="21" t="s">
        <v>18</v>
      </c>
      <c r="F1708" s="21" t="s">
        <v>37</v>
      </c>
      <c r="G1708" s="20">
        <v>15</v>
      </c>
    </row>
    <row r="1709" spans="1:7" ht="14" customHeight="1">
      <c r="A1709" s="20">
        <v>1708</v>
      </c>
      <c r="B1709" s="21" t="s">
        <v>1468</v>
      </c>
      <c r="C1709" s="21" t="s">
        <v>1469</v>
      </c>
      <c r="D1709" s="20">
        <v>5</v>
      </c>
      <c r="E1709" s="21" t="s">
        <v>15</v>
      </c>
      <c r="F1709" s="21" t="s">
        <v>599</v>
      </c>
      <c r="G1709" s="20">
        <v>3.5</v>
      </c>
    </row>
    <row r="1710" spans="1:7" ht="14" customHeight="1">
      <c r="A1710" s="20">
        <v>1709</v>
      </c>
      <c r="B1710" s="21" t="s">
        <v>1468</v>
      </c>
      <c r="C1710" s="21" t="s">
        <v>607</v>
      </c>
      <c r="D1710" s="20">
        <v>1.5</v>
      </c>
      <c r="E1710" s="21" t="s">
        <v>15</v>
      </c>
      <c r="F1710" s="21" t="s">
        <v>357</v>
      </c>
      <c r="G1710" s="20">
        <v>1.05</v>
      </c>
    </row>
    <row r="1711" spans="1:7" ht="14" customHeight="1">
      <c r="A1711" s="20">
        <v>1710</v>
      </c>
      <c r="B1711" s="21" t="s">
        <v>1468</v>
      </c>
      <c r="C1711" s="21" t="s">
        <v>1470</v>
      </c>
      <c r="D1711" s="20">
        <v>3</v>
      </c>
      <c r="E1711" s="21" t="s">
        <v>15</v>
      </c>
      <c r="F1711" s="21" t="s">
        <v>357</v>
      </c>
      <c r="G1711" s="20">
        <v>2.1</v>
      </c>
    </row>
    <row r="1712" spans="1:7" ht="14" customHeight="1">
      <c r="A1712" s="20">
        <v>1711</v>
      </c>
      <c r="B1712" s="21" t="s">
        <v>1468</v>
      </c>
      <c r="C1712" s="21" t="s">
        <v>605</v>
      </c>
      <c r="D1712" s="20">
        <v>1.5</v>
      </c>
      <c r="E1712" s="21" t="s">
        <v>15</v>
      </c>
      <c r="F1712" s="21" t="s">
        <v>357</v>
      </c>
      <c r="G1712" s="20">
        <v>1.05</v>
      </c>
    </row>
    <row r="1713" spans="1:7" ht="14" customHeight="1">
      <c r="A1713" s="20">
        <v>1712</v>
      </c>
      <c r="B1713" s="21" t="s">
        <v>1468</v>
      </c>
      <c r="C1713" s="21" t="s">
        <v>1471</v>
      </c>
      <c r="D1713" s="20">
        <v>3</v>
      </c>
      <c r="E1713" s="21" t="s">
        <v>15</v>
      </c>
      <c r="F1713" s="21" t="s">
        <v>357</v>
      </c>
      <c r="G1713" s="20">
        <v>2.1</v>
      </c>
    </row>
    <row r="1714" spans="1:7" ht="14" customHeight="1">
      <c r="A1714" s="20">
        <v>1713</v>
      </c>
      <c r="B1714" s="21" t="s">
        <v>1468</v>
      </c>
      <c r="C1714" s="21" t="s">
        <v>1003</v>
      </c>
      <c r="D1714" s="20">
        <v>0.7</v>
      </c>
      <c r="E1714" s="21" t="s">
        <v>15</v>
      </c>
      <c r="F1714" s="21" t="s">
        <v>357</v>
      </c>
      <c r="G1714" s="20">
        <v>0.49</v>
      </c>
    </row>
    <row r="1715" spans="1:7" ht="14" customHeight="1">
      <c r="A1715" s="20">
        <v>1714</v>
      </c>
      <c r="B1715" s="21" t="s">
        <v>1468</v>
      </c>
      <c r="C1715" s="21" t="s">
        <v>1472</v>
      </c>
      <c r="D1715" s="20">
        <v>3</v>
      </c>
      <c r="E1715" s="21" t="s">
        <v>15</v>
      </c>
      <c r="F1715" s="21" t="s">
        <v>357</v>
      </c>
      <c r="G1715" s="20">
        <v>2.1</v>
      </c>
    </row>
    <row r="1716" spans="1:7" ht="14" customHeight="1">
      <c r="A1716" s="20">
        <v>1715</v>
      </c>
      <c r="B1716" s="21" t="s">
        <v>1468</v>
      </c>
      <c r="C1716" s="21" t="s">
        <v>1473</v>
      </c>
      <c r="D1716" s="20">
        <v>3</v>
      </c>
      <c r="E1716" s="21" t="s">
        <v>15</v>
      </c>
      <c r="F1716" s="21" t="s">
        <v>357</v>
      </c>
      <c r="G1716" s="20">
        <v>2.1</v>
      </c>
    </row>
    <row r="1717" spans="1:7" ht="14" customHeight="1">
      <c r="A1717" s="20">
        <v>1716</v>
      </c>
      <c r="B1717" s="21" t="s">
        <v>1468</v>
      </c>
      <c r="C1717" s="21" t="s">
        <v>1474</v>
      </c>
      <c r="D1717" s="20">
        <v>3</v>
      </c>
      <c r="E1717" s="21" t="s">
        <v>15</v>
      </c>
      <c r="F1717" s="21" t="s">
        <v>357</v>
      </c>
      <c r="G1717" s="20">
        <v>2.1</v>
      </c>
    </row>
    <row r="1718" spans="1:7" ht="14" customHeight="1">
      <c r="A1718" s="20">
        <v>1717</v>
      </c>
      <c r="B1718" s="21" t="s">
        <v>1468</v>
      </c>
      <c r="C1718" s="21" t="s">
        <v>1475</v>
      </c>
      <c r="D1718" s="20">
        <v>3</v>
      </c>
      <c r="E1718" s="21" t="s">
        <v>15</v>
      </c>
      <c r="F1718" s="21" t="s">
        <v>357</v>
      </c>
      <c r="G1718" s="20">
        <v>2.1</v>
      </c>
    </row>
    <row r="1719" spans="1:7" ht="14" customHeight="1">
      <c r="A1719" s="20">
        <v>1718</v>
      </c>
      <c r="B1719" s="21" t="s">
        <v>1468</v>
      </c>
      <c r="C1719" s="21" t="s">
        <v>1476</v>
      </c>
      <c r="D1719" s="20">
        <v>3</v>
      </c>
      <c r="E1719" s="21" t="s">
        <v>15</v>
      </c>
      <c r="F1719" s="21" t="s">
        <v>357</v>
      </c>
      <c r="G1719" s="20">
        <v>2.1</v>
      </c>
    </row>
    <row r="1720" spans="1:7" ht="14" customHeight="1">
      <c r="A1720" s="20">
        <v>1719</v>
      </c>
      <c r="B1720" s="21" t="s">
        <v>1468</v>
      </c>
      <c r="C1720" s="21" t="s">
        <v>613</v>
      </c>
      <c r="D1720" s="20">
        <v>3</v>
      </c>
      <c r="E1720" s="21" t="s">
        <v>15</v>
      </c>
      <c r="F1720" s="21" t="s">
        <v>357</v>
      </c>
      <c r="G1720" s="20">
        <v>2.1</v>
      </c>
    </row>
    <row r="1721" spans="1:7" ht="14" customHeight="1">
      <c r="A1721" s="20">
        <v>1720</v>
      </c>
      <c r="B1721" s="21" t="s">
        <v>1468</v>
      </c>
      <c r="C1721" s="21" t="s">
        <v>1477</v>
      </c>
      <c r="D1721" s="20">
        <v>5</v>
      </c>
      <c r="E1721" s="21" t="s">
        <v>15</v>
      </c>
      <c r="F1721" s="21" t="s">
        <v>357</v>
      </c>
      <c r="G1721" s="20">
        <v>3.5</v>
      </c>
    </row>
    <row r="1722" spans="1:7" ht="14" customHeight="1">
      <c r="A1722" s="20">
        <v>1721</v>
      </c>
      <c r="B1722" s="21" t="s">
        <v>1468</v>
      </c>
      <c r="C1722" s="21" t="s">
        <v>611</v>
      </c>
      <c r="D1722" s="20">
        <v>3</v>
      </c>
      <c r="E1722" s="21" t="s">
        <v>15</v>
      </c>
      <c r="F1722" s="21" t="s">
        <v>357</v>
      </c>
      <c r="G1722" s="20">
        <v>2.1</v>
      </c>
    </row>
    <row r="1723" spans="1:7" ht="14" customHeight="1">
      <c r="A1723" s="20">
        <v>1722</v>
      </c>
      <c r="B1723" s="21" t="s">
        <v>1468</v>
      </c>
      <c r="C1723" s="21" t="s">
        <v>1478</v>
      </c>
      <c r="D1723" s="20">
        <v>3</v>
      </c>
      <c r="E1723" s="21" t="s">
        <v>15</v>
      </c>
      <c r="F1723" s="21" t="s">
        <v>357</v>
      </c>
      <c r="G1723" s="20">
        <v>2.1</v>
      </c>
    </row>
    <row r="1724" spans="1:7" ht="14" customHeight="1">
      <c r="A1724" s="20">
        <v>1723</v>
      </c>
      <c r="B1724" s="21" t="s">
        <v>1468</v>
      </c>
      <c r="C1724" s="21" t="s">
        <v>1479</v>
      </c>
      <c r="D1724" s="20">
        <v>5</v>
      </c>
      <c r="E1724" s="21" t="s">
        <v>15</v>
      </c>
      <c r="F1724" s="21" t="s">
        <v>357</v>
      </c>
      <c r="G1724" s="20">
        <v>3.5</v>
      </c>
    </row>
    <row r="1725" spans="1:7" ht="14" customHeight="1">
      <c r="A1725" s="20">
        <v>1724</v>
      </c>
      <c r="B1725" s="21" t="s">
        <v>1468</v>
      </c>
      <c r="C1725" s="21" t="s">
        <v>1480</v>
      </c>
      <c r="D1725" s="20">
        <v>3</v>
      </c>
      <c r="E1725" s="21" t="s">
        <v>15</v>
      </c>
      <c r="F1725" s="21" t="s">
        <v>357</v>
      </c>
      <c r="G1725" s="20">
        <v>2.1</v>
      </c>
    </row>
    <row r="1726" spans="1:7" ht="14" customHeight="1">
      <c r="A1726" s="20">
        <v>1725</v>
      </c>
      <c r="B1726" s="21" t="s">
        <v>1468</v>
      </c>
      <c r="C1726" s="21" t="s">
        <v>1481</v>
      </c>
      <c r="D1726" s="20">
        <v>5</v>
      </c>
      <c r="E1726" s="21" t="s">
        <v>15</v>
      </c>
      <c r="F1726" s="21" t="s">
        <v>599</v>
      </c>
      <c r="G1726" s="20">
        <v>5</v>
      </c>
    </row>
    <row r="1727" spans="1:7" ht="14" customHeight="1">
      <c r="A1727" s="20">
        <v>1726</v>
      </c>
      <c r="B1727" s="21" t="s">
        <v>1468</v>
      </c>
      <c r="C1727" s="21" t="s">
        <v>1482</v>
      </c>
      <c r="D1727" s="20">
        <v>1.8</v>
      </c>
      <c r="E1727" s="21" t="s">
        <v>18</v>
      </c>
      <c r="F1727" s="21" t="s">
        <v>599</v>
      </c>
      <c r="G1727" s="20">
        <v>1.26</v>
      </c>
    </row>
    <row r="1728" spans="1:7" ht="14" customHeight="1">
      <c r="A1728" s="20">
        <v>1727</v>
      </c>
      <c r="B1728" s="21" t="s">
        <v>1468</v>
      </c>
      <c r="C1728" s="21" t="s">
        <v>1483</v>
      </c>
      <c r="D1728" s="20">
        <v>5</v>
      </c>
      <c r="E1728" s="21" t="s">
        <v>15</v>
      </c>
      <c r="F1728" s="21" t="s">
        <v>16</v>
      </c>
      <c r="G1728" s="20">
        <v>5</v>
      </c>
    </row>
    <row r="1729" spans="1:7" ht="14" customHeight="1">
      <c r="A1729" s="20">
        <v>1728</v>
      </c>
      <c r="B1729" s="21" t="s">
        <v>1468</v>
      </c>
      <c r="C1729" s="21" t="s">
        <v>1484</v>
      </c>
      <c r="D1729" s="20">
        <v>3</v>
      </c>
      <c r="E1729" s="21" t="s">
        <v>15</v>
      </c>
      <c r="F1729" s="21" t="s">
        <v>16</v>
      </c>
      <c r="G1729" s="20">
        <v>3</v>
      </c>
    </row>
    <row r="1730" spans="1:7" ht="14" customHeight="1">
      <c r="A1730" s="20">
        <v>1729</v>
      </c>
      <c r="B1730" s="21" t="s">
        <v>1468</v>
      </c>
      <c r="C1730" s="21" t="s">
        <v>1485</v>
      </c>
      <c r="D1730" s="20">
        <v>3.5</v>
      </c>
      <c r="E1730" s="21" t="s">
        <v>15</v>
      </c>
      <c r="F1730" s="21" t="s">
        <v>16</v>
      </c>
      <c r="G1730" s="20">
        <v>2.4500000000000002</v>
      </c>
    </row>
    <row r="1731" spans="1:7" ht="14" customHeight="1">
      <c r="A1731" s="20">
        <v>1730</v>
      </c>
      <c r="B1731" s="21" t="s">
        <v>1468</v>
      </c>
      <c r="C1731" s="21" t="s">
        <v>1486</v>
      </c>
      <c r="D1731" s="20">
        <v>5</v>
      </c>
      <c r="E1731" s="21" t="s">
        <v>15</v>
      </c>
      <c r="F1731" s="21" t="s">
        <v>16</v>
      </c>
      <c r="G1731" s="20">
        <v>3.5</v>
      </c>
    </row>
    <row r="1732" spans="1:7" ht="14" customHeight="1">
      <c r="A1732" s="20">
        <v>1731</v>
      </c>
      <c r="B1732" s="21" t="s">
        <v>1468</v>
      </c>
      <c r="C1732" s="21" t="s">
        <v>1487</v>
      </c>
      <c r="D1732" s="20">
        <v>3</v>
      </c>
      <c r="E1732" s="21" t="s">
        <v>15</v>
      </c>
      <c r="F1732" s="21" t="s">
        <v>16</v>
      </c>
      <c r="G1732" s="20">
        <v>2.1</v>
      </c>
    </row>
    <row r="1733" spans="1:7" ht="14" customHeight="1">
      <c r="A1733" s="20">
        <v>1732</v>
      </c>
      <c r="B1733" s="21" t="s">
        <v>1468</v>
      </c>
      <c r="C1733" s="21" t="s">
        <v>1488</v>
      </c>
      <c r="D1733" s="20">
        <v>3</v>
      </c>
      <c r="E1733" s="21" t="s">
        <v>15</v>
      </c>
      <c r="F1733" s="21" t="s">
        <v>16</v>
      </c>
      <c r="G1733" s="20">
        <v>2.1</v>
      </c>
    </row>
    <row r="1734" spans="1:7" ht="14" customHeight="1">
      <c r="A1734" s="20">
        <v>1733</v>
      </c>
      <c r="B1734" s="21" t="s">
        <v>1468</v>
      </c>
      <c r="C1734" s="21" t="s">
        <v>1489</v>
      </c>
      <c r="D1734" s="20">
        <v>4</v>
      </c>
      <c r="E1734" s="21" t="s">
        <v>18</v>
      </c>
      <c r="F1734" s="21" t="s">
        <v>16</v>
      </c>
      <c r="G1734" s="20">
        <v>2.8</v>
      </c>
    </row>
    <row r="1735" spans="1:7" ht="14" customHeight="1">
      <c r="A1735" s="20">
        <v>1734</v>
      </c>
      <c r="B1735" s="21" t="s">
        <v>1468</v>
      </c>
      <c r="C1735" s="21" t="s">
        <v>1490</v>
      </c>
      <c r="D1735" s="20">
        <v>3</v>
      </c>
      <c r="E1735" s="21" t="s">
        <v>15</v>
      </c>
      <c r="F1735" s="21" t="s">
        <v>185</v>
      </c>
      <c r="G1735" s="20">
        <v>2.1</v>
      </c>
    </row>
    <row r="1736" spans="1:7" ht="14" customHeight="1">
      <c r="A1736" s="20">
        <v>1735</v>
      </c>
      <c r="B1736" s="21" t="s">
        <v>1468</v>
      </c>
      <c r="C1736" s="21" t="s">
        <v>1491</v>
      </c>
      <c r="D1736" s="20">
        <v>3</v>
      </c>
      <c r="E1736" s="21" t="s">
        <v>15</v>
      </c>
      <c r="F1736" s="21" t="s">
        <v>185</v>
      </c>
      <c r="G1736" s="20">
        <v>2.1</v>
      </c>
    </row>
    <row r="1737" spans="1:7" ht="14" customHeight="1">
      <c r="A1737" s="20">
        <v>1736</v>
      </c>
      <c r="B1737" s="21" t="s">
        <v>1468</v>
      </c>
      <c r="C1737" s="21" t="s">
        <v>621</v>
      </c>
      <c r="D1737" s="20">
        <v>3</v>
      </c>
      <c r="E1737" s="21" t="s">
        <v>15</v>
      </c>
      <c r="F1737" s="21" t="s">
        <v>185</v>
      </c>
      <c r="G1737" s="20">
        <v>1.75</v>
      </c>
    </row>
    <row r="1738" spans="1:7" ht="14" customHeight="1">
      <c r="A1738" s="20">
        <v>1737</v>
      </c>
      <c r="B1738" s="21" t="s">
        <v>1468</v>
      </c>
      <c r="C1738" s="21" t="s">
        <v>644</v>
      </c>
      <c r="D1738" s="20">
        <v>3</v>
      </c>
      <c r="E1738" s="21" t="s">
        <v>15</v>
      </c>
      <c r="F1738" s="21" t="s">
        <v>16</v>
      </c>
      <c r="G1738" s="20">
        <v>2.1</v>
      </c>
    </row>
    <row r="1739" spans="1:7" ht="14" customHeight="1">
      <c r="A1739" s="20">
        <v>1738</v>
      </c>
      <c r="B1739" s="21" t="s">
        <v>1468</v>
      </c>
      <c r="C1739" s="21" t="s">
        <v>618</v>
      </c>
      <c r="D1739" s="20">
        <v>1.5</v>
      </c>
      <c r="E1739" s="21" t="s">
        <v>15</v>
      </c>
      <c r="F1739" s="21" t="s">
        <v>185</v>
      </c>
      <c r="G1739" s="20">
        <v>1.05</v>
      </c>
    </row>
    <row r="1740" spans="1:7" ht="14" customHeight="1">
      <c r="A1740" s="20">
        <v>1739</v>
      </c>
      <c r="B1740" s="21" t="s">
        <v>1468</v>
      </c>
      <c r="C1740" s="21" t="s">
        <v>620</v>
      </c>
      <c r="D1740" s="20">
        <v>3</v>
      </c>
      <c r="E1740" s="21" t="s">
        <v>15</v>
      </c>
      <c r="F1740" s="21" t="s">
        <v>16</v>
      </c>
      <c r="G1740" s="20">
        <v>2.1</v>
      </c>
    </row>
    <row r="1741" spans="1:7" ht="14" customHeight="1">
      <c r="A1741" s="20">
        <v>1740</v>
      </c>
      <c r="B1741" s="21" t="s">
        <v>1468</v>
      </c>
      <c r="C1741" s="21" t="s">
        <v>1492</v>
      </c>
      <c r="D1741" s="20">
        <v>5</v>
      </c>
      <c r="E1741" s="21" t="s">
        <v>15</v>
      </c>
      <c r="F1741" s="21" t="s">
        <v>599</v>
      </c>
      <c r="G1741" s="20">
        <v>3.5</v>
      </c>
    </row>
    <row r="1742" spans="1:7" ht="14" customHeight="1">
      <c r="A1742" s="20">
        <v>1741</v>
      </c>
      <c r="B1742" s="21" t="s">
        <v>1468</v>
      </c>
      <c r="C1742" s="21" t="s">
        <v>1493</v>
      </c>
      <c r="D1742" s="20">
        <v>3</v>
      </c>
      <c r="E1742" s="21" t="s">
        <v>15</v>
      </c>
      <c r="F1742" s="21" t="s">
        <v>185</v>
      </c>
      <c r="G1742" s="20">
        <v>2.1</v>
      </c>
    </row>
    <row r="1743" spans="1:7" ht="14" customHeight="1">
      <c r="A1743" s="20">
        <v>1742</v>
      </c>
      <c r="B1743" s="21" t="s">
        <v>1468</v>
      </c>
      <c r="C1743" s="21" t="s">
        <v>1494</v>
      </c>
      <c r="D1743" s="20">
        <v>6</v>
      </c>
      <c r="E1743" s="21" t="s">
        <v>15</v>
      </c>
      <c r="F1743" s="21" t="s">
        <v>185</v>
      </c>
      <c r="G1743" s="20">
        <v>4.2</v>
      </c>
    </row>
    <row r="1744" spans="1:7" ht="14" customHeight="1">
      <c r="A1744" s="20">
        <v>1743</v>
      </c>
      <c r="B1744" s="21" t="s">
        <v>1468</v>
      </c>
      <c r="C1744" s="21" t="s">
        <v>823</v>
      </c>
      <c r="D1744" s="20">
        <v>1.5</v>
      </c>
      <c r="E1744" s="21" t="s">
        <v>18</v>
      </c>
      <c r="F1744" s="21" t="s">
        <v>599</v>
      </c>
      <c r="G1744" s="20">
        <v>1.05</v>
      </c>
    </row>
    <row r="1745" spans="1:7" ht="14" customHeight="1">
      <c r="A1745" s="20">
        <v>1744</v>
      </c>
      <c r="B1745" s="21" t="s">
        <v>1468</v>
      </c>
      <c r="C1745" s="21" t="s">
        <v>622</v>
      </c>
      <c r="D1745" s="20">
        <v>1.5</v>
      </c>
      <c r="E1745" s="21" t="s">
        <v>18</v>
      </c>
      <c r="F1745" s="21" t="s">
        <v>153</v>
      </c>
      <c r="G1745" s="20">
        <v>1.05</v>
      </c>
    </row>
    <row r="1746" spans="1:7" ht="14" customHeight="1">
      <c r="A1746" s="20">
        <v>1745</v>
      </c>
      <c r="B1746" s="21" t="s">
        <v>1468</v>
      </c>
      <c r="C1746" s="21" t="s">
        <v>1338</v>
      </c>
      <c r="D1746" s="20">
        <v>1.5</v>
      </c>
      <c r="E1746" s="21" t="s">
        <v>15</v>
      </c>
      <c r="F1746" s="21" t="s">
        <v>185</v>
      </c>
      <c r="G1746" s="20">
        <v>1.05</v>
      </c>
    </row>
    <row r="1747" spans="1:7" ht="14" customHeight="1">
      <c r="A1747" s="20">
        <v>1746</v>
      </c>
      <c r="B1747" s="21" t="s">
        <v>1468</v>
      </c>
      <c r="C1747" s="21" t="s">
        <v>1495</v>
      </c>
      <c r="D1747" s="20">
        <v>1.5</v>
      </c>
      <c r="E1747" s="21" t="s">
        <v>15</v>
      </c>
      <c r="F1747" s="21" t="s">
        <v>185</v>
      </c>
      <c r="G1747" s="20">
        <v>1.05</v>
      </c>
    </row>
    <row r="1748" spans="1:7" ht="14" customHeight="1">
      <c r="A1748" s="20">
        <v>1747</v>
      </c>
      <c r="B1748" s="21" t="s">
        <v>1468</v>
      </c>
      <c r="C1748" s="21" t="s">
        <v>1052</v>
      </c>
      <c r="D1748" s="20">
        <v>1.5</v>
      </c>
      <c r="E1748" s="21" t="s">
        <v>15</v>
      </c>
      <c r="F1748" s="21" t="s">
        <v>185</v>
      </c>
      <c r="G1748" s="20">
        <v>1.05</v>
      </c>
    </row>
    <row r="1749" spans="1:7" ht="14" customHeight="1">
      <c r="A1749" s="20">
        <v>1748</v>
      </c>
      <c r="B1749" s="21" t="s">
        <v>1468</v>
      </c>
      <c r="C1749" s="21" t="s">
        <v>1496</v>
      </c>
      <c r="D1749" s="20">
        <v>1.5</v>
      </c>
      <c r="E1749" s="21" t="s">
        <v>15</v>
      </c>
      <c r="F1749" s="21" t="s">
        <v>599</v>
      </c>
      <c r="G1749" s="20">
        <v>1.05</v>
      </c>
    </row>
    <row r="1750" spans="1:7" ht="14" customHeight="1">
      <c r="A1750" s="20">
        <v>1749</v>
      </c>
      <c r="B1750" s="21" t="s">
        <v>1468</v>
      </c>
      <c r="C1750" s="21" t="s">
        <v>184</v>
      </c>
      <c r="D1750" s="20">
        <v>1.5</v>
      </c>
      <c r="E1750" s="21" t="s">
        <v>15</v>
      </c>
      <c r="F1750" s="21" t="s">
        <v>185</v>
      </c>
      <c r="G1750" s="20">
        <v>1.05</v>
      </c>
    </row>
    <row r="1751" spans="1:7" ht="14" customHeight="1">
      <c r="A1751" s="20">
        <v>1750</v>
      </c>
      <c r="B1751" s="21" t="s">
        <v>1468</v>
      </c>
      <c r="C1751" s="21" t="s">
        <v>1497</v>
      </c>
      <c r="D1751" s="20">
        <v>3</v>
      </c>
      <c r="E1751" s="21" t="s">
        <v>15</v>
      </c>
      <c r="F1751" s="21" t="s">
        <v>16</v>
      </c>
      <c r="G1751" s="20">
        <v>2.1</v>
      </c>
    </row>
    <row r="1752" spans="1:7" ht="14" customHeight="1">
      <c r="A1752" s="20">
        <v>1751</v>
      </c>
      <c r="B1752" s="21" t="s">
        <v>1468</v>
      </c>
      <c r="C1752" s="21" t="s">
        <v>1498</v>
      </c>
      <c r="D1752" s="20">
        <v>3</v>
      </c>
      <c r="E1752" s="21" t="s">
        <v>15</v>
      </c>
      <c r="F1752" s="21" t="s">
        <v>16</v>
      </c>
      <c r="G1752" s="20">
        <v>2.1</v>
      </c>
    </row>
    <row r="1753" spans="1:7" ht="14" customHeight="1">
      <c r="A1753" s="20">
        <v>1752</v>
      </c>
      <c r="B1753" s="21" t="s">
        <v>1468</v>
      </c>
      <c r="C1753" s="21" t="s">
        <v>1499</v>
      </c>
      <c r="D1753" s="20">
        <v>3</v>
      </c>
      <c r="E1753" s="21" t="s">
        <v>15</v>
      </c>
      <c r="F1753" s="21" t="s">
        <v>16</v>
      </c>
      <c r="G1753" s="20">
        <v>2.1</v>
      </c>
    </row>
    <row r="1754" spans="1:7" ht="14" customHeight="1">
      <c r="A1754" s="20">
        <v>1753</v>
      </c>
      <c r="B1754" s="21" t="s">
        <v>1468</v>
      </c>
      <c r="C1754" s="21" t="s">
        <v>214</v>
      </c>
      <c r="D1754" s="20">
        <v>3</v>
      </c>
      <c r="E1754" s="21" t="s">
        <v>15</v>
      </c>
      <c r="F1754" s="21" t="s">
        <v>16</v>
      </c>
      <c r="G1754" s="20">
        <v>2.1</v>
      </c>
    </row>
    <row r="1755" spans="1:7" ht="14" customHeight="1">
      <c r="A1755" s="20">
        <v>1754</v>
      </c>
      <c r="B1755" s="21" t="s">
        <v>1468</v>
      </c>
      <c r="C1755" s="21" t="s">
        <v>864</v>
      </c>
      <c r="D1755" s="20">
        <v>3</v>
      </c>
      <c r="E1755" s="21" t="s">
        <v>15</v>
      </c>
      <c r="F1755" s="21" t="s">
        <v>185</v>
      </c>
      <c r="G1755" s="20">
        <v>2.1</v>
      </c>
    </row>
    <row r="1756" spans="1:7" ht="14" customHeight="1">
      <c r="A1756" s="20">
        <v>1755</v>
      </c>
      <c r="B1756" s="21" t="s">
        <v>1468</v>
      </c>
      <c r="C1756" s="21" t="s">
        <v>1500</v>
      </c>
      <c r="D1756" s="20">
        <v>3</v>
      </c>
      <c r="E1756" s="21" t="s">
        <v>15</v>
      </c>
      <c r="F1756" s="21" t="s">
        <v>185</v>
      </c>
      <c r="G1756" s="20">
        <v>2.1</v>
      </c>
    </row>
    <row r="1757" spans="1:7" ht="14" customHeight="1">
      <c r="A1757" s="20">
        <v>1756</v>
      </c>
      <c r="B1757" s="21" t="s">
        <v>1468</v>
      </c>
      <c r="C1757" s="21" t="s">
        <v>1501</v>
      </c>
      <c r="D1757" s="20">
        <v>3</v>
      </c>
      <c r="E1757" s="21" t="s">
        <v>15</v>
      </c>
      <c r="F1757" s="21" t="s">
        <v>185</v>
      </c>
      <c r="G1757" s="20">
        <v>2.1</v>
      </c>
    </row>
    <row r="1758" spans="1:7" ht="14" customHeight="1">
      <c r="A1758" s="20">
        <v>1757</v>
      </c>
      <c r="B1758" s="21" t="s">
        <v>1468</v>
      </c>
      <c r="C1758" s="21" t="s">
        <v>1040</v>
      </c>
      <c r="D1758" s="20">
        <v>3</v>
      </c>
      <c r="E1758" s="21" t="s">
        <v>15</v>
      </c>
      <c r="F1758" s="21" t="s">
        <v>185</v>
      </c>
      <c r="G1758" s="20">
        <v>2.1</v>
      </c>
    </row>
    <row r="1759" spans="1:7" ht="14" customHeight="1">
      <c r="A1759" s="20">
        <v>1758</v>
      </c>
      <c r="B1759" s="21" t="s">
        <v>1468</v>
      </c>
      <c r="C1759" s="21" t="s">
        <v>1502</v>
      </c>
      <c r="D1759" s="20">
        <v>4</v>
      </c>
      <c r="E1759" s="21" t="s">
        <v>15</v>
      </c>
      <c r="F1759" s="21" t="s">
        <v>37</v>
      </c>
      <c r="G1759" s="20">
        <v>2.8</v>
      </c>
    </row>
    <row r="1760" spans="1:7" ht="14" customHeight="1">
      <c r="A1760" s="20">
        <v>1759</v>
      </c>
      <c r="B1760" s="21" t="s">
        <v>1468</v>
      </c>
      <c r="C1760" s="21" t="s">
        <v>1502</v>
      </c>
      <c r="D1760" s="20">
        <v>7</v>
      </c>
      <c r="E1760" s="21" t="s">
        <v>15</v>
      </c>
      <c r="F1760" s="21" t="s">
        <v>37</v>
      </c>
      <c r="G1760" s="20">
        <v>4.9000000000000004</v>
      </c>
    </row>
    <row r="1761" spans="1:7" ht="14" customHeight="1">
      <c r="A1761" s="20">
        <v>1760</v>
      </c>
      <c r="B1761" s="21" t="s">
        <v>1468</v>
      </c>
      <c r="C1761" s="21" t="s">
        <v>1503</v>
      </c>
      <c r="D1761" s="20">
        <v>4</v>
      </c>
      <c r="E1761" s="21" t="s">
        <v>15</v>
      </c>
      <c r="F1761" s="21" t="s">
        <v>37</v>
      </c>
      <c r="G1761" s="20">
        <v>2.8</v>
      </c>
    </row>
    <row r="1762" spans="1:7" ht="14" customHeight="1">
      <c r="A1762" s="20">
        <v>1761</v>
      </c>
      <c r="B1762" s="21" t="s">
        <v>1468</v>
      </c>
      <c r="C1762" s="21" t="s">
        <v>1503</v>
      </c>
      <c r="D1762" s="20">
        <v>7</v>
      </c>
      <c r="E1762" s="21" t="s">
        <v>15</v>
      </c>
      <c r="F1762" s="21" t="s">
        <v>37</v>
      </c>
      <c r="G1762" s="20">
        <v>4.9000000000000004</v>
      </c>
    </row>
    <row r="1763" spans="1:7" ht="14" customHeight="1">
      <c r="A1763" s="20">
        <v>1762</v>
      </c>
      <c r="B1763" s="21" t="s">
        <v>1468</v>
      </c>
      <c r="C1763" s="21" t="s">
        <v>863</v>
      </c>
      <c r="D1763" s="20">
        <v>3</v>
      </c>
      <c r="E1763" s="21" t="s">
        <v>15</v>
      </c>
      <c r="F1763" s="21" t="s">
        <v>185</v>
      </c>
      <c r="G1763" s="20">
        <v>2.1</v>
      </c>
    </row>
    <row r="1764" spans="1:7" ht="14" customHeight="1">
      <c r="A1764" s="20">
        <v>1763</v>
      </c>
      <c r="B1764" s="21" t="s">
        <v>1468</v>
      </c>
      <c r="C1764" s="21" t="s">
        <v>1504</v>
      </c>
      <c r="D1764" s="20">
        <v>2</v>
      </c>
      <c r="E1764" s="21" t="s">
        <v>15</v>
      </c>
      <c r="F1764" s="21" t="s">
        <v>185</v>
      </c>
      <c r="G1764" s="20">
        <v>1.4</v>
      </c>
    </row>
    <row r="1765" spans="1:7" ht="14" customHeight="1">
      <c r="A1765" s="20">
        <v>1764</v>
      </c>
      <c r="B1765" s="21" t="s">
        <v>1468</v>
      </c>
      <c r="C1765" s="21" t="s">
        <v>1505</v>
      </c>
      <c r="D1765" s="20">
        <v>0.9</v>
      </c>
      <c r="E1765" s="21" t="s">
        <v>18</v>
      </c>
      <c r="F1765" s="21" t="s">
        <v>599</v>
      </c>
      <c r="G1765" s="20">
        <v>0.63</v>
      </c>
    </row>
    <row r="1766" spans="1:7" ht="14" customHeight="1">
      <c r="A1766" s="20">
        <v>1765</v>
      </c>
      <c r="B1766" s="21" t="s">
        <v>1468</v>
      </c>
      <c r="C1766" s="21" t="s">
        <v>1506</v>
      </c>
      <c r="D1766" s="20">
        <v>2</v>
      </c>
      <c r="E1766" s="21" t="s">
        <v>18</v>
      </c>
      <c r="F1766" s="21" t="s">
        <v>185</v>
      </c>
      <c r="G1766" s="20">
        <v>1.4</v>
      </c>
    </row>
    <row r="1767" spans="1:7" ht="14" customHeight="1">
      <c r="A1767" s="20">
        <v>1766</v>
      </c>
      <c r="B1767" s="21" t="s">
        <v>1468</v>
      </c>
      <c r="C1767" s="21" t="s">
        <v>1507</v>
      </c>
      <c r="D1767" s="20">
        <v>2</v>
      </c>
      <c r="E1767" s="21" t="s">
        <v>15</v>
      </c>
      <c r="F1767" s="21" t="s">
        <v>185</v>
      </c>
      <c r="G1767" s="20">
        <v>1.4</v>
      </c>
    </row>
    <row r="1768" spans="1:7" ht="14" customHeight="1">
      <c r="A1768" s="20">
        <v>1767</v>
      </c>
      <c r="B1768" s="21" t="s">
        <v>1468</v>
      </c>
      <c r="C1768" s="21" t="s">
        <v>601</v>
      </c>
      <c r="D1768" s="20">
        <v>2</v>
      </c>
      <c r="E1768" s="21" t="s">
        <v>15</v>
      </c>
      <c r="F1768" s="21" t="s">
        <v>185</v>
      </c>
      <c r="G1768" s="20">
        <v>1.4</v>
      </c>
    </row>
    <row r="1769" spans="1:7" ht="14" customHeight="1">
      <c r="A1769" s="20">
        <v>1768</v>
      </c>
      <c r="B1769" s="21" t="s">
        <v>1468</v>
      </c>
      <c r="C1769" s="21" t="s">
        <v>596</v>
      </c>
      <c r="D1769" s="20">
        <v>1</v>
      </c>
      <c r="E1769" s="21" t="s">
        <v>18</v>
      </c>
      <c r="F1769" s="21" t="s">
        <v>185</v>
      </c>
      <c r="G1769" s="20">
        <v>0.7</v>
      </c>
    </row>
    <row r="1770" spans="1:7" ht="14" customHeight="1">
      <c r="A1770" s="20">
        <v>1769</v>
      </c>
      <c r="B1770" s="21" t="s">
        <v>1468</v>
      </c>
      <c r="C1770" s="21" t="s">
        <v>1042</v>
      </c>
      <c r="D1770" s="20">
        <v>0.5</v>
      </c>
      <c r="E1770" s="21" t="s">
        <v>15</v>
      </c>
      <c r="F1770" s="21" t="s">
        <v>185</v>
      </c>
      <c r="G1770" s="20">
        <v>0.35</v>
      </c>
    </row>
    <row r="1771" spans="1:7" ht="14" customHeight="1">
      <c r="A1771" s="20">
        <v>1770</v>
      </c>
      <c r="B1771" s="21" t="s">
        <v>1468</v>
      </c>
      <c r="C1771" s="21" t="s">
        <v>1508</v>
      </c>
      <c r="D1771" s="20">
        <v>0.7</v>
      </c>
      <c r="E1771" s="21" t="s">
        <v>15</v>
      </c>
      <c r="F1771" s="21" t="s">
        <v>185</v>
      </c>
      <c r="G1771" s="20">
        <v>0.49</v>
      </c>
    </row>
    <row r="1772" spans="1:7" ht="14" customHeight="1">
      <c r="A1772" s="20">
        <v>1771</v>
      </c>
      <c r="B1772" s="21" t="s">
        <v>1468</v>
      </c>
      <c r="C1772" s="21" t="s">
        <v>1043</v>
      </c>
      <c r="D1772" s="20">
        <v>0.7</v>
      </c>
      <c r="E1772" s="21" t="s">
        <v>18</v>
      </c>
      <c r="F1772" s="21" t="s">
        <v>185</v>
      </c>
      <c r="G1772" s="20">
        <v>0.42</v>
      </c>
    </row>
    <row r="1773" spans="1:7" ht="14" customHeight="1">
      <c r="A1773" s="20">
        <v>1772</v>
      </c>
      <c r="B1773" s="21" t="s">
        <v>1468</v>
      </c>
      <c r="C1773" s="21" t="s">
        <v>815</v>
      </c>
      <c r="D1773" s="20">
        <v>3.5</v>
      </c>
      <c r="E1773" s="21" t="s">
        <v>15</v>
      </c>
      <c r="F1773" s="21" t="s">
        <v>185</v>
      </c>
      <c r="G1773" s="20">
        <v>2.4500000000000002</v>
      </c>
    </row>
    <row r="1774" spans="1:7" ht="14" customHeight="1">
      <c r="A1774" s="20">
        <v>1773</v>
      </c>
      <c r="B1774" s="21" t="s">
        <v>1468</v>
      </c>
      <c r="C1774" s="21" t="s">
        <v>1509</v>
      </c>
      <c r="D1774" s="20">
        <v>3.5</v>
      </c>
      <c r="E1774" s="21" t="s">
        <v>15</v>
      </c>
      <c r="F1774" s="21" t="s">
        <v>185</v>
      </c>
      <c r="G1774" s="20">
        <v>2.4500000000000002</v>
      </c>
    </row>
    <row r="1775" spans="1:7" ht="14" customHeight="1">
      <c r="A1775" s="20">
        <v>1774</v>
      </c>
      <c r="B1775" s="21" t="s">
        <v>1468</v>
      </c>
      <c r="C1775" s="21" t="s">
        <v>837</v>
      </c>
      <c r="D1775" s="20">
        <v>8</v>
      </c>
      <c r="E1775" s="21" t="s">
        <v>15</v>
      </c>
      <c r="F1775" s="21" t="s">
        <v>185</v>
      </c>
      <c r="G1775" s="20">
        <v>5.6</v>
      </c>
    </row>
    <row r="1776" spans="1:7" ht="14" customHeight="1">
      <c r="A1776" s="20">
        <v>1775</v>
      </c>
      <c r="B1776" s="21" t="s">
        <v>1468</v>
      </c>
      <c r="C1776" s="21" t="s">
        <v>836</v>
      </c>
      <c r="D1776" s="20">
        <v>4</v>
      </c>
      <c r="E1776" s="21" t="s">
        <v>15</v>
      </c>
      <c r="F1776" s="21" t="s">
        <v>185</v>
      </c>
      <c r="G1776" s="20">
        <v>2.8</v>
      </c>
    </row>
    <row r="1777" spans="1:7" ht="14" customHeight="1">
      <c r="A1777" s="20">
        <v>1776</v>
      </c>
      <c r="B1777" s="21" t="s">
        <v>1468</v>
      </c>
      <c r="C1777" s="21" t="s">
        <v>211</v>
      </c>
      <c r="D1777" s="20">
        <v>0.7</v>
      </c>
      <c r="E1777" s="21" t="s">
        <v>15</v>
      </c>
      <c r="F1777" s="21" t="s">
        <v>185</v>
      </c>
      <c r="G1777" s="20">
        <v>0.49</v>
      </c>
    </row>
    <row r="1778" spans="1:7" ht="14" customHeight="1">
      <c r="A1778" s="20">
        <v>1777</v>
      </c>
      <c r="B1778" s="21" t="s">
        <v>1468</v>
      </c>
      <c r="C1778" s="21" t="s">
        <v>1510</v>
      </c>
      <c r="D1778" s="20">
        <v>4</v>
      </c>
      <c r="E1778" s="21" t="s">
        <v>15</v>
      </c>
      <c r="F1778" s="21" t="s">
        <v>37</v>
      </c>
      <c r="G1778" s="20">
        <v>4</v>
      </c>
    </row>
    <row r="1779" spans="1:7" ht="14" customHeight="1">
      <c r="A1779" s="20">
        <v>1778</v>
      </c>
      <c r="B1779" s="21" t="s">
        <v>1468</v>
      </c>
      <c r="C1779" s="21" t="s">
        <v>1511</v>
      </c>
      <c r="D1779" s="20">
        <v>1.9</v>
      </c>
      <c r="E1779" s="21" t="s">
        <v>15</v>
      </c>
      <c r="F1779" s="21" t="s">
        <v>37</v>
      </c>
      <c r="G1779" s="20">
        <v>1.9</v>
      </c>
    </row>
    <row r="1780" spans="1:7" ht="14" customHeight="1">
      <c r="A1780" s="20">
        <v>1779</v>
      </c>
      <c r="B1780" s="21" t="s">
        <v>1468</v>
      </c>
      <c r="C1780" s="21" t="s">
        <v>285</v>
      </c>
      <c r="D1780" s="20">
        <v>8</v>
      </c>
      <c r="E1780" s="21" t="s">
        <v>15</v>
      </c>
      <c r="F1780" s="21" t="s">
        <v>37</v>
      </c>
      <c r="G1780" s="20">
        <v>5.6</v>
      </c>
    </row>
    <row r="1781" spans="1:7" ht="14" customHeight="1">
      <c r="A1781" s="20">
        <v>1780</v>
      </c>
      <c r="B1781" s="21" t="s">
        <v>1468</v>
      </c>
      <c r="C1781" s="21" t="s">
        <v>1336</v>
      </c>
      <c r="D1781" s="20">
        <v>6</v>
      </c>
      <c r="E1781" s="21" t="s">
        <v>15</v>
      </c>
      <c r="F1781" s="21" t="s">
        <v>37</v>
      </c>
      <c r="G1781" s="20">
        <v>4.2</v>
      </c>
    </row>
    <row r="1782" spans="1:7" ht="14" customHeight="1">
      <c r="A1782" s="20">
        <v>1781</v>
      </c>
      <c r="B1782" s="21" t="s">
        <v>1468</v>
      </c>
      <c r="C1782" s="21" t="s">
        <v>1512</v>
      </c>
      <c r="D1782" s="20">
        <v>6</v>
      </c>
      <c r="E1782" s="21" t="s">
        <v>18</v>
      </c>
      <c r="F1782" s="21" t="s">
        <v>37</v>
      </c>
      <c r="G1782" s="20">
        <v>4.2</v>
      </c>
    </row>
    <row r="1783" spans="1:7" ht="14" customHeight="1">
      <c r="A1783" s="20">
        <v>1782</v>
      </c>
      <c r="B1783" s="21" t="s">
        <v>1468</v>
      </c>
      <c r="C1783" s="21" t="s">
        <v>313</v>
      </c>
      <c r="D1783" s="20">
        <v>8</v>
      </c>
      <c r="E1783" s="21" t="s">
        <v>15</v>
      </c>
      <c r="F1783" s="21" t="s">
        <v>37</v>
      </c>
      <c r="G1783" s="20">
        <v>5.6</v>
      </c>
    </row>
    <row r="1784" spans="1:7" ht="14" customHeight="1">
      <c r="A1784" s="20">
        <v>1783</v>
      </c>
      <c r="B1784" s="21" t="s">
        <v>1468</v>
      </c>
      <c r="C1784" s="21" t="s">
        <v>1513</v>
      </c>
      <c r="D1784" s="20">
        <v>8</v>
      </c>
      <c r="E1784" s="21" t="s">
        <v>18</v>
      </c>
      <c r="F1784" s="21" t="s">
        <v>37</v>
      </c>
      <c r="G1784" s="20">
        <v>5.6</v>
      </c>
    </row>
    <row r="1785" spans="1:7" ht="14" customHeight="1">
      <c r="A1785" s="20">
        <v>1784</v>
      </c>
      <c r="B1785" s="21" t="s">
        <v>1468</v>
      </c>
      <c r="C1785" s="21" t="s">
        <v>319</v>
      </c>
      <c r="D1785" s="20">
        <v>8</v>
      </c>
      <c r="E1785" s="21" t="s">
        <v>18</v>
      </c>
      <c r="F1785" s="21" t="s">
        <v>37</v>
      </c>
      <c r="G1785" s="20">
        <v>5.6</v>
      </c>
    </row>
    <row r="1786" spans="1:7" ht="14" customHeight="1">
      <c r="A1786" s="20">
        <v>1785</v>
      </c>
      <c r="B1786" s="21" t="s">
        <v>1468</v>
      </c>
      <c r="C1786" s="21" t="s">
        <v>1514</v>
      </c>
      <c r="D1786" s="20">
        <v>8</v>
      </c>
      <c r="E1786" s="21" t="s">
        <v>18</v>
      </c>
      <c r="F1786" s="21" t="s">
        <v>37</v>
      </c>
      <c r="G1786" s="20">
        <v>5.6</v>
      </c>
    </row>
    <row r="1787" spans="1:7" ht="14" customHeight="1">
      <c r="A1787" s="20">
        <v>1786</v>
      </c>
      <c r="B1787" s="21" t="s">
        <v>1468</v>
      </c>
      <c r="C1787" s="21" t="s">
        <v>1515</v>
      </c>
      <c r="D1787" s="20">
        <v>8</v>
      </c>
      <c r="E1787" s="21" t="s">
        <v>18</v>
      </c>
      <c r="F1787" s="21" t="s">
        <v>37</v>
      </c>
      <c r="G1787" s="20">
        <v>5.6</v>
      </c>
    </row>
    <row r="1788" spans="1:7" ht="14" customHeight="1">
      <c r="A1788" s="20">
        <v>1787</v>
      </c>
      <c r="B1788" s="21" t="s">
        <v>1468</v>
      </c>
      <c r="C1788" s="21" t="s">
        <v>772</v>
      </c>
      <c r="D1788" s="20">
        <v>12</v>
      </c>
      <c r="E1788" s="21" t="s">
        <v>18</v>
      </c>
      <c r="F1788" s="21" t="s">
        <v>37</v>
      </c>
      <c r="G1788" s="20">
        <v>8.4</v>
      </c>
    </row>
    <row r="1789" spans="1:7" ht="14" customHeight="1">
      <c r="A1789" s="20">
        <v>1788</v>
      </c>
      <c r="B1789" s="21" t="s">
        <v>1468</v>
      </c>
      <c r="C1789" s="21" t="s">
        <v>1516</v>
      </c>
      <c r="D1789" s="20">
        <v>12</v>
      </c>
      <c r="E1789" s="21" t="s">
        <v>18</v>
      </c>
      <c r="F1789" s="21" t="s">
        <v>37</v>
      </c>
      <c r="G1789" s="20">
        <v>8.4</v>
      </c>
    </row>
    <row r="1790" spans="1:7" ht="14" customHeight="1">
      <c r="A1790" s="20">
        <v>1789</v>
      </c>
      <c r="B1790" s="21" t="s">
        <v>1468</v>
      </c>
      <c r="C1790" s="21" t="s">
        <v>1517</v>
      </c>
      <c r="D1790" s="20">
        <v>8</v>
      </c>
      <c r="E1790" s="21" t="s">
        <v>18</v>
      </c>
      <c r="F1790" s="21" t="s">
        <v>37</v>
      </c>
      <c r="G1790" s="20">
        <v>5.6</v>
      </c>
    </row>
    <row r="1791" spans="1:7" ht="14" customHeight="1">
      <c r="A1791" s="20">
        <v>1790</v>
      </c>
      <c r="B1791" s="21" t="s">
        <v>1468</v>
      </c>
      <c r="C1791" s="21" t="s">
        <v>1518</v>
      </c>
      <c r="D1791" s="20">
        <v>6</v>
      </c>
      <c r="E1791" s="21" t="s">
        <v>18</v>
      </c>
      <c r="F1791" s="21" t="s">
        <v>37</v>
      </c>
      <c r="G1791" s="20">
        <v>4.2</v>
      </c>
    </row>
    <row r="1792" spans="1:7" ht="14" customHeight="1">
      <c r="A1792" s="20">
        <v>1791</v>
      </c>
      <c r="B1792" s="21" t="s">
        <v>1468</v>
      </c>
      <c r="C1792" s="21" t="s">
        <v>1519</v>
      </c>
      <c r="D1792" s="20">
        <v>6</v>
      </c>
      <c r="E1792" s="21" t="s">
        <v>18</v>
      </c>
      <c r="F1792" s="21" t="s">
        <v>37</v>
      </c>
      <c r="G1792" s="20">
        <v>4.2</v>
      </c>
    </row>
    <row r="1793" spans="1:7" ht="14" customHeight="1">
      <c r="A1793" s="20">
        <v>1792</v>
      </c>
      <c r="B1793" s="21" t="s">
        <v>1468</v>
      </c>
      <c r="C1793" s="21" t="s">
        <v>774</v>
      </c>
      <c r="D1793" s="20">
        <v>6</v>
      </c>
      <c r="E1793" s="21" t="s">
        <v>18</v>
      </c>
      <c r="F1793" s="21" t="s">
        <v>37</v>
      </c>
      <c r="G1793" s="20">
        <v>4.2</v>
      </c>
    </row>
    <row r="1794" spans="1:7" ht="14" customHeight="1">
      <c r="A1794" s="20">
        <v>1793</v>
      </c>
      <c r="B1794" s="21" t="s">
        <v>1468</v>
      </c>
      <c r="C1794" s="21" t="s">
        <v>1433</v>
      </c>
      <c r="D1794" s="20">
        <v>8</v>
      </c>
      <c r="E1794" s="21" t="s">
        <v>18</v>
      </c>
      <c r="F1794" s="21" t="s">
        <v>37</v>
      </c>
      <c r="G1794" s="20">
        <v>5.6</v>
      </c>
    </row>
    <row r="1795" spans="1:7" ht="14" customHeight="1">
      <c r="A1795" s="20">
        <v>1794</v>
      </c>
      <c r="B1795" s="21" t="s">
        <v>1468</v>
      </c>
      <c r="C1795" s="21" t="s">
        <v>1520</v>
      </c>
      <c r="D1795" s="20">
        <v>8</v>
      </c>
      <c r="E1795" s="21" t="s">
        <v>18</v>
      </c>
      <c r="F1795" s="21" t="s">
        <v>37</v>
      </c>
      <c r="G1795" s="20">
        <v>5.6</v>
      </c>
    </row>
    <row r="1796" spans="1:7" ht="14" customHeight="1">
      <c r="A1796" s="20">
        <v>1795</v>
      </c>
      <c r="B1796" s="21" t="s">
        <v>1468</v>
      </c>
      <c r="C1796" s="21" t="s">
        <v>717</v>
      </c>
      <c r="D1796" s="20">
        <v>8</v>
      </c>
      <c r="E1796" s="21" t="s">
        <v>18</v>
      </c>
      <c r="F1796" s="21" t="s">
        <v>37</v>
      </c>
      <c r="G1796" s="20">
        <v>5.6</v>
      </c>
    </row>
    <row r="1797" spans="1:7" ht="14" customHeight="1">
      <c r="A1797" s="20">
        <v>1796</v>
      </c>
      <c r="B1797" s="21" t="s">
        <v>1468</v>
      </c>
      <c r="C1797" s="21" t="s">
        <v>1521</v>
      </c>
      <c r="D1797" s="20">
        <v>8</v>
      </c>
      <c r="E1797" s="21" t="s">
        <v>18</v>
      </c>
      <c r="F1797" s="21" t="s">
        <v>37</v>
      </c>
      <c r="G1797" s="20">
        <v>5.6</v>
      </c>
    </row>
    <row r="1798" spans="1:7" ht="14" customHeight="1">
      <c r="A1798" s="20">
        <v>1797</v>
      </c>
      <c r="B1798" s="21" t="s">
        <v>1468</v>
      </c>
      <c r="C1798" s="21" t="s">
        <v>1522</v>
      </c>
      <c r="D1798" s="20">
        <v>8</v>
      </c>
      <c r="E1798" s="21" t="s">
        <v>18</v>
      </c>
      <c r="F1798" s="21" t="s">
        <v>37</v>
      </c>
      <c r="G1798" s="20">
        <v>5.6</v>
      </c>
    </row>
    <row r="1799" spans="1:7" ht="14" customHeight="1">
      <c r="A1799" s="20">
        <v>1798</v>
      </c>
      <c r="B1799" s="21" t="s">
        <v>1468</v>
      </c>
      <c r="C1799" s="21" t="s">
        <v>244</v>
      </c>
      <c r="D1799" s="20">
        <v>12</v>
      </c>
      <c r="E1799" s="21" t="s">
        <v>18</v>
      </c>
      <c r="F1799" s="21" t="s">
        <v>37</v>
      </c>
      <c r="G1799" s="20">
        <v>8.4</v>
      </c>
    </row>
    <row r="1800" spans="1:7" ht="14" customHeight="1">
      <c r="A1800" s="20">
        <v>1799</v>
      </c>
      <c r="B1800" s="21" t="s">
        <v>1468</v>
      </c>
      <c r="C1800" s="21" t="s">
        <v>256</v>
      </c>
      <c r="D1800" s="20">
        <v>12</v>
      </c>
      <c r="E1800" s="21" t="s">
        <v>18</v>
      </c>
      <c r="F1800" s="21" t="s">
        <v>37</v>
      </c>
      <c r="G1800" s="20">
        <v>8.4</v>
      </c>
    </row>
    <row r="1801" spans="1:7" ht="14" customHeight="1">
      <c r="A1801" s="20">
        <v>1800</v>
      </c>
      <c r="B1801" s="21" t="s">
        <v>1468</v>
      </c>
      <c r="C1801" s="21" t="s">
        <v>1523</v>
      </c>
      <c r="D1801" s="20">
        <v>12</v>
      </c>
      <c r="E1801" s="21" t="s">
        <v>18</v>
      </c>
      <c r="F1801" s="21" t="s">
        <v>37</v>
      </c>
      <c r="G1801" s="20">
        <v>8.4</v>
      </c>
    </row>
    <row r="1802" spans="1:7" ht="14" customHeight="1">
      <c r="A1802" s="20">
        <v>1801</v>
      </c>
      <c r="B1802" s="21" t="s">
        <v>1468</v>
      </c>
      <c r="C1802" s="21" t="s">
        <v>788</v>
      </c>
      <c r="D1802" s="20">
        <v>16</v>
      </c>
      <c r="E1802" s="21" t="s">
        <v>18</v>
      </c>
      <c r="F1802" s="21" t="s">
        <v>37</v>
      </c>
      <c r="G1802" s="20">
        <v>11.3</v>
      </c>
    </row>
    <row r="1803" spans="1:7" ht="14" customHeight="1">
      <c r="A1803" s="20">
        <v>1802</v>
      </c>
      <c r="B1803" s="21" t="s">
        <v>1468</v>
      </c>
      <c r="C1803" s="21" t="s">
        <v>1524</v>
      </c>
      <c r="D1803" s="20">
        <v>4</v>
      </c>
      <c r="E1803" s="21" t="s">
        <v>18</v>
      </c>
      <c r="F1803" s="21" t="s">
        <v>37</v>
      </c>
      <c r="G1803" s="20">
        <v>2.8</v>
      </c>
    </row>
    <row r="1804" spans="1:7" ht="14" customHeight="1">
      <c r="A1804" s="20">
        <v>1803</v>
      </c>
      <c r="B1804" s="21" t="s">
        <v>1468</v>
      </c>
      <c r="C1804" s="21" t="s">
        <v>1525</v>
      </c>
      <c r="D1804" s="20">
        <v>1.9</v>
      </c>
      <c r="E1804" s="21" t="s">
        <v>15</v>
      </c>
      <c r="F1804" s="21" t="s">
        <v>37</v>
      </c>
      <c r="G1804" s="20">
        <v>1.03</v>
      </c>
    </row>
    <row r="1805" spans="1:7" ht="14" customHeight="1">
      <c r="A1805" s="20">
        <v>1804</v>
      </c>
      <c r="B1805" s="21" t="s">
        <v>1468</v>
      </c>
      <c r="C1805" s="21" t="s">
        <v>1526</v>
      </c>
      <c r="D1805" s="20">
        <v>1.5</v>
      </c>
      <c r="E1805" s="21" t="s">
        <v>15</v>
      </c>
      <c r="F1805" s="21" t="s">
        <v>37</v>
      </c>
      <c r="G1805" s="20">
        <v>1.5</v>
      </c>
    </row>
    <row r="1806" spans="1:7" ht="14" customHeight="1">
      <c r="A1806" s="20">
        <v>1805</v>
      </c>
      <c r="B1806" s="21" t="s">
        <v>1527</v>
      </c>
      <c r="C1806" s="21" t="s">
        <v>1469</v>
      </c>
      <c r="D1806" s="20">
        <v>5</v>
      </c>
      <c r="E1806" s="21" t="s">
        <v>15</v>
      </c>
      <c r="F1806" s="21" t="s">
        <v>599</v>
      </c>
      <c r="G1806" s="20">
        <v>3.5</v>
      </c>
    </row>
    <row r="1807" spans="1:7" ht="14" customHeight="1">
      <c r="A1807" s="20">
        <v>1806</v>
      </c>
      <c r="B1807" s="21" t="s">
        <v>1527</v>
      </c>
      <c r="C1807" s="21" t="s">
        <v>1528</v>
      </c>
      <c r="D1807" s="20">
        <v>8</v>
      </c>
      <c r="E1807" s="21" t="s">
        <v>18</v>
      </c>
      <c r="F1807" s="21" t="s">
        <v>357</v>
      </c>
      <c r="G1807" s="20">
        <v>5.6</v>
      </c>
    </row>
    <row r="1808" spans="1:7" ht="14" customHeight="1">
      <c r="A1808" s="20">
        <v>1807</v>
      </c>
      <c r="B1808" s="21" t="s">
        <v>1527</v>
      </c>
      <c r="C1808" s="21" t="s">
        <v>1003</v>
      </c>
      <c r="D1808" s="20">
        <v>0.7</v>
      </c>
      <c r="E1808" s="21" t="s">
        <v>15</v>
      </c>
      <c r="F1808" s="21" t="s">
        <v>357</v>
      </c>
      <c r="G1808" s="20">
        <v>0.49</v>
      </c>
    </row>
    <row r="1809" spans="1:7" ht="14" customHeight="1">
      <c r="A1809" s="20">
        <v>1808</v>
      </c>
      <c r="B1809" s="21" t="s">
        <v>1527</v>
      </c>
      <c r="C1809" s="21" t="s">
        <v>618</v>
      </c>
      <c r="D1809" s="20">
        <v>1</v>
      </c>
      <c r="E1809" s="21" t="s">
        <v>15</v>
      </c>
      <c r="F1809" s="21" t="s">
        <v>185</v>
      </c>
      <c r="G1809" s="20">
        <v>0.7</v>
      </c>
    </row>
    <row r="1810" spans="1:7" ht="14" customHeight="1">
      <c r="A1810" s="20">
        <v>1809</v>
      </c>
      <c r="B1810" s="21" t="s">
        <v>1527</v>
      </c>
      <c r="C1810" s="21" t="s">
        <v>1529</v>
      </c>
      <c r="D1810" s="20">
        <v>0.9</v>
      </c>
      <c r="E1810" s="21" t="s">
        <v>18</v>
      </c>
      <c r="F1810" s="21" t="s">
        <v>599</v>
      </c>
      <c r="G1810" s="20">
        <v>0.63</v>
      </c>
    </row>
    <row r="1811" spans="1:7" ht="14" customHeight="1">
      <c r="A1811" s="20">
        <v>1810</v>
      </c>
      <c r="B1811" s="21" t="s">
        <v>1527</v>
      </c>
      <c r="C1811" s="21" t="s">
        <v>215</v>
      </c>
      <c r="D1811" s="20">
        <v>0.7</v>
      </c>
      <c r="E1811" s="21" t="s">
        <v>15</v>
      </c>
      <c r="F1811" s="21" t="s">
        <v>185</v>
      </c>
      <c r="G1811" s="20">
        <v>0.49</v>
      </c>
    </row>
    <row r="1812" spans="1:7" ht="14" customHeight="1">
      <c r="A1812" s="20">
        <v>1811</v>
      </c>
      <c r="B1812" s="21" t="s">
        <v>1527</v>
      </c>
      <c r="C1812" s="21" t="s">
        <v>211</v>
      </c>
      <c r="D1812" s="20">
        <v>0.7</v>
      </c>
      <c r="E1812" s="21" t="s">
        <v>15</v>
      </c>
      <c r="F1812" s="21" t="s">
        <v>185</v>
      </c>
      <c r="G1812" s="20">
        <v>0.49</v>
      </c>
    </row>
    <row r="1813" spans="1:7" ht="14" customHeight="1">
      <c r="A1813" s="20">
        <v>1812</v>
      </c>
      <c r="B1813" s="21" t="s">
        <v>1527</v>
      </c>
      <c r="C1813" s="21" t="s">
        <v>1043</v>
      </c>
      <c r="D1813" s="20">
        <v>0.7</v>
      </c>
      <c r="E1813" s="21" t="s">
        <v>18</v>
      </c>
      <c r="F1813" s="21" t="s">
        <v>185</v>
      </c>
      <c r="G1813" s="20">
        <v>0.49</v>
      </c>
    </row>
    <row r="1814" spans="1:7" ht="14" customHeight="1">
      <c r="A1814" s="20">
        <v>1813</v>
      </c>
      <c r="B1814" s="21" t="s">
        <v>1527</v>
      </c>
      <c r="C1814" s="21" t="s">
        <v>1530</v>
      </c>
      <c r="D1814" s="20">
        <v>8.5</v>
      </c>
      <c r="E1814" s="21" t="s">
        <v>15</v>
      </c>
      <c r="F1814" s="21" t="s">
        <v>37</v>
      </c>
      <c r="G1814" s="20">
        <v>5.95</v>
      </c>
    </row>
    <row r="1815" spans="1:7" ht="14" customHeight="1">
      <c r="A1815" s="20">
        <v>1814</v>
      </c>
      <c r="B1815" s="21" t="s">
        <v>1527</v>
      </c>
      <c r="C1815" s="21" t="s">
        <v>1531</v>
      </c>
      <c r="D1815" s="20">
        <v>7.5</v>
      </c>
      <c r="E1815" s="21" t="s">
        <v>15</v>
      </c>
      <c r="F1815" s="21" t="s">
        <v>37</v>
      </c>
      <c r="G1815" s="20">
        <v>5.25</v>
      </c>
    </row>
    <row r="1816" spans="1:7" ht="14" customHeight="1">
      <c r="A1816" s="20">
        <v>1815</v>
      </c>
      <c r="B1816" s="21" t="s">
        <v>1527</v>
      </c>
      <c r="C1816" s="21" t="s">
        <v>596</v>
      </c>
      <c r="D1816" s="20">
        <v>1</v>
      </c>
      <c r="E1816" s="21" t="s">
        <v>18</v>
      </c>
      <c r="F1816" s="21" t="s">
        <v>185</v>
      </c>
      <c r="G1816" s="20">
        <v>0.7</v>
      </c>
    </row>
    <row r="1817" spans="1:7" ht="14" customHeight="1">
      <c r="A1817" s="20">
        <v>1816</v>
      </c>
      <c r="B1817" s="21" t="s">
        <v>1532</v>
      </c>
      <c r="C1817" s="21" t="s">
        <v>1533</v>
      </c>
      <c r="D1817" s="20">
        <v>15</v>
      </c>
      <c r="E1817" s="21" t="s">
        <v>18</v>
      </c>
      <c r="F1817" s="21" t="s">
        <v>54</v>
      </c>
      <c r="G1817" s="20">
        <v>15</v>
      </c>
    </row>
    <row r="1818" spans="1:7" ht="14" customHeight="1">
      <c r="A1818" s="20">
        <v>1817</v>
      </c>
      <c r="B1818" s="21" t="s">
        <v>1532</v>
      </c>
      <c r="C1818" s="21" t="s">
        <v>1534</v>
      </c>
      <c r="D1818" s="20">
        <v>12</v>
      </c>
      <c r="E1818" s="21" t="s">
        <v>18</v>
      </c>
      <c r="F1818" s="21" t="s">
        <v>54</v>
      </c>
      <c r="G1818" s="20">
        <v>12</v>
      </c>
    </row>
    <row r="1819" spans="1:7" ht="14" customHeight="1">
      <c r="A1819" s="20">
        <v>1818</v>
      </c>
      <c r="B1819" s="21" t="s">
        <v>1532</v>
      </c>
      <c r="C1819" s="21" t="s">
        <v>1535</v>
      </c>
      <c r="D1819" s="20">
        <v>15</v>
      </c>
      <c r="E1819" s="21" t="s">
        <v>18</v>
      </c>
      <c r="F1819" s="21" t="s">
        <v>54</v>
      </c>
      <c r="G1819" s="20">
        <v>15</v>
      </c>
    </row>
    <row r="1820" spans="1:7" ht="14" customHeight="1">
      <c r="A1820" s="20">
        <v>1819</v>
      </c>
      <c r="B1820" s="21" t="s">
        <v>1532</v>
      </c>
      <c r="C1820" s="21" t="s">
        <v>1536</v>
      </c>
      <c r="D1820" s="20">
        <v>18</v>
      </c>
      <c r="E1820" s="21" t="s">
        <v>18</v>
      </c>
      <c r="F1820" s="21" t="s">
        <v>54</v>
      </c>
      <c r="G1820" s="20">
        <v>18</v>
      </c>
    </row>
    <row r="1821" spans="1:7" ht="14" customHeight="1">
      <c r="A1821" s="20">
        <v>1820</v>
      </c>
      <c r="B1821" s="21" t="s">
        <v>1532</v>
      </c>
      <c r="C1821" s="21" t="s">
        <v>1537</v>
      </c>
      <c r="D1821" s="20">
        <v>12</v>
      </c>
      <c r="E1821" s="21" t="s">
        <v>18</v>
      </c>
      <c r="F1821" s="21" t="s">
        <v>54</v>
      </c>
      <c r="G1821" s="20">
        <v>12</v>
      </c>
    </row>
    <row r="1822" spans="1:7" ht="14" customHeight="1">
      <c r="A1822" s="20">
        <v>1821</v>
      </c>
      <c r="B1822" s="21" t="s">
        <v>1532</v>
      </c>
      <c r="C1822" s="21" t="s">
        <v>754</v>
      </c>
      <c r="D1822" s="20">
        <v>15</v>
      </c>
      <c r="E1822" s="21" t="s">
        <v>18</v>
      </c>
      <c r="F1822" s="21" t="s">
        <v>54</v>
      </c>
      <c r="G1822" s="20">
        <v>15</v>
      </c>
    </row>
    <row r="1823" spans="1:7" ht="14" customHeight="1">
      <c r="A1823" s="20">
        <v>1822</v>
      </c>
      <c r="B1823" s="21" t="s">
        <v>1532</v>
      </c>
      <c r="C1823" s="21" t="s">
        <v>1538</v>
      </c>
      <c r="D1823" s="20">
        <v>18</v>
      </c>
      <c r="E1823" s="21" t="s">
        <v>18</v>
      </c>
      <c r="F1823" s="21" t="s">
        <v>54</v>
      </c>
      <c r="G1823" s="20">
        <v>18</v>
      </c>
    </row>
    <row r="1824" spans="1:7" ht="14" customHeight="1">
      <c r="A1824" s="20">
        <v>1823</v>
      </c>
      <c r="B1824" s="21" t="s">
        <v>1532</v>
      </c>
      <c r="C1824" s="21" t="s">
        <v>1539</v>
      </c>
      <c r="D1824" s="20">
        <v>18</v>
      </c>
      <c r="E1824" s="21" t="s">
        <v>18</v>
      </c>
      <c r="F1824" s="21" t="s">
        <v>54</v>
      </c>
      <c r="G1824" s="20">
        <v>18</v>
      </c>
    </row>
    <row r="1825" spans="1:7" ht="14" customHeight="1">
      <c r="A1825" s="20">
        <v>1824</v>
      </c>
      <c r="B1825" s="21" t="s">
        <v>1532</v>
      </c>
      <c r="C1825" s="21" t="s">
        <v>1540</v>
      </c>
      <c r="D1825" s="20">
        <v>13</v>
      </c>
      <c r="E1825" s="21" t="s">
        <v>18</v>
      </c>
      <c r="F1825" s="21" t="s">
        <v>54</v>
      </c>
      <c r="G1825" s="20">
        <v>13</v>
      </c>
    </row>
    <row r="1826" spans="1:7" ht="14" customHeight="1">
      <c r="A1826" s="20">
        <v>1825</v>
      </c>
      <c r="B1826" s="21" t="s">
        <v>1532</v>
      </c>
      <c r="C1826" s="21" t="s">
        <v>1541</v>
      </c>
      <c r="D1826" s="20">
        <v>16</v>
      </c>
      <c r="E1826" s="21" t="s">
        <v>18</v>
      </c>
      <c r="F1826" s="21" t="s">
        <v>54</v>
      </c>
      <c r="G1826" s="20">
        <v>16</v>
      </c>
    </row>
    <row r="1827" spans="1:7" ht="14" customHeight="1">
      <c r="A1827" s="20">
        <v>1826</v>
      </c>
      <c r="B1827" s="21" t="s">
        <v>1532</v>
      </c>
      <c r="C1827" s="21" t="s">
        <v>1542</v>
      </c>
      <c r="D1827" s="20">
        <v>16</v>
      </c>
      <c r="E1827" s="21" t="s">
        <v>18</v>
      </c>
      <c r="F1827" s="21" t="s">
        <v>54</v>
      </c>
      <c r="G1827" s="20">
        <v>16</v>
      </c>
    </row>
    <row r="1828" spans="1:7" ht="14" customHeight="1">
      <c r="A1828" s="20">
        <v>1827</v>
      </c>
      <c r="B1828" s="21" t="s">
        <v>1532</v>
      </c>
      <c r="C1828" s="21" t="s">
        <v>1543</v>
      </c>
      <c r="D1828" s="20">
        <v>16</v>
      </c>
      <c r="E1828" s="21" t="s">
        <v>18</v>
      </c>
      <c r="F1828" s="21" t="s">
        <v>54</v>
      </c>
      <c r="G1828" s="20">
        <v>16</v>
      </c>
    </row>
    <row r="1829" spans="1:7" ht="14" customHeight="1">
      <c r="A1829" s="20">
        <v>1828</v>
      </c>
      <c r="B1829" s="21" t="s">
        <v>1532</v>
      </c>
      <c r="C1829" s="21" t="s">
        <v>1544</v>
      </c>
      <c r="D1829" s="20">
        <v>12</v>
      </c>
      <c r="E1829" s="21" t="s">
        <v>18</v>
      </c>
      <c r="F1829" s="21" t="s">
        <v>54</v>
      </c>
      <c r="G1829" s="20">
        <v>12</v>
      </c>
    </row>
    <row r="1830" spans="1:7" ht="14" customHeight="1">
      <c r="A1830" s="20">
        <v>1829</v>
      </c>
      <c r="B1830" s="21" t="s">
        <v>1532</v>
      </c>
      <c r="C1830" s="21" t="s">
        <v>1545</v>
      </c>
      <c r="D1830" s="20">
        <v>12</v>
      </c>
      <c r="E1830" s="21" t="s">
        <v>18</v>
      </c>
      <c r="F1830" s="21" t="s">
        <v>54</v>
      </c>
      <c r="G1830" s="20">
        <v>12</v>
      </c>
    </row>
    <row r="1831" spans="1:7" ht="14" customHeight="1">
      <c r="A1831" s="20">
        <v>1830</v>
      </c>
      <c r="B1831" s="21" t="s">
        <v>1532</v>
      </c>
      <c r="C1831" s="21" t="s">
        <v>583</v>
      </c>
      <c r="D1831" s="20">
        <v>12</v>
      </c>
      <c r="E1831" s="21" t="s">
        <v>18</v>
      </c>
      <c r="F1831" s="21" t="s">
        <v>54</v>
      </c>
      <c r="G1831" s="20">
        <v>12</v>
      </c>
    </row>
    <row r="1832" spans="1:7" ht="14" customHeight="1">
      <c r="A1832" s="20">
        <v>1831</v>
      </c>
      <c r="B1832" s="21" t="s">
        <v>1532</v>
      </c>
      <c r="C1832" s="21" t="s">
        <v>1348</v>
      </c>
      <c r="D1832" s="20">
        <v>8</v>
      </c>
      <c r="E1832" s="21" t="s">
        <v>18</v>
      </c>
      <c r="F1832" s="21" t="s">
        <v>54</v>
      </c>
      <c r="G1832" s="20">
        <v>8</v>
      </c>
    </row>
    <row r="1833" spans="1:7" ht="14" customHeight="1">
      <c r="A1833" s="20">
        <v>1832</v>
      </c>
      <c r="B1833" s="21" t="s">
        <v>1532</v>
      </c>
      <c r="C1833" s="21" t="s">
        <v>1546</v>
      </c>
      <c r="D1833" s="20">
        <v>10</v>
      </c>
      <c r="E1833" s="21" t="s">
        <v>18</v>
      </c>
      <c r="F1833" s="21" t="s">
        <v>54</v>
      </c>
      <c r="G1833" s="20">
        <v>10</v>
      </c>
    </row>
    <row r="1834" spans="1:7" ht="14" customHeight="1">
      <c r="A1834" s="20">
        <v>1833</v>
      </c>
      <c r="B1834" s="21" t="s">
        <v>1532</v>
      </c>
      <c r="C1834" s="21" t="s">
        <v>1547</v>
      </c>
      <c r="D1834" s="20">
        <v>10</v>
      </c>
      <c r="E1834" s="21" t="s">
        <v>18</v>
      </c>
      <c r="F1834" s="21" t="s">
        <v>54</v>
      </c>
      <c r="G1834" s="20">
        <v>10</v>
      </c>
    </row>
    <row r="1835" spans="1:7" ht="14" customHeight="1">
      <c r="A1835" s="20">
        <v>1834</v>
      </c>
      <c r="B1835" s="21" t="s">
        <v>1532</v>
      </c>
      <c r="C1835" s="21" t="s">
        <v>1315</v>
      </c>
      <c r="D1835" s="20">
        <v>10</v>
      </c>
      <c r="E1835" s="21" t="s">
        <v>18</v>
      </c>
      <c r="F1835" s="21" t="s">
        <v>54</v>
      </c>
      <c r="G1835" s="20">
        <v>10</v>
      </c>
    </row>
    <row r="1836" spans="1:7" ht="14" customHeight="1">
      <c r="A1836" s="20">
        <v>1835</v>
      </c>
      <c r="B1836" s="21" t="s">
        <v>1532</v>
      </c>
      <c r="C1836" s="21" t="s">
        <v>1548</v>
      </c>
      <c r="D1836" s="20">
        <v>8</v>
      </c>
      <c r="E1836" s="21" t="s">
        <v>18</v>
      </c>
      <c r="F1836" s="21" t="s">
        <v>54</v>
      </c>
      <c r="G1836" s="20">
        <v>8</v>
      </c>
    </row>
    <row r="1837" spans="1:7" ht="14" customHeight="1">
      <c r="A1837" s="20">
        <v>1836</v>
      </c>
      <c r="B1837" s="21" t="s">
        <v>1532</v>
      </c>
      <c r="C1837" s="21" t="s">
        <v>1549</v>
      </c>
      <c r="D1837" s="20">
        <v>10</v>
      </c>
      <c r="E1837" s="21" t="s">
        <v>18</v>
      </c>
      <c r="F1837" s="21" t="s">
        <v>54</v>
      </c>
      <c r="G1837" s="20">
        <v>10</v>
      </c>
    </row>
    <row r="1838" spans="1:7" ht="14" customHeight="1">
      <c r="A1838" s="20">
        <v>1837</v>
      </c>
      <c r="B1838" s="21" t="s">
        <v>1532</v>
      </c>
      <c r="C1838" s="21" t="s">
        <v>1550</v>
      </c>
      <c r="D1838" s="20">
        <v>10</v>
      </c>
      <c r="E1838" s="21" t="s">
        <v>18</v>
      </c>
      <c r="F1838" s="21" t="s">
        <v>54</v>
      </c>
      <c r="G1838" s="20">
        <v>10</v>
      </c>
    </row>
    <row r="1839" spans="1:7" ht="14" customHeight="1">
      <c r="A1839" s="20">
        <v>1838</v>
      </c>
      <c r="B1839" s="21" t="s">
        <v>1532</v>
      </c>
      <c r="C1839" s="21" t="s">
        <v>1551</v>
      </c>
      <c r="D1839" s="20">
        <v>10</v>
      </c>
      <c r="E1839" s="21" t="s">
        <v>18</v>
      </c>
      <c r="F1839" s="21" t="s">
        <v>54</v>
      </c>
      <c r="G1839" s="20">
        <v>10</v>
      </c>
    </row>
    <row r="1840" spans="1:7" ht="14" customHeight="1">
      <c r="A1840" s="20">
        <v>1839</v>
      </c>
      <c r="B1840" s="21" t="s">
        <v>1532</v>
      </c>
      <c r="C1840" s="21" t="s">
        <v>655</v>
      </c>
      <c r="D1840" s="20">
        <v>10</v>
      </c>
      <c r="E1840" s="21" t="s">
        <v>18</v>
      </c>
      <c r="F1840" s="21" t="s">
        <v>54</v>
      </c>
      <c r="G1840" s="20">
        <v>10</v>
      </c>
    </row>
    <row r="1841" spans="1:7" ht="14" customHeight="1">
      <c r="A1841" s="20">
        <v>1840</v>
      </c>
      <c r="B1841" s="21" t="s">
        <v>1532</v>
      </c>
      <c r="C1841" s="21" t="s">
        <v>1144</v>
      </c>
      <c r="D1841" s="20">
        <v>10</v>
      </c>
      <c r="E1841" s="21" t="s">
        <v>18</v>
      </c>
      <c r="F1841" s="21" t="s">
        <v>54</v>
      </c>
      <c r="G1841" s="20">
        <v>10</v>
      </c>
    </row>
    <row r="1842" spans="1:7" ht="14" customHeight="1">
      <c r="A1842" s="20">
        <v>1841</v>
      </c>
      <c r="B1842" s="21" t="s">
        <v>1532</v>
      </c>
      <c r="C1842" s="21" t="s">
        <v>436</v>
      </c>
      <c r="D1842" s="20">
        <v>8</v>
      </c>
      <c r="E1842" s="21" t="s">
        <v>18</v>
      </c>
      <c r="F1842" s="21" t="s">
        <v>54</v>
      </c>
      <c r="G1842" s="20">
        <v>8</v>
      </c>
    </row>
    <row r="1843" spans="1:7" ht="14" customHeight="1">
      <c r="A1843" s="20">
        <v>1842</v>
      </c>
      <c r="B1843" s="21" t="s">
        <v>1532</v>
      </c>
      <c r="C1843" s="21" t="s">
        <v>1552</v>
      </c>
      <c r="D1843" s="20">
        <v>10</v>
      </c>
      <c r="E1843" s="21" t="s">
        <v>18</v>
      </c>
      <c r="F1843" s="21" t="s">
        <v>54</v>
      </c>
      <c r="G1843" s="20">
        <v>10</v>
      </c>
    </row>
    <row r="1844" spans="1:7" ht="14" customHeight="1">
      <c r="A1844" s="20">
        <v>1843</v>
      </c>
      <c r="B1844" s="21" t="s">
        <v>1532</v>
      </c>
      <c r="C1844" s="21" t="s">
        <v>1553</v>
      </c>
      <c r="D1844" s="20">
        <v>12</v>
      </c>
      <c r="E1844" s="21" t="s">
        <v>18</v>
      </c>
      <c r="F1844" s="21" t="s">
        <v>54</v>
      </c>
      <c r="G1844" s="20">
        <v>12</v>
      </c>
    </row>
    <row r="1845" spans="1:7" ht="14" customHeight="1">
      <c r="A1845" s="20">
        <v>1844</v>
      </c>
      <c r="B1845" s="21" t="s">
        <v>1532</v>
      </c>
      <c r="C1845" s="21" t="s">
        <v>1554</v>
      </c>
      <c r="D1845" s="20">
        <v>10</v>
      </c>
      <c r="E1845" s="21" t="s">
        <v>18</v>
      </c>
      <c r="F1845" s="21" t="s">
        <v>54</v>
      </c>
      <c r="G1845" s="20">
        <v>10</v>
      </c>
    </row>
    <row r="1846" spans="1:7" ht="14" customHeight="1">
      <c r="A1846" s="20">
        <v>1845</v>
      </c>
      <c r="B1846" s="21" t="s">
        <v>1532</v>
      </c>
      <c r="C1846" s="21" t="s">
        <v>874</v>
      </c>
      <c r="D1846" s="20">
        <v>10</v>
      </c>
      <c r="E1846" s="21" t="s">
        <v>18</v>
      </c>
      <c r="F1846" s="21" t="s">
        <v>54</v>
      </c>
      <c r="G1846" s="20">
        <v>10</v>
      </c>
    </row>
    <row r="1847" spans="1:7" ht="14" customHeight="1">
      <c r="A1847" s="20">
        <v>1846</v>
      </c>
      <c r="B1847" s="21" t="s">
        <v>1532</v>
      </c>
      <c r="C1847" s="21" t="s">
        <v>953</v>
      </c>
      <c r="D1847" s="20">
        <v>10</v>
      </c>
      <c r="E1847" s="21" t="s">
        <v>18</v>
      </c>
      <c r="F1847" s="21" t="s">
        <v>54</v>
      </c>
      <c r="G1847" s="20">
        <v>10</v>
      </c>
    </row>
    <row r="1848" spans="1:7" ht="14" customHeight="1">
      <c r="A1848" s="20">
        <v>1847</v>
      </c>
      <c r="B1848" s="21" t="s">
        <v>1532</v>
      </c>
      <c r="C1848" s="21" t="s">
        <v>1555</v>
      </c>
      <c r="D1848" s="20">
        <v>10</v>
      </c>
      <c r="E1848" s="21" t="s">
        <v>18</v>
      </c>
      <c r="F1848" s="21" t="s">
        <v>54</v>
      </c>
      <c r="G1848" s="20">
        <v>10</v>
      </c>
    </row>
    <row r="1849" spans="1:7" ht="14" customHeight="1">
      <c r="A1849" s="20">
        <v>1848</v>
      </c>
      <c r="B1849" s="21" t="s">
        <v>1532</v>
      </c>
      <c r="C1849" s="21" t="s">
        <v>1295</v>
      </c>
      <c r="D1849" s="20">
        <v>10</v>
      </c>
      <c r="E1849" s="21" t="s">
        <v>18</v>
      </c>
      <c r="F1849" s="21" t="s">
        <v>54</v>
      </c>
      <c r="G1849" s="20">
        <v>10</v>
      </c>
    </row>
    <row r="1850" spans="1:7" ht="14" customHeight="1">
      <c r="A1850" s="20">
        <v>1849</v>
      </c>
      <c r="B1850" s="21" t="s">
        <v>1532</v>
      </c>
      <c r="C1850" s="21" t="s">
        <v>400</v>
      </c>
      <c r="D1850" s="20">
        <v>5</v>
      </c>
      <c r="E1850" s="21" t="s">
        <v>15</v>
      </c>
      <c r="F1850" s="21" t="s">
        <v>54</v>
      </c>
      <c r="G1850" s="20">
        <v>5</v>
      </c>
    </row>
    <row r="1851" spans="1:7" ht="14" customHeight="1">
      <c r="A1851" s="20">
        <v>1850</v>
      </c>
      <c r="B1851" s="21" t="s">
        <v>1532</v>
      </c>
      <c r="C1851" s="21" t="s">
        <v>551</v>
      </c>
      <c r="D1851" s="20">
        <v>3</v>
      </c>
      <c r="E1851" s="21" t="s">
        <v>15</v>
      </c>
      <c r="F1851" s="21" t="s">
        <v>54</v>
      </c>
      <c r="G1851" s="20">
        <v>3</v>
      </c>
    </row>
    <row r="1852" spans="1:7" ht="14" customHeight="1">
      <c r="A1852" s="20">
        <v>1851</v>
      </c>
      <c r="B1852" s="21" t="s">
        <v>1532</v>
      </c>
      <c r="C1852" s="21" t="s">
        <v>1556</v>
      </c>
      <c r="D1852" s="20">
        <v>3</v>
      </c>
      <c r="E1852" s="21" t="s">
        <v>15</v>
      </c>
      <c r="F1852" s="21" t="s">
        <v>54</v>
      </c>
      <c r="G1852" s="20">
        <v>3</v>
      </c>
    </row>
    <row r="1853" spans="1:7" ht="14" customHeight="1">
      <c r="A1853" s="20">
        <v>1852</v>
      </c>
      <c r="B1853" s="21" t="s">
        <v>1532</v>
      </c>
      <c r="C1853" s="21" t="s">
        <v>1557</v>
      </c>
      <c r="D1853" s="20">
        <v>4</v>
      </c>
      <c r="E1853" s="21" t="s">
        <v>15</v>
      </c>
      <c r="F1853" s="21" t="s">
        <v>54</v>
      </c>
      <c r="G1853" s="20">
        <v>4</v>
      </c>
    </row>
    <row r="1854" spans="1:7" ht="14" customHeight="1">
      <c r="A1854" s="20">
        <v>1853</v>
      </c>
      <c r="B1854" s="21" t="s">
        <v>1532</v>
      </c>
      <c r="C1854" s="21" t="s">
        <v>449</v>
      </c>
      <c r="D1854" s="20">
        <v>4</v>
      </c>
      <c r="E1854" s="21" t="s">
        <v>15</v>
      </c>
      <c r="F1854" s="21" t="s">
        <v>54</v>
      </c>
      <c r="G1854" s="20">
        <v>4</v>
      </c>
    </row>
    <row r="1855" spans="1:7" ht="14" customHeight="1">
      <c r="A1855" s="20">
        <v>1854</v>
      </c>
      <c r="B1855" s="21" t="s">
        <v>1532</v>
      </c>
      <c r="C1855" s="21" t="s">
        <v>1136</v>
      </c>
      <c r="D1855" s="20">
        <v>3</v>
      </c>
      <c r="E1855" s="21" t="s">
        <v>15</v>
      </c>
      <c r="F1855" s="21" t="s">
        <v>54</v>
      </c>
      <c r="G1855" s="20">
        <v>3</v>
      </c>
    </row>
    <row r="1856" spans="1:7" ht="14" customHeight="1">
      <c r="A1856" s="20">
        <v>1855</v>
      </c>
      <c r="B1856" s="21" t="s">
        <v>1532</v>
      </c>
      <c r="C1856" s="21" t="s">
        <v>1558</v>
      </c>
      <c r="D1856" s="20">
        <v>4</v>
      </c>
      <c r="E1856" s="21" t="s">
        <v>15</v>
      </c>
      <c r="F1856" s="21" t="s">
        <v>54</v>
      </c>
      <c r="G1856" s="20">
        <v>4</v>
      </c>
    </row>
    <row r="1857" spans="1:7" ht="14" customHeight="1">
      <c r="A1857" s="20">
        <v>1856</v>
      </c>
      <c r="B1857" s="21" t="s">
        <v>1532</v>
      </c>
      <c r="C1857" s="21" t="s">
        <v>1559</v>
      </c>
      <c r="D1857" s="20">
        <v>4</v>
      </c>
      <c r="E1857" s="21" t="s">
        <v>15</v>
      </c>
      <c r="F1857" s="21" t="s">
        <v>54</v>
      </c>
      <c r="G1857" s="20">
        <v>4</v>
      </c>
    </row>
    <row r="1858" spans="1:7" ht="14" customHeight="1">
      <c r="A1858" s="20">
        <v>1857</v>
      </c>
      <c r="B1858" s="21" t="s">
        <v>1532</v>
      </c>
      <c r="C1858" s="21" t="s">
        <v>1560</v>
      </c>
      <c r="D1858" s="20">
        <v>3</v>
      </c>
      <c r="E1858" s="21" t="s">
        <v>15</v>
      </c>
      <c r="F1858" s="21" t="s">
        <v>54</v>
      </c>
      <c r="G1858" s="20">
        <v>3</v>
      </c>
    </row>
    <row r="1859" spans="1:7" ht="14" customHeight="1">
      <c r="A1859" s="20">
        <v>1858</v>
      </c>
      <c r="B1859" s="21" t="s">
        <v>1532</v>
      </c>
      <c r="C1859" s="21" t="s">
        <v>1254</v>
      </c>
      <c r="D1859" s="20">
        <v>10</v>
      </c>
      <c r="E1859" s="21" t="s">
        <v>15</v>
      </c>
      <c r="F1859" s="21" t="s">
        <v>54</v>
      </c>
      <c r="G1859" s="20">
        <v>10</v>
      </c>
    </row>
    <row r="1860" spans="1:7" ht="14" customHeight="1">
      <c r="A1860" s="20">
        <v>1859</v>
      </c>
      <c r="B1860" s="21" t="s">
        <v>1532</v>
      </c>
      <c r="C1860" s="21" t="s">
        <v>1561</v>
      </c>
      <c r="D1860" s="20">
        <v>10</v>
      </c>
      <c r="E1860" s="21" t="s">
        <v>15</v>
      </c>
      <c r="F1860" s="21" t="s">
        <v>54</v>
      </c>
      <c r="G1860" s="20">
        <v>10</v>
      </c>
    </row>
    <row r="1861" spans="1:7" ht="14" customHeight="1">
      <c r="A1861" s="20">
        <v>1860</v>
      </c>
      <c r="B1861" s="21" t="s">
        <v>1532</v>
      </c>
      <c r="C1861" s="21" t="s">
        <v>1562</v>
      </c>
      <c r="D1861" s="20">
        <v>8</v>
      </c>
      <c r="E1861" s="21" t="s">
        <v>15</v>
      </c>
      <c r="F1861" s="21" t="s">
        <v>54</v>
      </c>
      <c r="G1861" s="20">
        <v>8</v>
      </c>
    </row>
    <row r="1862" spans="1:7" ht="14" customHeight="1">
      <c r="A1862" s="20">
        <v>1861</v>
      </c>
      <c r="B1862" s="21" t="s">
        <v>1532</v>
      </c>
      <c r="C1862" s="21" t="s">
        <v>1563</v>
      </c>
      <c r="D1862" s="20">
        <v>15</v>
      </c>
      <c r="E1862" s="21" t="s">
        <v>18</v>
      </c>
      <c r="F1862" s="21" t="s">
        <v>54</v>
      </c>
      <c r="G1862" s="20">
        <v>15</v>
      </c>
    </row>
    <row r="1863" spans="1:7" ht="14" customHeight="1">
      <c r="A1863" s="20">
        <v>1862</v>
      </c>
      <c r="B1863" s="21" t="s">
        <v>1532</v>
      </c>
      <c r="C1863" s="21" t="s">
        <v>1564</v>
      </c>
      <c r="D1863" s="20">
        <v>16</v>
      </c>
      <c r="E1863" s="21" t="s">
        <v>18</v>
      </c>
      <c r="F1863" s="21" t="s">
        <v>54</v>
      </c>
      <c r="G1863" s="20">
        <v>16</v>
      </c>
    </row>
    <row r="1864" spans="1:7" ht="14" customHeight="1">
      <c r="A1864" s="20">
        <v>1863</v>
      </c>
      <c r="B1864" s="21" t="s">
        <v>1532</v>
      </c>
      <c r="C1864" s="21" t="s">
        <v>1565</v>
      </c>
      <c r="D1864" s="20">
        <v>15</v>
      </c>
      <c r="E1864" s="21" t="s">
        <v>18</v>
      </c>
      <c r="F1864" s="21" t="s">
        <v>54</v>
      </c>
      <c r="G1864" s="20">
        <v>15</v>
      </c>
    </row>
    <row r="1865" spans="1:7" ht="14" customHeight="1">
      <c r="A1865" s="20">
        <v>1864</v>
      </c>
      <c r="B1865" s="21" t="s">
        <v>1532</v>
      </c>
      <c r="C1865" s="21" t="s">
        <v>1566</v>
      </c>
      <c r="D1865" s="20">
        <v>15</v>
      </c>
      <c r="E1865" s="21" t="s">
        <v>18</v>
      </c>
      <c r="F1865" s="21" t="s">
        <v>54</v>
      </c>
      <c r="G1865" s="20">
        <v>15</v>
      </c>
    </row>
    <row r="1866" spans="1:7" ht="14" customHeight="1">
      <c r="A1866" s="20">
        <v>1865</v>
      </c>
      <c r="B1866" s="21" t="s">
        <v>1532</v>
      </c>
      <c r="C1866" s="21" t="s">
        <v>1567</v>
      </c>
      <c r="D1866" s="20">
        <v>14</v>
      </c>
      <c r="E1866" s="21" t="s">
        <v>18</v>
      </c>
      <c r="F1866" s="21" t="s">
        <v>54</v>
      </c>
      <c r="G1866" s="20">
        <v>14</v>
      </c>
    </row>
    <row r="1867" spans="1:7" ht="14" customHeight="1">
      <c r="A1867" s="20">
        <v>1866</v>
      </c>
      <c r="B1867" s="21" t="s">
        <v>1532</v>
      </c>
      <c r="C1867" s="21" t="s">
        <v>1568</v>
      </c>
      <c r="D1867" s="20">
        <v>14</v>
      </c>
      <c r="E1867" s="21" t="s">
        <v>18</v>
      </c>
      <c r="F1867" s="21" t="s">
        <v>54</v>
      </c>
      <c r="G1867" s="20">
        <v>14</v>
      </c>
    </row>
    <row r="1868" spans="1:7" ht="14" customHeight="1">
      <c r="A1868" s="20">
        <v>1867</v>
      </c>
      <c r="B1868" s="21" t="s">
        <v>1532</v>
      </c>
      <c r="C1868" s="21" t="s">
        <v>1569</v>
      </c>
      <c r="D1868" s="20">
        <v>14</v>
      </c>
      <c r="E1868" s="21" t="s">
        <v>18</v>
      </c>
      <c r="F1868" s="21" t="s">
        <v>54</v>
      </c>
      <c r="G1868" s="20">
        <v>14</v>
      </c>
    </row>
    <row r="1869" spans="1:7" ht="14" customHeight="1">
      <c r="A1869" s="20">
        <v>1868</v>
      </c>
      <c r="B1869" s="21" t="s">
        <v>1532</v>
      </c>
      <c r="C1869" s="21" t="s">
        <v>1570</v>
      </c>
      <c r="D1869" s="20">
        <v>14</v>
      </c>
      <c r="E1869" s="21" t="s">
        <v>18</v>
      </c>
      <c r="F1869" s="21" t="s">
        <v>54</v>
      </c>
      <c r="G1869" s="20">
        <v>14</v>
      </c>
    </row>
    <row r="1870" spans="1:7" ht="14" customHeight="1">
      <c r="A1870" s="20">
        <v>1869</v>
      </c>
      <c r="B1870" s="21" t="s">
        <v>1532</v>
      </c>
      <c r="C1870" s="21" t="s">
        <v>1571</v>
      </c>
      <c r="D1870" s="20">
        <v>13</v>
      </c>
      <c r="E1870" s="21" t="s">
        <v>18</v>
      </c>
      <c r="F1870" s="21" t="s">
        <v>54</v>
      </c>
      <c r="G1870" s="20">
        <v>13</v>
      </c>
    </row>
    <row r="1871" spans="1:7" ht="14" customHeight="1">
      <c r="A1871" s="20">
        <v>1870</v>
      </c>
      <c r="B1871" s="21" t="s">
        <v>1532</v>
      </c>
      <c r="C1871" s="21" t="s">
        <v>1572</v>
      </c>
      <c r="D1871" s="20">
        <v>10</v>
      </c>
      <c r="E1871" s="21" t="s">
        <v>18</v>
      </c>
      <c r="F1871" s="21" t="s">
        <v>54</v>
      </c>
      <c r="G1871" s="20">
        <v>10</v>
      </c>
    </row>
    <row r="1872" spans="1:7" ht="14" customHeight="1">
      <c r="A1872" s="20">
        <v>1871</v>
      </c>
      <c r="B1872" s="21" t="s">
        <v>1532</v>
      </c>
      <c r="C1872" s="21" t="s">
        <v>1573</v>
      </c>
      <c r="D1872" s="20">
        <v>19</v>
      </c>
      <c r="E1872" s="21" t="s">
        <v>18</v>
      </c>
      <c r="F1872" s="21" t="s">
        <v>54</v>
      </c>
      <c r="G1872" s="20">
        <v>19</v>
      </c>
    </row>
    <row r="1873" spans="1:7" ht="14" customHeight="1">
      <c r="A1873" s="20">
        <v>1872</v>
      </c>
      <c r="B1873" s="21" t="s">
        <v>1532</v>
      </c>
      <c r="C1873" s="21" t="s">
        <v>1574</v>
      </c>
      <c r="D1873" s="20">
        <v>19</v>
      </c>
      <c r="E1873" s="21" t="s">
        <v>18</v>
      </c>
      <c r="F1873" s="21" t="s">
        <v>54</v>
      </c>
      <c r="G1873" s="20">
        <v>19</v>
      </c>
    </row>
    <row r="1874" spans="1:7" ht="14" customHeight="1">
      <c r="A1874" s="20">
        <v>1873</v>
      </c>
      <c r="B1874" s="21" t="s">
        <v>1532</v>
      </c>
      <c r="C1874" s="21" t="s">
        <v>1575</v>
      </c>
      <c r="D1874" s="20">
        <v>19</v>
      </c>
      <c r="E1874" s="21" t="s">
        <v>18</v>
      </c>
      <c r="F1874" s="21" t="s">
        <v>54</v>
      </c>
      <c r="G1874" s="20">
        <v>19</v>
      </c>
    </row>
    <row r="1875" spans="1:7" ht="14" customHeight="1">
      <c r="A1875" s="20">
        <v>1874</v>
      </c>
      <c r="B1875" s="21" t="s">
        <v>1532</v>
      </c>
      <c r="C1875" s="21" t="s">
        <v>1576</v>
      </c>
      <c r="D1875" s="20">
        <v>19</v>
      </c>
      <c r="E1875" s="21" t="s">
        <v>18</v>
      </c>
      <c r="F1875" s="21" t="s">
        <v>54</v>
      </c>
      <c r="G1875" s="20">
        <v>19</v>
      </c>
    </row>
    <row r="1876" spans="1:7" ht="14" customHeight="1">
      <c r="A1876" s="20">
        <v>1875</v>
      </c>
      <c r="B1876" s="21" t="s">
        <v>1532</v>
      </c>
      <c r="C1876" s="21" t="s">
        <v>1577</v>
      </c>
      <c r="D1876" s="20">
        <v>19</v>
      </c>
      <c r="E1876" s="21" t="s">
        <v>18</v>
      </c>
      <c r="F1876" s="21" t="s">
        <v>54</v>
      </c>
      <c r="G1876" s="20">
        <v>19</v>
      </c>
    </row>
    <row r="1877" spans="1:7" ht="14" customHeight="1">
      <c r="A1877" s="20">
        <v>1876</v>
      </c>
      <c r="B1877" s="21" t="s">
        <v>1532</v>
      </c>
      <c r="C1877" s="21" t="s">
        <v>1578</v>
      </c>
      <c r="D1877" s="20">
        <v>17</v>
      </c>
      <c r="E1877" s="21" t="s">
        <v>18</v>
      </c>
      <c r="F1877" s="21" t="s">
        <v>54</v>
      </c>
      <c r="G1877" s="20">
        <v>17</v>
      </c>
    </row>
    <row r="1878" spans="1:7" ht="14" customHeight="1">
      <c r="A1878" s="20">
        <v>1877</v>
      </c>
      <c r="B1878" s="21" t="s">
        <v>1532</v>
      </c>
      <c r="C1878" s="21" t="s">
        <v>1579</v>
      </c>
      <c r="D1878" s="20">
        <v>17</v>
      </c>
      <c r="E1878" s="21" t="s">
        <v>18</v>
      </c>
      <c r="F1878" s="21" t="s">
        <v>54</v>
      </c>
      <c r="G1878" s="20">
        <v>17</v>
      </c>
    </row>
    <row r="1879" spans="1:7" ht="14" customHeight="1">
      <c r="A1879" s="20">
        <v>1878</v>
      </c>
      <c r="B1879" s="21" t="s">
        <v>1532</v>
      </c>
      <c r="C1879" s="21" t="s">
        <v>1580</v>
      </c>
      <c r="D1879" s="20">
        <v>17</v>
      </c>
      <c r="E1879" s="21" t="s">
        <v>18</v>
      </c>
      <c r="F1879" s="21" t="s">
        <v>54</v>
      </c>
      <c r="G1879" s="20">
        <v>17</v>
      </c>
    </row>
    <row r="1880" spans="1:7" ht="14" customHeight="1">
      <c r="A1880" s="20">
        <v>1879</v>
      </c>
      <c r="B1880" s="21" t="s">
        <v>1532</v>
      </c>
      <c r="C1880" s="21" t="s">
        <v>1581</v>
      </c>
      <c r="D1880" s="20">
        <v>17</v>
      </c>
      <c r="E1880" s="21" t="s">
        <v>18</v>
      </c>
      <c r="F1880" s="21" t="s">
        <v>54</v>
      </c>
      <c r="G1880" s="20">
        <v>17</v>
      </c>
    </row>
    <row r="1881" spans="1:7" ht="14" customHeight="1">
      <c r="A1881" s="20">
        <v>1880</v>
      </c>
      <c r="B1881" s="21" t="s">
        <v>1532</v>
      </c>
      <c r="C1881" s="21" t="s">
        <v>1582</v>
      </c>
      <c r="D1881" s="20">
        <v>17</v>
      </c>
      <c r="E1881" s="21" t="s">
        <v>18</v>
      </c>
      <c r="F1881" s="21" t="s">
        <v>54</v>
      </c>
      <c r="G1881" s="20">
        <v>17</v>
      </c>
    </row>
    <row r="1882" spans="1:7" ht="14" customHeight="1">
      <c r="A1882" s="20">
        <v>1881</v>
      </c>
      <c r="B1882" s="21" t="s">
        <v>1532</v>
      </c>
      <c r="C1882" s="21" t="s">
        <v>1583</v>
      </c>
      <c r="D1882" s="20">
        <v>8</v>
      </c>
      <c r="E1882" s="21" t="s">
        <v>18</v>
      </c>
      <c r="F1882" s="21" t="s">
        <v>37</v>
      </c>
      <c r="G1882" s="20">
        <v>8</v>
      </c>
    </row>
    <row r="1883" spans="1:7" ht="14" customHeight="1">
      <c r="A1883" s="20">
        <v>1882</v>
      </c>
      <c r="B1883" s="21" t="s">
        <v>1532</v>
      </c>
      <c r="C1883" s="21" t="s">
        <v>1584</v>
      </c>
      <c r="D1883" s="20">
        <v>8</v>
      </c>
      <c r="E1883" s="21" t="s">
        <v>15</v>
      </c>
      <c r="F1883" s="21" t="s">
        <v>37</v>
      </c>
      <c r="G1883" s="20">
        <v>8</v>
      </c>
    </row>
    <row r="1884" spans="1:7" ht="14" customHeight="1">
      <c r="A1884" s="20">
        <v>1883</v>
      </c>
      <c r="B1884" s="21" t="s">
        <v>1532</v>
      </c>
      <c r="C1884" s="21" t="s">
        <v>1585</v>
      </c>
      <c r="D1884" s="20">
        <v>9</v>
      </c>
      <c r="E1884" s="21" t="s">
        <v>18</v>
      </c>
      <c r="F1884" s="21" t="s">
        <v>37</v>
      </c>
      <c r="G1884" s="20">
        <v>9</v>
      </c>
    </row>
    <row r="1885" spans="1:7" ht="14" customHeight="1">
      <c r="A1885" s="20">
        <v>1884</v>
      </c>
      <c r="B1885" s="21" t="s">
        <v>1532</v>
      </c>
      <c r="C1885" s="21" t="s">
        <v>1586</v>
      </c>
      <c r="D1885" s="20">
        <v>10</v>
      </c>
      <c r="E1885" s="21" t="s">
        <v>18</v>
      </c>
      <c r="F1885" s="21" t="s">
        <v>37</v>
      </c>
      <c r="G1885" s="20">
        <v>10</v>
      </c>
    </row>
    <row r="1886" spans="1:7" ht="14" customHeight="1">
      <c r="A1886" s="20">
        <v>1885</v>
      </c>
      <c r="B1886" s="21" t="s">
        <v>1532</v>
      </c>
      <c r="C1886" s="21" t="s">
        <v>1587</v>
      </c>
      <c r="D1886" s="20">
        <v>10</v>
      </c>
      <c r="E1886" s="21" t="s">
        <v>18</v>
      </c>
      <c r="F1886" s="21" t="s">
        <v>37</v>
      </c>
      <c r="G1886" s="20">
        <v>10</v>
      </c>
    </row>
    <row r="1887" spans="1:7" ht="14" customHeight="1">
      <c r="A1887" s="20">
        <v>1886</v>
      </c>
      <c r="B1887" s="21" t="s">
        <v>1532</v>
      </c>
      <c r="C1887" s="21" t="s">
        <v>1588</v>
      </c>
      <c r="D1887" s="20">
        <v>10</v>
      </c>
      <c r="E1887" s="21" t="s">
        <v>18</v>
      </c>
      <c r="F1887" s="21" t="s">
        <v>37</v>
      </c>
      <c r="G1887" s="20">
        <v>10</v>
      </c>
    </row>
    <row r="1888" spans="1:7" ht="14" customHeight="1">
      <c r="A1888" s="20">
        <v>1887</v>
      </c>
      <c r="B1888" s="21" t="s">
        <v>1532</v>
      </c>
      <c r="C1888" s="21" t="s">
        <v>1589</v>
      </c>
      <c r="D1888" s="20">
        <v>10</v>
      </c>
      <c r="E1888" s="21" t="s">
        <v>18</v>
      </c>
      <c r="F1888" s="21" t="s">
        <v>37</v>
      </c>
      <c r="G1888" s="20">
        <v>10</v>
      </c>
    </row>
    <row r="1889" spans="1:7" ht="14" customHeight="1">
      <c r="A1889" s="20">
        <v>1888</v>
      </c>
      <c r="B1889" s="21" t="s">
        <v>1532</v>
      </c>
      <c r="C1889" s="21" t="s">
        <v>1590</v>
      </c>
      <c r="D1889" s="20">
        <v>13</v>
      </c>
      <c r="E1889" s="21" t="s">
        <v>18</v>
      </c>
      <c r="F1889" s="21" t="s">
        <v>37</v>
      </c>
      <c r="G1889" s="20">
        <v>13</v>
      </c>
    </row>
    <row r="1890" spans="1:7" ht="14" customHeight="1">
      <c r="A1890" s="20">
        <v>1889</v>
      </c>
      <c r="B1890" s="21" t="s">
        <v>1532</v>
      </c>
      <c r="C1890" s="21" t="s">
        <v>1591</v>
      </c>
      <c r="D1890" s="20">
        <v>10</v>
      </c>
      <c r="E1890" s="21" t="s">
        <v>18</v>
      </c>
      <c r="F1890" s="21" t="s">
        <v>37</v>
      </c>
      <c r="G1890" s="20">
        <v>10</v>
      </c>
    </row>
    <row r="1891" spans="1:7" ht="14" customHeight="1">
      <c r="A1891" s="20">
        <v>1890</v>
      </c>
      <c r="B1891" s="21" t="s">
        <v>1532</v>
      </c>
      <c r="C1891" s="21" t="s">
        <v>726</v>
      </c>
      <c r="D1891" s="20">
        <v>7</v>
      </c>
      <c r="E1891" s="21" t="s">
        <v>18</v>
      </c>
      <c r="F1891" s="21" t="s">
        <v>37</v>
      </c>
      <c r="G1891" s="20">
        <v>7</v>
      </c>
    </row>
    <row r="1892" spans="1:7" ht="14" customHeight="1">
      <c r="A1892" s="20">
        <v>1891</v>
      </c>
      <c r="B1892" s="21" t="s">
        <v>1532</v>
      </c>
      <c r="C1892" s="21" t="s">
        <v>1592</v>
      </c>
      <c r="D1892" s="20">
        <v>10</v>
      </c>
      <c r="E1892" s="21" t="s">
        <v>18</v>
      </c>
      <c r="F1892" s="21" t="s">
        <v>37</v>
      </c>
      <c r="G1892" s="20">
        <v>10</v>
      </c>
    </row>
    <row r="1893" spans="1:7" ht="14" customHeight="1">
      <c r="A1893" s="20">
        <v>1892</v>
      </c>
      <c r="B1893" s="21" t="s">
        <v>1532</v>
      </c>
      <c r="C1893" s="21" t="s">
        <v>1593</v>
      </c>
      <c r="D1893" s="20">
        <v>11</v>
      </c>
      <c r="E1893" s="21" t="s">
        <v>18</v>
      </c>
      <c r="F1893" s="21" t="s">
        <v>37</v>
      </c>
      <c r="G1893" s="20">
        <v>11</v>
      </c>
    </row>
    <row r="1894" spans="1:7" ht="14" customHeight="1">
      <c r="A1894" s="20">
        <v>1893</v>
      </c>
      <c r="B1894" s="21" t="s">
        <v>1532</v>
      </c>
      <c r="C1894" s="21" t="s">
        <v>1594</v>
      </c>
      <c r="D1894" s="20">
        <v>13</v>
      </c>
      <c r="E1894" s="21" t="s">
        <v>18</v>
      </c>
      <c r="F1894" s="21" t="s">
        <v>37</v>
      </c>
      <c r="G1894" s="20">
        <v>13</v>
      </c>
    </row>
    <row r="1895" spans="1:7" ht="14" customHeight="1">
      <c r="A1895" s="20">
        <v>1894</v>
      </c>
      <c r="B1895" s="21" t="s">
        <v>1532</v>
      </c>
      <c r="C1895" s="21" t="s">
        <v>1595</v>
      </c>
      <c r="D1895" s="20">
        <v>13</v>
      </c>
      <c r="E1895" s="21" t="s">
        <v>18</v>
      </c>
      <c r="F1895" s="21" t="s">
        <v>37</v>
      </c>
      <c r="G1895" s="20">
        <v>13</v>
      </c>
    </row>
    <row r="1896" spans="1:7" ht="14" customHeight="1">
      <c r="A1896" s="20">
        <v>1895</v>
      </c>
      <c r="B1896" s="21" t="s">
        <v>1532</v>
      </c>
      <c r="C1896" s="21" t="s">
        <v>1596</v>
      </c>
      <c r="D1896" s="20">
        <v>13</v>
      </c>
      <c r="E1896" s="21" t="s">
        <v>18</v>
      </c>
      <c r="F1896" s="21" t="s">
        <v>37</v>
      </c>
      <c r="G1896" s="20">
        <v>13</v>
      </c>
    </row>
    <row r="1897" spans="1:7" ht="14" customHeight="1">
      <c r="A1897" s="20">
        <v>1896</v>
      </c>
      <c r="B1897" s="21" t="s">
        <v>1532</v>
      </c>
      <c r="C1897" s="21" t="s">
        <v>1597</v>
      </c>
      <c r="D1897" s="20">
        <v>1</v>
      </c>
      <c r="E1897" s="21" t="s">
        <v>15</v>
      </c>
      <c r="F1897" s="21" t="s">
        <v>37</v>
      </c>
      <c r="G1897" s="20">
        <v>1</v>
      </c>
    </row>
    <row r="1898" spans="1:7" ht="14" customHeight="1">
      <c r="A1898" s="20">
        <v>1897</v>
      </c>
      <c r="B1898" s="21" t="s">
        <v>1532</v>
      </c>
      <c r="C1898" s="21" t="s">
        <v>1598</v>
      </c>
      <c r="D1898" s="20">
        <v>1.5</v>
      </c>
      <c r="E1898" s="21" t="s">
        <v>18</v>
      </c>
      <c r="F1898" s="21" t="s">
        <v>37</v>
      </c>
      <c r="G1898" s="20">
        <v>1.5</v>
      </c>
    </row>
    <row r="1899" spans="1:7" ht="14" customHeight="1">
      <c r="A1899" s="20">
        <v>1898</v>
      </c>
      <c r="B1899" s="21" t="s">
        <v>1532</v>
      </c>
      <c r="C1899" s="21" t="s">
        <v>1599</v>
      </c>
      <c r="D1899" s="20">
        <v>1.5</v>
      </c>
      <c r="E1899" s="21" t="s">
        <v>15</v>
      </c>
      <c r="F1899" s="21" t="s">
        <v>37</v>
      </c>
      <c r="G1899" s="20">
        <v>1.5</v>
      </c>
    </row>
    <row r="1900" spans="1:7" ht="14" customHeight="1">
      <c r="A1900" s="20">
        <v>1899</v>
      </c>
      <c r="B1900" s="21" t="s">
        <v>1532</v>
      </c>
      <c r="C1900" s="21" t="s">
        <v>1374</v>
      </c>
      <c r="D1900" s="20">
        <v>13</v>
      </c>
      <c r="E1900" s="21" t="s">
        <v>18</v>
      </c>
      <c r="F1900" s="21" t="s">
        <v>37</v>
      </c>
      <c r="G1900" s="20">
        <v>13</v>
      </c>
    </row>
    <row r="1901" spans="1:7" ht="14" customHeight="1">
      <c r="A1901" s="20">
        <v>1900</v>
      </c>
      <c r="B1901" s="21" t="s">
        <v>1532</v>
      </c>
      <c r="C1901" s="21" t="s">
        <v>234</v>
      </c>
      <c r="D1901" s="20">
        <v>12</v>
      </c>
      <c r="E1901" s="21" t="s">
        <v>18</v>
      </c>
      <c r="F1901" s="21" t="s">
        <v>37</v>
      </c>
      <c r="G1901" s="20">
        <v>12</v>
      </c>
    </row>
    <row r="1902" spans="1:7" ht="14" customHeight="1">
      <c r="A1902" s="20">
        <v>1901</v>
      </c>
      <c r="B1902" s="21" t="s">
        <v>1532</v>
      </c>
      <c r="C1902" s="21" t="s">
        <v>1600</v>
      </c>
      <c r="D1902" s="20">
        <v>12</v>
      </c>
      <c r="E1902" s="21" t="s">
        <v>18</v>
      </c>
      <c r="F1902" s="21" t="s">
        <v>37</v>
      </c>
      <c r="G1902" s="20">
        <v>12</v>
      </c>
    </row>
    <row r="1903" spans="1:7" ht="14" customHeight="1">
      <c r="A1903" s="20">
        <v>1902</v>
      </c>
      <c r="B1903" s="21" t="s">
        <v>1532</v>
      </c>
      <c r="C1903" s="21" t="s">
        <v>1601</v>
      </c>
      <c r="D1903" s="20">
        <v>12</v>
      </c>
      <c r="E1903" s="21" t="s">
        <v>18</v>
      </c>
      <c r="F1903" s="21" t="s">
        <v>37</v>
      </c>
      <c r="G1903" s="20">
        <v>12</v>
      </c>
    </row>
    <row r="1904" spans="1:7" ht="14" customHeight="1">
      <c r="A1904" s="20">
        <v>1903</v>
      </c>
      <c r="B1904" s="21" t="s">
        <v>1532</v>
      </c>
      <c r="C1904" s="21" t="s">
        <v>1602</v>
      </c>
      <c r="D1904" s="20">
        <v>11</v>
      </c>
      <c r="E1904" s="21" t="s">
        <v>18</v>
      </c>
      <c r="F1904" s="21" t="s">
        <v>37</v>
      </c>
      <c r="G1904" s="20">
        <v>11</v>
      </c>
    </row>
    <row r="1905" spans="1:7" ht="14" customHeight="1">
      <c r="A1905" s="20">
        <v>1904</v>
      </c>
      <c r="B1905" s="21" t="s">
        <v>1532</v>
      </c>
      <c r="C1905" s="21" t="s">
        <v>1603</v>
      </c>
      <c r="D1905" s="20">
        <v>10</v>
      </c>
      <c r="E1905" s="21" t="s">
        <v>18</v>
      </c>
      <c r="F1905" s="21" t="s">
        <v>37</v>
      </c>
      <c r="G1905" s="20">
        <v>10</v>
      </c>
    </row>
    <row r="1906" spans="1:7" ht="14" customHeight="1">
      <c r="A1906" s="20">
        <v>1905</v>
      </c>
      <c r="B1906" s="21" t="s">
        <v>1532</v>
      </c>
      <c r="C1906" s="21" t="s">
        <v>170</v>
      </c>
      <c r="D1906" s="20">
        <v>13</v>
      </c>
      <c r="E1906" s="21" t="s">
        <v>18</v>
      </c>
      <c r="F1906" s="21" t="s">
        <v>37</v>
      </c>
      <c r="G1906" s="20">
        <v>13</v>
      </c>
    </row>
    <row r="1907" spans="1:7" ht="14" customHeight="1">
      <c r="A1907" s="20">
        <v>1906</v>
      </c>
      <c r="B1907" s="21" t="s">
        <v>1532</v>
      </c>
      <c r="C1907" s="21" t="s">
        <v>1604</v>
      </c>
      <c r="D1907" s="20">
        <v>10</v>
      </c>
      <c r="E1907" s="21" t="s">
        <v>18</v>
      </c>
      <c r="F1907" s="21" t="s">
        <v>37</v>
      </c>
      <c r="G1907" s="20">
        <v>10</v>
      </c>
    </row>
    <row r="1908" spans="1:7" ht="14" customHeight="1">
      <c r="A1908" s="20">
        <v>1907</v>
      </c>
      <c r="B1908" s="21" t="s">
        <v>1532</v>
      </c>
      <c r="C1908" s="21" t="s">
        <v>1605</v>
      </c>
      <c r="D1908" s="20">
        <v>8</v>
      </c>
      <c r="E1908" s="21" t="s">
        <v>15</v>
      </c>
      <c r="F1908" s="21" t="s">
        <v>37</v>
      </c>
      <c r="G1908" s="20">
        <v>8</v>
      </c>
    </row>
    <row r="1909" spans="1:7" ht="14" customHeight="1">
      <c r="A1909" s="20">
        <v>1908</v>
      </c>
      <c r="B1909" s="21" t="s">
        <v>1532</v>
      </c>
      <c r="C1909" s="21" t="s">
        <v>1606</v>
      </c>
      <c r="D1909" s="20">
        <v>8</v>
      </c>
      <c r="E1909" s="21" t="s">
        <v>18</v>
      </c>
      <c r="F1909" s="21" t="s">
        <v>37</v>
      </c>
      <c r="G1909" s="20">
        <v>8</v>
      </c>
    </row>
    <row r="1910" spans="1:7" ht="14" customHeight="1">
      <c r="A1910" s="20">
        <v>1909</v>
      </c>
      <c r="B1910" s="21" t="s">
        <v>1532</v>
      </c>
      <c r="C1910" s="21" t="s">
        <v>1607</v>
      </c>
      <c r="D1910" s="20">
        <v>8</v>
      </c>
      <c r="E1910" s="21" t="s">
        <v>18</v>
      </c>
      <c r="F1910" s="21" t="s">
        <v>37</v>
      </c>
      <c r="G1910" s="20">
        <v>8</v>
      </c>
    </row>
    <row r="1911" spans="1:7" ht="14" customHeight="1">
      <c r="A1911" s="20">
        <v>1910</v>
      </c>
      <c r="B1911" s="21" t="s">
        <v>1532</v>
      </c>
      <c r="C1911" s="21" t="s">
        <v>1608</v>
      </c>
      <c r="D1911" s="20">
        <v>6</v>
      </c>
      <c r="E1911" s="21" t="s">
        <v>15</v>
      </c>
      <c r="F1911" s="21" t="s">
        <v>37</v>
      </c>
      <c r="G1911" s="20">
        <v>6</v>
      </c>
    </row>
    <row r="1912" spans="1:7" ht="14" customHeight="1">
      <c r="A1912" s="20">
        <v>1911</v>
      </c>
      <c r="B1912" s="21" t="s">
        <v>1532</v>
      </c>
      <c r="C1912" s="21" t="s">
        <v>169</v>
      </c>
      <c r="D1912" s="20">
        <v>13</v>
      </c>
      <c r="E1912" s="21" t="s">
        <v>18</v>
      </c>
      <c r="F1912" s="21" t="s">
        <v>37</v>
      </c>
      <c r="G1912" s="20">
        <v>13</v>
      </c>
    </row>
    <row r="1913" spans="1:7" ht="14" customHeight="1">
      <c r="A1913" s="20">
        <v>1912</v>
      </c>
      <c r="B1913" s="21" t="s">
        <v>1532</v>
      </c>
      <c r="C1913" s="21" t="s">
        <v>1609</v>
      </c>
      <c r="D1913" s="20">
        <v>13</v>
      </c>
      <c r="E1913" s="21" t="s">
        <v>18</v>
      </c>
      <c r="F1913" s="21" t="s">
        <v>37</v>
      </c>
      <c r="G1913" s="20">
        <v>13</v>
      </c>
    </row>
    <row r="1914" spans="1:7" ht="14" customHeight="1">
      <c r="A1914" s="20">
        <v>1913</v>
      </c>
      <c r="B1914" s="21" t="s">
        <v>1282</v>
      </c>
      <c r="C1914" s="21" t="s">
        <v>1214</v>
      </c>
      <c r="D1914" s="20">
        <v>10</v>
      </c>
      <c r="E1914" s="21" t="s">
        <v>18</v>
      </c>
      <c r="F1914" s="21" t="s">
        <v>37</v>
      </c>
      <c r="G1914" s="20">
        <v>10</v>
      </c>
    </row>
    <row r="1915" spans="1:7" ht="14" customHeight="1">
      <c r="A1915" s="20">
        <v>1914</v>
      </c>
      <c r="B1915" s="21" t="s">
        <v>1282</v>
      </c>
      <c r="C1915" s="21" t="s">
        <v>1610</v>
      </c>
      <c r="D1915" s="20">
        <v>5</v>
      </c>
      <c r="E1915" s="21" t="s">
        <v>18</v>
      </c>
      <c r="F1915" s="21" t="s">
        <v>37</v>
      </c>
      <c r="G1915" s="20">
        <v>5</v>
      </c>
    </row>
    <row r="1916" spans="1:7" ht="14" customHeight="1">
      <c r="A1916" s="20">
        <v>1915</v>
      </c>
      <c r="B1916" s="21" t="s">
        <v>1282</v>
      </c>
      <c r="C1916" s="21" t="s">
        <v>1611</v>
      </c>
      <c r="D1916" s="20">
        <v>5</v>
      </c>
      <c r="E1916" s="21" t="s">
        <v>18</v>
      </c>
      <c r="F1916" s="21" t="s">
        <v>37</v>
      </c>
      <c r="G1916" s="20">
        <v>5</v>
      </c>
    </row>
    <row r="1917" spans="1:7" ht="14" customHeight="1">
      <c r="A1917" s="20">
        <v>1916</v>
      </c>
      <c r="B1917" s="21" t="s">
        <v>1282</v>
      </c>
      <c r="C1917" s="21" t="s">
        <v>1612</v>
      </c>
      <c r="D1917" s="20">
        <v>5</v>
      </c>
      <c r="E1917" s="21" t="s">
        <v>18</v>
      </c>
      <c r="F1917" s="21" t="s">
        <v>37</v>
      </c>
      <c r="G1917" s="20">
        <v>5</v>
      </c>
    </row>
    <row r="1918" spans="1:7" ht="14" customHeight="1">
      <c r="A1918" s="20">
        <v>1917</v>
      </c>
      <c r="B1918" s="21" t="s">
        <v>1282</v>
      </c>
      <c r="C1918" s="21" t="s">
        <v>1613</v>
      </c>
      <c r="D1918" s="20">
        <v>5</v>
      </c>
      <c r="E1918" s="21" t="s">
        <v>18</v>
      </c>
      <c r="F1918" s="21" t="s">
        <v>37</v>
      </c>
      <c r="G1918" s="20">
        <v>5</v>
      </c>
    </row>
    <row r="1919" spans="1:7" ht="14" customHeight="1">
      <c r="A1919" s="20">
        <v>1918</v>
      </c>
      <c r="B1919" s="21" t="s">
        <v>1282</v>
      </c>
      <c r="C1919" s="21" t="s">
        <v>1614</v>
      </c>
      <c r="D1919" s="20">
        <v>5</v>
      </c>
      <c r="E1919" s="21" t="s">
        <v>18</v>
      </c>
      <c r="F1919" s="21" t="s">
        <v>37</v>
      </c>
      <c r="G1919" s="20">
        <v>5</v>
      </c>
    </row>
    <row r="1920" spans="1:7" ht="14" customHeight="1">
      <c r="A1920" s="20">
        <v>1919</v>
      </c>
      <c r="B1920" s="21" t="s">
        <v>1282</v>
      </c>
      <c r="C1920" s="21" t="s">
        <v>1615</v>
      </c>
      <c r="D1920" s="20">
        <v>5</v>
      </c>
      <c r="E1920" s="21" t="s">
        <v>18</v>
      </c>
      <c r="F1920" s="21" t="s">
        <v>37</v>
      </c>
      <c r="G1920" s="20">
        <v>5</v>
      </c>
    </row>
    <row r="1921" spans="1:7" ht="14" customHeight="1">
      <c r="A1921" s="20">
        <v>1920</v>
      </c>
      <c r="B1921" s="21" t="s">
        <v>1282</v>
      </c>
      <c r="C1921" s="21" t="s">
        <v>1616</v>
      </c>
      <c r="D1921" s="20">
        <v>5</v>
      </c>
      <c r="E1921" s="21" t="s">
        <v>18</v>
      </c>
      <c r="F1921" s="21" t="s">
        <v>37</v>
      </c>
      <c r="G1921" s="20">
        <v>5</v>
      </c>
    </row>
    <row r="1922" spans="1:7" ht="14" customHeight="1">
      <c r="A1922" s="20">
        <v>1921</v>
      </c>
      <c r="B1922" s="21" t="s">
        <v>1282</v>
      </c>
      <c r="C1922" s="21" t="s">
        <v>1617</v>
      </c>
      <c r="D1922" s="20">
        <v>5</v>
      </c>
      <c r="E1922" s="21" t="s">
        <v>18</v>
      </c>
      <c r="F1922" s="21" t="s">
        <v>37</v>
      </c>
      <c r="G1922" s="20">
        <v>5</v>
      </c>
    </row>
    <row r="1923" spans="1:7" ht="14" customHeight="1">
      <c r="A1923" s="20">
        <v>1922</v>
      </c>
      <c r="B1923" s="21" t="s">
        <v>1282</v>
      </c>
      <c r="C1923" s="21" t="s">
        <v>1618</v>
      </c>
      <c r="D1923" s="20">
        <v>6</v>
      </c>
      <c r="E1923" s="21" t="s">
        <v>18</v>
      </c>
      <c r="F1923" s="21" t="s">
        <v>37</v>
      </c>
      <c r="G1923" s="20">
        <v>6</v>
      </c>
    </row>
    <row r="1924" spans="1:7" ht="14" customHeight="1">
      <c r="A1924" s="20">
        <v>1923</v>
      </c>
      <c r="B1924" s="21" t="s">
        <v>1282</v>
      </c>
      <c r="C1924" s="21" t="s">
        <v>1619</v>
      </c>
      <c r="D1924" s="20">
        <v>5</v>
      </c>
      <c r="E1924" s="21" t="s">
        <v>18</v>
      </c>
      <c r="F1924" s="21" t="s">
        <v>37</v>
      </c>
      <c r="G1924" s="20">
        <v>5</v>
      </c>
    </row>
    <row r="1925" spans="1:7" ht="14" customHeight="1">
      <c r="A1925" s="20">
        <v>1924</v>
      </c>
      <c r="B1925" s="21" t="s">
        <v>1282</v>
      </c>
      <c r="C1925" s="21" t="s">
        <v>785</v>
      </c>
      <c r="D1925" s="20">
        <v>5</v>
      </c>
      <c r="E1925" s="21" t="s">
        <v>15</v>
      </c>
      <c r="F1925" s="21" t="s">
        <v>37</v>
      </c>
      <c r="G1925" s="20">
        <v>5</v>
      </c>
    </row>
    <row r="1926" spans="1:7" ht="14" customHeight="1">
      <c r="A1926" s="20">
        <v>1925</v>
      </c>
      <c r="B1926" s="21" t="s">
        <v>1282</v>
      </c>
      <c r="C1926" s="21" t="s">
        <v>778</v>
      </c>
      <c r="D1926" s="20">
        <v>3</v>
      </c>
      <c r="E1926" s="21" t="s">
        <v>15</v>
      </c>
      <c r="F1926" s="21" t="s">
        <v>37</v>
      </c>
      <c r="G1926" s="20">
        <v>3</v>
      </c>
    </row>
    <row r="1927" spans="1:7" ht="14" customHeight="1">
      <c r="A1927" s="20">
        <v>1926</v>
      </c>
      <c r="B1927" s="21" t="s">
        <v>1282</v>
      </c>
      <c r="C1927" s="21" t="s">
        <v>285</v>
      </c>
      <c r="D1927" s="20">
        <v>5</v>
      </c>
      <c r="E1927" s="21" t="s">
        <v>18</v>
      </c>
      <c r="F1927" s="21" t="s">
        <v>37</v>
      </c>
      <c r="G1927" s="20">
        <v>5</v>
      </c>
    </row>
    <row r="1928" spans="1:7" ht="14" customHeight="1">
      <c r="A1928" s="20">
        <v>1927</v>
      </c>
      <c r="B1928" s="21" t="s">
        <v>1282</v>
      </c>
      <c r="C1928" s="21" t="s">
        <v>1620</v>
      </c>
      <c r="D1928" s="20">
        <v>2</v>
      </c>
      <c r="E1928" s="21" t="s">
        <v>18</v>
      </c>
      <c r="F1928" s="21" t="s">
        <v>37</v>
      </c>
      <c r="G1928" s="20">
        <v>2</v>
      </c>
    </row>
    <row r="1929" spans="1:7" ht="14" customHeight="1">
      <c r="A1929" s="20">
        <v>1928</v>
      </c>
      <c r="B1929" s="21" t="s">
        <v>1282</v>
      </c>
      <c r="C1929" s="21" t="s">
        <v>992</v>
      </c>
      <c r="D1929" s="20">
        <v>2</v>
      </c>
      <c r="E1929" s="21" t="s">
        <v>18</v>
      </c>
      <c r="F1929" s="21" t="s">
        <v>37</v>
      </c>
      <c r="G1929" s="20">
        <v>2</v>
      </c>
    </row>
    <row r="1930" spans="1:7" ht="14" customHeight="1">
      <c r="A1930" s="20">
        <v>1929</v>
      </c>
      <c r="B1930" s="21" t="s">
        <v>1282</v>
      </c>
      <c r="C1930" s="21" t="s">
        <v>1338</v>
      </c>
      <c r="D1930" s="20">
        <v>2</v>
      </c>
      <c r="E1930" s="21" t="s">
        <v>18</v>
      </c>
      <c r="F1930" s="21" t="s">
        <v>37</v>
      </c>
      <c r="G1930" s="20">
        <v>2</v>
      </c>
    </row>
    <row r="1931" spans="1:7" ht="14" customHeight="1">
      <c r="A1931" s="20">
        <v>1930</v>
      </c>
      <c r="B1931" s="21" t="s">
        <v>1282</v>
      </c>
      <c r="C1931" s="21" t="s">
        <v>1388</v>
      </c>
      <c r="D1931" s="20">
        <v>2</v>
      </c>
      <c r="E1931" s="21" t="s">
        <v>18</v>
      </c>
      <c r="F1931" s="21" t="s">
        <v>37</v>
      </c>
      <c r="G1931" s="20">
        <v>2</v>
      </c>
    </row>
    <row r="1932" spans="1:7" ht="14" customHeight="1">
      <c r="A1932" s="20">
        <v>1931</v>
      </c>
      <c r="B1932" s="21" t="s">
        <v>1282</v>
      </c>
      <c r="C1932" s="21" t="s">
        <v>1621</v>
      </c>
      <c r="D1932" s="20">
        <v>2</v>
      </c>
      <c r="E1932" s="21" t="s">
        <v>18</v>
      </c>
      <c r="F1932" s="21" t="s">
        <v>37</v>
      </c>
      <c r="G1932" s="20">
        <v>2</v>
      </c>
    </row>
    <row r="1933" spans="1:7" ht="14" customHeight="1">
      <c r="A1933" s="20">
        <v>1932</v>
      </c>
      <c r="B1933" s="21" t="s">
        <v>1282</v>
      </c>
      <c r="C1933" s="21" t="s">
        <v>1072</v>
      </c>
      <c r="D1933" s="20">
        <v>2</v>
      </c>
      <c r="E1933" s="21" t="s">
        <v>18</v>
      </c>
      <c r="F1933" s="21" t="s">
        <v>16</v>
      </c>
      <c r="G1933" s="20">
        <v>2</v>
      </c>
    </row>
    <row r="1934" spans="1:7" ht="14" customHeight="1">
      <c r="A1934" s="20">
        <v>1933</v>
      </c>
      <c r="B1934" s="21" t="s">
        <v>1282</v>
      </c>
      <c r="C1934" s="21" t="s">
        <v>1622</v>
      </c>
      <c r="D1934" s="20">
        <v>2</v>
      </c>
      <c r="E1934" s="21" t="s">
        <v>15</v>
      </c>
      <c r="F1934" s="21" t="s">
        <v>16</v>
      </c>
      <c r="G1934" s="20">
        <v>2</v>
      </c>
    </row>
    <row r="1935" spans="1:7" ht="14" customHeight="1">
      <c r="A1935" s="20">
        <v>1934</v>
      </c>
      <c r="B1935" s="21" t="s">
        <v>1282</v>
      </c>
      <c r="C1935" s="21" t="s">
        <v>1623</v>
      </c>
      <c r="D1935" s="20">
        <v>2</v>
      </c>
      <c r="E1935" s="21" t="s">
        <v>15</v>
      </c>
      <c r="F1935" s="21" t="s">
        <v>16</v>
      </c>
      <c r="G1935" s="20">
        <v>2</v>
      </c>
    </row>
    <row r="1936" spans="1:7" ht="14" customHeight="1">
      <c r="A1936" s="20">
        <v>1935</v>
      </c>
      <c r="B1936" s="21" t="s">
        <v>1282</v>
      </c>
      <c r="C1936" s="21" t="s">
        <v>1624</v>
      </c>
      <c r="D1936" s="20">
        <v>2.5</v>
      </c>
      <c r="E1936" s="21" t="s">
        <v>15</v>
      </c>
      <c r="F1936" s="21" t="s">
        <v>16</v>
      </c>
      <c r="G1936" s="20">
        <v>2.5</v>
      </c>
    </row>
    <row r="1937" spans="1:7" ht="14" customHeight="1">
      <c r="A1937" s="20">
        <v>1936</v>
      </c>
      <c r="B1937" s="21" t="s">
        <v>1282</v>
      </c>
      <c r="C1937" s="21" t="s">
        <v>1625</v>
      </c>
      <c r="D1937" s="20">
        <v>2.5</v>
      </c>
      <c r="E1937" s="21" t="s">
        <v>15</v>
      </c>
      <c r="F1937" s="21" t="s">
        <v>16</v>
      </c>
      <c r="G1937" s="20">
        <v>2.5</v>
      </c>
    </row>
    <row r="1938" spans="1:7" ht="14" customHeight="1">
      <c r="A1938" s="20">
        <v>1937</v>
      </c>
      <c r="B1938" s="21" t="s">
        <v>1282</v>
      </c>
      <c r="C1938" s="21" t="s">
        <v>1626</v>
      </c>
      <c r="D1938" s="20">
        <v>2.5</v>
      </c>
      <c r="E1938" s="21" t="s">
        <v>15</v>
      </c>
      <c r="F1938" s="21" t="s">
        <v>16</v>
      </c>
      <c r="G1938" s="20">
        <v>2.5</v>
      </c>
    </row>
    <row r="1939" spans="1:7" ht="14" customHeight="1">
      <c r="A1939" s="20">
        <v>1938</v>
      </c>
      <c r="B1939" s="21" t="s">
        <v>1282</v>
      </c>
      <c r="C1939" s="21" t="s">
        <v>1051</v>
      </c>
      <c r="D1939" s="20">
        <v>4</v>
      </c>
      <c r="E1939" s="21" t="s">
        <v>15</v>
      </c>
      <c r="F1939" s="21" t="s">
        <v>16</v>
      </c>
      <c r="G1939" s="20">
        <v>4</v>
      </c>
    </row>
    <row r="1940" spans="1:7" ht="14" customHeight="1">
      <c r="A1940" s="20">
        <v>1939</v>
      </c>
      <c r="B1940" s="21" t="s">
        <v>1282</v>
      </c>
      <c r="C1940" s="21" t="s">
        <v>1627</v>
      </c>
      <c r="D1940" s="20">
        <v>4</v>
      </c>
      <c r="E1940" s="21" t="s">
        <v>15</v>
      </c>
      <c r="F1940" s="21" t="s">
        <v>16</v>
      </c>
      <c r="G1940" s="20">
        <v>4</v>
      </c>
    </row>
    <row r="1941" spans="1:7" ht="14" customHeight="1">
      <c r="A1941" s="20">
        <v>1940</v>
      </c>
      <c r="B1941" s="21" t="s">
        <v>1282</v>
      </c>
      <c r="C1941" s="21" t="s">
        <v>632</v>
      </c>
      <c r="D1941" s="20">
        <v>4</v>
      </c>
      <c r="E1941" s="21" t="s">
        <v>15</v>
      </c>
      <c r="F1941" s="21" t="s">
        <v>16</v>
      </c>
      <c r="G1941" s="20">
        <v>4</v>
      </c>
    </row>
    <row r="1942" spans="1:7" ht="14" customHeight="1">
      <c r="A1942" s="20">
        <v>1941</v>
      </c>
      <c r="B1942" s="21" t="s">
        <v>1282</v>
      </c>
      <c r="C1942" s="21" t="s">
        <v>1628</v>
      </c>
      <c r="D1942" s="20">
        <v>3</v>
      </c>
      <c r="E1942" s="21" t="s">
        <v>15</v>
      </c>
      <c r="F1942" s="21" t="s">
        <v>16</v>
      </c>
      <c r="G1942" s="20">
        <v>3</v>
      </c>
    </row>
    <row r="1943" spans="1:7" ht="14" customHeight="1">
      <c r="A1943" s="20">
        <v>1942</v>
      </c>
      <c r="B1943" s="21" t="s">
        <v>1282</v>
      </c>
      <c r="C1943" s="21" t="s">
        <v>1629</v>
      </c>
      <c r="D1943" s="20">
        <v>2</v>
      </c>
      <c r="E1943" s="21" t="s">
        <v>18</v>
      </c>
      <c r="F1943" s="21" t="s">
        <v>16</v>
      </c>
      <c r="G1943" s="20">
        <v>2</v>
      </c>
    </row>
    <row r="1944" spans="1:7" ht="14" customHeight="1">
      <c r="A1944" s="20">
        <v>1943</v>
      </c>
      <c r="B1944" s="21" t="s">
        <v>1282</v>
      </c>
      <c r="C1944" s="21" t="s">
        <v>823</v>
      </c>
      <c r="D1944" s="20">
        <v>1.5</v>
      </c>
      <c r="E1944" s="21" t="s">
        <v>18</v>
      </c>
      <c r="F1944" s="21" t="s">
        <v>16</v>
      </c>
      <c r="G1944" s="20">
        <v>1.5</v>
      </c>
    </row>
    <row r="1945" spans="1:7" ht="14" customHeight="1">
      <c r="A1945" s="20">
        <v>1944</v>
      </c>
      <c r="B1945" s="21" t="s">
        <v>1282</v>
      </c>
      <c r="C1945" s="21" t="s">
        <v>1630</v>
      </c>
      <c r="D1945" s="20">
        <v>6</v>
      </c>
      <c r="E1945" s="21" t="s">
        <v>18</v>
      </c>
      <c r="F1945" s="21" t="s">
        <v>16</v>
      </c>
      <c r="G1945" s="20">
        <v>6</v>
      </c>
    </row>
    <row r="1946" spans="1:7" ht="14" customHeight="1">
      <c r="A1946" s="20">
        <v>1945</v>
      </c>
      <c r="B1946" s="21" t="s">
        <v>1282</v>
      </c>
      <c r="C1946" s="21" t="s">
        <v>1631</v>
      </c>
      <c r="D1946" s="20">
        <v>5</v>
      </c>
      <c r="E1946" s="21" t="s">
        <v>18</v>
      </c>
      <c r="F1946" s="21" t="s">
        <v>16</v>
      </c>
      <c r="G1946" s="20">
        <v>5</v>
      </c>
    </row>
    <row r="1947" spans="1:7" ht="14" customHeight="1">
      <c r="A1947" s="20">
        <v>1946</v>
      </c>
      <c r="B1947" s="21" t="s">
        <v>1282</v>
      </c>
      <c r="C1947" s="21" t="s">
        <v>1632</v>
      </c>
      <c r="D1947" s="20">
        <v>5</v>
      </c>
      <c r="E1947" s="21" t="s">
        <v>18</v>
      </c>
      <c r="F1947" s="21" t="s">
        <v>16</v>
      </c>
      <c r="G1947" s="20">
        <v>5</v>
      </c>
    </row>
    <row r="1948" spans="1:7" ht="14" customHeight="1">
      <c r="A1948" s="20">
        <v>1947</v>
      </c>
      <c r="B1948" s="21" t="s">
        <v>1282</v>
      </c>
      <c r="C1948" s="21" t="s">
        <v>1633</v>
      </c>
      <c r="D1948" s="20">
        <v>6</v>
      </c>
      <c r="E1948" s="21" t="s">
        <v>18</v>
      </c>
      <c r="F1948" s="21" t="s">
        <v>16</v>
      </c>
      <c r="G1948" s="20">
        <v>6</v>
      </c>
    </row>
    <row r="1949" spans="1:7" ht="14" customHeight="1">
      <c r="A1949" s="20">
        <v>1948</v>
      </c>
      <c r="B1949" s="21" t="s">
        <v>1282</v>
      </c>
      <c r="C1949" s="21" t="s">
        <v>1634</v>
      </c>
      <c r="D1949" s="20">
        <v>6.5</v>
      </c>
      <c r="E1949" s="21" t="s">
        <v>18</v>
      </c>
      <c r="F1949" s="21" t="s">
        <v>16</v>
      </c>
      <c r="G1949" s="20">
        <v>6.5</v>
      </c>
    </row>
    <row r="1950" spans="1:7" ht="14" customHeight="1">
      <c r="A1950" s="20">
        <v>1949</v>
      </c>
      <c r="B1950" s="21" t="s">
        <v>1282</v>
      </c>
      <c r="C1950" s="21" t="s">
        <v>1635</v>
      </c>
      <c r="D1950" s="20">
        <v>7.5</v>
      </c>
      <c r="E1950" s="21" t="s">
        <v>18</v>
      </c>
      <c r="F1950" s="21" t="s">
        <v>16</v>
      </c>
      <c r="G1950" s="20">
        <v>7.5</v>
      </c>
    </row>
    <row r="1951" spans="1:7" ht="14" customHeight="1">
      <c r="A1951" s="20">
        <v>1950</v>
      </c>
      <c r="B1951" s="21" t="s">
        <v>1282</v>
      </c>
      <c r="C1951" s="21" t="s">
        <v>1636</v>
      </c>
      <c r="D1951" s="20">
        <v>5</v>
      </c>
      <c r="E1951" s="21" t="s">
        <v>15</v>
      </c>
      <c r="F1951" s="21" t="s">
        <v>16</v>
      </c>
      <c r="G1951" s="20">
        <v>5</v>
      </c>
    </row>
    <row r="1952" spans="1:7" ht="14" customHeight="1">
      <c r="A1952" s="20">
        <v>1951</v>
      </c>
      <c r="B1952" s="21" t="s">
        <v>1282</v>
      </c>
      <c r="C1952" s="21" t="s">
        <v>836</v>
      </c>
      <c r="D1952" s="20">
        <v>0.7</v>
      </c>
      <c r="E1952" s="21" t="s">
        <v>15</v>
      </c>
      <c r="F1952" s="21" t="s">
        <v>16</v>
      </c>
      <c r="G1952" s="20">
        <v>0.7</v>
      </c>
    </row>
    <row r="1953" spans="1:7" ht="14" customHeight="1">
      <c r="A1953" s="20">
        <v>1952</v>
      </c>
      <c r="B1953" s="21" t="s">
        <v>1282</v>
      </c>
      <c r="C1953" s="21" t="s">
        <v>837</v>
      </c>
      <c r="D1953" s="20">
        <v>1</v>
      </c>
      <c r="E1953" s="21" t="s">
        <v>15</v>
      </c>
      <c r="F1953" s="21" t="s">
        <v>16</v>
      </c>
      <c r="G1953" s="20">
        <v>1</v>
      </c>
    </row>
    <row r="1954" spans="1:7" ht="14" customHeight="1">
      <c r="A1954" s="20">
        <v>1953</v>
      </c>
      <c r="B1954" s="21" t="s">
        <v>1261</v>
      </c>
      <c r="C1954" s="21" t="s">
        <v>1637</v>
      </c>
      <c r="D1954" s="20">
        <v>1.7</v>
      </c>
      <c r="E1954" s="21" t="s">
        <v>15</v>
      </c>
      <c r="F1954" s="21" t="s">
        <v>185</v>
      </c>
      <c r="G1954" s="20">
        <v>1.19</v>
      </c>
    </row>
    <row r="1955" spans="1:7" ht="14" customHeight="1">
      <c r="A1955" s="20">
        <v>1954</v>
      </c>
      <c r="B1955" s="21" t="s">
        <v>1261</v>
      </c>
      <c r="C1955" s="21" t="s">
        <v>1638</v>
      </c>
      <c r="D1955" s="20">
        <v>1.5</v>
      </c>
      <c r="E1955" s="21" t="s">
        <v>15</v>
      </c>
      <c r="F1955" s="21" t="s">
        <v>185</v>
      </c>
      <c r="G1955" s="20">
        <v>1.19</v>
      </c>
    </row>
    <row r="1956" spans="1:7" ht="14" customHeight="1">
      <c r="A1956" s="20">
        <v>1955</v>
      </c>
      <c r="B1956" s="21" t="s">
        <v>1261</v>
      </c>
      <c r="C1956" s="21" t="s">
        <v>1639</v>
      </c>
      <c r="D1956" s="20">
        <v>1.5</v>
      </c>
      <c r="E1956" s="21" t="s">
        <v>15</v>
      </c>
      <c r="F1956" s="21" t="s">
        <v>185</v>
      </c>
      <c r="G1956" s="20">
        <v>1.19</v>
      </c>
    </row>
    <row r="1957" spans="1:7" ht="14" customHeight="1">
      <c r="A1957" s="20">
        <v>1956</v>
      </c>
      <c r="B1957" s="21" t="s">
        <v>1261</v>
      </c>
      <c r="C1957" s="21" t="s">
        <v>861</v>
      </c>
      <c r="D1957" s="20">
        <v>3</v>
      </c>
      <c r="E1957" s="21" t="s">
        <v>18</v>
      </c>
      <c r="F1957" s="21" t="s">
        <v>185</v>
      </c>
      <c r="G1957" s="20">
        <v>2.1</v>
      </c>
    </row>
    <row r="1958" spans="1:7" ht="14" customHeight="1">
      <c r="A1958" s="20">
        <v>1957</v>
      </c>
      <c r="B1958" s="21" t="s">
        <v>1261</v>
      </c>
      <c r="C1958" s="21" t="s">
        <v>904</v>
      </c>
      <c r="D1958" s="20">
        <v>3</v>
      </c>
      <c r="E1958" s="21" t="s">
        <v>18</v>
      </c>
      <c r="F1958" s="21" t="s">
        <v>185</v>
      </c>
      <c r="G1958" s="20">
        <v>2.1</v>
      </c>
    </row>
    <row r="1959" spans="1:7" ht="14" customHeight="1">
      <c r="A1959" s="20">
        <v>1958</v>
      </c>
      <c r="B1959" s="21" t="s">
        <v>1261</v>
      </c>
      <c r="C1959" s="21" t="s">
        <v>214</v>
      </c>
      <c r="D1959" s="20">
        <v>3</v>
      </c>
      <c r="E1959" s="21" t="s">
        <v>15</v>
      </c>
      <c r="F1959" s="21" t="s">
        <v>185</v>
      </c>
      <c r="G1959" s="20">
        <v>2.1</v>
      </c>
    </row>
    <row r="1960" spans="1:7" ht="14" customHeight="1">
      <c r="A1960" s="20">
        <v>1959</v>
      </c>
      <c r="B1960" s="21" t="s">
        <v>1261</v>
      </c>
      <c r="C1960" s="21" t="s">
        <v>1501</v>
      </c>
      <c r="D1960" s="20">
        <v>3</v>
      </c>
      <c r="E1960" s="21" t="s">
        <v>15</v>
      </c>
      <c r="F1960" s="21" t="s">
        <v>185</v>
      </c>
      <c r="G1960" s="20">
        <v>2.1</v>
      </c>
    </row>
    <row r="1961" spans="1:7" ht="14" customHeight="1">
      <c r="A1961" s="20">
        <v>1960</v>
      </c>
      <c r="B1961" s="21" t="s">
        <v>1261</v>
      </c>
      <c r="C1961" s="21" t="s">
        <v>1640</v>
      </c>
      <c r="D1961" s="20">
        <v>3.5</v>
      </c>
      <c r="E1961" s="21" t="s">
        <v>15</v>
      </c>
      <c r="F1961" s="21" t="s">
        <v>185</v>
      </c>
      <c r="G1961" s="20">
        <v>2.4500000000000002</v>
      </c>
    </row>
    <row r="1962" spans="1:7" ht="14" customHeight="1">
      <c r="A1962" s="20">
        <v>1961</v>
      </c>
      <c r="B1962" s="21" t="s">
        <v>1261</v>
      </c>
      <c r="C1962" s="21" t="s">
        <v>552</v>
      </c>
      <c r="D1962" s="20">
        <v>3</v>
      </c>
      <c r="E1962" s="21" t="s">
        <v>15</v>
      </c>
      <c r="F1962" s="21" t="s">
        <v>185</v>
      </c>
      <c r="G1962" s="20">
        <v>2.1</v>
      </c>
    </row>
    <row r="1963" spans="1:7" ht="14" customHeight="1">
      <c r="A1963" s="20">
        <v>1962</v>
      </c>
      <c r="B1963" s="21" t="s">
        <v>1261</v>
      </c>
      <c r="C1963" s="21" t="s">
        <v>1641</v>
      </c>
      <c r="D1963" s="20">
        <v>3</v>
      </c>
      <c r="E1963" s="21" t="s">
        <v>15</v>
      </c>
      <c r="F1963" s="21" t="s">
        <v>185</v>
      </c>
      <c r="G1963" s="20">
        <v>2.1</v>
      </c>
    </row>
    <row r="1964" spans="1:7" ht="14" customHeight="1">
      <c r="A1964" s="20">
        <v>1963</v>
      </c>
      <c r="B1964" s="21" t="s">
        <v>1261</v>
      </c>
      <c r="C1964" s="21" t="s">
        <v>1642</v>
      </c>
      <c r="D1964" s="20">
        <v>3</v>
      </c>
      <c r="E1964" s="21" t="s">
        <v>15</v>
      </c>
      <c r="F1964" s="21" t="s">
        <v>185</v>
      </c>
      <c r="G1964" s="20">
        <v>2.1</v>
      </c>
    </row>
    <row r="1965" spans="1:7" ht="14" customHeight="1">
      <c r="A1965" s="20">
        <v>1964</v>
      </c>
      <c r="B1965" s="21" t="s">
        <v>1261</v>
      </c>
      <c r="C1965" s="21" t="s">
        <v>864</v>
      </c>
      <c r="D1965" s="20">
        <v>3</v>
      </c>
      <c r="E1965" s="21" t="s">
        <v>15</v>
      </c>
      <c r="F1965" s="21" t="s">
        <v>185</v>
      </c>
      <c r="G1965" s="20">
        <v>2.1</v>
      </c>
    </row>
    <row r="1966" spans="1:7" ht="14" customHeight="1">
      <c r="A1966" s="20">
        <v>1965</v>
      </c>
      <c r="B1966" s="21" t="s">
        <v>1261</v>
      </c>
      <c r="C1966" s="21" t="s">
        <v>822</v>
      </c>
      <c r="D1966" s="20">
        <v>3</v>
      </c>
      <c r="E1966" s="21" t="s">
        <v>15</v>
      </c>
      <c r="F1966" s="21" t="s">
        <v>185</v>
      </c>
      <c r="G1966" s="20">
        <v>2.1</v>
      </c>
    </row>
    <row r="1967" spans="1:7" ht="14" customHeight="1">
      <c r="A1967" s="20">
        <v>1966</v>
      </c>
      <c r="B1967" s="21" t="s">
        <v>1261</v>
      </c>
      <c r="C1967" s="21" t="s">
        <v>1643</v>
      </c>
      <c r="D1967" s="20">
        <v>2</v>
      </c>
      <c r="E1967" s="21" t="s">
        <v>15</v>
      </c>
      <c r="F1967" s="21" t="s">
        <v>185</v>
      </c>
      <c r="G1967" s="20">
        <v>2.1</v>
      </c>
    </row>
    <row r="1968" spans="1:7" ht="14" customHeight="1">
      <c r="A1968" s="20">
        <v>1967</v>
      </c>
      <c r="B1968" s="21" t="s">
        <v>1261</v>
      </c>
      <c r="C1968" s="21" t="s">
        <v>1644</v>
      </c>
      <c r="D1968" s="20">
        <v>5</v>
      </c>
      <c r="E1968" s="21" t="s">
        <v>15</v>
      </c>
      <c r="F1968" s="21" t="s">
        <v>16</v>
      </c>
      <c r="G1968" s="20">
        <v>3.5</v>
      </c>
    </row>
    <row r="1969" spans="1:7" ht="14" customHeight="1">
      <c r="A1969" s="20">
        <v>1968</v>
      </c>
      <c r="B1969" s="21" t="s">
        <v>1261</v>
      </c>
      <c r="C1969" s="21" t="s">
        <v>1052</v>
      </c>
      <c r="D1969" s="20">
        <v>3</v>
      </c>
      <c r="E1969" s="21" t="s">
        <v>15</v>
      </c>
      <c r="F1969" s="21" t="s">
        <v>185</v>
      </c>
      <c r="G1969" s="20">
        <v>2.1</v>
      </c>
    </row>
    <row r="1970" spans="1:7" ht="14" customHeight="1">
      <c r="A1970" s="20">
        <v>1969</v>
      </c>
      <c r="B1970" s="21" t="s">
        <v>1261</v>
      </c>
      <c r="C1970" s="21" t="s">
        <v>1645</v>
      </c>
      <c r="D1970" s="20">
        <v>3</v>
      </c>
      <c r="E1970" s="21" t="s">
        <v>15</v>
      </c>
      <c r="F1970" s="21" t="s">
        <v>185</v>
      </c>
      <c r="G1970" s="20">
        <v>2.1</v>
      </c>
    </row>
    <row r="1971" spans="1:7" ht="14" customHeight="1">
      <c r="A1971" s="20">
        <v>1970</v>
      </c>
      <c r="B1971" s="21" t="s">
        <v>1261</v>
      </c>
      <c r="C1971" s="21" t="s">
        <v>1646</v>
      </c>
      <c r="D1971" s="20">
        <v>2</v>
      </c>
      <c r="E1971" s="21" t="s">
        <v>15</v>
      </c>
      <c r="F1971" s="21" t="s">
        <v>185</v>
      </c>
      <c r="G1971" s="20">
        <v>1.4</v>
      </c>
    </row>
    <row r="1972" spans="1:7" ht="14" customHeight="1">
      <c r="A1972" s="20">
        <v>1971</v>
      </c>
      <c r="B1972" s="21" t="s">
        <v>1261</v>
      </c>
      <c r="C1972" s="21" t="s">
        <v>184</v>
      </c>
      <c r="D1972" s="20">
        <v>1.5</v>
      </c>
      <c r="E1972" s="21" t="s">
        <v>15</v>
      </c>
      <c r="F1972" s="21" t="s">
        <v>185</v>
      </c>
      <c r="G1972" s="20">
        <v>1.05</v>
      </c>
    </row>
    <row r="1973" spans="1:7" ht="14" customHeight="1">
      <c r="A1973" s="20">
        <v>1972</v>
      </c>
      <c r="B1973" s="21" t="s">
        <v>1261</v>
      </c>
      <c r="C1973" s="21" t="s">
        <v>622</v>
      </c>
      <c r="D1973" s="20">
        <v>1</v>
      </c>
      <c r="E1973" s="21" t="s">
        <v>15</v>
      </c>
      <c r="F1973" s="21" t="s">
        <v>185</v>
      </c>
      <c r="G1973" s="20">
        <v>0.7</v>
      </c>
    </row>
    <row r="1974" spans="1:7" ht="14" customHeight="1">
      <c r="A1974" s="20">
        <v>1973</v>
      </c>
      <c r="B1974" s="21" t="s">
        <v>1261</v>
      </c>
      <c r="C1974" s="21" t="s">
        <v>1505</v>
      </c>
      <c r="D1974" s="20">
        <v>1</v>
      </c>
      <c r="E1974" s="21" t="s">
        <v>15</v>
      </c>
      <c r="F1974" s="21" t="s">
        <v>185</v>
      </c>
      <c r="G1974" s="20">
        <v>0.7</v>
      </c>
    </row>
    <row r="1975" spans="1:7" ht="14" customHeight="1">
      <c r="A1975" s="20">
        <v>1974</v>
      </c>
      <c r="B1975" s="21" t="s">
        <v>1261</v>
      </c>
      <c r="C1975" s="21" t="s">
        <v>1647</v>
      </c>
      <c r="D1975" s="20">
        <v>5</v>
      </c>
      <c r="E1975" s="21" t="s">
        <v>15</v>
      </c>
      <c r="F1975" s="21" t="s">
        <v>185</v>
      </c>
      <c r="G1975" s="20">
        <v>3.5</v>
      </c>
    </row>
    <row r="1976" spans="1:7" ht="14" customHeight="1">
      <c r="A1976" s="20">
        <v>1975</v>
      </c>
      <c r="B1976" s="21" t="s">
        <v>1261</v>
      </c>
      <c r="C1976" s="21" t="s">
        <v>1648</v>
      </c>
      <c r="D1976" s="20">
        <v>5</v>
      </c>
      <c r="E1976" s="21" t="s">
        <v>18</v>
      </c>
      <c r="F1976" s="21" t="s">
        <v>16</v>
      </c>
      <c r="G1976" s="20">
        <v>3.5</v>
      </c>
    </row>
    <row r="1977" spans="1:7" ht="14" customHeight="1">
      <c r="A1977" s="20">
        <v>1976</v>
      </c>
      <c r="B1977" s="21" t="s">
        <v>1261</v>
      </c>
      <c r="C1977" s="21" t="s">
        <v>1483</v>
      </c>
      <c r="D1977" s="20">
        <v>5</v>
      </c>
      <c r="E1977" s="21" t="s">
        <v>15</v>
      </c>
      <c r="F1977" s="21" t="s">
        <v>16</v>
      </c>
      <c r="G1977" s="20">
        <v>3.5</v>
      </c>
    </row>
    <row r="1978" spans="1:7" ht="14" customHeight="1">
      <c r="A1978" s="20">
        <v>1977</v>
      </c>
      <c r="B1978" s="21" t="s">
        <v>1261</v>
      </c>
      <c r="C1978" s="21" t="s">
        <v>1649</v>
      </c>
      <c r="D1978" s="20">
        <v>4</v>
      </c>
      <c r="E1978" s="21" t="s">
        <v>18</v>
      </c>
      <c r="F1978" s="21" t="s">
        <v>16</v>
      </c>
      <c r="G1978" s="20">
        <v>2.2999999999999998</v>
      </c>
    </row>
    <row r="1979" spans="1:7" ht="14" customHeight="1">
      <c r="A1979" s="20">
        <v>1978</v>
      </c>
      <c r="B1979" s="21" t="s">
        <v>1261</v>
      </c>
      <c r="C1979" s="21" t="s">
        <v>1650</v>
      </c>
      <c r="D1979" s="20">
        <v>3</v>
      </c>
      <c r="E1979" s="21" t="s">
        <v>15</v>
      </c>
      <c r="F1979" s="21" t="s">
        <v>185</v>
      </c>
      <c r="G1979" s="20">
        <v>2.1</v>
      </c>
    </row>
    <row r="1980" spans="1:7" ht="14" customHeight="1">
      <c r="A1980" s="20">
        <v>1979</v>
      </c>
      <c r="B1980" s="21" t="s">
        <v>1261</v>
      </c>
      <c r="C1980" s="21" t="s">
        <v>647</v>
      </c>
      <c r="D1980" s="20">
        <v>3</v>
      </c>
      <c r="E1980" s="21" t="s">
        <v>18</v>
      </c>
      <c r="F1980" s="21" t="s">
        <v>185</v>
      </c>
      <c r="G1980" s="20">
        <v>2.1</v>
      </c>
    </row>
    <row r="1981" spans="1:7" ht="14" customHeight="1">
      <c r="A1981" s="20">
        <v>1980</v>
      </c>
      <c r="B1981" s="21" t="s">
        <v>1261</v>
      </c>
      <c r="C1981" s="21" t="s">
        <v>311</v>
      </c>
      <c r="D1981" s="20">
        <v>3</v>
      </c>
      <c r="E1981" s="21" t="s">
        <v>18</v>
      </c>
      <c r="F1981" s="21" t="s">
        <v>185</v>
      </c>
      <c r="G1981" s="20">
        <v>2.1</v>
      </c>
    </row>
    <row r="1982" spans="1:7" ht="14" customHeight="1">
      <c r="A1982" s="20">
        <v>1981</v>
      </c>
      <c r="B1982" s="21" t="s">
        <v>1261</v>
      </c>
      <c r="C1982" s="21" t="s">
        <v>1502</v>
      </c>
      <c r="D1982" s="20">
        <v>6</v>
      </c>
      <c r="E1982" s="21" t="s">
        <v>15</v>
      </c>
      <c r="F1982" s="21" t="s">
        <v>37</v>
      </c>
      <c r="G1982" s="20">
        <v>4.2</v>
      </c>
    </row>
    <row r="1983" spans="1:7" ht="14" customHeight="1">
      <c r="A1983" s="20">
        <v>1982</v>
      </c>
      <c r="B1983" s="21" t="s">
        <v>1261</v>
      </c>
      <c r="C1983" s="21" t="s">
        <v>1651</v>
      </c>
      <c r="D1983" s="20">
        <v>6</v>
      </c>
      <c r="E1983" s="21" t="s">
        <v>15</v>
      </c>
      <c r="F1983" s="21" t="s">
        <v>37</v>
      </c>
      <c r="G1983" s="20">
        <v>4.2</v>
      </c>
    </row>
    <row r="1984" spans="1:7" ht="14" customHeight="1">
      <c r="A1984" s="20">
        <v>1983</v>
      </c>
      <c r="B1984" s="21" t="s">
        <v>1261</v>
      </c>
      <c r="C1984" s="21" t="s">
        <v>1652</v>
      </c>
      <c r="D1984" s="20">
        <v>6</v>
      </c>
      <c r="E1984" s="21" t="s">
        <v>15</v>
      </c>
      <c r="F1984" s="21" t="s">
        <v>37</v>
      </c>
      <c r="G1984" s="20">
        <v>4.2</v>
      </c>
    </row>
    <row r="1985" spans="1:7" ht="14" customHeight="1">
      <c r="A1985" s="20">
        <v>1984</v>
      </c>
      <c r="B1985" s="21" t="s">
        <v>1261</v>
      </c>
      <c r="C1985" s="21" t="s">
        <v>1653</v>
      </c>
      <c r="D1985" s="20">
        <v>3</v>
      </c>
      <c r="E1985" s="21" t="s">
        <v>15</v>
      </c>
      <c r="F1985" s="21" t="s">
        <v>16</v>
      </c>
      <c r="G1985" s="20">
        <v>2.1</v>
      </c>
    </row>
    <row r="1986" spans="1:7" ht="14" customHeight="1">
      <c r="A1986" s="20">
        <v>1985</v>
      </c>
      <c r="B1986" s="21" t="s">
        <v>1261</v>
      </c>
      <c r="C1986" s="21" t="s">
        <v>1506</v>
      </c>
      <c r="D1986" s="20">
        <v>3</v>
      </c>
      <c r="E1986" s="21" t="s">
        <v>18</v>
      </c>
      <c r="F1986" s="21" t="s">
        <v>185</v>
      </c>
      <c r="G1986" s="20">
        <v>2.1</v>
      </c>
    </row>
    <row r="1987" spans="1:7" ht="14" customHeight="1">
      <c r="A1987" s="20">
        <v>1986</v>
      </c>
      <c r="B1987" s="21" t="s">
        <v>1261</v>
      </c>
      <c r="C1987" s="21" t="s">
        <v>1338</v>
      </c>
      <c r="D1987" s="20">
        <v>3</v>
      </c>
      <c r="E1987" s="21" t="s">
        <v>15</v>
      </c>
      <c r="F1987" s="21" t="s">
        <v>185</v>
      </c>
      <c r="G1987" s="20">
        <v>2.1</v>
      </c>
    </row>
    <row r="1988" spans="1:7" ht="14" customHeight="1">
      <c r="A1988" s="20">
        <v>1987</v>
      </c>
      <c r="B1988" s="21" t="s">
        <v>1261</v>
      </c>
      <c r="C1988" s="21" t="s">
        <v>1654</v>
      </c>
      <c r="D1988" s="20">
        <v>3</v>
      </c>
      <c r="E1988" s="21" t="s">
        <v>15</v>
      </c>
      <c r="F1988" s="21" t="s">
        <v>185</v>
      </c>
      <c r="G1988" s="20">
        <v>2.1</v>
      </c>
    </row>
    <row r="1989" spans="1:7" ht="14" customHeight="1">
      <c r="A1989" s="20">
        <v>1988</v>
      </c>
      <c r="B1989" s="21" t="s">
        <v>1261</v>
      </c>
      <c r="C1989" s="21" t="s">
        <v>623</v>
      </c>
      <c r="D1989" s="20">
        <v>2</v>
      </c>
      <c r="E1989" s="21" t="s">
        <v>18</v>
      </c>
      <c r="F1989" s="21" t="s">
        <v>185</v>
      </c>
      <c r="G1989" s="20">
        <v>1.4</v>
      </c>
    </row>
    <row r="1990" spans="1:7" ht="14" customHeight="1">
      <c r="A1990" s="20">
        <v>1989</v>
      </c>
      <c r="B1990" s="21" t="s">
        <v>1261</v>
      </c>
      <c r="C1990" s="21" t="s">
        <v>1050</v>
      </c>
      <c r="D1990" s="20">
        <v>1</v>
      </c>
      <c r="E1990" s="21" t="s">
        <v>15</v>
      </c>
      <c r="F1990" s="21" t="s">
        <v>185</v>
      </c>
      <c r="G1990" s="20">
        <v>0.7</v>
      </c>
    </row>
    <row r="1991" spans="1:7" ht="14" customHeight="1">
      <c r="A1991" s="20">
        <v>1990</v>
      </c>
      <c r="B1991" s="21" t="s">
        <v>1261</v>
      </c>
      <c r="C1991" s="21" t="s">
        <v>611</v>
      </c>
      <c r="D1991" s="20">
        <v>3</v>
      </c>
      <c r="E1991" s="21" t="s">
        <v>15</v>
      </c>
      <c r="F1991" s="21" t="s">
        <v>357</v>
      </c>
      <c r="G1991" s="20">
        <v>2.1</v>
      </c>
    </row>
    <row r="1992" spans="1:7" ht="14" customHeight="1">
      <c r="A1992" s="20">
        <v>1991</v>
      </c>
      <c r="B1992" s="21" t="s">
        <v>1261</v>
      </c>
      <c r="C1992" s="21" t="s">
        <v>613</v>
      </c>
      <c r="D1992" s="20">
        <v>3</v>
      </c>
      <c r="E1992" s="21" t="s">
        <v>15</v>
      </c>
      <c r="F1992" s="21" t="s">
        <v>357</v>
      </c>
      <c r="G1992" s="20">
        <v>2.1</v>
      </c>
    </row>
    <row r="1993" spans="1:7" ht="14" customHeight="1">
      <c r="A1993" s="20">
        <v>1992</v>
      </c>
      <c r="B1993" s="21" t="s">
        <v>1261</v>
      </c>
      <c r="C1993" s="21" t="s">
        <v>1655</v>
      </c>
      <c r="D1993" s="20">
        <v>3</v>
      </c>
      <c r="E1993" s="21" t="s">
        <v>15</v>
      </c>
      <c r="F1993" s="21" t="s">
        <v>357</v>
      </c>
      <c r="G1993" s="20">
        <v>2.1</v>
      </c>
    </row>
    <row r="1994" spans="1:7" ht="14" customHeight="1">
      <c r="A1994" s="20">
        <v>1993</v>
      </c>
      <c r="B1994" s="21" t="s">
        <v>1261</v>
      </c>
      <c r="C1994" s="21" t="s">
        <v>1656</v>
      </c>
      <c r="D1994" s="20">
        <v>3</v>
      </c>
      <c r="E1994" s="21" t="s">
        <v>15</v>
      </c>
      <c r="F1994" s="21" t="s">
        <v>357</v>
      </c>
      <c r="G1994" s="20">
        <v>2.1</v>
      </c>
    </row>
    <row r="1995" spans="1:7" ht="14" customHeight="1">
      <c r="A1995" s="20">
        <v>1994</v>
      </c>
      <c r="B1995" s="21" t="s">
        <v>1261</v>
      </c>
      <c r="C1995" s="21" t="s">
        <v>608</v>
      </c>
      <c r="D1995" s="20">
        <v>3</v>
      </c>
      <c r="E1995" s="21" t="s">
        <v>15</v>
      </c>
      <c r="F1995" s="21" t="s">
        <v>357</v>
      </c>
      <c r="G1995" s="20">
        <v>2.1</v>
      </c>
    </row>
    <row r="1996" spans="1:7" ht="14" customHeight="1">
      <c r="A1996" s="20">
        <v>1995</v>
      </c>
      <c r="B1996" s="21" t="s">
        <v>1261</v>
      </c>
      <c r="C1996" s="21" t="s">
        <v>1657</v>
      </c>
      <c r="D1996" s="20">
        <v>3</v>
      </c>
      <c r="E1996" s="21" t="s">
        <v>15</v>
      </c>
      <c r="F1996" s="21" t="s">
        <v>357</v>
      </c>
      <c r="G1996" s="20">
        <v>2.1</v>
      </c>
    </row>
    <row r="1997" spans="1:7" ht="14" customHeight="1">
      <c r="A1997" s="20">
        <v>1996</v>
      </c>
      <c r="B1997" s="21" t="s">
        <v>1261</v>
      </c>
      <c r="C1997" s="21" t="s">
        <v>606</v>
      </c>
      <c r="D1997" s="20">
        <v>1.5</v>
      </c>
      <c r="E1997" s="21" t="s">
        <v>15</v>
      </c>
      <c r="F1997" s="21" t="s">
        <v>357</v>
      </c>
      <c r="G1997" s="20">
        <v>1.19</v>
      </c>
    </row>
    <row r="1998" spans="1:7" ht="14" customHeight="1">
      <c r="A1998" s="20">
        <v>1997</v>
      </c>
      <c r="B1998" s="21" t="s">
        <v>1261</v>
      </c>
      <c r="C1998" s="21" t="s">
        <v>605</v>
      </c>
      <c r="D1998" s="20">
        <v>1.5</v>
      </c>
      <c r="E1998" s="21" t="s">
        <v>15</v>
      </c>
      <c r="F1998" s="21" t="s">
        <v>357</v>
      </c>
      <c r="G1998" s="20">
        <v>1.19</v>
      </c>
    </row>
    <row r="1999" spans="1:7" ht="14" customHeight="1">
      <c r="A1999" s="20">
        <v>1998</v>
      </c>
      <c r="B1999" s="21" t="s">
        <v>1261</v>
      </c>
      <c r="C1999" s="21" t="s">
        <v>1003</v>
      </c>
      <c r="D1999" s="20">
        <v>0.7</v>
      </c>
      <c r="E1999" s="21" t="s">
        <v>15</v>
      </c>
      <c r="F1999" s="21" t="s">
        <v>357</v>
      </c>
      <c r="G1999" s="20">
        <v>0.49</v>
      </c>
    </row>
    <row r="2000" spans="1:7" ht="14" customHeight="1">
      <c r="A2000" s="20">
        <v>1999</v>
      </c>
      <c r="B2000" s="21" t="s">
        <v>1261</v>
      </c>
      <c r="C2000" s="21" t="s">
        <v>1469</v>
      </c>
      <c r="D2000" s="20">
        <v>5</v>
      </c>
      <c r="E2000" s="21" t="s">
        <v>15</v>
      </c>
      <c r="F2000" s="21" t="s">
        <v>599</v>
      </c>
      <c r="G2000" s="20">
        <v>3.5</v>
      </c>
    </row>
    <row r="2001" spans="1:7" ht="14" customHeight="1">
      <c r="A2001" s="20">
        <v>2000</v>
      </c>
      <c r="B2001" s="21" t="s">
        <v>1261</v>
      </c>
      <c r="C2001" s="21" t="s">
        <v>1658</v>
      </c>
      <c r="D2001" s="20">
        <v>3</v>
      </c>
      <c r="E2001" s="21" t="s">
        <v>15</v>
      </c>
      <c r="F2001" s="21" t="s">
        <v>153</v>
      </c>
      <c r="G2001" s="20">
        <v>2.1</v>
      </c>
    </row>
    <row r="2002" spans="1:7" ht="14" customHeight="1">
      <c r="A2002" s="20">
        <v>2001</v>
      </c>
      <c r="B2002" s="21" t="s">
        <v>1261</v>
      </c>
      <c r="C2002" s="21" t="s">
        <v>1659</v>
      </c>
      <c r="D2002" s="20">
        <v>3</v>
      </c>
      <c r="E2002" s="21" t="s">
        <v>15</v>
      </c>
      <c r="F2002" s="21" t="s">
        <v>153</v>
      </c>
      <c r="G2002" s="20">
        <v>2.1</v>
      </c>
    </row>
    <row r="2003" spans="1:7" ht="14" customHeight="1">
      <c r="A2003" s="20">
        <v>2002</v>
      </c>
      <c r="B2003" s="21" t="s">
        <v>1261</v>
      </c>
      <c r="C2003" s="21" t="s">
        <v>1660</v>
      </c>
      <c r="D2003" s="20">
        <v>3</v>
      </c>
      <c r="E2003" s="21" t="s">
        <v>15</v>
      </c>
      <c r="F2003" s="21" t="s">
        <v>153</v>
      </c>
      <c r="G2003" s="20">
        <v>2.1</v>
      </c>
    </row>
    <row r="2004" spans="1:7" ht="14" customHeight="1">
      <c r="A2004" s="20">
        <v>2003</v>
      </c>
      <c r="B2004" s="21" t="s">
        <v>1261</v>
      </c>
      <c r="C2004" s="21" t="s">
        <v>1661</v>
      </c>
      <c r="D2004" s="20">
        <v>3</v>
      </c>
      <c r="E2004" s="21" t="s">
        <v>15</v>
      </c>
      <c r="F2004" s="21" t="s">
        <v>153</v>
      </c>
      <c r="G2004" s="20">
        <v>2.1</v>
      </c>
    </row>
    <row r="2005" spans="1:7" ht="14" customHeight="1">
      <c r="A2005" s="20">
        <v>2004</v>
      </c>
      <c r="B2005" s="21" t="s">
        <v>1662</v>
      </c>
      <c r="C2005" s="21" t="s">
        <v>1663</v>
      </c>
      <c r="D2005" s="20">
        <v>13</v>
      </c>
      <c r="E2005" s="21" t="s">
        <v>18</v>
      </c>
      <c r="F2005" s="21" t="s">
        <v>54</v>
      </c>
      <c r="G2005" s="20">
        <v>13</v>
      </c>
    </row>
    <row r="2006" spans="1:7" ht="14" customHeight="1">
      <c r="A2006" s="20">
        <v>2005</v>
      </c>
      <c r="B2006" s="21" t="s">
        <v>1662</v>
      </c>
      <c r="C2006" s="21" t="s">
        <v>1110</v>
      </c>
      <c r="D2006" s="20">
        <v>6</v>
      </c>
      <c r="E2006" s="21" t="s">
        <v>15</v>
      </c>
      <c r="F2006" s="21" t="s">
        <v>37</v>
      </c>
      <c r="G2006" s="20">
        <v>6</v>
      </c>
    </row>
    <row r="2007" spans="1:7" ht="14" customHeight="1">
      <c r="A2007" s="20">
        <v>2006</v>
      </c>
      <c r="B2007" s="21" t="s">
        <v>1662</v>
      </c>
      <c r="C2007" s="21" t="s">
        <v>699</v>
      </c>
      <c r="D2007" s="20">
        <v>8</v>
      </c>
      <c r="E2007" s="21" t="s">
        <v>15</v>
      </c>
      <c r="F2007" s="21" t="s">
        <v>37</v>
      </c>
      <c r="G2007" s="20">
        <v>8</v>
      </c>
    </row>
    <row r="2008" spans="1:7" ht="14" customHeight="1">
      <c r="A2008" s="20">
        <v>2007</v>
      </c>
      <c r="B2008" s="21" t="s">
        <v>1662</v>
      </c>
      <c r="C2008" s="21" t="s">
        <v>224</v>
      </c>
      <c r="D2008" s="20">
        <v>10</v>
      </c>
      <c r="E2008" s="21" t="s">
        <v>18</v>
      </c>
      <c r="F2008" s="21" t="s">
        <v>37</v>
      </c>
      <c r="G2008" s="20">
        <v>10</v>
      </c>
    </row>
    <row r="2009" spans="1:7" ht="14" customHeight="1">
      <c r="A2009" s="20">
        <v>2008</v>
      </c>
      <c r="B2009" s="21" t="s">
        <v>1662</v>
      </c>
      <c r="C2009" s="21" t="s">
        <v>234</v>
      </c>
      <c r="D2009" s="20">
        <v>10</v>
      </c>
      <c r="E2009" s="21" t="s">
        <v>18</v>
      </c>
      <c r="F2009" s="21" t="s">
        <v>37</v>
      </c>
      <c r="G2009" s="20">
        <v>10</v>
      </c>
    </row>
    <row r="2010" spans="1:7" ht="14" customHeight="1">
      <c r="A2010" s="20">
        <v>2009</v>
      </c>
      <c r="B2010" s="21" t="s">
        <v>1662</v>
      </c>
      <c r="C2010" s="21" t="s">
        <v>1377</v>
      </c>
      <c r="D2010" s="20">
        <v>13</v>
      </c>
      <c r="E2010" s="21" t="s">
        <v>18</v>
      </c>
      <c r="F2010" s="21" t="s">
        <v>37</v>
      </c>
      <c r="G2010" s="20">
        <v>13</v>
      </c>
    </row>
    <row r="2011" spans="1:7" ht="14" customHeight="1">
      <c r="A2011" s="20">
        <v>2010</v>
      </c>
      <c r="B2011" s="21" t="s">
        <v>1662</v>
      </c>
      <c r="C2011" s="21" t="s">
        <v>1664</v>
      </c>
      <c r="D2011" s="20">
        <v>13</v>
      </c>
      <c r="E2011" s="21" t="s">
        <v>18</v>
      </c>
      <c r="F2011" s="21" t="s">
        <v>37</v>
      </c>
      <c r="G2011" s="20">
        <v>13</v>
      </c>
    </row>
    <row r="2012" spans="1:7" ht="14" customHeight="1">
      <c r="A2012" s="20">
        <v>2011</v>
      </c>
      <c r="B2012" s="21" t="s">
        <v>1662</v>
      </c>
      <c r="C2012" s="21" t="s">
        <v>181</v>
      </c>
      <c r="D2012" s="20">
        <v>13</v>
      </c>
      <c r="E2012" s="21" t="s">
        <v>18</v>
      </c>
      <c r="F2012" s="21" t="s">
        <v>37</v>
      </c>
      <c r="G2012" s="20">
        <v>13</v>
      </c>
    </row>
    <row r="2013" spans="1:7" ht="14" customHeight="1">
      <c r="A2013" s="20">
        <v>2012</v>
      </c>
      <c r="B2013" s="21" t="s">
        <v>1662</v>
      </c>
      <c r="C2013" s="21" t="s">
        <v>1665</v>
      </c>
      <c r="D2013" s="20">
        <v>12</v>
      </c>
      <c r="E2013" s="21" t="s">
        <v>18</v>
      </c>
      <c r="F2013" s="21" t="s">
        <v>37</v>
      </c>
      <c r="G2013" s="20">
        <v>12</v>
      </c>
    </row>
    <row r="2014" spans="1:7" ht="14" customHeight="1">
      <c r="A2014" s="20">
        <v>2013</v>
      </c>
      <c r="B2014" s="21" t="s">
        <v>1662</v>
      </c>
      <c r="C2014" s="21" t="s">
        <v>1666</v>
      </c>
      <c r="D2014" s="20">
        <v>12</v>
      </c>
      <c r="E2014" s="21" t="s">
        <v>15</v>
      </c>
      <c r="F2014" s="21" t="s">
        <v>37</v>
      </c>
      <c r="G2014" s="20">
        <v>12</v>
      </c>
    </row>
    <row r="2015" spans="1:7" ht="14" customHeight="1">
      <c r="A2015" s="20">
        <v>2014</v>
      </c>
      <c r="B2015" s="21" t="s">
        <v>1662</v>
      </c>
      <c r="C2015" s="21" t="s">
        <v>702</v>
      </c>
      <c r="D2015" s="20">
        <v>13</v>
      </c>
      <c r="E2015" s="21" t="s">
        <v>18</v>
      </c>
      <c r="F2015" s="21" t="s">
        <v>37</v>
      </c>
      <c r="G2015" s="20">
        <v>13</v>
      </c>
    </row>
    <row r="2016" spans="1:7" ht="14" customHeight="1">
      <c r="A2016" s="20">
        <v>2015</v>
      </c>
      <c r="B2016" s="21" t="s">
        <v>1662</v>
      </c>
      <c r="C2016" s="21" t="s">
        <v>1667</v>
      </c>
      <c r="D2016" s="20">
        <v>13</v>
      </c>
      <c r="E2016" s="21" t="s">
        <v>18</v>
      </c>
      <c r="F2016" s="21" t="s">
        <v>37</v>
      </c>
      <c r="G2016" s="20">
        <v>13</v>
      </c>
    </row>
    <row r="2017" spans="1:7" ht="14" customHeight="1">
      <c r="A2017" s="20">
        <v>2016</v>
      </c>
      <c r="B2017" s="21" t="s">
        <v>1662</v>
      </c>
      <c r="C2017" s="21" t="s">
        <v>1668</v>
      </c>
      <c r="D2017" s="20">
        <v>14</v>
      </c>
      <c r="E2017" s="21" t="s">
        <v>18</v>
      </c>
      <c r="F2017" s="21" t="s">
        <v>37</v>
      </c>
      <c r="G2017" s="20">
        <v>14</v>
      </c>
    </row>
    <row r="2018" spans="1:7" ht="14" customHeight="1">
      <c r="A2018" s="20">
        <v>2017</v>
      </c>
      <c r="B2018" s="21" t="s">
        <v>1662</v>
      </c>
      <c r="C2018" s="21" t="s">
        <v>1669</v>
      </c>
      <c r="D2018" s="20">
        <v>14</v>
      </c>
      <c r="E2018" s="21" t="s">
        <v>18</v>
      </c>
      <c r="F2018" s="21" t="s">
        <v>37</v>
      </c>
      <c r="G2018" s="20">
        <v>14</v>
      </c>
    </row>
    <row r="2019" spans="1:7" ht="14" customHeight="1">
      <c r="A2019" s="20">
        <v>2018</v>
      </c>
      <c r="B2019" s="21" t="s">
        <v>1662</v>
      </c>
      <c r="C2019" s="21" t="s">
        <v>1670</v>
      </c>
      <c r="D2019" s="20">
        <v>12</v>
      </c>
      <c r="E2019" s="21" t="s">
        <v>18</v>
      </c>
      <c r="F2019" s="21" t="s">
        <v>54</v>
      </c>
      <c r="G2019" s="20">
        <v>12</v>
      </c>
    </row>
    <row r="2020" spans="1:7" ht="14" customHeight="1">
      <c r="A2020" s="20">
        <v>2019</v>
      </c>
      <c r="B2020" s="21" t="s">
        <v>1662</v>
      </c>
      <c r="C2020" s="21" t="s">
        <v>1671</v>
      </c>
      <c r="D2020" s="20">
        <v>13</v>
      </c>
      <c r="E2020" s="21" t="s">
        <v>18</v>
      </c>
      <c r="F2020" s="21" t="s">
        <v>54</v>
      </c>
      <c r="G2020" s="20">
        <v>13</v>
      </c>
    </row>
    <row r="2021" spans="1:7" ht="14" customHeight="1">
      <c r="A2021" s="20">
        <v>2020</v>
      </c>
      <c r="B2021" s="21" t="s">
        <v>1662</v>
      </c>
      <c r="C2021" s="21" t="s">
        <v>1672</v>
      </c>
      <c r="D2021" s="20">
        <v>14</v>
      </c>
      <c r="E2021" s="21" t="s">
        <v>18</v>
      </c>
      <c r="F2021" s="21" t="s">
        <v>54</v>
      </c>
      <c r="G2021" s="20">
        <v>14</v>
      </c>
    </row>
    <row r="2022" spans="1:7" ht="14" customHeight="1">
      <c r="A2022" s="20">
        <v>2021</v>
      </c>
      <c r="B2022" s="21" t="s">
        <v>1662</v>
      </c>
      <c r="C2022" s="21" t="s">
        <v>307</v>
      </c>
      <c r="D2022" s="20">
        <v>7</v>
      </c>
      <c r="E2022" s="21" t="s">
        <v>18</v>
      </c>
      <c r="F2022" s="21" t="s">
        <v>185</v>
      </c>
      <c r="G2022" s="20">
        <v>7</v>
      </c>
    </row>
    <row r="2023" spans="1:7" ht="14" customHeight="1">
      <c r="A2023" s="20">
        <v>2022</v>
      </c>
      <c r="B2023" s="21" t="s">
        <v>1662</v>
      </c>
      <c r="C2023" s="21" t="s">
        <v>1673</v>
      </c>
      <c r="D2023" s="20">
        <v>10</v>
      </c>
      <c r="E2023" s="21" t="s">
        <v>18</v>
      </c>
      <c r="F2023" s="21" t="s">
        <v>54</v>
      </c>
      <c r="G2023" s="20">
        <v>10</v>
      </c>
    </row>
    <row r="2024" spans="1:7" ht="14" customHeight="1">
      <c r="A2024" s="20">
        <v>2023</v>
      </c>
      <c r="B2024" s="21" t="s">
        <v>1662</v>
      </c>
      <c r="C2024" s="21" t="s">
        <v>1674</v>
      </c>
      <c r="D2024" s="20">
        <v>12</v>
      </c>
      <c r="E2024" s="21" t="s">
        <v>18</v>
      </c>
      <c r="F2024" s="21" t="s">
        <v>54</v>
      </c>
      <c r="G2024" s="20">
        <v>12</v>
      </c>
    </row>
    <row r="2025" spans="1:7" ht="14" customHeight="1">
      <c r="A2025" s="20">
        <v>2024</v>
      </c>
      <c r="B2025" s="21" t="s">
        <v>1662</v>
      </c>
      <c r="C2025" s="21" t="s">
        <v>1675</v>
      </c>
      <c r="D2025" s="20">
        <v>10</v>
      </c>
      <c r="E2025" s="21" t="s">
        <v>18</v>
      </c>
      <c r="F2025" s="21" t="s">
        <v>37</v>
      </c>
      <c r="G2025" s="20">
        <v>10</v>
      </c>
    </row>
    <row r="2026" spans="1:7" ht="14" customHeight="1">
      <c r="A2026" s="20">
        <v>2025</v>
      </c>
      <c r="B2026" s="21" t="s">
        <v>1662</v>
      </c>
      <c r="C2026" s="21" t="s">
        <v>1676</v>
      </c>
      <c r="D2026" s="20">
        <v>12</v>
      </c>
      <c r="E2026" s="21" t="s">
        <v>18</v>
      </c>
      <c r="F2026" s="21" t="s">
        <v>37</v>
      </c>
      <c r="G2026" s="20">
        <v>12</v>
      </c>
    </row>
    <row r="2027" spans="1:7" ht="14" customHeight="1">
      <c r="A2027" s="20">
        <v>2026</v>
      </c>
      <c r="B2027" s="21" t="s">
        <v>1662</v>
      </c>
      <c r="C2027" s="21" t="s">
        <v>1123</v>
      </c>
      <c r="D2027" s="20">
        <v>12</v>
      </c>
      <c r="E2027" s="21" t="s">
        <v>18</v>
      </c>
      <c r="F2027" s="21" t="s">
        <v>37</v>
      </c>
      <c r="G2027" s="20">
        <v>12</v>
      </c>
    </row>
    <row r="2028" spans="1:7" ht="14" customHeight="1">
      <c r="A2028" s="20">
        <v>2027</v>
      </c>
      <c r="B2028" s="21" t="s">
        <v>1662</v>
      </c>
      <c r="C2028" s="21" t="s">
        <v>1677</v>
      </c>
      <c r="D2028" s="20">
        <v>12</v>
      </c>
      <c r="E2028" s="21" t="s">
        <v>18</v>
      </c>
      <c r="F2028" s="21" t="s">
        <v>37</v>
      </c>
      <c r="G2028" s="20">
        <v>12</v>
      </c>
    </row>
    <row r="2029" spans="1:7" ht="14" customHeight="1">
      <c r="A2029" s="20">
        <v>2028</v>
      </c>
      <c r="B2029" s="21" t="s">
        <v>1662</v>
      </c>
      <c r="C2029" s="21" t="s">
        <v>1678</v>
      </c>
      <c r="D2029" s="20">
        <v>12</v>
      </c>
      <c r="E2029" s="21" t="s">
        <v>18</v>
      </c>
      <c r="F2029" s="21" t="s">
        <v>37</v>
      </c>
      <c r="G2029" s="20">
        <v>12</v>
      </c>
    </row>
    <row r="2030" spans="1:7" ht="14" customHeight="1">
      <c r="A2030" s="20">
        <v>2029</v>
      </c>
      <c r="B2030" s="21" t="s">
        <v>1662</v>
      </c>
      <c r="C2030" s="21" t="s">
        <v>1679</v>
      </c>
      <c r="D2030" s="20">
        <v>13</v>
      </c>
      <c r="E2030" s="21" t="s">
        <v>18</v>
      </c>
      <c r="F2030" s="21" t="s">
        <v>37</v>
      </c>
      <c r="G2030" s="20">
        <v>13</v>
      </c>
    </row>
    <row r="2031" spans="1:7" ht="14" customHeight="1">
      <c r="A2031" s="20">
        <v>2030</v>
      </c>
      <c r="B2031" s="21" t="s">
        <v>1662</v>
      </c>
      <c r="C2031" s="21" t="s">
        <v>719</v>
      </c>
      <c r="D2031" s="20">
        <v>15</v>
      </c>
      <c r="E2031" s="21" t="s">
        <v>18</v>
      </c>
      <c r="F2031" s="21" t="s">
        <v>37</v>
      </c>
      <c r="G2031" s="20">
        <v>15</v>
      </c>
    </row>
    <row r="2032" spans="1:7" ht="14" customHeight="1">
      <c r="A2032" s="20">
        <v>2031</v>
      </c>
      <c r="B2032" s="21" t="s">
        <v>1662</v>
      </c>
      <c r="C2032" s="21" t="s">
        <v>1680</v>
      </c>
      <c r="D2032" s="20">
        <v>15</v>
      </c>
      <c r="E2032" s="21" t="s">
        <v>18</v>
      </c>
      <c r="F2032" s="21" t="s">
        <v>37</v>
      </c>
      <c r="G2032" s="20">
        <v>15</v>
      </c>
    </row>
    <row r="2033" spans="1:7" ht="14" customHeight="1">
      <c r="A2033" s="20">
        <v>2032</v>
      </c>
      <c r="B2033" s="21" t="s">
        <v>1662</v>
      </c>
      <c r="C2033" s="21" t="s">
        <v>1681</v>
      </c>
      <c r="D2033" s="20">
        <v>15</v>
      </c>
      <c r="E2033" s="21" t="s">
        <v>18</v>
      </c>
      <c r="F2033" s="21" t="s">
        <v>37</v>
      </c>
      <c r="G2033" s="20">
        <v>15</v>
      </c>
    </row>
    <row r="2034" spans="1:7" ht="14" customHeight="1">
      <c r="A2034" s="20">
        <v>2033</v>
      </c>
      <c r="B2034" s="21" t="s">
        <v>1662</v>
      </c>
      <c r="C2034" s="21" t="s">
        <v>1682</v>
      </c>
      <c r="D2034" s="20">
        <v>50</v>
      </c>
      <c r="E2034" s="21" t="s">
        <v>18</v>
      </c>
      <c r="F2034" s="21" t="s">
        <v>153</v>
      </c>
      <c r="G2034" s="20">
        <v>50</v>
      </c>
    </row>
    <row r="2035" spans="1:7" ht="14" customHeight="1">
      <c r="A2035" s="20">
        <v>2034</v>
      </c>
      <c r="B2035" s="21" t="s">
        <v>1662</v>
      </c>
      <c r="C2035" s="21" t="s">
        <v>1683</v>
      </c>
      <c r="D2035" s="20">
        <v>40</v>
      </c>
      <c r="E2035" s="21" t="s">
        <v>18</v>
      </c>
      <c r="F2035" s="21" t="s">
        <v>153</v>
      </c>
      <c r="G2035" s="20">
        <v>40</v>
      </c>
    </row>
    <row r="2036" spans="1:7" ht="14" customHeight="1">
      <c r="A2036" s="20">
        <v>2035</v>
      </c>
      <c r="B2036" s="21" t="s">
        <v>1662</v>
      </c>
      <c r="C2036" s="21" t="s">
        <v>1684</v>
      </c>
      <c r="D2036" s="20">
        <v>30</v>
      </c>
      <c r="E2036" s="21" t="s">
        <v>18</v>
      </c>
      <c r="F2036" s="21" t="s">
        <v>153</v>
      </c>
      <c r="G2036" s="20">
        <v>30</v>
      </c>
    </row>
    <row r="2037" spans="1:7" ht="14" customHeight="1">
      <c r="A2037" s="20">
        <v>2036</v>
      </c>
      <c r="B2037" s="21" t="s">
        <v>1662</v>
      </c>
      <c r="C2037" s="21" t="s">
        <v>1685</v>
      </c>
      <c r="D2037" s="20">
        <v>15</v>
      </c>
      <c r="E2037" s="21" t="s">
        <v>18</v>
      </c>
      <c r="F2037" s="21" t="s">
        <v>37</v>
      </c>
      <c r="G2037" s="20">
        <v>15</v>
      </c>
    </row>
    <row r="2038" spans="1:7" ht="14" customHeight="1">
      <c r="A2038" s="20">
        <v>2037</v>
      </c>
      <c r="B2038" s="21" t="s">
        <v>1662</v>
      </c>
      <c r="C2038" s="21" t="s">
        <v>1123</v>
      </c>
      <c r="D2038" s="20">
        <v>12</v>
      </c>
      <c r="E2038" s="21" t="s">
        <v>18</v>
      </c>
      <c r="F2038" s="21" t="s">
        <v>37</v>
      </c>
      <c r="G2038" s="20">
        <v>12</v>
      </c>
    </row>
    <row r="2039" spans="1:7" ht="14" customHeight="1">
      <c r="A2039" s="20">
        <v>2038</v>
      </c>
      <c r="B2039" s="21" t="s">
        <v>1662</v>
      </c>
      <c r="C2039" s="21" t="s">
        <v>1686</v>
      </c>
      <c r="D2039" s="20">
        <v>17</v>
      </c>
      <c r="E2039" s="21" t="s">
        <v>18</v>
      </c>
      <c r="F2039" s="21" t="s">
        <v>37</v>
      </c>
      <c r="G2039" s="20">
        <v>17</v>
      </c>
    </row>
    <row r="2040" spans="1:7" ht="14" customHeight="1">
      <c r="A2040" s="20">
        <v>2039</v>
      </c>
      <c r="B2040" s="21" t="s">
        <v>1662</v>
      </c>
      <c r="C2040" s="21" t="s">
        <v>1687</v>
      </c>
      <c r="D2040" s="20">
        <v>15</v>
      </c>
      <c r="E2040" s="21" t="s">
        <v>18</v>
      </c>
      <c r="F2040" s="21" t="s">
        <v>37</v>
      </c>
      <c r="G2040" s="20">
        <v>15</v>
      </c>
    </row>
    <row r="2041" spans="1:7" ht="14" customHeight="1">
      <c r="A2041" s="20">
        <v>2040</v>
      </c>
      <c r="B2041" s="21" t="s">
        <v>1662</v>
      </c>
      <c r="C2041" s="21" t="s">
        <v>1688</v>
      </c>
      <c r="D2041" s="20">
        <v>12</v>
      </c>
      <c r="E2041" s="21" t="s">
        <v>18</v>
      </c>
      <c r="F2041" s="21" t="s">
        <v>37</v>
      </c>
      <c r="G2041" s="20">
        <v>12</v>
      </c>
    </row>
    <row r="2042" spans="1:7" ht="14" customHeight="1">
      <c r="A2042" s="20">
        <v>2041</v>
      </c>
      <c r="B2042" s="21" t="s">
        <v>1662</v>
      </c>
      <c r="C2042" s="21" t="s">
        <v>1689</v>
      </c>
      <c r="D2042" s="20">
        <v>15</v>
      </c>
      <c r="E2042" s="21" t="s">
        <v>18</v>
      </c>
      <c r="F2042" s="21" t="s">
        <v>37</v>
      </c>
      <c r="G2042" s="20">
        <v>15</v>
      </c>
    </row>
    <row r="2043" spans="1:7" ht="14" customHeight="1">
      <c r="A2043" s="20">
        <v>2042</v>
      </c>
      <c r="B2043" s="21" t="s">
        <v>1662</v>
      </c>
      <c r="C2043" s="21" t="s">
        <v>1690</v>
      </c>
      <c r="D2043" s="20">
        <v>10</v>
      </c>
      <c r="E2043" s="21" t="s">
        <v>18</v>
      </c>
      <c r="F2043" s="21" t="s">
        <v>54</v>
      </c>
      <c r="G2043" s="20">
        <v>10</v>
      </c>
    </row>
    <row r="2044" spans="1:7" ht="14" customHeight="1">
      <c r="A2044" s="20">
        <v>2043</v>
      </c>
      <c r="B2044" s="21" t="s">
        <v>1662</v>
      </c>
      <c r="C2044" s="21" t="s">
        <v>1691</v>
      </c>
      <c r="D2044" s="20">
        <v>13</v>
      </c>
      <c r="E2044" s="21" t="s">
        <v>18</v>
      </c>
      <c r="F2044" s="21" t="s">
        <v>37</v>
      </c>
      <c r="G2044" s="20">
        <v>13</v>
      </c>
    </row>
    <row r="2045" spans="1:7" ht="14" customHeight="1">
      <c r="A2045" s="20">
        <v>2044</v>
      </c>
      <c r="B2045" s="21" t="s">
        <v>1662</v>
      </c>
      <c r="C2045" s="21" t="s">
        <v>1692</v>
      </c>
      <c r="D2045" s="20">
        <v>20</v>
      </c>
      <c r="E2045" s="21" t="s">
        <v>18</v>
      </c>
      <c r="F2045" s="21" t="s">
        <v>54</v>
      </c>
      <c r="G2045" s="20">
        <v>20</v>
      </c>
    </row>
    <row r="2046" spans="1:7" ht="14" customHeight="1">
      <c r="A2046" s="20">
        <v>2045</v>
      </c>
      <c r="B2046" s="21" t="s">
        <v>1662</v>
      </c>
      <c r="C2046" s="21" t="s">
        <v>1693</v>
      </c>
      <c r="D2046" s="20">
        <v>16</v>
      </c>
      <c r="E2046" s="21" t="s">
        <v>18</v>
      </c>
      <c r="F2046" s="21" t="s">
        <v>54</v>
      </c>
      <c r="G2046" s="20">
        <v>16</v>
      </c>
    </row>
    <row r="2047" spans="1:7" ht="14" customHeight="1">
      <c r="A2047" s="20">
        <v>2046</v>
      </c>
      <c r="B2047" s="21" t="s">
        <v>1662</v>
      </c>
      <c r="C2047" s="21" t="s">
        <v>1694</v>
      </c>
      <c r="D2047" s="20">
        <v>12</v>
      </c>
      <c r="E2047" s="21" t="s">
        <v>18</v>
      </c>
      <c r="F2047" s="21" t="s">
        <v>37</v>
      </c>
      <c r="G2047" s="20">
        <v>12</v>
      </c>
    </row>
    <row r="2048" spans="1:7" ht="14" customHeight="1">
      <c r="A2048" s="20">
        <v>2047</v>
      </c>
      <c r="B2048" s="21" t="s">
        <v>1662</v>
      </c>
      <c r="C2048" s="21" t="s">
        <v>1695</v>
      </c>
      <c r="D2048" s="20">
        <v>13</v>
      </c>
      <c r="E2048" s="21" t="s">
        <v>18</v>
      </c>
      <c r="F2048" s="21" t="s">
        <v>37</v>
      </c>
      <c r="G2048" s="20">
        <v>13</v>
      </c>
    </row>
    <row r="2049" spans="1:7" ht="14" customHeight="1">
      <c r="A2049" s="20">
        <v>2048</v>
      </c>
      <c r="B2049" s="21" t="s">
        <v>1662</v>
      </c>
      <c r="C2049" s="21" t="s">
        <v>1696</v>
      </c>
      <c r="D2049" s="20">
        <v>10</v>
      </c>
      <c r="E2049" s="21" t="s">
        <v>18</v>
      </c>
      <c r="F2049" s="21" t="s">
        <v>185</v>
      </c>
      <c r="G2049" s="20">
        <v>10</v>
      </c>
    </row>
    <row r="2050" spans="1:7" ht="14" customHeight="1">
      <c r="A2050" s="20">
        <v>2049</v>
      </c>
      <c r="B2050" s="21" t="s">
        <v>1662</v>
      </c>
      <c r="C2050" s="21" t="s">
        <v>1697</v>
      </c>
      <c r="D2050" s="20">
        <v>15</v>
      </c>
      <c r="E2050" s="21" t="s">
        <v>18</v>
      </c>
      <c r="F2050" s="21" t="s">
        <v>54</v>
      </c>
      <c r="G2050" s="20">
        <v>15</v>
      </c>
    </row>
    <row r="2051" spans="1:7" ht="14" customHeight="1">
      <c r="A2051" s="20">
        <v>2050</v>
      </c>
      <c r="B2051" s="21" t="s">
        <v>1662</v>
      </c>
      <c r="C2051" s="21" t="s">
        <v>1698</v>
      </c>
      <c r="D2051" s="20">
        <v>12</v>
      </c>
      <c r="E2051" s="21" t="s">
        <v>18</v>
      </c>
      <c r="F2051" s="21" t="s">
        <v>54</v>
      </c>
      <c r="G2051" s="20">
        <v>12</v>
      </c>
    </row>
    <row r="2052" spans="1:7" ht="14" customHeight="1">
      <c r="A2052" s="20">
        <v>2051</v>
      </c>
      <c r="B2052" s="21" t="s">
        <v>1662</v>
      </c>
      <c r="C2052" s="21" t="s">
        <v>1699</v>
      </c>
      <c r="D2052" s="20">
        <v>10</v>
      </c>
      <c r="E2052" s="21" t="s">
        <v>18</v>
      </c>
      <c r="F2052" s="21" t="s">
        <v>54</v>
      </c>
      <c r="G2052" s="20">
        <v>10</v>
      </c>
    </row>
    <row r="2053" spans="1:7" ht="14" customHeight="1">
      <c r="A2053" s="20">
        <v>2052</v>
      </c>
      <c r="B2053" s="21" t="s">
        <v>1662</v>
      </c>
      <c r="C2053" s="21" t="s">
        <v>1700</v>
      </c>
      <c r="D2053" s="20">
        <v>5</v>
      </c>
      <c r="E2053" s="21" t="s">
        <v>18</v>
      </c>
      <c r="F2053" s="21" t="s">
        <v>153</v>
      </c>
      <c r="G2053" s="20">
        <v>5</v>
      </c>
    </row>
    <row r="2054" spans="1:7" ht="14" customHeight="1">
      <c r="A2054" s="20">
        <v>2053</v>
      </c>
      <c r="B2054" s="21" t="s">
        <v>1662</v>
      </c>
      <c r="C2054" s="21" t="s">
        <v>1701</v>
      </c>
      <c r="D2054" s="20">
        <v>15</v>
      </c>
      <c r="E2054" s="21" t="s">
        <v>18</v>
      </c>
      <c r="F2054" s="21" t="s">
        <v>153</v>
      </c>
      <c r="G2054" s="20">
        <v>15</v>
      </c>
    </row>
    <row r="2055" spans="1:7" ht="14" customHeight="1">
      <c r="A2055" s="20">
        <v>2054</v>
      </c>
      <c r="B2055" s="21" t="s">
        <v>1662</v>
      </c>
      <c r="C2055" s="21" t="s">
        <v>1160</v>
      </c>
      <c r="D2055" s="20">
        <v>15</v>
      </c>
      <c r="E2055" s="21" t="s">
        <v>18</v>
      </c>
      <c r="F2055" s="21" t="s">
        <v>153</v>
      </c>
      <c r="G2055" s="20">
        <v>15</v>
      </c>
    </row>
    <row r="2056" spans="1:7" ht="14" customHeight="1">
      <c r="A2056" s="20">
        <v>2055</v>
      </c>
      <c r="B2056" s="21" t="s">
        <v>1662</v>
      </c>
      <c r="C2056" s="21" t="s">
        <v>1162</v>
      </c>
      <c r="D2056" s="20">
        <v>20</v>
      </c>
      <c r="E2056" s="21" t="s">
        <v>18</v>
      </c>
      <c r="F2056" s="21" t="s">
        <v>153</v>
      </c>
      <c r="G2056" s="20">
        <v>20</v>
      </c>
    </row>
    <row r="2057" spans="1:7" ht="14" customHeight="1">
      <c r="A2057" s="20">
        <v>2056</v>
      </c>
      <c r="B2057" s="21" t="s">
        <v>1662</v>
      </c>
      <c r="C2057" s="21" t="s">
        <v>1702</v>
      </c>
      <c r="D2057" s="20">
        <v>20</v>
      </c>
      <c r="E2057" s="21" t="s">
        <v>18</v>
      </c>
      <c r="F2057" s="21" t="s">
        <v>153</v>
      </c>
      <c r="G2057" s="20">
        <v>20</v>
      </c>
    </row>
    <row r="2058" spans="1:7" ht="14" customHeight="1">
      <c r="A2058" s="20">
        <v>2057</v>
      </c>
      <c r="B2058" s="21" t="s">
        <v>1662</v>
      </c>
      <c r="C2058" s="21" t="s">
        <v>1703</v>
      </c>
      <c r="D2058" s="20">
        <v>30</v>
      </c>
      <c r="E2058" s="21" t="s">
        <v>18</v>
      </c>
      <c r="F2058" s="21" t="s">
        <v>153</v>
      </c>
      <c r="G2058" s="20">
        <v>30</v>
      </c>
    </row>
    <row r="2059" spans="1:7" ht="14" customHeight="1">
      <c r="A2059" s="20">
        <v>2058</v>
      </c>
      <c r="B2059" s="21" t="s">
        <v>1662</v>
      </c>
      <c r="C2059" s="21" t="s">
        <v>1704</v>
      </c>
      <c r="D2059" s="20">
        <v>38</v>
      </c>
      <c r="E2059" s="21" t="s">
        <v>18</v>
      </c>
      <c r="F2059" s="21" t="s">
        <v>153</v>
      </c>
      <c r="G2059" s="20">
        <v>38</v>
      </c>
    </row>
    <row r="2060" spans="1:7" ht="14" customHeight="1">
      <c r="A2060" s="20">
        <v>2059</v>
      </c>
      <c r="B2060" s="21" t="s">
        <v>1662</v>
      </c>
      <c r="C2060" s="21" t="s">
        <v>413</v>
      </c>
      <c r="D2060" s="20">
        <v>35</v>
      </c>
      <c r="E2060" s="21" t="s">
        <v>18</v>
      </c>
      <c r="F2060" s="21" t="s">
        <v>153</v>
      </c>
      <c r="G2060" s="20">
        <v>35</v>
      </c>
    </row>
    <row r="2061" spans="1:7" ht="14" customHeight="1">
      <c r="A2061" s="20">
        <v>2060</v>
      </c>
      <c r="B2061" s="21" t="s">
        <v>1662</v>
      </c>
      <c r="C2061" s="21" t="s">
        <v>1705</v>
      </c>
      <c r="D2061" s="20">
        <v>25</v>
      </c>
      <c r="E2061" s="21" t="s">
        <v>18</v>
      </c>
      <c r="F2061" s="21" t="s">
        <v>153</v>
      </c>
      <c r="G2061" s="20">
        <v>25</v>
      </c>
    </row>
    <row r="2062" spans="1:7" ht="14" customHeight="1">
      <c r="A2062" s="20">
        <v>2061</v>
      </c>
      <c r="B2062" s="21" t="s">
        <v>1662</v>
      </c>
      <c r="C2062" s="21" t="s">
        <v>1706</v>
      </c>
      <c r="D2062" s="20">
        <v>25</v>
      </c>
      <c r="E2062" s="21" t="s">
        <v>18</v>
      </c>
      <c r="F2062" s="21" t="s">
        <v>153</v>
      </c>
      <c r="G2062" s="20">
        <v>25</v>
      </c>
    </row>
    <row r="2063" spans="1:7" ht="14" customHeight="1">
      <c r="A2063" s="20">
        <v>2062</v>
      </c>
      <c r="B2063" s="21" t="s">
        <v>1662</v>
      </c>
      <c r="C2063" s="21" t="s">
        <v>1195</v>
      </c>
      <c r="D2063" s="20">
        <v>20</v>
      </c>
      <c r="E2063" s="21" t="s">
        <v>18</v>
      </c>
      <c r="F2063" s="21" t="s">
        <v>153</v>
      </c>
      <c r="G2063" s="20">
        <v>20</v>
      </c>
    </row>
    <row r="2064" spans="1:7" ht="14" customHeight="1">
      <c r="A2064" s="20">
        <v>2063</v>
      </c>
      <c r="B2064" s="21" t="s">
        <v>1662</v>
      </c>
      <c r="C2064" s="21" t="s">
        <v>1707</v>
      </c>
      <c r="D2064" s="20">
        <v>20</v>
      </c>
      <c r="E2064" s="21" t="s">
        <v>18</v>
      </c>
      <c r="F2064" s="21" t="s">
        <v>153</v>
      </c>
      <c r="G2064" s="20">
        <v>20</v>
      </c>
    </row>
    <row r="2065" spans="1:7" ht="14" customHeight="1">
      <c r="A2065" s="20">
        <v>2064</v>
      </c>
      <c r="B2065" s="21" t="s">
        <v>1662</v>
      </c>
      <c r="C2065" s="21" t="s">
        <v>1708</v>
      </c>
      <c r="D2065" s="20">
        <v>20</v>
      </c>
      <c r="E2065" s="21" t="s">
        <v>18</v>
      </c>
      <c r="F2065" s="21" t="s">
        <v>153</v>
      </c>
      <c r="G2065" s="20">
        <v>20</v>
      </c>
    </row>
    <row r="2066" spans="1:7" ht="14" customHeight="1">
      <c r="A2066" s="20">
        <v>2065</v>
      </c>
      <c r="B2066" s="21" t="s">
        <v>1662</v>
      </c>
      <c r="C2066" s="21" t="s">
        <v>1709</v>
      </c>
      <c r="D2066" s="20">
        <v>30</v>
      </c>
      <c r="E2066" s="21" t="s">
        <v>18</v>
      </c>
      <c r="F2066" s="21" t="s">
        <v>153</v>
      </c>
      <c r="G2066" s="20">
        <v>30</v>
      </c>
    </row>
    <row r="2067" spans="1:7" ht="14" customHeight="1">
      <c r="A2067" s="20">
        <v>2066</v>
      </c>
      <c r="B2067" s="21" t="s">
        <v>1662</v>
      </c>
      <c r="C2067" s="21" t="s">
        <v>1710</v>
      </c>
      <c r="D2067" s="20">
        <v>20</v>
      </c>
      <c r="E2067" s="21" t="s">
        <v>18</v>
      </c>
      <c r="F2067" s="21" t="s">
        <v>153</v>
      </c>
      <c r="G2067" s="20">
        <v>20</v>
      </c>
    </row>
    <row r="2068" spans="1:7" ht="14" customHeight="1">
      <c r="A2068" s="20">
        <v>2067</v>
      </c>
      <c r="B2068" s="21" t="s">
        <v>1662</v>
      </c>
      <c r="C2068" s="21" t="s">
        <v>1711</v>
      </c>
      <c r="D2068" s="20">
        <v>20</v>
      </c>
      <c r="E2068" s="21" t="s">
        <v>18</v>
      </c>
      <c r="F2068" s="21" t="s">
        <v>153</v>
      </c>
      <c r="G2068" s="20">
        <v>20</v>
      </c>
    </row>
    <row r="2069" spans="1:7" ht="14" customHeight="1">
      <c r="A2069" s="20">
        <v>2068</v>
      </c>
      <c r="B2069" s="21" t="s">
        <v>1662</v>
      </c>
      <c r="C2069" s="21" t="s">
        <v>1712</v>
      </c>
      <c r="D2069" s="20">
        <v>20</v>
      </c>
      <c r="E2069" s="21" t="s">
        <v>18</v>
      </c>
      <c r="F2069" s="21" t="s">
        <v>153</v>
      </c>
      <c r="G2069" s="20">
        <v>20</v>
      </c>
    </row>
    <row r="2070" spans="1:7" ht="14" customHeight="1">
      <c r="A2070" s="20">
        <v>2069</v>
      </c>
      <c r="B2070" s="21" t="s">
        <v>1662</v>
      </c>
      <c r="C2070" s="21" t="s">
        <v>1713</v>
      </c>
      <c r="D2070" s="20">
        <v>25</v>
      </c>
      <c r="E2070" s="21" t="s">
        <v>18</v>
      </c>
      <c r="F2070" s="21" t="s">
        <v>153</v>
      </c>
      <c r="G2070" s="20">
        <v>25</v>
      </c>
    </row>
    <row r="2071" spans="1:7" ht="14" customHeight="1">
      <c r="A2071" s="20">
        <v>2070</v>
      </c>
      <c r="B2071" s="21" t="s">
        <v>1662</v>
      </c>
      <c r="C2071" s="21" t="s">
        <v>1714</v>
      </c>
      <c r="D2071" s="20">
        <v>20</v>
      </c>
      <c r="E2071" s="21" t="s">
        <v>18</v>
      </c>
      <c r="F2071" s="21" t="s">
        <v>153</v>
      </c>
      <c r="G2071" s="20">
        <v>20</v>
      </c>
    </row>
    <row r="2072" spans="1:7" ht="14" customHeight="1">
      <c r="A2072" s="20">
        <v>2071</v>
      </c>
      <c r="B2072" s="21" t="s">
        <v>1662</v>
      </c>
      <c r="C2072" s="21" t="s">
        <v>1715</v>
      </c>
      <c r="D2072" s="20">
        <v>20</v>
      </c>
      <c r="E2072" s="21" t="s">
        <v>18</v>
      </c>
      <c r="F2072" s="21" t="s">
        <v>153</v>
      </c>
      <c r="G2072" s="20">
        <v>20</v>
      </c>
    </row>
    <row r="2073" spans="1:7" ht="14" customHeight="1">
      <c r="A2073" s="20">
        <v>2072</v>
      </c>
      <c r="B2073" s="21" t="s">
        <v>1662</v>
      </c>
      <c r="C2073" s="21" t="s">
        <v>1716</v>
      </c>
      <c r="D2073" s="20">
        <v>45</v>
      </c>
      <c r="E2073" s="21" t="s">
        <v>18</v>
      </c>
      <c r="F2073" s="21" t="s">
        <v>153</v>
      </c>
      <c r="G2073" s="20">
        <v>45</v>
      </c>
    </row>
    <row r="2074" spans="1:7" ht="14" customHeight="1">
      <c r="A2074" s="20">
        <v>2073</v>
      </c>
      <c r="B2074" s="21" t="s">
        <v>1662</v>
      </c>
      <c r="C2074" s="21" t="s">
        <v>1717</v>
      </c>
      <c r="D2074" s="20">
        <v>26</v>
      </c>
      <c r="E2074" s="21" t="s">
        <v>18</v>
      </c>
      <c r="F2074" s="21" t="s">
        <v>153</v>
      </c>
      <c r="G2074" s="20">
        <v>26</v>
      </c>
    </row>
    <row r="2075" spans="1:7" ht="14" customHeight="1">
      <c r="A2075" s="20">
        <v>2074</v>
      </c>
      <c r="B2075" s="21" t="s">
        <v>1662</v>
      </c>
      <c r="C2075" s="21" t="s">
        <v>1718</v>
      </c>
      <c r="D2075" s="20">
        <v>13</v>
      </c>
      <c r="E2075" s="21" t="s">
        <v>18</v>
      </c>
      <c r="F2075" s="21" t="s">
        <v>54</v>
      </c>
      <c r="G2075" s="20">
        <v>13</v>
      </c>
    </row>
    <row r="2076" spans="1:7" ht="14" customHeight="1">
      <c r="A2076" s="20">
        <v>2075</v>
      </c>
      <c r="B2076" s="21" t="s">
        <v>1719</v>
      </c>
      <c r="C2076" s="21" t="s">
        <v>860</v>
      </c>
      <c r="D2076" s="20">
        <v>0.1</v>
      </c>
      <c r="E2076" s="21" t="s">
        <v>18</v>
      </c>
      <c r="F2076" s="21" t="s">
        <v>185</v>
      </c>
      <c r="G2076" s="20">
        <v>0.1</v>
      </c>
    </row>
    <row r="2077" spans="1:7" ht="14" customHeight="1">
      <c r="A2077" s="20">
        <v>2076</v>
      </c>
      <c r="B2077" s="21" t="s">
        <v>1719</v>
      </c>
      <c r="C2077" s="21" t="s">
        <v>619</v>
      </c>
      <c r="D2077" s="20">
        <v>1</v>
      </c>
      <c r="E2077" s="21" t="s">
        <v>15</v>
      </c>
      <c r="F2077" s="21" t="s">
        <v>185</v>
      </c>
      <c r="G2077" s="20">
        <v>1</v>
      </c>
    </row>
    <row r="2078" spans="1:7" ht="14" customHeight="1">
      <c r="A2078" s="20">
        <v>2077</v>
      </c>
      <c r="B2078" s="21" t="s">
        <v>1719</v>
      </c>
      <c r="C2078" s="21" t="s">
        <v>1720</v>
      </c>
      <c r="D2078" s="20">
        <v>1.2</v>
      </c>
      <c r="E2078" s="21" t="s">
        <v>15</v>
      </c>
      <c r="F2078" s="21" t="s">
        <v>185</v>
      </c>
      <c r="G2078" s="20">
        <v>1.2</v>
      </c>
    </row>
    <row r="2079" spans="1:7" ht="14" customHeight="1">
      <c r="A2079" s="20">
        <v>2078</v>
      </c>
      <c r="B2079" s="21" t="s">
        <v>1719</v>
      </c>
      <c r="C2079" s="21" t="s">
        <v>309</v>
      </c>
      <c r="D2079" s="20">
        <v>1</v>
      </c>
      <c r="E2079" s="21" t="s">
        <v>18</v>
      </c>
      <c r="F2079" s="21" t="s">
        <v>185</v>
      </c>
      <c r="G2079" s="20">
        <v>1</v>
      </c>
    </row>
    <row r="2080" spans="1:7" ht="14" customHeight="1">
      <c r="A2080" s="20">
        <v>2079</v>
      </c>
      <c r="B2080" s="21" t="s">
        <v>1719</v>
      </c>
      <c r="C2080" s="21" t="s">
        <v>617</v>
      </c>
      <c r="D2080" s="20">
        <v>1</v>
      </c>
      <c r="E2080" s="21" t="s">
        <v>15</v>
      </c>
      <c r="F2080" s="21" t="s">
        <v>185</v>
      </c>
      <c r="G2080" s="20">
        <v>1</v>
      </c>
    </row>
    <row r="2081" spans="1:7" ht="14" customHeight="1">
      <c r="A2081" s="20">
        <v>2080</v>
      </c>
      <c r="B2081" s="21" t="s">
        <v>1719</v>
      </c>
      <c r="C2081" s="21" t="s">
        <v>620</v>
      </c>
      <c r="D2081" s="20">
        <v>3</v>
      </c>
      <c r="E2081" s="21" t="s">
        <v>15</v>
      </c>
      <c r="F2081" s="21" t="s">
        <v>185</v>
      </c>
      <c r="G2081" s="20">
        <v>3</v>
      </c>
    </row>
    <row r="2082" spans="1:7" ht="14" customHeight="1">
      <c r="A2082" s="20">
        <v>2081</v>
      </c>
      <c r="B2082" s="21" t="s">
        <v>1719</v>
      </c>
      <c r="C2082" s="21" t="s">
        <v>1721</v>
      </c>
      <c r="D2082" s="20">
        <v>1</v>
      </c>
      <c r="E2082" s="21" t="s">
        <v>15</v>
      </c>
      <c r="F2082" s="21" t="s">
        <v>185</v>
      </c>
      <c r="G2082" s="20">
        <v>1</v>
      </c>
    </row>
    <row r="2083" spans="1:7" ht="14" customHeight="1">
      <c r="A2083" s="20">
        <v>2082</v>
      </c>
      <c r="B2083" s="21" t="s">
        <v>1719</v>
      </c>
      <c r="C2083" s="21" t="s">
        <v>823</v>
      </c>
      <c r="D2083" s="20">
        <v>1</v>
      </c>
      <c r="E2083" s="21" t="s">
        <v>15</v>
      </c>
      <c r="F2083" s="21" t="s">
        <v>185</v>
      </c>
      <c r="G2083" s="20">
        <v>1</v>
      </c>
    </row>
    <row r="2084" spans="1:7" ht="14" customHeight="1">
      <c r="A2084" s="20">
        <v>2083</v>
      </c>
      <c r="B2084" s="21" t="s">
        <v>1719</v>
      </c>
      <c r="C2084" s="21" t="s">
        <v>311</v>
      </c>
      <c r="D2084" s="20">
        <v>1</v>
      </c>
      <c r="E2084" s="21" t="s">
        <v>18</v>
      </c>
      <c r="F2084" s="21" t="s">
        <v>185</v>
      </c>
      <c r="G2084" s="20">
        <v>1</v>
      </c>
    </row>
    <row r="2085" spans="1:7" ht="14" customHeight="1">
      <c r="A2085" s="20">
        <v>2084</v>
      </c>
      <c r="B2085" s="21" t="s">
        <v>1719</v>
      </c>
      <c r="C2085" s="21" t="s">
        <v>1722</v>
      </c>
      <c r="D2085" s="20">
        <v>1</v>
      </c>
      <c r="E2085" s="21" t="s">
        <v>18</v>
      </c>
      <c r="F2085" s="21" t="s">
        <v>185</v>
      </c>
      <c r="G2085" s="20">
        <v>1</v>
      </c>
    </row>
    <row r="2086" spans="1:7" ht="14" customHeight="1">
      <c r="A2086" s="20">
        <v>2085</v>
      </c>
      <c r="B2086" s="21" t="s">
        <v>1719</v>
      </c>
      <c r="C2086" s="21" t="s">
        <v>1078</v>
      </c>
      <c r="D2086" s="20">
        <v>2</v>
      </c>
      <c r="E2086" s="21" t="s">
        <v>18</v>
      </c>
      <c r="F2086" s="21" t="s">
        <v>185</v>
      </c>
      <c r="G2086" s="20">
        <v>2</v>
      </c>
    </row>
    <row r="2087" spans="1:7" ht="14" customHeight="1">
      <c r="A2087" s="20">
        <v>2086</v>
      </c>
      <c r="B2087" s="21" t="s">
        <v>1719</v>
      </c>
      <c r="C2087" s="21" t="s">
        <v>1723</v>
      </c>
      <c r="D2087" s="20">
        <v>1.2</v>
      </c>
      <c r="E2087" s="21" t="s">
        <v>18</v>
      </c>
      <c r="F2087" s="21" t="s">
        <v>185</v>
      </c>
      <c r="G2087" s="20">
        <v>1.2</v>
      </c>
    </row>
    <row r="2088" spans="1:7" ht="14" customHeight="1">
      <c r="A2088" s="20">
        <v>2087</v>
      </c>
      <c r="B2088" s="21" t="s">
        <v>1719</v>
      </c>
      <c r="C2088" s="21" t="s">
        <v>622</v>
      </c>
      <c r="D2088" s="20">
        <v>1</v>
      </c>
      <c r="E2088" s="21" t="s">
        <v>18</v>
      </c>
      <c r="F2088" s="21" t="s">
        <v>185</v>
      </c>
      <c r="G2088" s="20">
        <v>1</v>
      </c>
    </row>
    <row r="2089" spans="1:7" ht="14" customHeight="1">
      <c r="A2089" s="20">
        <v>2088</v>
      </c>
      <c r="B2089" s="21" t="s">
        <v>1719</v>
      </c>
      <c r="C2089" s="21" t="s">
        <v>1724</v>
      </c>
      <c r="D2089" s="20">
        <v>1</v>
      </c>
      <c r="E2089" s="21" t="s">
        <v>15</v>
      </c>
      <c r="F2089" s="21" t="s">
        <v>185</v>
      </c>
      <c r="G2089" s="20">
        <v>1</v>
      </c>
    </row>
    <row r="2090" spans="1:7" ht="14" customHeight="1">
      <c r="A2090" s="20">
        <v>2089</v>
      </c>
      <c r="B2090" s="21" t="s">
        <v>1719</v>
      </c>
      <c r="C2090" s="21" t="s">
        <v>184</v>
      </c>
      <c r="D2090" s="20">
        <v>1.5</v>
      </c>
      <c r="E2090" s="21" t="s">
        <v>15</v>
      </c>
      <c r="F2090" s="21" t="s">
        <v>185</v>
      </c>
      <c r="G2090" s="20">
        <v>1.5</v>
      </c>
    </row>
    <row r="2091" spans="1:7" ht="14" customHeight="1">
      <c r="A2091" s="20">
        <v>2090</v>
      </c>
      <c r="B2091" s="21" t="s">
        <v>1719</v>
      </c>
      <c r="C2091" s="21" t="s">
        <v>1725</v>
      </c>
      <c r="D2091" s="20">
        <v>1</v>
      </c>
      <c r="E2091" s="21" t="s">
        <v>15</v>
      </c>
      <c r="F2091" s="21" t="s">
        <v>185</v>
      </c>
      <c r="G2091" s="20">
        <v>1</v>
      </c>
    </row>
    <row r="2092" spans="1:7" ht="14" customHeight="1">
      <c r="A2092" s="20">
        <v>2091</v>
      </c>
      <c r="B2092" s="21" t="s">
        <v>1719</v>
      </c>
      <c r="C2092" s="21" t="s">
        <v>621</v>
      </c>
      <c r="D2092" s="20">
        <v>1.2</v>
      </c>
      <c r="E2092" s="21" t="s">
        <v>15</v>
      </c>
      <c r="F2092" s="21" t="s">
        <v>185</v>
      </c>
      <c r="G2092" s="20">
        <v>1.2</v>
      </c>
    </row>
    <row r="2093" spans="1:7" ht="14" customHeight="1">
      <c r="A2093" s="20">
        <v>2092</v>
      </c>
      <c r="B2093" s="21" t="s">
        <v>1719</v>
      </c>
      <c r="C2093" s="21" t="s">
        <v>1726</v>
      </c>
      <c r="D2093" s="20">
        <v>1</v>
      </c>
      <c r="E2093" s="21" t="s">
        <v>15</v>
      </c>
      <c r="F2093" s="21" t="s">
        <v>185</v>
      </c>
      <c r="G2093" s="20">
        <v>1</v>
      </c>
    </row>
    <row r="2094" spans="1:7" ht="14" customHeight="1">
      <c r="A2094" s="20">
        <v>2093</v>
      </c>
      <c r="B2094" s="21" t="s">
        <v>1719</v>
      </c>
      <c r="C2094" s="21" t="s">
        <v>1335</v>
      </c>
      <c r="D2094" s="20">
        <v>1.3</v>
      </c>
      <c r="E2094" s="21" t="s">
        <v>15</v>
      </c>
      <c r="F2094" s="21" t="s">
        <v>37</v>
      </c>
      <c r="G2094" s="20">
        <v>1.3</v>
      </c>
    </row>
    <row r="2095" spans="1:7" ht="14" customHeight="1">
      <c r="A2095" s="20">
        <v>2094</v>
      </c>
      <c r="B2095" s="21" t="s">
        <v>1719</v>
      </c>
      <c r="C2095" s="21" t="s">
        <v>1727</v>
      </c>
      <c r="D2095" s="20">
        <v>1.3</v>
      </c>
      <c r="E2095" s="21" t="s">
        <v>15</v>
      </c>
      <c r="F2095" s="21" t="s">
        <v>37</v>
      </c>
      <c r="G2095" s="20">
        <v>1.3</v>
      </c>
    </row>
    <row r="2096" spans="1:7" ht="14" customHeight="1">
      <c r="A2096" s="20">
        <v>2095</v>
      </c>
      <c r="B2096" s="21" t="s">
        <v>1719</v>
      </c>
      <c r="C2096" s="21" t="s">
        <v>1728</v>
      </c>
      <c r="D2096" s="20">
        <v>3.5</v>
      </c>
      <c r="E2096" s="21" t="s">
        <v>15</v>
      </c>
      <c r="F2096" s="21" t="s">
        <v>37</v>
      </c>
      <c r="G2096" s="20">
        <v>3.5</v>
      </c>
    </row>
    <row r="2097" spans="1:7" ht="14" customHeight="1">
      <c r="A2097" s="20">
        <v>2096</v>
      </c>
      <c r="B2097" s="21" t="s">
        <v>1719</v>
      </c>
      <c r="C2097" s="21" t="s">
        <v>781</v>
      </c>
      <c r="D2097" s="20">
        <v>3.5</v>
      </c>
      <c r="E2097" s="21" t="s">
        <v>15</v>
      </c>
      <c r="F2097" s="21" t="s">
        <v>37</v>
      </c>
      <c r="G2097" s="20">
        <v>3.5</v>
      </c>
    </row>
    <row r="2098" spans="1:7" ht="14" customHeight="1">
      <c r="A2098" s="20">
        <v>2097</v>
      </c>
      <c r="B2098" s="21" t="s">
        <v>1719</v>
      </c>
      <c r="C2098" s="21" t="s">
        <v>786</v>
      </c>
      <c r="D2098" s="20">
        <v>4</v>
      </c>
      <c r="E2098" s="21" t="s">
        <v>15</v>
      </c>
      <c r="F2098" s="21" t="s">
        <v>37</v>
      </c>
      <c r="G2098" s="20">
        <v>4</v>
      </c>
    </row>
    <row r="2099" spans="1:7" ht="14" customHeight="1">
      <c r="A2099" s="20">
        <v>2098</v>
      </c>
      <c r="B2099" s="21" t="s">
        <v>1719</v>
      </c>
      <c r="C2099" s="21" t="s">
        <v>1618</v>
      </c>
      <c r="D2099" s="20">
        <v>4.5</v>
      </c>
      <c r="E2099" s="21" t="s">
        <v>15</v>
      </c>
      <c r="F2099" s="21" t="s">
        <v>37</v>
      </c>
      <c r="G2099" s="20">
        <v>4.5</v>
      </c>
    </row>
    <row r="2100" spans="1:7" ht="14" customHeight="1">
      <c r="A2100" s="20">
        <v>2099</v>
      </c>
      <c r="B2100" s="21" t="s">
        <v>1719</v>
      </c>
      <c r="C2100" s="21" t="s">
        <v>1465</v>
      </c>
      <c r="D2100" s="20">
        <v>8</v>
      </c>
      <c r="E2100" s="21" t="s">
        <v>18</v>
      </c>
      <c r="F2100" s="21" t="s">
        <v>37</v>
      </c>
      <c r="G2100" s="20">
        <v>8</v>
      </c>
    </row>
    <row r="2101" spans="1:7" ht="14" customHeight="1">
      <c r="A2101" s="20">
        <v>2100</v>
      </c>
      <c r="B2101" s="21" t="s">
        <v>1719</v>
      </c>
      <c r="C2101" s="21" t="s">
        <v>216</v>
      </c>
      <c r="D2101" s="20">
        <v>0.35</v>
      </c>
      <c r="E2101" s="21" t="s">
        <v>15</v>
      </c>
      <c r="F2101" s="21" t="s">
        <v>185</v>
      </c>
      <c r="G2101" s="20">
        <v>0.35</v>
      </c>
    </row>
    <row r="2102" spans="1:7" ht="14" customHeight="1">
      <c r="A2102" s="20">
        <v>2101</v>
      </c>
      <c r="B2102" s="21" t="s">
        <v>1719</v>
      </c>
      <c r="C2102" s="21" t="s">
        <v>596</v>
      </c>
      <c r="D2102" s="20">
        <v>0.5</v>
      </c>
      <c r="E2102" s="21" t="s">
        <v>18</v>
      </c>
      <c r="F2102" s="21" t="s">
        <v>185</v>
      </c>
      <c r="G2102" s="20">
        <v>0.5</v>
      </c>
    </row>
    <row r="2103" spans="1:7" ht="14" customHeight="1">
      <c r="A2103" s="20">
        <v>2102</v>
      </c>
      <c r="B2103" s="21" t="s">
        <v>1719</v>
      </c>
      <c r="C2103" s="21" t="s">
        <v>211</v>
      </c>
      <c r="D2103" s="20">
        <v>0.4</v>
      </c>
      <c r="E2103" s="21" t="s">
        <v>15</v>
      </c>
      <c r="F2103" s="21" t="s">
        <v>185</v>
      </c>
      <c r="G2103" s="20">
        <v>0.4</v>
      </c>
    </row>
    <row r="2104" spans="1:7" ht="14" customHeight="1">
      <c r="A2104" s="20">
        <v>2103</v>
      </c>
      <c r="B2104" s="21" t="s">
        <v>1719</v>
      </c>
      <c r="C2104" s="21" t="s">
        <v>1329</v>
      </c>
      <c r="D2104" s="20">
        <v>0.5</v>
      </c>
      <c r="E2104" s="21" t="s">
        <v>15</v>
      </c>
      <c r="F2104" s="21" t="s">
        <v>185</v>
      </c>
      <c r="G2104" s="20">
        <v>0.5</v>
      </c>
    </row>
    <row r="2105" spans="1:7" ht="14" customHeight="1">
      <c r="A2105" s="20">
        <v>2104</v>
      </c>
      <c r="B2105" s="21" t="s">
        <v>1719</v>
      </c>
      <c r="C2105" s="21" t="s">
        <v>215</v>
      </c>
      <c r="D2105" s="20">
        <v>0.5</v>
      </c>
      <c r="E2105" s="21" t="s">
        <v>15</v>
      </c>
      <c r="F2105" s="21" t="s">
        <v>185</v>
      </c>
      <c r="G2105" s="20">
        <v>0.5</v>
      </c>
    </row>
    <row r="2106" spans="1:7" ht="14" customHeight="1">
      <c r="A2106" s="20">
        <v>2105</v>
      </c>
      <c r="B2106" s="21" t="s">
        <v>1719</v>
      </c>
      <c r="C2106" s="21" t="s">
        <v>1729</v>
      </c>
      <c r="D2106" s="20">
        <v>0.6</v>
      </c>
      <c r="E2106" s="21" t="s">
        <v>15</v>
      </c>
      <c r="F2106" s="21" t="s">
        <v>185</v>
      </c>
      <c r="G2106" s="20">
        <v>0.6</v>
      </c>
    </row>
    <row r="2107" spans="1:7" ht="14" customHeight="1">
      <c r="A2107" s="20">
        <v>2106</v>
      </c>
      <c r="B2107" s="21" t="s">
        <v>1719</v>
      </c>
      <c r="C2107" s="21" t="s">
        <v>1050</v>
      </c>
      <c r="D2107" s="20">
        <v>0.5</v>
      </c>
      <c r="E2107" s="21" t="s">
        <v>15</v>
      </c>
      <c r="F2107" s="21" t="s">
        <v>185</v>
      </c>
      <c r="G2107" s="20">
        <v>0.5</v>
      </c>
    </row>
    <row r="2108" spans="1:7" ht="14" customHeight="1">
      <c r="A2108" s="20">
        <v>2107</v>
      </c>
      <c r="B2108" s="21" t="s">
        <v>1719</v>
      </c>
      <c r="C2108" s="21" t="s">
        <v>618</v>
      </c>
      <c r="D2108" s="20">
        <v>0.4</v>
      </c>
      <c r="E2108" s="21" t="s">
        <v>15</v>
      </c>
      <c r="F2108" s="21" t="s">
        <v>185</v>
      </c>
      <c r="G2108" s="20">
        <v>0.4</v>
      </c>
    </row>
    <row r="2109" spans="1:7" ht="14" customHeight="1">
      <c r="A2109" s="20">
        <v>2108</v>
      </c>
      <c r="B2109" s="21" t="s">
        <v>1719</v>
      </c>
      <c r="C2109" s="21" t="s">
        <v>1730</v>
      </c>
      <c r="D2109" s="20">
        <v>1</v>
      </c>
      <c r="E2109" s="21" t="s">
        <v>15</v>
      </c>
      <c r="F2109" s="21" t="s">
        <v>185</v>
      </c>
      <c r="G2109" s="20">
        <v>1</v>
      </c>
    </row>
    <row r="2110" spans="1:7" ht="14" customHeight="1">
      <c r="A2110" s="20">
        <v>2109</v>
      </c>
      <c r="B2110" s="21" t="s">
        <v>1719</v>
      </c>
      <c r="C2110" s="21" t="s">
        <v>1074</v>
      </c>
      <c r="D2110" s="20">
        <v>1</v>
      </c>
      <c r="E2110" s="21" t="s">
        <v>15</v>
      </c>
      <c r="F2110" s="21" t="s">
        <v>185</v>
      </c>
      <c r="G2110" s="20">
        <v>1</v>
      </c>
    </row>
    <row r="2111" spans="1:7" ht="14" customHeight="1">
      <c r="A2111" s="20">
        <v>2110</v>
      </c>
      <c r="B2111" s="21" t="s">
        <v>1719</v>
      </c>
      <c r="C2111" s="21" t="s">
        <v>863</v>
      </c>
      <c r="D2111" s="20">
        <v>0.7</v>
      </c>
      <c r="E2111" s="21" t="s">
        <v>15</v>
      </c>
      <c r="F2111" s="21" t="s">
        <v>185</v>
      </c>
      <c r="G2111" s="20">
        <v>0.7</v>
      </c>
    </row>
    <row r="2112" spans="1:7" ht="14" customHeight="1">
      <c r="A2112" s="20">
        <v>2111</v>
      </c>
      <c r="B2112" s="21" t="s">
        <v>1719</v>
      </c>
      <c r="C2112" s="21" t="s">
        <v>214</v>
      </c>
      <c r="D2112" s="20">
        <v>0.8</v>
      </c>
      <c r="E2112" s="21" t="s">
        <v>15</v>
      </c>
      <c r="F2112" s="21" t="s">
        <v>185</v>
      </c>
      <c r="G2112" s="20">
        <v>0.8</v>
      </c>
    </row>
    <row r="2113" spans="1:7" ht="14" customHeight="1">
      <c r="A2113" s="20">
        <v>2112</v>
      </c>
      <c r="B2113" s="21" t="s">
        <v>1719</v>
      </c>
      <c r="C2113" s="21" t="s">
        <v>913</v>
      </c>
      <c r="D2113" s="20">
        <v>1</v>
      </c>
      <c r="E2113" s="21" t="s">
        <v>15</v>
      </c>
      <c r="F2113" s="21" t="s">
        <v>357</v>
      </c>
      <c r="G2113" s="20">
        <v>1</v>
      </c>
    </row>
    <row r="2114" spans="1:7" ht="14" customHeight="1">
      <c r="A2114" s="20">
        <v>2113</v>
      </c>
      <c r="B2114" s="21" t="s">
        <v>1719</v>
      </c>
      <c r="C2114" s="21" t="s">
        <v>1003</v>
      </c>
      <c r="D2114" s="20">
        <v>0.5</v>
      </c>
      <c r="E2114" s="21" t="s">
        <v>15</v>
      </c>
      <c r="F2114" s="21" t="s">
        <v>357</v>
      </c>
      <c r="G2114" s="20">
        <v>0.5</v>
      </c>
    </row>
    <row r="2115" spans="1:7" ht="14" customHeight="1">
      <c r="A2115" s="20">
        <v>2114</v>
      </c>
      <c r="B2115" s="21" t="s">
        <v>1719</v>
      </c>
      <c r="C2115" s="21" t="s">
        <v>605</v>
      </c>
      <c r="D2115" s="20">
        <v>1</v>
      </c>
      <c r="E2115" s="21" t="s">
        <v>15</v>
      </c>
      <c r="F2115" s="21" t="s">
        <v>357</v>
      </c>
      <c r="G2115" s="20">
        <v>1</v>
      </c>
    </row>
    <row r="2116" spans="1:7" ht="14" customHeight="1">
      <c r="A2116" s="20">
        <v>2115</v>
      </c>
      <c r="B2116" s="21" t="s">
        <v>1719</v>
      </c>
      <c r="C2116" s="21" t="s">
        <v>1476</v>
      </c>
      <c r="D2116" s="20">
        <v>1.5</v>
      </c>
      <c r="E2116" s="21" t="s">
        <v>15</v>
      </c>
      <c r="F2116" s="21" t="s">
        <v>357</v>
      </c>
      <c r="G2116" s="20">
        <v>1.5</v>
      </c>
    </row>
    <row r="2117" spans="1:7" ht="14" customHeight="1">
      <c r="A2117" s="20">
        <v>2116</v>
      </c>
      <c r="B2117" s="21" t="s">
        <v>1719</v>
      </c>
      <c r="C2117" s="21" t="s">
        <v>1260</v>
      </c>
      <c r="D2117" s="20">
        <v>1</v>
      </c>
      <c r="E2117" s="21" t="s">
        <v>15</v>
      </c>
      <c r="F2117" s="21" t="s">
        <v>357</v>
      </c>
      <c r="G2117" s="20">
        <v>1</v>
      </c>
    </row>
    <row r="2118" spans="1:7" ht="14" customHeight="1">
      <c r="A2118" s="20">
        <v>2117</v>
      </c>
      <c r="B2118" s="21" t="s">
        <v>1719</v>
      </c>
      <c r="C2118" s="21" t="s">
        <v>1335</v>
      </c>
      <c r="D2118" s="20">
        <v>3</v>
      </c>
      <c r="E2118" s="21" t="s">
        <v>15</v>
      </c>
      <c r="F2118" s="21" t="s">
        <v>37</v>
      </c>
      <c r="G2118" s="20">
        <v>3</v>
      </c>
    </row>
    <row r="2119" spans="1:7" ht="14" customHeight="1">
      <c r="A2119" s="20">
        <v>2118</v>
      </c>
      <c r="B2119" s="21" t="s">
        <v>1719</v>
      </c>
      <c r="C2119" s="21" t="s">
        <v>778</v>
      </c>
      <c r="D2119" s="20">
        <v>3</v>
      </c>
      <c r="E2119" s="21" t="s">
        <v>15</v>
      </c>
      <c r="F2119" s="21" t="s">
        <v>37</v>
      </c>
      <c r="G2119" s="20">
        <v>3</v>
      </c>
    </row>
    <row r="2120" spans="1:7" ht="14" customHeight="1">
      <c r="A2120" s="20">
        <v>2119</v>
      </c>
      <c r="B2120" s="21" t="s">
        <v>1719</v>
      </c>
      <c r="C2120" s="21" t="s">
        <v>1731</v>
      </c>
      <c r="D2120" s="20">
        <v>5</v>
      </c>
      <c r="E2120" s="21" t="s">
        <v>15</v>
      </c>
      <c r="F2120" s="21" t="s">
        <v>37</v>
      </c>
      <c r="G2120" s="20">
        <v>5</v>
      </c>
    </row>
    <row r="2121" spans="1:7" ht="14" customHeight="1">
      <c r="A2121" s="20">
        <v>2120</v>
      </c>
      <c r="B2121" s="21" t="s">
        <v>1719</v>
      </c>
      <c r="C2121" s="21" t="s">
        <v>717</v>
      </c>
      <c r="D2121" s="20">
        <v>5.5</v>
      </c>
      <c r="E2121" s="21" t="s">
        <v>15</v>
      </c>
      <c r="F2121" s="21" t="s">
        <v>37</v>
      </c>
      <c r="G2121" s="20">
        <v>5.5</v>
      </c>
    </row>
    <row r="2122" spans="1:7" ht="14" customHeight="1">
      <c r="A2122" s="20">
        <v>2121</v>
      </c>
      <c r="B2122" s="21" t="s">
        <v>1719</v>
      </c>
      <c r="C2122" s="21" t="s">
        <v>1732</v>
      </c>
      <c r="D2122" s="20">
        <v>3</v>
      </c>
      <c r="E2122" s="21" t="s">
        <v>15</v>
      </c>
      <c r="F2122" s="21" t="s">
        <v>37</v>
      </c>
      <c r="G2122" s="20">
        <v>3</v>
      </c>
    </row>
    <row r="2123" spans="1:7" ht="14" customHeight="1">
      <c r="A2123" s="20">
        <v>2122</v>
      </c>
      <c r="B2123" s="21" t="s">
        <v>1719</v>
      </c>
      <c r="C2123" s="21" t="s">
        <v>1615</v>
      </c>
      <c r="D2123" s="20">
        <v>5.5</v>
      </c>
      <c r="E2123" s="21" t="s">
        <v>18</v>
      </c>
      <c r="F2123" s="21" t="s">
        <v>37</v>
      </c>
      <c r="G2123" s="20">
        <v>5.5</v>
      </c>
    </row>
    <row r="2124" spans="1:7" ht="14" customHeight="1">
      <c r="A2124" s="20">
        <v>2123</v>
      </c>
      <c r="B2124" s="21" t="s">
        <v>1719</v>
      </c>
      <c r="C2124" s="21" t="s">
        <v>1433</v>
      </c>
      <c r="D2124" s="20">
        <v>4</v>
      </c>
      <c r="E2124" s="21" t="s">
        <v>15</v>
      </c>
      <c r="F2124" s="21" t="s">
        <v>37</v>
      </c>
      <c r="G2124" s="20">
        <v>4</v>
      </c>
    </row>
    <row r="2125" spans="1:7" ht="14" customHeight="1">
      <c r="A2125" s="20">
        <v>2124</v>
      </c>
      <c r="B2125" s="21" t="s">
        <v>1719</v>
      </c>
      <c r="C2125" s="21" t="s">
        <v>1733</v>
      </c>
      <c r="D2125" s="20">
        <v>5.5</v>
      </c>
      <c r="E2125" s="21" t="s">
        <v>18</v>
      </c>
      <c r="F2125" s="21" t="s">
        <v>37</v>
      </c>
      <c r="G2125" s="20">
        <v>5.5</v>
      </c>
    </row>
    <row r="2126" spans="1:7" ht="14" customHeight="1">
      <c r="A2126" s="20">
        <v>2125</v>
      </c>
      <c r="B2126" s="21" t="s">
        <v>1719</v>
      </c>
      <c r="C2126" s="21" t="s">
        <v>1734</v>
      </c>
      <c r="D2126" s="20">
        <v>5.5</v>
      </c>
      <c r="E2126" s="21" t="s">
        <v>18</v>
      </c>
      <c r="F2126" s="21" t="s">
        <v>37</v>
      </c>
      <c r="G2126" s="20">
        <v>5.5</v>
      </c>
    </row>
    <row r="2127" spans="1:7" ht="14" customHeight="1">
      <c r="A2127" s="20">
        <v>2126</v>
      </c>
      <c r="B2127" s="21" t="s">
        <v>1719</v>
      </c>
      <c r="C2127" s="21" t="s">
        <v>1735</v>
      </c>
      <c r="D2127" s="20">
        <v>5.5</v>
      </c>
      <c r="E2127" s="21" t="s">
        <v>15</v>
      </c>
      <c r="F2127" s="21" t="s">
        <v>37</v>
      </c>
      <c r="G2127" s="20">
        <v>5.5</v>
      </c>
    </row>
    <row r="2128" spans="1:7" ht="14" customHeight="1">
      <c r="A2128" s="20">
        <v>2127</v>
      </c>
      <c r="B2128" s="21" t="s">
        <v>1719</v>
      </c>
      <c r="C2128" s="21" t="s">
        <v>1736</v>
      </c>
      <c r="D2128" s="20">
        <v>5.5</v>
      </c>
      <c r="E2128" s="21" t="s">
        <v>18</v>
      </c>
      <c r="F2128" s="21" t="s">
        <v>37</v>
      </c>
      <c r="G2128" s="20">
        <v>5.5</v>
      </c>
    </row>
    <row r="2129" spans="1:7" ht="14" customHeight="1">
      <c r="A2129" s="20">
        <v>2128</v>
      </c>
      <c r="B2129" s="21" t="s">
        <v>1719</v>
      </c>
      <c r="C2129" s="21" t="s">
        <v>1737</v>
      </c>
      <c r="D2129" s="20">
        <v>5.5</v>
      </c>
      <c r="E2129" s="21" t="s">
        <v>18</v>
      </c>
      <c r="F2129" s="21" t="s">
        <v>37</v>
      </c>
      <c r="G2129" s="20">
        <v>5.5</v>
      </c>
    </row>
    <row r="2130" spans="1:7" ht="14" customHeight="1">
      <c r="A2130" s="20">
        <v>2129</v>
      </c>
      <c r="B2130" s="21" t="s">
        <v>1719</v>
      </c>
      <c r="C2130" s="21" t="s">
        <v>1738</v>
      </c>
      <c r="D2130" s="20">
        <v>7</v>
      </c>
      <c r="E2130" s="21" t="s">
        <v>15</v>
      </c>
      <c r="F2130" s="21" t="s">
        <v>37</v>
      </c>
      <c r="G2130" s="20">
        <v>7</v>
      </c>
    </row>
    <row r="2131" spans="1:7" ht="14" customHeight="1">
      <c r="A2131" s="20">
        <v>2130</v>
      </c>
      <c r="B2131" s="21" t="s">
        <v>1719</v>
      </c>
      <c r="C2131" s="21" t="s">
        <v>1739</v>
      </c>
      <c r="D2131" s="20">
        <v>7</v>
      </c>
      <c r="E2131" s="21" t="s">
        <v>18</v>
      </c>
      <c r="F2131" s="21" t="s">
        <v>37</v>
      </c>
      <c r="G2131" s="20">
        <v>7</v>
      </c>
    </row>
    <row r="2132" spans="1:7" ht="14" customHeight="1">
      <c r="A2132" s="20">
        <v>2131</v>
      </c>
      <c r="B2132" s="21" t="s">
        <v>1719</v>
      </c>
      <c r="C2132" s="21" t="s">
        <v>1740</v>
      </c>
      <c r="D2132" s="20">
        <v>7</v>
      </c>
      <c r="E2132" s="21" t="s">
        <v>18</v>
      </c>
      <c r="F2132" s="21" t="s">
        <v>37</v>
      </c>
      <c r="G2132" s="20">
        <v>7</v>
      </c>
    </row>
    <row r="2133" spans="1:7" ht="14" customHeight="1">
      <c r="A2133" s="20">
        <v>2132</v>
      </c>
      <c r="B2133" s="21" t="s">
        <v>1719</v>
      </c>
      <c r="C2133" s="21" t="s">
        <v>1741</v>
      </c>
      <c r="D2133" s="20">
        <v>7</v>
      </c>
      <c r="E2133" s="21" t="s">
        <v>18</v>
      </c>
      <c r="F2133" s="21" t="s">
        <v>37</v>
      </c>
      <c r="G2133" s="20">
        <v>7</v>
      </c>
    </row>
    <row r="2134" spans="1:7" ht="14" customHeight="1">
      <c r="A2134" s="20">
        <v>2133</v>
      </c>
      <c r="B2134" s="21" t="s">
        <v>1719</v>
      </c>
      <c r="C2134" s="21" t="s">
        <v>1742</v>
      </c>
      <c r="D2134" s="20">
        <v>8</v>
      </c>
      <c r="E2134" s="21" t="s">
        <v>18</v>
      </c>
      <c r="F2134" s="21" t="s">
        <v>37</v>
      </c>
      <c r="G2134" s="20">
        <v>8</v>
      </c>
    </row>
    <row r="2135" spans="1:7" ht="14" customHeight="1">
      <c r="A2135" s="20">
        <v>2134</v>
      </c>
      <c r="B2135" s="21" t="s">
        <v>1719</v>
      </c>
      <c r="C2135" s="21" t="s">
        <v>1743</v>
      </c>
      <c r="D2135" s="20">
        <v>9.5</v>
      </c>
      <c r="E2135" s="21" t="s">
        <v>18</v>
      </c>
      <c r="F2135" s="21" t="s">
        <v>37</v>
      </c>
      <c r="G2135" s="20">
        <v>9.5</v>
      </c>
    </row>
    <row r="2136" spans="1:7" ht="14" customHeight="1">
      <c r="A2136" s="20">
        <v>2135</v>
      </c>
      <c r="B2136" s="21" t="s">
        <v>1719</v>
      </c>
      <c r="C2136" s="21" t="s">
        <v>1744</v>
      </c>
      <c r="D2136" s="20">
        <v>9.5</v>
      </c>
      <c r="E2136" s="21" t="s">
        <v>18</v>
      </c>
      <c r="F2136" s="21" t="s">
        <v>37</v>
      </c>
      <c r="G2136" s="20">
        <v>9.5</v>
      </c>
    </row>
    <row r="2137" spans="1:7" ht="14" customHeight="1">
      <c r="A2137" s="20">
        <v>2136</v>
      </c>
      <c r="B2137" s="21" t="s">
        <v>1719</v>
      </c>
      <c r="C2137" s="21" t="s">
        <v>234</v>
      </c>
      <c r="D2137" s="20">
        <v>9.5</v>
      </c>
      <c r="E2137" s="21" t="s">
        <v>18</v>
      </c>
      <c r="F2137" s="21" t="s">
        <v>37</v>
      </c>
      <c r="G2137" s="20">
        <v>9.5</v>
      </c>
    </row>
    <row r="2138" spans="1:7" ht="14" customHeight="1">
      <c r="A2138" s="20">
        <v>2137</v>
      </c>
      <c r="B2138" s="21" t="s">
        <v>1719</v>
      </c>
      <c r="C2138" s="21" t="s">
        <v>236</v>
      </c>
      <c r="D2138" s="20">
        <v>9.5</v>
      </c>
      <c r="E2138" s="21" t="s">
        <v>18</v>
      </c>
      <c r="F2138" s="21" t="s">
        <v>37</v>
      </c>
      <c r="G2138" s="20">
        <v>9.5</v>
      </c>
    </row>
    <row r="2139" spans="1:7" ht="14" customHeight="1">
      <c r="A2139" s="20">
        <v>2138</v>
      </c>
      <c r="B2139" s="21" t="s">
        <v>1719</v>
      </c>
      <c r="C2139" s="21" t="s">
        <v>241</v>
      </c>
      <c r="D2139" s="20">
        <v>5</v>
      </c>
      <c r="E2139" s="21" t="s">
        <v>15</v>
      </c>
      <c r="F2139" s="21" t="s">
        <v>37</v>
      </c>
      <c r="G2139" s="20">
        <v>5</v>
      </c>
    </row>
    <row r="2140" spans="1:7" ht="14" customHeight="1">
      <c r="A2140" s="20">
        <v>2139</v>
      </c>
      <c r="B2140" s="21" t="s">
        <v>1719</v>
      </c>
      <c r="C2140" s="21" t="s">
        <v>1745</v>
      </c>
      <c r="D2140" s="20">
        <v>6.5</v>
      </c>
      <c r="E2140" s="21" t="s">
        <v>18</v>
      </c>
      <c r="F2140" s="21" t="s">
        <v>37</v>
      </c>
      <c r="G2140" s="20">
        <v>6.5</v>
      </c>
    </row>
    <row r="2141" spans="1:7" ht="14" customHeight="1">
      <c r="A2141" s="20">
        <v>2140</v>
      </c>
      <c r="B2141" s="21" t="s">
        <v>1719</v>
      </c>
      <c r="C2141" s="21" t="s">
        <v>1746</v>
      </c>
      <c r="D2141" s="20">
        <v>6.5</v>
      </c>
      <c r="E2141" s="21" t="s">
        <v>15</v>
      </c>
      <c r="F2141" s="21" t="s">
        <v>37</v>
      </c>
      <c r="G2141" s="20">
        <v>6.5</v>
      </c>
    </row>
    <row r="2142" spans="1:7" ht="14" customHeight="1">
      <c r="A2142" s="20">
        <v>2141</v>
      </c>
      <c r="B2142" s="21" t="s">
        <v>1719</v>
      </c>
      <c r="C2142" s="21" t="s">
        <v>1747</v>
      </c>
      <c r="D2142" s="20">
        <v>6.5</v>
      </c>
      <c r="E2142" s="21" t="s">
        <v>18</v>
      </c>
      <c r="F2142" s="21" t="s">
        <v>37</v>
      </c>
      <c r="G2142" s="20">
        <v>6.5</v>
      </c>
    </row>
    <row r="2143" spans="1:7" ht="14" customHeight="1">
      <c r="A2143" s="20">
        <v>2142</v>
      </c>
      <c r="B2143" s="21" t="s">
        <v>1719</v>
      </c>
      <c r="C2143" s="21" t="s">
        <v>1748</v>
      </c>
      <c r="D2143" s="20">
        <v>6.5</v>
      </c>
      <c r="E2143" s="21" t="s">
        <v>15</v>
      </c>
      <c r="F2143" s="21" t="s">
        <v>37</v>
      </c>
      <c r="G2143" s="20">
        <v>6.5</v>
      </c>
    </row>
    <row r="2144" spans="1:7" ht="14" customHeight="1">
      <c r="A2144" s="20">
        <v>2143</v>
      </c>
      <c r="B2144" s="21" t="s">
        <v>1719</v>
      </c>
      <c r="C2144" s="21" t="s">
        <v>1749</v>
      </c>
      <c r="D2144" s="20">
        <v>6.5</v>
      </c>
      <c r="E2144" s="21" t="s">
        <v>18</v>
      </c>
      <c r="F2144" s="21" t="s">
        <v>37</v>
      </c>
      <c r="G2144" s="20">
        <v>6.5</v>
      </c>
    </row>
    <row r="2145" spans="1:7" ht="14" customHeight="1">
      <c r="A2145" s="20">
        <v>2144</v>
      </c>
      <c r="B2145" s="21" t="s">
        <v>1719</v>
      </c>
      <c r="C2145" s="21" t="s">
        <v>1750</v>
      </c>
      <c r="D2145" s="20">
        <v>6.5</v>
      </c>
      <c r="E2145" s="21" t="s">
        <v>18</v>
      </c>
      <c r="F2145" s="21" t="s">
        <v>37</v>
      </c>
      <c r="G2145" s="20">
        <v>6.5</v>
      </c>
    </row>
    <row r="2146" spans="1:7" ht="14" customHeight="1">
      <c r="A2146" s="20">
        <v>2145</v>
      </c>
      <c r="B2146" s="21" t="s">
        <v>1719</v>
      </c>
      <c r="C2146" s="21" t="s">
        <v>1751</v>
      </c>
      <c r="D2146" s="20">
        <v>6.5</v>
      </c>
      <c r="E2146" s="21" t="s">
        <v>18</v>
      </c>
      <c r="F2146" s="21" t="s">
        <v>37</v>
      </c>
      <c r="G2146" s="20">
        <v>6.5</v>
      </c>
    </row>
    <row r="2147" spans="1:7" ht="14" customHeight="1">
      <c r="A2147" s="20">
        <v>2146</v>
      </c>
      <c r="B2147" s="21" t="s">
        <v>1752</v>
      </c>
      <c r="C2147" s="21" t="s">
        <v>1572</v>
      </c>
      <c r="D2147" s="20">
        <v>10</v>
      </c>
      <c r="E2147" s="21" t="s">
        <v>18</v>
      </c>
      <c r="F2147" s="21" t="s">
        <v>54</v>
      </c>
      <c r="G2147" s="20">
        <v>10</v>
      </c>
    </row>
    <row r="2148" spans="1:7" ht="14" customHeight="1">
      <c r="A2148" s="20">
        <v>2147</v>
      </c>
      <c r="B2148" s="21" t="s">
        <v>1752</v>
      </c>
      <c r="C2148" s="21" t="s">
        <v>1753</v>
      </c>
      <c r="D2148" s="20">
        <v>13</v>
      </c>
      <c r="E2148" s="21" t="s">
        <v>18</v>
      </c>
      <c r="F2148" s="21" t="s">
        <v>54</v>
      </c>
      <c r="G2148" s="20">
        <v>13</v>
      </c>
    </row>
    <row r="2149" spans="1:7" ht="14" customHeight="1">
      <c r="A2149" s="20">
        <v>2148</v>
      </c>
      <c r="B2149" s="21" t="s">
        <v>1752</v>
      </c>
      <c r="C2149" s="21" t="s">
        <v>76</v>
      </c>
      <c r="D2149" s="20">
        <v>12</v>
      </c>
      <c r="E2149" s="21" t="s">
        <v>18</v>
      </c>
      <c r="F2149" s="21" t="s">
        <v>54</v>
      </c>
      <c r="G2149" s="20">
        <v>12</v>
      </c>
    </row>
    <row r="2150" spans="1:7" ht="14" customHeight="1">
      <c r="A2150" s="20">
        <v>2149</v>
      </c>
      <c r="B2150" s="21" t="s">
        <v>1752</v>
      </c>
      <c r="C2150" s="21" t="s">
        <v>1754</v>
      </c>
      <c r="D2150" s="20">
        <v>13</v>
      </c>
      <c r="E2150" s="21" t="s">
        <v>18</v>
      </c>
      <c r="F2150" s="21" t="s">
        <v>54</v>
      </c>
      <c r="G2150" s="20">
        <v>13</v>
      </c>
    </row>
    <row r="2151" spans="1:7" ht="14" customHeight="1">
      <c r="A2151" s="20">
        <v>2150</v>
      </c>
      <c r="B2151" s="21" t="s">
        <v>1752</v>
      </c>
      <c r="C2151" s="21" t="s">
        <v>1755</v>
      </c>
      <c r="D2151" s="20">
        <v>13</v>
      </c>
      <c r="E2151" s="21" t="s">
        <v>18</v>
      </c>
      <c r="F2151" s="21" t="s">
        <v>54</v>
      </c>
      <c r="G2151" s="20">
        <v>13</v>
      </c>
    </row>
    <row r="2152" spans="1:7" ht="14" customHeight="1">
      <c r="A2152" s="20">
        <v>2151</v>
      </c>
      <c r="B2152" s="21" t="s">
        <v>1752</v>
      </c>
      <c r="C2152" s="21" t="s">
        <v>1756</v>
      </c>
      <c r="D2152" s="20">
        <v>10</v>
      </c>
      <c r="E2152" s="21" t="s">
        <v>18</v>
      </c>
      <c r="F2152" s="21" t="s">
        <v>54</v>
      </c>
      <c r="G2152" s="20">
        <v>10</v>
      </c>
    </row>
    <row r="2153" spans="1:7" ht="14" customHeight="1">
      <c r="A2153" s="20">
        <v>2152</v>
      </c>
      <c r="B2153" s="21" t="s">
        <v>1752</v>
      </c>
      <c r="C2153" s="21" t="s">
        <v>1400</v>
      </c>
      <c r="D2153" s="20">
        <v>12</v>
      </c>
      <c r="E2153" s="21" t="s">
        <v>18</v>
      </c>
      <c r="F2153" s="21" t="s">
        <v>54</v>
      </c>
      <c r="G2153" s="20">
        <v>12</v>
      </c>
    </row>
    <row r="2154" spans="1:7" ht="14" customHeight="1">
      <c r="A2154" s="20">
        <v>2153</v>
      </c>
      <c r="B2154" s="21" t="s">
        <v>1752</v>
      </c>
      <c r="C2154" s="21" t="s">
        <v>1757</v>
      </c>
      <c r="D2154" s="20">
        <v>12</v>
      </c>
      <c r="E2154" s="21" t="s">
        <v>18</v>
      </c>
      <c r="F2154" s="21" t="s">
        <v>54</v>
      </c>
      <c r="G2154" s="20">
        <v>12</v>
      </c>
    </row>
    <row r="2155" spans="1:7" ht="14" customHeight="1">
      <c r="A2155" s="20">
        <v>2154</v>
      </c>
      <c r="B2155" s="21" t="s">
        <v>1752</v>
      </c>
      <c r="C2155" s="21" t="s">
        <v>1758</v>
      </c>
      <c r="D2155" s="20">
        <v>12</v>
      </c>
      <c r="E2155" s="21" t="s">
        <v>18</v>
      </c>
      <c r="F2155" s="21" t="s">
        <v>54</v>
      </c>
      <c r="G2155" s="20">
        <v>12</v>
      </c>
    </row>
    <row r="2156" spans="1:7" ht="14" customHeight="1">
      <c r="A2156" s="20">
        <v>2155</v>
      </c>
      <c r="B2156" s="21" t="s">
        <v>1752</v>
      </c>
      <c r="C2156" s="21" t="s">
        <v>1759</v>
      </c>
      <c r="D2156" s="20">
        <v>12</v>
      </c>
      <c r="E2156" s="21" t="s">
        <v>18</v>
      </c>
      <c r="F2156" s="21" t="s">
        <v>54</v>
      </c>
      <c r="G2156" s="20">
        <v>12</v>
      </c>
    </row>
    <row r="2157" spans="1:7" ht="14" customHeight="1">
      <c r="A2157" s="20">
        <v>2156</v>
      </c>
      <c r="B2157" s="21" t="s">
        <v>1752</v>
      </c>
      <c r="C2157" s="21" t="s">
        <v>1760</v>
      </c>
      <c r="D2157" s="20">
        <v>13</v>
      </c>
      <c r="E2157" s="21" t="s">
        <v>18</v>
      </c>
      <c r="F2157" s="21" t="s">
        <v>54</v>
      </c>
      <c r="G2157" s="20">
        <v>13</v>
      </c>
    </row>
    <row r="2158" spans="1:7" ht="14" customHeight="1">
      <c r="A2158" s="20">
        <v>2157</v>
      </c>
      <c r="B2158" s="21" t="s">
        <v>1752</v>
      </c>
      <c r="C2158" s="21" t="s">
        <v>1761</v>
      </c>
      <c r="D2158" s="20">
        <v>12</v>
      </c>
      <c r="E2158" s="21" t="s">
        <v>18</v>
      </c>
      <c r="F2158" s="21" t="s">
        <v>54</v>
      </c>
      <c r="G2158" s="20">
        <v>12</v>
      </c>
    </row>
    <row r="2159" spans="1:7" ht="14" customHeight="1">
      <c r="A2159" s="20">
        <v>2158</v>
      </c>
      <c r="B2159" s="21" t="s">
        <v>1752</v>
      </c>
      <c r="C2159" s="21" t="s">
        <v>1762</v>
      </c>
      <c r="D2159" s="20">
        <v>15</v>
      </c>
      <c r="E2159" s="21" t="s">
        <v>18</v>
      </c>
      <c r="F2159" s="21" t="s">
        <v>54</v>
      </c>
      <c r="G2159" s="20">
        <v>15</v>
      </c>
    </row>
    <row r="2160" spans="1:7" ht="14" customHeight="1">
      <c r="A2160" s="20">
        <v>2159</v>
      </c>
      <c r="B2160" s="21" t="s">
        <v>1752</v>
      </c>
      <c r="C2160" s="21" t="s">
        <v>1763</v>
      </c>
      <c r="D2160" s="20">
        <v>10</v>
      </c>
      <c r="E2160" s="21" t="s">
        <v>18</v>
      </c>
      <c r="F2160" s="21" t="s">
        <v>54</v>
      </c>
      <c r="G2160" s="20">
        <v>10</v>
      </c>
    </row>
    <row r="2161" spans="1:7" ht="14" customHeight="1">
      <c r="A2161" s="20">
        <v>2160</v>
      </c>
      <c r="B2161" s="21" t="s">
        <v>1752</v>
      </c>
      <c r="C2161" s="21" t="s">
        <v>1764</v>
      </c>
      <c r="D2161" s="20">
        <v>16</v>
      </c>
      <c r="E2161" s="21" t="s">
        <v>18</v>
      </c>
      <c r="F2161" s="21" t="s">
        <v>54</v>
      </c>
      <c r="G2161" s="20">
        <v>16</v>
      </c>
    </row>
    <row r="2162" spans="1:7" ht="14" customHeight="1">
      <c r="A2162" s="20">
        <v>2161</v>
      </c>
      <c r="B2162" s="21" t="s">
        <v>1752</v>
      </c>
      <c r="C2162" s="21" t="s">
        <v>1765</v>
      </c>
      <c r="D2162" s="20">
        <v>15</v>
      </c>
      <c r="E2162" s="21" t="s">
        <v>18</v>
      </c>
      <c r="F2162" s="21" t="s">
        <v>54</v>
      </c>
      <c r="G2162" s="20">
        <v>15</v>
      </c>
    </row>
    <row r="2163" spans="1:7" ht="14" customHeight="1">
      <c r="A2163" s="20">
        <v>2162</v>
      </c>
      <c r="B2163" s="21" t="s">
        <v>1752</v>
      </c>
      <c r="C2163" s="21" t="s">
        <v>1766</v>
      </c>
      <c r="D2163" s="20">
        <v>15</v>
      </c>
      <c r="E2163" s="21" t="s">
        <v>18</v>
      </c>
      <c r="F2163" s="21" t="s">
        <v>54</v>
      </c>
      <c r="G2163" s="20">
        <v>15</v>
      </c>
    </row>
    <row r="2164" spans="1:7" ht="14" customHeight="1">
      <c r="A2164" s="20">
        <v>2163</v>
      </c>
      <c r="B2164" s="21" t="s">
        <v>1752</v>
      </c>
      <c r="C2164" s="21" t="s">
        <v>1767</v>
      </c>
      <c r="D2164" s="20">
        <v>15</v>
      </c>
      <c r="E2164" s="21" t="s">
        <v>18</v>
      </c>
      <c r="F2164" s="21" t="s">
        <v>54</v>
      </c>
      <c r="G2164" s="20">
        <v>15</v>
      </c>
    </row>
    <row r="2165" spans="1:7" ht="14" customHeight="1">
      <c r="A2165" s="20">
        <v>2164</v>
      </c>
      <c r="B2165" s="21" t="s">
        <v>1752</v>
      </c>
      <c r="C2165" s="21" t="s">
        <v>1768</v>
      </c>
      <c r="D2165" s="20">
        <v>15</v>
      </c>
      <c r="E2165" s="21" t="s">
        <v>18</v>
      </c>
      <c r="F2165" s="21" t="s">
        <v>54</v>
      </c>
      <c r="G2165" s="20">
        <v>15</v>
      </c>
    </row>
    <row r="2166" spans="1:7" ht="14" customHeight="1">
      <c r="A2166" s="20">
        <v>2165</v>
      </c>
      <c r="B2166" s="21" t="s">
        <v>1752</v>
      </c>
      <c r="C2166" s="21" t="s">
        <v>1769</v>
      </c>
      <c r="D2166" s="20">
        <v>16</v>
      </c>
      <c r="E2166" s="21" t="s">
        <v>18</v>
      </c>
      <c r="F2166" s="21" t="s">
        <v>54</v>
      </c>
      <c r="G2166" s="20">
        <v>16</v>
      </c>
    </row>
    <row r="2167" spans="1:7" ht="14" customHeight="1">
      <c r="A2167" s="20">
        <v>2166</v>
      </c>
      <c r="B2167" s="21" t="s">
        <v>1752</v>
      </c>
      <c r="C2167" s="21" t="s">
        <v>1770</v>
      </c>
      <c r="D2167" s="20">
        <v>16</v>
      </c>
      <c r="E2167" s="21" t="s">
        <v>18</v>
      </c>
      <c r="F2167" s="21" t="s">
        <v>54</v>
      </c>
      <c r="G2167" s="20">
        <v>16</v>
      </c>
    </row>
    <row r="2168" spans="1:7" ht="14" customHeight="1">
      <c r="A2168" s="20">
        <v>2167</v>
      </c>
      <c r="B2168" s="21" t="s">
        <v>1752</v>
      </c>
      <c r="C2168" s="21" t="s">
        <v>1771</v>
      </c>
      <c r="D2168" s="20">
        <v>15</v>
      </c>
      <c r="E2168" s="21" t="s">
        <v>18</v>
      </c>
      <c r="F2168" s="21" t="s">
        <v>54</v>
      </c>
      <c r="G2168" s="20">
        <v>15</v>
      </c>
    </row>
    <row r="2169" spans="1:7" ht="14" customHeight="1">
      <c r="A2169" s="20">
        <v>2168</v>
      </c>
      <c r="B2169" s="21" t="s">
        <v>1752</v>
      </c>
      <c r="C2169" s="21" t="s">
        <v>1772</v>
      </c>
      <c r="D2169" s="20">
        <v>18</v>
      </c>
      <c r="E2169" s="21" t="s">
        <v>18</v>
      </c>
      <c r="F2169" s="21" t="s">
        <v>54</v>
      </c>
      <c r="G2169" s="20">
        <v>18</v>
      </c>
    </row>
    <row r="2170" spans="1:7" ht="14" customHeight="1">
      <c r="A2170" s="20">
        <v>2169</v>
      </c>
      <c r="B2170" s="21" t="s">
        <v>1752</v>
      </c>
      <c r="C2170" s="21" t="s">
        <v>1773</v>
      </c>
      <c r="D2170" s="20">
        <v>16</v>
      </c>
      <c r="E2170" s="21" t="s">
        <v>18</v>
      </c>
      <c r="F2170" s="21" t="s">
        <v>54</v>
      </c>
      <c r="G2170" s="20">
        <v>16</v>
      </c>
    </row>
    <row r="2171" spans="1:7" ht="14" customHeight="1">
      <c r="A2171" s="20">
        <v>2170</v>
      </c>
      <c r="B2171" s="21" t="s">
        <v>1752</v>
      </c>
      <c r="C2171" s="21" t="s">
        <v>1774</v>
      </c>
      <c r="D2171" s="20">
        <v>16</v>
      </c>
      <c r="E2171" s="21" t="s">
        <v>18</v>
      </c>
      <c r="F2171" s="21" t="s">
        <v>54</v>
      </c>
      <c r="G2171" s="20">
        <v>16</v>
      </c>
    </row>
    <row r="2172" spans="1:7" ht="14" customHeight="1">
      <c r="A2172" s="20">
        <v>2171</v>
      </c>
      <c r="B2172" s="21" t="s">
        <v>1752</v>
      </c>
      <c r="C2172" s="21" t="s">
        <v>1775</v>
      </c>
      <c r="D2172" s="20">
        <v>16</v>
      </c>
      <c r="E2172" s="21" t="s">
        <v>18</v>
      </c>
      <c r="F2172" s="21" t="s">
        <v>54</v>
      </c>
      <c r="G2172" s="20">
        <v>16</v>
      </c>
    </row>
    <row r="2173" spans="1:7" ht="14" customHeight="1">
      <c r="A2173" s="20">
        <v>2172</v>
      </c>
      <c r="B2173" s="21" t="s">
        <v>1752</v>
      </c>
      <c r="C2173" s="21" t="s">
        <v>1776</v>
      </c>
      <c r="D2173" s="20">
        <v>16</v>
      </c>
      <c r="E2173" s="21" t="s">
        <v>18</v>
      </c>
      <c r="F2173" s="21" t="s">
        <v>54</v>
      </c>
      <c r="G2173" s="20">
        <v>16</v>
      </c>
    </row>
    <row r="2174" spans="1:7" ht="14" customHeight="1">
      <c r="A2174" s="20">
        <v>2173</v>
      </c>
      <c r="B2174" s="21" t="s">
        <v>1752</v>
      </c>
      <c r="C2174" s="21" t="s">
        <v>1777</v>
      </c>
      <c r="D2174" s="20">
        <v>18</v>
      </c>
      <c r="E2174" s="21" t="s">
        <v>18</v>
      </c>
      <c r="F2174" s="21" t="s">
        <v>54</v>
      </c>
      <c r="G2174" s="20">
        <v>18</v>
      </c>
    </row>
    <row r="2175" spans="1:7" ht="14" customHeight="1">
      <c r="A2175" s="20">
        <v>2174</v>
      </c>
      <c r="B2175" s="21" t="s">
        <v>1752</v>
      </c>
      <c r="C2175" s="21" t="s">
        <v>110</v>
      </c>
      <c r="D2175" s="20">
        <v>10</v>
      </c>
      <c r="E2175" s="21" t="s">
        <v>15</v>
      </c>
      <c r="F2175" s="21" t="s">
        <v>54</v>
      </c>
      <c r="G2175" s="20">
        <v>10</v>
      </c>
    </row>
    <row r="2176" spans="1:7" ht="14" customHeight="1">
      <c r="A2176" s="20">
        <v>2175</v>
      </c>
      <c r="B2176" s="21" t="s">
        <v>1752</v>
      </c>
      <c r="C2176" s="21" t="s">
        <v>1778</v>
      </c>
      <c r="D2176" s="20">
        <v>10</v>
      </c>
      <c r="E2176" s="21" t="s">
        <v>18</v>
      </c>
      <c r="F2176" s="21" t="s">
        <v>54</v>
      </c>
      <c r="G2176" s="20">
        <v>10</v>
      </c>
    </row>
    <row r="2177" spans="1:7" ht="14" customHeight="1">
      <c r="A2177" s="20">
        <v>2176</v>
      </c>
      <c r="B2177" s="21" t="s">
        <v>1752</v>
      </c>
      <c r="C2177" s="21" t="s">
        <v>1779</v>
      </c>
      <c r="D2177" s="20">
        <v>10</v>
      </c>
      <c r="E2177" s="21" t="s">
        <v>15</v>
      </c>
      <c r="F2177" s="21" t="s">
        <v>54</v>
      </c>
      <c r="G2177" s="20">
        <v>10</v>
      </c>
    </row>
    <row r="2178" spans="1:7" ht="14" customHeight="1">
      <c r="A2178" s="20">
        <v>2177</v>
      </c>
      <c r="B2178" s="21" t="s">
        <v>1752</v>
      </c>
      <c r="C2178" s="21" t="s">
        <v>1780</v>
      </c>
      <c r="D2178" s="20">
        <v>10</v>
      </c>
      <c r="E2178" s="21" t="s">
        <v>18</v>
      </c>
      <c r="F2178" s="21" t="s">
        <v>54</v>
      </c>
      <c r="G2178" s="20">
        <v>10</v>
      </c>
    </row>
    <row r="2179" spans="1:7" ht="14" customHeight="1">
      <c r="A2179" s="20">
        <v>2178</v>
      </c>
      <c r="B2179" s="21" t="s">
        <v>1752</v>
      </c>
      <c r="C2179" s="21" t="s">
        <v>798</v>
      </c>
      <c r="D2179" s="20">
        <v>10</v>
      </c>
      <c r="E2179" s="21" t="s">
        <v>18</v>
      </c>
      <c r="F2179" s="21" t="s">
        <v>54</v>
      </c>
      <c r="G2179" s="20">
        <v>10</v>
      </c>
    </row>
    <row r="2180" spans="1:7" ht="14" customHeight="1">
      <c r="A2180" s="20">
        <v>2179</v>
      </c>
      <c r="B2180" s="21" t="s">
        <v>1752</v>
      </c>
      <c r="C2180" s="21" t="s">
        <v>1781</v>
      </c>
      <c r="D2180" s="20">
        <v>12</v>
      </c>
      <c r="E2180" s="21" t="s">
        <v>18</v>
      </c>
      <c r="F2180" s="21" t="s">
        <v>54</v>
      </c>
      <c r="G2180" s="20">
        <v>12</v>
      </c>
    </row>
    <row r="2181" spans="1:7" ht="14" customHeight="1">
      <c r="A2181" s="20">
        <v>2180</v>
      </c>
      <c r="B2181" s="21" t="s">
        <v>1752</v>
      </c>
      <c r="C2181" s="21" t="s">
        <v>1782</v>
      </c>
      <c r="D2181" s="20">
        <v>12</v>
      </c>
      <c r="E2181" s="21" t="s">
        <v>18</v>
      </c>
      <c r="F2181" s="21" t="s">
        <v>54</v>
      </c>
      <c r="G2181" s="20">
        <v>12</v>
      </c>
    </row>
    <row r="2182" spans="1:7" ht="14" customHeight="1">
      <c r="A2182" s="20">
        <v>2181</v>
      </c>
      <c r="B2182" s="21" t="s">
        <v>1752</v>
      </c>
      <c r="C2182" s="21" t="s">
        <v>1783</v>
      </c>
      <c r="D2182" s="20">
        <v>15</v>
      </c>
      <c r="E2182" s="21" t="s">
        <v>18</v>
      </c>
      <c r="F2182" s="21" t="s">
        <v>54</v>
      </c>
      <c r="G2182" s="20">
        <v>15</v>
      </c>
    </row>
    <row r="2183" spans="1:7" ht="14" customHeight="1">
      <c r="A2183" s="20">
        <v>2182</v>
      </c>
      <c r="B2183" s="21" t="s">
        <v>1752</v>
      </c>
      <c r="C2183" s="21" t="s">
        <v>1784</v>
      </c>
      <c r="D2183" s="20">
        <v>15</v>
      </c>
      <c r="E2183" s="21" t="s">
        <v>18</v>
      </c>
      <c r="F2183" s="21" t="s">
        <v>54</v>
      </c>
      <c r="G2183" s="20">
        <v>15</v>
      </c>
    </row>
    <row r="2184" spans="1:7" ht="14" customHeight="1">
      <c r="A2184" s="20">
        <v>2183</v>
      </c>
      <c r="B2184" s="21" t="s">
        <v>1752</v>
      </c>
      <c r="C2184" s="21" t="s">
        <v>1785</v>
      </c>
      <c r="D2184" s="20">
        <v>12.5</v>
      </c>
      <c r="E2184" s="21" t="s">
        <v>18</v>
      </c>
      <c r="F2184" s="21" t="s">
        <v>54</v>
      </c>
      <c r="G2184" s="20">
        <v>12.5</v>
      </c>
    </row>
    <row r="2185" spans="1:7" ht="14" customHeight="1">
      <c r="A2185" s="20">
        <v>2184</v>
      </c>
      <c r="B2185" s="21" t="s">
        <v>1752</v>
      </c>
      <c r="C2185" s="21" t="s">
        <v>1786</v>
      </c>
      <c r="D2185" s="20">
        <v>16</v>
      </c>
      <c r="E2185" s="21" t="s">
        <v>18</v>
      </c>
      <c r="F2185" s="21" t="s">
        <v>54</v>
      </c>
      <c r="G2185" s="20">
        <v>16</v>
      </c>
    </row>
    <row r="2186" spans="1:7" ht="14" customHeight="1">
      <c r="A2186" s="20">
        <v>2185</v>
      </c>
      <c r="B2186" s="21" t="s">
        <v>1752</v>
      </c>
      <c r="C2186" s="21" t="s">
        <v>1787</v>
      </c>
      <c r="D2186" s="20">
        <v>10</v>
      </c>
      <c r="E2186" s="21" t="s">
        <v>18</v>
      </c>
      <c r="F2186" s="21" t="s">
        <v>54</v>
      </c>
      <c r="G2186" s="20">
        <v>10</v>
      </c>
    </row>
    <row r="2187" spans="1:7" ht="14" customHeight="1">
      <c r="A2187" s="20">
        <v>2186</v>
      </c>
      <c r="B2187" s="21" t="s">
        <v>1752</v>
      </c>
      <c r="C2187" s="21" t="s">
        <v>1788</v>
      </c>
      <c r="D2187" s="20">
        <v>10</v>
      </c>
      <c r="E2187" s="21" t="s">
        <v>18</v>
      </c>
      <c r="F2187" s="21" t="s">
        <v>54</v>
      </c>
      <c r="G2187" s="20">
        <v>10</v>
      </c>
    </row>
    <row r="2188" spans="1:7" ht="14" customHeight="1">
      <c r="A2188" s="20">
        <v>2187</v>
      </c>
      <c r="B2188" s="21" t="s">
        <v>1752</v>
      </c>
      <c r="C2188" s="21" t="s">
        <v>1789</v>
      </c>
      <c r="D2188" s="20">
        <v>10</v>
      </c>
      <c r="E2188" s="21" t="s">
        <v>18</v>
      </c>
      <c r="F2188" s="21" t="s">
        <v>54</v>
      </c>
      <c r="G2188" s="20">
        <v>10</v>
      </c>
    </row>
    <row r="2189" spans="1:7" ht="14" customHeight="1">
      <c r="A2189" s="20">
        <v>2188</v>
      </c>
      <c r="B2189" s="21" t="s">
        <v>1752</v>
      </c>
      <c r="C2189" s="21" t="s">
        <v>1790</v>
      </c>
      <c r="D2189" s="20">
        <v>12</v>
      </c>
      <c r="E2189" s="21" t="s">
        <v>18</v>
      </c>
      <c r="F2189" s="21" t="s">
        <v>54</v>
      </c>
      <c r="G2189" s="20">
        <v>12</v>
      </c>
    </row>
    <row r="2190" spans="1:7" ht="14" customHeight="1">
      <c r="A2190" s="20">
        <v>2189</v>
      </c>
      <c r="B2190" s="21" t="s">
        <v>1752</v>
      </c>
      <c r="C2190" s="21" t="s">
        <v>1791</v>
      </c>
      <c r="D2190" s="20">
        <v>12</v>
      </c>
      <c r="E2190" s="21" t="s">
        <v>18</v>
      </c>
      <c r="F2190" s="21" t="s">
        <v>54</v>
      </c>
      <c r="G2190" s="20">
        <v>12</v>
      </c>
    </row>
    <row r="2191" spans="1:7" ht="14" customHeight="1">
      <c r="A2191" s="20">
        <v>2190</v>
      </c>
      <c r="B2191" s="21" t="s">
        <v>1752</v>
      </c>
      <c r="C2191" s="21" t="s">
        <v>1792</v>
      </c>
      <c r="D2191" s="20">
        <v>10</v>
      </c>
      <c r="E2191" s="21" t="s">
        <v>18</v>
      </c>
      <c r="F2191" s="21" t="s">
        <v>54</v>
      </c>
      <c r="G2191" s="20">
        <v>10</v>
      </c>
    </row>
    <row r="2192" spans="1:7" ht="14" customHeight="1">
      <c r="A2192" s="20">
        <v>2191</v>
      </c>
      <c r="B2192" s="21" t="s">
        <v>1752</v>
      </c>
      <c r="C2192" s="21" t="s">
        <v>1793</v>
      </c>
      <c r="D2192" s="20">
        <v>12</v>
      </c>
      <c r="E2192" s="21" t="s">
        <v>18</v>
      </c>
      <c r="F2192" s="21" t="s">
        <v>54</v>
      </c>
      <c r="G2192" s="20">
        <v>12</v>
      </c>
    </row>
    <row r="2193" spans="1:7" ht="14" customHeight="1">
      <c r="A2193" s="20">
        <v>2192</v>
      </c>
      <c r="B2193" s="21" t="s">
        <v>1752</v>
      </c>
      <c r="C2193" s="21" t="s">
        <v>105</v>
      </c>
      <c r="D2193" s="20">
        <v>15</v>
      </c>
      <c r="E2193" s="21" t="s">
        <v>18</v>
      </c>
      <c r="F2193" s="21" t="s">
        <v>54</v>
      </c>
      <c r="G2193" s="20">
        <v>15</v>
      </c>
    </row>
    <row r="2194" spans="1:7" ht="14" customHeight="1">
      <c r="A2194" s="20">
        <v>2193</v>
      </c>
      <c r="B2194" s="21" t="s">
        <v>1752</v>
      </c>
      <c r="C2194" s="21" t="s">
        <v>113</v>
      </c>
      <c r="D2194" s="20">
        <v>14</v>
      </c>
      <c r="E2194" s="21" t="s">
        <v>18</v>
      </c>
      <c r="F2194" s="21" t="s">
        <v>54</v>
      </c>
      <c r="G2194" s="20">
        <v>14</v>
      </c>
    </row>
    <row r="2195" spans="1:7" ht="14" customHeight="1">
      <c r="A2195" s="20">
        <v>2194</v>
      </c>
      <c r="B2195" s="21" t="s">
        <v>1752</v>
      </c>
      <c r="C2195" s="21" t="s">
        <v>1794</v>
      </c>
      <c r="D2195" s="20">
        <v>15</v>
      </c>
      <c r="E2195" s="21" t="s">
        <v>18</v>
      </c>
      <c r="F2195" s="21" t="s">
        <v>54</v>
      </c>
      <c r="G2195" s="20">
        <v>15</v>
      </c>
    </row>
    <row r="2196" spans="1:7" ht="14" customHeight="1">
      <c r="A2196" s="20">
        <v>2195</v>
      </c>
      <c r="B2196" s="21" t="s">
        <v>1752</v>
      </c>
      <c r="C2196" s="21" t="s">
        <v>1795</v>
      </c>
      <c r="D2196" s="20">
        <v>12</v>
      </c>
      <c r="E2196" s="21" t="s">
        <v>18</v>
      </c>
      <c r="F2196" s="21" t="s">
        <v>54</v>
      </c>
      <c r="G2196" s="20">
        <v>12</v>
      </c>
    </row>
    <row r="2197" spans="1:7" ht="14" customHeight="1">
      <c r="A2197" s="20">
        <v>2196</v>
      </c>
      <c r="B2197" s="21" t="s">
        <v>1752</v>
      </c>
      <c r="C2197" s="21" t="s">
        <v>1796</v>
      </c>
      <c r="D2197" s="20">
        <v>10</v>
      </c>
      <c r="E2197" s="21" t="s">
        <v>18</v>
      </c>
      <c r="F2197" s="21" t="s">
        <v>54</v>
      </c>
      <c r="G2197" s="20">
        <v>10</v>
      </c>
    </row>
    <row r="2198" spans="1:7" ht="14" customHeight="1">
      <c r="A2198" s="20">
        <v>2197</v>
      </c>
      <c r="B2198" s="21" t="s">
        <v>1752</v>
      </c>
      <c r="C2198" s="21" t="s">
        <v>1797</v>
      </c>
      <c r="D2198" s="20">
        <v>12</v>
      </c>
      <c r="E2198" s="21" t="s">
        <v>18</v>
      </c>
      <c r="F2198" s="21" t="s">
        <v>54</v>
      </c>
      <c r="G2198" s="20">
        <v>12</v>
      </c>
    </row>
    <row r="2199" spans="1:7" ht="14" customHeight="1">
      <c r="A2199" s="20">
        <v>2198</v>
      </c>
      <c r="B2199" s="21" t="s">
        <v>1752</v>
      </c>
      <c r="C2199" s="21" t="s">
        <v>1798</v>
      </c>
      <c r="D2199" s="20">
        <v>15</v>
      </c>
      <c r="E2199" s="21" t="s">
        <v>18</v>
      </c>
      <c r="F2199" s="21" t="s">
        <v>54</v>
      </c>
      <c r="G2199" s="20">
        <v>15</v>
      </c>
    </row>
    <row r="2200" spans="1:7" ht="14" customHeight="1">
      <c r="A2200" s="20">
        <v>2199</v>
      </c>
      <c r="B2200" s="21" t="s">
        <v>1752</v>
      </c>
      <c r="C2200" s="21" t="s">
        <v>1799</v>
      </c>
      <c r="D2200" s="20">
        <v>8</v>
      </c>
      <c r="E2200" s="21" t="s">
        <v>15</v>
      </c>
      <c r="F2200" s="21" t="s">
        <v>54</v>
      </c>
      <c r="G2200" s="20">
        <v>8</v>
      </c>
    </row>
    <row r="2201" spans="1:7" ht="14" customHeight="1">
      <c r="A2201" s="20">
        <v>2200</v>
      </c>
      <c r="B2201" s="21" t="s">
        <v>1752</v>
      </c>
      <c r="C2201" s="21" t="s">
        <v>1800</v>
      </c>
      <c r="D2201" s="20">
        <v>8</v>
      </c>
      <c r="E2201" s="21" t="s">
        <v>15</v>
      </c>
      <c r="F2201" s="21" t="s">
        <v>54</v>
      </c>
      <c r="G2201" s="20">
        <v>8</v>
      </c>
    </row>
    <row r="2202" spans="1:7" ht="14" customHeight="1">
      <c r="A2202" s="20">
        <v>2201</v>
      </c>
      <c r="B2202" s="21" t="s">
        <v>1752</v>
      </c>
      <c r="C2202" s="21" t="s">
        <v>1801</v>
      </c>
      <c r="D2202" s="20">
        <v>16</v>
      </c>
      <c r="E2202" s="21" t="s">
        <v>18</v>
      </c>
      <c r="F2202" s="21" t="s">
        <v>54</v>
      </c>
      <c r="G2202" s="20">
        <v>16</v>
      </c>
    </row>
    <row r="2203" spans="1:7" ht="14" customHeight="1">
      <c r="A2203" s="20">
        <v>2202</v>
      </c>
      <c r="B2203" s="21" t="s">
        <v>1752</v>
      </c>
      <c r="C2203" s="21" t="s">
        <v>1802</v>
      </c>
      <c r="D2203" s="20">
        <v>8</v>
      </c>
      <c r="E2203" s="21" t="s">
        <v>15</v>
      </c>
      <c r="F2203" s="21" t="s">
        <v>16</v>
      </c>
      <c r="G2203" s="20">
        <v>8</v>
      </c>
    </row>
    <row r="2204" spans="1:7" ht="14" customHeight="1">
      <c r="A2204" s="20">
        <v>2203</v>
      </c>
      <c r="B2204" s="21" t="s">
        <v>1752</v>
      </c>
      <c r="C2204" s="21" t="s">
        <v>1803</v>
      </c>
      <c r="D2204" s="20">
        <v>8</v>
      </c>
      <c r="E2204" s="21" t="s">
        <v>15</v>
      </c>
      <c r="F2204" s="21" t="s">
        <v>16</v>
      </c>
      <c r="G2204" s="20">
        <v>8</v>
      </c>
    </row>
    <row r="2205" spans="1:7" ht="14" customHeight="1">
      <c r="A2205" s="20">
        <v>2204</v>
      </c>
      <c r="B2205" s="21" t="s">
        <v>1752</v>
      </c>
      <c r="C2205" s="21" t="s">
        <v>1804</v>
      </c>
      <c r="D2205" s="20">
        <v>8</v>
      </c>
      <c r="E2205" s="21" t="s">
        <v>15</v>
      </c>
      <c r="F2205" s="21" t="s">
        <v>16</v>
      </c>
      <c r="G2205" s="20">
        <v>8</v>
      </c>
    </row>
    <row r="2206" spans="1:7" ht="14" customHeight="1">
      <c r="A2206" s="20">
        <v>2205</v>
      </c>
      <c r="B2206" s="21" t="s">
        <v>1752</v>
      </c>
      <c r="C2206" s="21" t="s">
        <v>1805</v>
      </c>
      <c r="D2206" s="20">
        <v>10</v>
      </c>
      <c r="E2206" s="21" t="s">
        <v>15</v>
      </c>
      <c r="F2206" s="21" t="s">
        <v>16</v>
      </c>
      <c r="G2206" s="20">
        <v>10</v>
      </c>
    </row>
    <row r="2207" spans="1:7" ht="14" customHeight="1">
      <c r="A2207" s="20">
        <v>2206</v>
      </c>
      <c r="B2207" s="21" t="s">
        <v>1752</v>
      </c>
      <c r="C2207" s="21" t="s">
        <v>1806</v>
      </c>
      <c r="D2207" s="20">
        <v>10</v>
      </c>
      <c r="E2207" s="21" t="s">
        <v>15</v>
      </c>
      <c r="F2207" s="21" t="s">
        <v>16</v>
      </c>
      <c r="G2207" s="20">
        <v>10</v>
      </c>
    </row>
    <row r="2208" spans="1:7" ht="14" customHeight="1">
      <c r="A2208" s="20">
        <v>2207</v>
      </c>
      <c r="B2208" s="21" t="s">
        <v>1752</v>
      </c>
      <c r="C2208" s="21" t="s">
        <v>1807</v>
      </c>
      <c r="D2208" s="20">
        <v>10</v>
      </c>
      <c r="E2208" s="21" t="s">
        <v>15</v>
      </c>
      <c r="F2208" s="21" t="s">
        <v>16</v>
      </c>
      <c r="G2208" s="20">
        <v>10</v>
      </c>
    </row>
    <row r="2209" spans="1:7" ht="14" customHeight="1">
      <c r="A2209" s="20">
        <v>2208</v>
      </c>
      <c r="B2209" s="21" t="s">
        <v>1752</v>
      </c>
      <c r="C2209" s="21" t="s">
        <v>1808</v>
      </c>
      <c r="D2209" s="20">
        <v>15</v>
      </c>
      <c r="E2209" s="21" t="s">
        <v>15</v>
      </c>
      <c r="F2209" s="21" t="s">
        <v>16</v>
      </c>
      <c r="G2209" s="20">
        <v>15</v>
      </c>
    </row>
    <row r="2210" spans="1:7" ht="14" customHeight="1">
      <c r="A2210" s="20">
        <v>2209</v>
      </c>
      <c r="B2210" s="21" t="s">
        <v>1752</v>
      </c>
      <c r="C2210" s="21" t="s">
        <v>1809</v>
      </c>
      <c r="D2210" s="20">
        <v>10</v>
      </c>
      <c r="E2210" s="21" t="s">
        <v>15</v>
      </c>
      <c r="F2210" s="21" t="s">
        <v>16</v>
      </c>
      <c r="G2210" s="20">
        <v>10</v>
      </c>
    </row>
    <row r="2211" spans="1:7" ht="14" customHeight="1">
      <c r="A2211" s="20">
        <v>2210</v>
      </c>
      <c r="B2211" s="21" t="s">
        <v>1752</v>
      </c>
      <c r="C2211" s="21" t="s">
        <v>1810</v>
      </c>
      <c r="D2211" s="20">
        <v>10</v>
      </c>
      <c r="E2211" s="21" t="s">
        <v>15</v>
      </c>
      <c r="F2211" s="21" t="s">
        <v>16</v>
      </c>
      <c r="G2211" s="20">
        <v>10</v>
      </c>
    </row>
    <row r="2212" spans="1:7" ht="14" customHeight="1">
      <c r="A2212" s="20">
        <v>2211</v>
      </c>
      <c r="B2212" s="21" t="s">
        <v>1752</v>
      </c>
      <c r="C2212" s="21" t="s">
        <v>1811</v>
      </c>
      <c r="D2212" s="20">
        <v>6</v>
      </c>
      <c r="E2212" s="21" t="s">
        <v>15</v>
      </c>
      <c r="F2212" s="21" t="s">
        <v>16</v>
      </c>
      <c r="G2212" s="20">
        <v>6</v>
      </c>
    </row>
    <row r="2213" spans="1:7" ht="14" customHeight="1">
      <c r="A2213" s="20">
        <v>2212</v>
      </c>
      <c r="B2213" s="21" t="s">
        <v>1752</v>
      </c>
      <c r="C2213" s="21" t="s">
        <v>1812</v>
      </c>
      <c r="D2213" s="20">
        <v>7</v>
      </c>
      <c r="E2213" s="21" t="s">
        <v>15</v>
      </c>
      <c r="F2213" s="21" t="s">
        <v>16</v>
      </c>
      <c r="G2213" s="20">
        <v>7</v>
      </c>
    </row>
    <row r="2214" spans="1:7" ht="14" customHeight="1">
      <c r="A2214" s="20">
        <v>2213</v>
      </c>
      <c r="B2214" s="21" t="s">
        <v>1752</v>
      </c>
      <c r="C2214" s="21" t="s">
        <v>1813</v>
      </c>
      <c r="D2214" s="20">
        <v>7</v>
      </c>
      <c r="E2214" s="21" t="s">
        <v>18</v>
      </c>
      <c r="F2214" s="21" t="s">
        <v>16</v>
      </c>
      <c r="G2214" s="20">
        <v>7</v>
      </c>
    </row>
    <row r="2215" spans="1:7" ht="14" customHeight="1">
      <c r="A2215" s="20">
        <v>2214</v>
      </c>
      <c r="B2215" s="21" t="s">
        <v>1752</v>
      </c>
      <c r="C2215" s="21" t="s">
        <v>1814</v>
      </c>
      <c r="D2215" s="20">
        <v>8</v>
      </c>
      <c r="E2215" s="21" t="s">
        <v>18</v>
      </c>
      <c r="F2215" s="21" t="s">
        <v>16</v>
      </c>
      <c r="G2215" s="20">
        <v>8</v>
      </c>
    </row>
    <row r="2216" spans="1:7" ht="14" customHeight="1">
      <c r="A2216" s="20">
        <v>2215</v>
      </c>
      <c r="B2216" s="21" t="s">
        <v>1752</v>
      </c>
      <c r="C2216" s="21" t="s">
        <v>1815</v>
      </c>
      <c r="D2216" s="20">
        <v>8</v>
      </c>
      <c r="E2216" s="21" t="s">
        <v>18</v>
      </c>
      <c r="F2216" s="21" t="s">
        <v>16</v>
      </c>
      <c r="G2216" s="20">
        <v>8</v>
      </c>
    </row>
    <row r="2217" spans="1:7" ht="14" customHeight="1">
      <c r="A2217" s="20">
        <v>2216</v>
      </c>
      <c r="B2217" s="21" t="s">
        <v>1752</v>
      </c>
      <c r="C2217" s="21" t="s">
        <v>1816</v>
      </c>
      <c r="D2217" s="20">
        <v>8</v>
      </c>
      <c r="E2217" s="21" t="s">
        <v>18</v>
      </c>
      <c r="F2217" s="21" t="s">
        <v>16</v>
      </c>
      <c r="G2217" s="20">
        <v>8</v>
      </c>
    </row>
    <row r="2218" spans="1:7" ht="14" customHeight="1">
      <c r="A2218" s="20">
        <v>2217</v>
      </c>
      <c r="B2218" s="21" t="s">
        <v>1752</v>
      </c>
      <c r="C2218" s="21" t="s">
        <v>1817</v>
      </c>
      <c r="D2218" s="20">
        <v>15</v>
      </c>
      <c r="E2218" s="21" t="s">
        <v>18</v>
      </c>
      <c r="F2218" s="21" t="s">
        <v>16</v>
      </c>
      <c r="G2218" s="20">
        <v>15</v>
      </c>
    </row>
    <row r="2219" spans="1:7" ht="14" customHeight="1">
      <c r="A2219" s="20">
        <v>2218</v>
      </c>
      <c r="B2219" s="21" t="s">
        <v>1752</v>
      </c>
      <c r="C2219" s="21" t="s">
        <v>1818</v>
      </c>
      <c r="D2219" s="20">
        <v>10</v>
      </c>
      <c r="E2219" s="21" t="s">
        <v>18</v>
      </c>
      <c r="F2219" s="21" t="s">
        <v>16</v>
      </c>
      <c r="G2219" s="20">
        <v>10</v>
      </c>
    </row>
    <row r="2220" spans="1:7" ht="14" customHeight="1">
      <c r="A2220" s="20">
        <v>2219</v>
      </c>
      <c r="B2220" s="21" t="s">
        <v>1752</v>
      </c>
      <c r="C2220" s="21" t="s">
        <v>1819</v>
      </c>
      <c r="D2220" s="20">
        <v>13</v>
      </c>
      <c r="E2220" s="21" t="s">
        <v>18</v>
      </c>
      <c r="F2220" s="21" t="s">
        <v>16</v>
      </c>
      <c r="G2220" s="20">
        <v>13</v>
      </c>
    </row>
    <row r="2221" spans="1:7" ht="14" customHeight="1">
      <c r="A2221" s="20">
        <v>2220</v>
      </c>
      <c r="B2221" s="21" t="s">
        <v>1752</v>
      </c>
      <c r="C2221" s="21" t="s">
        <v>1820</v>
      </c>
      <c r="D2221" s="20">
        <v>10</v>
      </c>
      <c r="E2221" s="21" t="s">
        <v>18</v>
      </c>
      <c r="F2221" s="21" t="s">
        <v>16</v>
      </c>
      <c r="G2221" s="20">
        <v>10</v>
      </c>
    </row>
    <row r="2222" spans="1:7" ht="14" customHeight="1">
      <c r="A2222" s="20">
        <v>2221</v>
      </c>
      <c r="B2222" s="21" t="s">
        <v>1752</v>
      </c>
      <c r="C2222" s="21" t="s">
        <v>1821</v>
      </c>
      <c r="D2222" s="20">
        <v>10</v>
      </c>
      <c r="E2222" s="21" t="s">
        <v>18</v>
      </c>
      <c r="F2222" s="21" t="s">
        <v>16</v>
      </c>
      <c r="G2222" s="20">
        <v>10</v>
      </c>
    </row>
    <row r="2223" spans="1:7" ht="14" customHeight="1">
      <c r="A2223" s="20">
        <v>2222</v>
      </c>
      <c r="B2223" s="21" t="s">
        <v>1752</v>
      </c>
      <c r="C2223" s="21" t="s">
        <v>1822</v>
      </c>
      <c r="D2223" s="20">
        <v>10</v>
      </c>
      <c r="E2223" s="21" t="s">
        <v>18</v>
      </c>
      <c r="F2223" s="21" t="s">
        <v>16</v>
      </c>
      <c r="G2223" s="20">
        <v>10</v>
      </c>
    </row>
    <row r="2224" spans="1:7" ht="14" customHeight="1">
      <c r="A2224" s="20">
        <v>2223</v>
      </c>
      <c r="B2224" s="21" t="s">
        <v>1752</v>
      </c>
      <c r="C2224" s="21" t="s">
        <v>1823</v>
      </c>
      <c r="D2224" s="20">
        <v>10</v>
      </c>
      <c r="E2224" s="21" t="s">
        <v>18</v>
      </c>
      <c r="F2224" s="21" t="s">
        <v>16</v>
      </c>
      <c r="G2224" s="20">
        <v>10</v>
      </c>
    </row>
    <row r="2225" spans="1:7" ht="14" customHeight="1">
      <c r="A2225" s="20">
        <v>2224</v>
      </c>
      <c r="B2225" s="21" t="s">
        <v>1752</v>
      </c>
      <c r="C2225" s="21" t="s">
        <v>1824</v>
      </c>
      <c r="D2225" s="20">
        <v>10</v>
      </c>
      <c r="E2225" s="21" t="s">
        <v>18</v>
      </c>
      <c r="F2225" s="21" t="s">
        <v>16</v>
      </c>
      <c r="G2225" s="20">
        <v>10</v>
      </c>
    </row>
    <row r="2226" spans="1:7" ht="14" customHeight="1">
      <c r="A2226" s="20">
        <v>2225</v>
      </c>
      <c r="B2226" s="21" t="s">
        <v>1752</v>
      </c>
      <c r="C2226" s="21" t="s">
        <v>1825</v>
      </c>
      <c r="D2226" s="20">
        <v>10</v>
      </c>
      <c r="E2226" s="21" t="s">
        <v>18</v>
      </c>
      <c r="F2226" s="21" t="s">
        <v>16</v>
      </c>
      <c r="G2226" s="20">
        <v>10</v>
      </c>
    </row>
    <row r="2227" spans="1:7" ht="14" customHeight="1">
      <c r="A2227" s="20">
        <v>2226</v>
      </c>
      <c r="B2227" s="21" t="s">
        <v>1752</v>
      </c>
      <c r="C2227" s="21" t="s">
        <v>1826</v>
      </c>
      <c r="D2227" s="20">
        <v>10</v>
      </c>
      <c r="E2227" s="21" t="s">
        <v>18</v>
      </c>
      <c r="F2227" s="21" t="s">
        <v>16</v>
      </c>
      <c r="G2227" s="20">
        <v>10</v>
      </c>
    </row>
    <row r="2228" spans="1:7" ht="14" customHeight="1">
      <c r="A2228" s="20">
        <v>2227</v>
      </c>
      <c r="B2228" s="21" t="s">
        <v>1752</v>
      </c>
      <c r="C2228" s="21" t="s">
        <v>1827</v>
      </c>
      <c r="D2228" s="20">
        <v>5</v>
      </c>
      <c r="E2228" s="21" t="s">
        <v>15</v>
      </c>
      <c r="F2228" s="21" t="s">
        <v>37</v>
      </c>
      <c r="G2228" s="20">
        <v>5</v>
      </c>
    </row>
    <row r="2229" spans="1:7" ht="14" customHeight="1">
      <c r="A2229" s="20">
        <v>2228</v>
      </c>
      <c r="B2229" s="21" t="s">
        <v>1752</v>
      </c>
      <c r="C2229" s="21" t="s">
        <v>1828</v>
      </c>
      <c r="D2229" s="20">
        <v>9</v>
      </c>
      <c r="E2229" s="21" t="s">
        <v>18</v>
      </c>
      <c r="F2229" s="21" t="s">
        <v>37</v>
      </c>
      <c r="G2229" s="20">
        <v>9</v>
      </c>
    </row>
    <row r="2230" spans="1:7" ht="14" customHeight="1">
      <c r="A2230" s="20">
        <v>2229</v>
      </c>
      <c r="B2230" s="21" t="s">
        <v>1752</v>
      </c>
      <c r="C2230" s="21" t="s">
        <v>1829</v>
      </c>
      <c r="D2230" s="20">
        <v>10</v>
      </c>
      <c r="E2230" s="21" t="s">
        <v>18</v>
      </c>
      <c r="F2230" s="21" t="s">
        <v>37</v>
      </c>
      <c r="G2230" s="20">
        <v>10</v>
      </c>
    </row>
    <row r="2231" spans="1:7" ht="14" customHeight="1">
      <c r="A2231" s="20">
        <v>2230</v>
      </c>
      <c r="B2231" s="21" t="s">
        <v>1752</v>
      </c>
      <c r="C2231" s="21" t="s">
        <v>1830</v>
      </c>
      <c r="D2231" s="20">
        <v>12</v>
      </c>
      <c r="E2231" s="21" t="s">
        <v>18</v>
      </c>
      <c r="F2231" s="21" t="s">
        <v>37</v>
      </c>
      <c r="G2231" s="20">
        <v>12</v>
      </c>
    </row>
    <row r="2232" spans="1:7" ht="14" customHeight="1">
      <c r="A2232" s="20">
        <v>2231</v>
      </c>
      <c r="B2232" s="21" t="s">
        <v>1752</v>
      </c>
      <c r="C2232" s="21" t="s">
        <v>1831</v>
      </c>
      <c r="D2232" s="20">
        <v>14</v>
      </c>
      <c r="E2232" s="21" t="s">
        <v>18</v>
      </c>
      <c r="F2232" s="21" t="s">
        <v>37</v>
      </c>
      <c r="G2232" s="20">
        <v>14</v>
      </c>
    </row>
    <row r="2233" spans="1:7" ht="14" customHeight="1">
      <c r="A2233" s="20">
        <v>2232</v>
      </c>
      <c r="B2233" s="21" t="s">
        <v>1752</v>
      </c>
      <c r="C2233" s="21" t="s">
        <v>1832</v>
      </c>
      <c r="D2233" s="20">
        <v>14</v>
      </c>
      <c r="E2233" s="21" t="s">
        <v>18</v>
      </c>
      <c r="F2233" s="21" t="s">
        <v>37</v>
      </c>
      <c r="G2233" s="20">
        <v>14</v>
      </c>
    </row>
    <row r="2234" spans="1:7" ht="14" customHeight="1">
      <c r="A2234" s="20">
        <v>2233</v>
      </c>
      <c r="B2234" s="21" t="s">
        <v>1752</v>
      </c>
      <c r="C2234" s="21" t="s">
        <v>1833</v>
      </c>
      <c r="D2234" s="20">
        <v>15</v>
      </c>
      <c r="E2234" s="21" t="s">
        <v>18</v>
      </c>
      <c r="F2234" s="21" t="s">
        <v>37</v>
      </c>
      <c r="G2234" s="20">
        <v>15</v>
      </c>
    </row>
    <row r="2235" spans="1:7" ht="14" customHeight="1">
      <c r="A2235" s="20">
        <v>2234</v>
      </c>
      <c r="B2235" s="21" t="s">
        <v>1752</v>
      </c>
      <c r="C2235" s="21" t="s">
        <v>1834</v>
      </c>
      <c r="D2235" s="20">
        <v>16</v>
      </c>
      <c r="E2235" s="21" t="s">
        <v>18</v>
      </c>
      <c r="F2235" s="21" t="s">
        <v>37</v>
      </c>
      <c r="G2235" s="20">
        <v>16</v>
      </c>
    </row>
    <row r="2236" spans="1:7" ht="14" customHeight="1">
      <c r="A2236" s="20">
        <v>2235</v>
      </c>
      <c r="B2236" s="21" t="s">
        <v>1752</v>
      </c>
      <c r="C2236" s="21" t="s">
        <v>1835</v>
      </c>
      <c r="D2236" s="20">
        <v>16</v>
      </c>
      <c r="E2236" s="21" t="s">
        <v>18</v>
      </c>
      <c r="F2236" s="21" t="s">
        <v>37</v>
      </c>
      <c r="G2236" s="20">
        <v>16</v>
      </c>
    </row>
    <row r="2237" spans="1:7" ht="14" customHeight="1">
      <c r="A2237" s="20">
        <v>2236</v>
      </c>
      <c r="B2237" s="21" t="s">
        <v>1752</v>
      </c>
      <c r="C2237" s="21" t="s">
        <v>1836</v>
      </c>
      <c r="D2237" s="20">
        <v>18</v>
      </c>
      <c r="E2237" s="21" t="s">
        <v>18</v>
      </c>
      <c r="F2237" s="21" t="s">
        <v>37</v>
      </c>
      <c r="G2237" s="20">
        <v>18</v>
      </c>
    </row>
    <row r="2238" spans="1:7" ht="14" customHeight="1">
      <c r="A2238" s="20">
        <v>2237</v>
      </c>
      <c r="B2238" s="21" t="s">
        <v>1752</v>
      </c>
      <c r="C2238" s="21" t="s">
        <v>1837</v>
      </c>
      <c r="D2238" s="20">
        <v>5</v>
      </c>
      <c r="E2238" s="21" t="s">
        <v>15</v>
      </c>
      <c r="F2238" s="21" t="s">
        <v>54</v>
      </c>
      <c r="G2238" s="20">
        <v>5</v>
      </c>
    </row>
    <row r="2239" spans="1:7" ht="14" customHeight="1">
      <c r="A2239" s="20">
        <v>2238</v>
      </c>
      <c r="B2239" s="21" t="s">
        <v>1752</v>
      </c>
      <c r="C2239" s="21" t="s">
        <v>1838</v>
      </c>
      <c r="D2239" s="20">
        <v>8</v>
      </c>
      <c r="E2239" s="21" t="s">
        <v>18</v>
      </c>
      <c r="F2239" s="21" t="s">
        <v>54</v>
      </c>
      <c r="G2239" s="20">
        <v>8</v>
      </c>
    </row>
    <row r="2240" spans="1:7" ht="14" customHeight="1">
      <c r="A2240" s="20">
        <v>2239</v>
      </c>
      <c r="B2240" s="21" t="s">
        <v>1752</v>
      </c>
      <c r="C2240" s="21" t="s">
        <v>1839</v>
      </c>
      <c r="D2240" s="20">
        <v>10</v>
      </c>
      <c r="E2240" s="21" t="s">
        <v>18</v>
      </c>
      <c r="F2240" s="21" t="s">
        <v>54</v>
      </c>
      <c r="G2240" s="20">
        <v>10</v>
      </c>
    </row>
    <row r="2241" spans="1:7" ht="14" customHeight="1">
      <c r="A2241" s="20">
        <v>2240</v>
      </c>
      <c r="B2241" s="21" t="s">
        <v>1752</v>
      </c>
      <c r="C2241" s="21" t="s">
        <v>1840</v>
      </c>
      <c r="D2241" s="20">
        <v>10</v>
      </c>
      <c r="E2241" s="21" t="s">
        <v>18</v>
      </c>
      <c r="F2241" s="21" t="s">
        <v>54</v>
      </c>
      <c r="G2241" s="20">
        <v>10</v>
      </c>
    </row>
    <row r="2242" spans="1:7" ht="14" customHeight="1">
      <c r="A2242" s="20">
        <v>2241</v>
      </c>
      <c r="B2242" s="21" t="s">
        <v>1752</v>
      </c>
      <c r="C2242" s="21" t="s">
        <v>1841</v>
      </c>
      <c r="D2242" s="20">
        <v>11</v>
      </c>
      <c r="E2242" s="21" t="s">
        <v>18</v>
      </c>
      <c r="F2242" s="21" t="s">
        <v>54</v>
      </c>
      <c r="G2242" s="20">
        <v>11</v>
      </c>
    </row>
    <row r="2243" spans="1:7" ht="14" customHeight="1">
      <c r="A2243" s="20">
        <v>2242</v>
      </c>
      <c r="B2243" s="21" t="s">
        <v>1752</v>
      </c>
      <c r="C2243" s="21" t="s">
        <v>1842</v>
      </c>
      <c r="D2243" s="20">
        <v>11</v>
      </c>
      <c r="E2243" s="21" t="s">
        <v>18</v>
      </c>
      <c r="F2243" s="21" t="s">
        <v>54</v>
      </c>
      <c r="G2243" s="20">
        <v>11</v>
      </c>
    </row>
    <row r="2244" spans="1:7" ht="14" customHeight="1">
      <c r="A2244" s="20">
        <v>2243</v>
      </c>
      <c r="B2244" s="21" t="s">
        <v>1752</v>
      </c>
      <c r="C2244" s="21" t="s">
        <v>1843</v>
      </c>
      <c r="D2244" s="20">
        <v>14</v>
      </c>
      <c r="E2244" s="21" t="s">
        <v>18</v>
      </c>
      <c r="F2244" s="21" t="s">
        <v>54</v>
      </c>
      <c r="G2244" s="20">
        <v>14</v>
      </c>
    </row>
    <row r="2245" spans="1:7" ht="14" customHeight="1">
      <c r="A2245" s="20">
        <v>2244</v>
      </c>
      <c r="B2245" s="21" t="s">
        <v>1752</v>
      </c>
      <c r="C2245" s="21" t="s">
        <v>1844</v>
      </c>
      <c r="D2245" s="20">
        <v>14</v>
      </c>
      <c r="E2245" s="21" t="s">
        <v>18</v>
      </c>
      <c r="F2245" s="21" t="s">
        <v>54</v>
      </c>
      <c r="G2245" s="20">
        <v>14</v>
      </c>
    </row>
    <row r="2246" spans="1:7" ht="14" customHeight="1">
      <c r="A2246" s="20">
        <v>2245</v>
      </c>
      <c r="B2246" s="21" t="s">
        <v>1752</v>
      </c>
      <c r="C2246" s="21" t="s">
        <v>1845</v>
      </c>
      <c r="D2246" s="20">
        <v>15</v>
      </c>
      <c r="E2246" s="21" t="s">
        <v>18</v>
      </c>
      <c r="F2246" s="21" t="s">
        <v>54</v>
      </c>
      <c r="G2246" s="20">
        <v>15</v>
      </c>
    </row>
    <row r="2247" spans="1:7" ht="14" customHeight="1">
      <c r="A2247" s="20">
        <v>2246</v>
      </c>
      <c r="B2247" s="21" t="s">
        <v>1752</v>
      </c>
      <c r="C2247" s="21" t="s">
        <v>1846</v>
      </c>
      <c r="D2247" s="20">
        <v>15</v>
      </c>
      <c r="E2247" s="21" t="s">
        <v>18</v>
      </c>
      <c r="F2247" s="21" t="s">
        <v>54</v>
      </c>
      <c r="G2247" s="20">
        <v>15</v>
      </c>
    </row>
    <row r="2248" spans="1:7" ht="14" customHeight="1">
      <c r="A2248" s="20">
        <v>2247</v>
      </c>
      <c r="B2248" s="21" t="s">
        <v>1752</v>
      </c>
      <c r="C2248" s="21" t="s">
        <v>1847</v>
      </c>
      <c r="D2248" s="20">
        <v>14</v>
      </c>
      <c r="E2248" s="21" t="s">
        <v>18</v>
      </c>
      <c r="F2248" s="21" t="s">
        <v>54</v>
      </c>
      <c r="G2248" s="20">
        <v>14</v>
      </c>
    </row>
    <row r="2249" spans="1:7" ht="14" customHeight="1">
      <c r="A2249" s="20">
        <v>2248</v>
      </c>
      <c r="B2249" s="21" t="s">
        <v>1752</v>
      </c>
      <c r="C2249" s="21" t="s">
        <v>1848</v>
      </c>
      <c r="D2249" s="20">
        <v>14</v>
      </c>
      <c r="E2249" s="21" t="s">
        <v>18</v>
      </c>
      <c r="F2249" s="21" t="s">
        <v>54</v>
      </c>
      <c r="G2249" s="20">
        <v>14</v>
      </c>
    </row>
    <row r="2250" spans="1:7" ht="14" customHeight="1">
      <c r="A2250" s="20">
        <v>2249</v>
      </c>
      <c r="B2250" s="21" t="s">
        <v>1752</v>
      </c>
      <c r="C2250" s="21" t="s">
        <v>1849</v>
      </c>
      <c r="D2250" s="20">
        <v>15</v>
      </c>
      <c r="E2250" s="21" t="s">
        <v>18</v>
      </c>
      <c r="F2250" s="21" t="s">
        <v>54</v>
      </c>
      <c r="G2250" s="20">
        <v>15</v>
      </c>
    </row>
    <row r="2251" spans="1:7" ht="14" customHeight="1">
      <c r="A2251" s="20">
        <v>2250</v>
      </c>
      <c r="B2251" s="21" t="s">
        <v>1752</v>
      </c>
      <c r="C2251" s="21" t="s">
        <v>1850</v>
      </c>
      <c r="D2251" s="20">
        <v>16</v>
      </c>
      <c r="E2251" s="21" t="s">
        <v>18</v>
      </c>
      <c r="F2251" s="21" t="s">
        <v>54</v>
      </c>
      <c r="G2251" s="20">
        <v>16</v>
      </c>
    </row>
    <row r="2252" spans="1:7" ht="14" customHeight="1">
      <c r="A2252" s="20">
        <v>2251</v>
      </c>
      <c r="B2252" s="21" t="s">
        <v>1752</v>
      </c>
      <c r="C2252" s="21" t="s">
        <v>1851</v>
      </c>
      <c r="D2252" s="20">
        <v>16</v>
      </c>
      <c r="E2252" s="21" t="s">
        <v>18</v>
      </c>
      <c r="F2252" s="21" t="s">
        <v>54</v>
      </c>
      <c r="G2252" s="20">
        <v>16</v>
      </c>
    </row>
    <row r="2253" spans="1:7" ht="14" customHeight="1">
      <c r="A2253" s="20">
        <v>2252</v>
      </c>
      <c r="B2253" s="21" t="s">
        <v>1752</v>
      </c>
      <c r="C2253" s="21" t="s">
        <v>1852</v>
      </c>
      <c r="D2253" s="20">
        <v>17</v>
      </c>
      <c r="E2253" s="21" t="s">
        <v>18</v>
      </c>
      <c r="F2253" s="21" t="s">
        <v>54</v>
      </c>
      <c r="G2253" s="20">
        <v>17</v>
      </c>
    </row>
    <row r="2254" spans="1:7" ht="14" customHeight="1">
      <c r="A2254" s="20">
        <v>2253</v>
      </c>
      <c r="B2254" s="21" t="s">
        <v>1853</v>
      </c>
      <c r="C2254" s="21" t="s">
        <v>1854</v>
      </c>
      <c r="D2254" s="20">
        <v>10</v>
      </c>
      <c r="E2254" s="21" t="s">
        <v>18</v>
      </c>
      <c r="F2254" s="21" t="s">
        <v>54</v>
      </c>
      <c r="G2254" s="20">
        <v>10</v>
      </c>
    </row>
    <row r="2255" spans="1:7" ht="14" customHeight="1">
      <c r="A2255" s="20">
        <v>2254</v>
      </c>
      <c r="B2255" s="21" t="s">
        <v>1853</v>
      </c>
      <c r="C2255" s="21" t="s">
        <v>1855</v>
      </c>
      <c r="D2255" s="20">
        <v>10</v>
      </c>
      <c r="E2255" s="21" t="s">
        <v>18</v>
      </c>
      <c r="F2255" s="21" t="s">
        <v>54</v>
      </c>
      <c r="G2255" s="20">
        <v>10</v>
      </c>
    </row>
    <row r="2256" spans="1:7" ht="14" customHeight="1">
      <c r="A2256" s="20">
        <v>2255</v>
      </c>
      <c r="B2256" s="21" t="s">
        <v>1853</v>
      </c>
      <c r="C2256" s="21" t="s">
        <v>1856</v>
      </c>
      <c r="D2256" s="20">
        <v>10</v>
      </c>
      <c r="E2256" s="21" t="s">
        <v>18</v>
      </c>
      <c r="F2256" s="21" t="s">
        <v>54</v>
      </c>
      <c r="G2256" s="20">
        <v>10</v>
      </c>
    </row>
    <row r="2257" spans="1:7" ht="14" customHeight="1">
      <c r="A2257" s="20">
        <v>2256</v>
      </c>
      <c r="B2257" s="21" t="s">
        <v>1853</v>
      </c>
      <c r="C2257" s="21" t="s">
        <v>1671</v>
      </c>
      <c r="D2257" s="20">
        <v>10</v>
      </c>
      <c r="E2257" s="21" t="s">
        <v>18</v>
      </c>
      <c r="F2257" s="21" t="s">
        <v>54</v>
      </c>
      <c r="G2257" s="20">
        <v>10</v>
      </c>
    </row>
    <row r="2258" spans="1:7" ht="14" customHeight="1">
      <c r="A2258" s="20">
        <v>2257</v>
      </c>
      <c r="B2258" s="21" t="s">
        <v>1853</v>
      </c>
      <c r="C2258" s="21" t="s">
        <v>1857</v>
      </c>
      <c r="D2258" s="20">
        <v>10</v>
      </c>
      <c r="E2258" s="21" t="s">
        <v>18</v>
      </c>
      <c r="F2258" s="21" t="s">
        <v>54</v>
      </c>
      <c r="G2258" s="20">
        <v>10</v>
      </c>
    </row>
    <row r="2259" spans="1:7" ht="14" customHeight="1">
      <c r="A2259" s="20">
        <v>2258</v>
      </c>
      <c r="B2259" s="21" t="s">
        <v>1853</v>
      </c>
      <c r="C2259" s="21" t="s">
        <v>1858</v>
      </c>
      <c r="D2259" s="20">
        <v>10</v>
      </c>
      <c r="E2259" s="21" t="s">
        <v>18</v>
      </c>
      <c r="F2259" s="21" t="s">
        <v>54</v>
      </c>
      <c r="G2259" s="20">
        <v>10</v>
      </c>
    </row>
    <row r="2260" spans="1:7" ht="14" customHeight="1">
      <c r="A2260" s="20">
        <v>2259</v>
      </c>
      <c r="B2260" s="21" t="s">
        <v>1853</v>
      </c>
      <c r="C2260" s="21" t="s">
        <v>1859</v>
      </c>
      <c r="D2260" s="20">
        <v>10</v>
      </c>
      <c r="E2260" s="21" t="s">
        <v>18</v>
      </c>
      <c r="F2260" s="21" t="s">
        <v>54</v>
      </c>
      <c r="G2260" s="20">
        <v>10</v>
      </c>
    </row>
    <row r="2261" spans="1:7" ht="14" customHeight="1">
      <c r="A2261" s="20">
        <v>2260</v>
      </c>
      <c r="B2261" s="21" t="s">
        <v>1853</v>
      </c>
      <c r="C2261" s="21" t="s">
        <v>1860</v>
      </c>
      <c r="D2261" s="20">
        <v>12</v>
      </c>
      <c r="E2261" s="21" t="s">
        <v>18</v>
      </c>
      <c r="F2261" s="21" t="s">
        <v>54</v>
      </c>
      <c r="G2261" s="20">
        <v>12</v>
      </c>
    </row>
    <row r="2262" spans="1:7" ht="14" customHeight="1">
      <c r="A2262" s="20">
        <v>2261</v>
      </c>
      <c r="B2262" s="21" t="s">
        <v>1853</v>
      </c>
      <c r="C2262" s="21" t="s">
        <v>1861</v>
      </c>
      <c r="D2262" s="20">
        <v>12</v>
      </c>
      <c r="E2262" s="21" t="s">
        <v>18</v>
      </c>
      <c r="F2262" s="21" t="s">
        <v>54</v>
      </c>
      <c r="G2262" s="20">
        <v>12</v>
      </c>
    </row>
    <row r="2263" spans="1:7" ht="14" customHeight="1">
      <c r="A2263" s="20">
        <v>2262</v>
      </c>
      <c r="B2263" s="21" t="s">
        <v>1853</v>
      </c>
      <c r="C2263" s="21" t="s">
        <v>1672</v>
      </c>
      <c r="D2263" s="20">
        <v>12</v>
      </c>
      <c r="E2263" s="21" t="s">
        <v>18</v>
      </c>
      <c r="F2263" s="21" t="s">
        <v>54</v>
      </c>
      <c r="G2263" s="20">
        <v>12</v>
      </c>
    </row>
    <row r="2264" spans="1:7" ht="14" customHeight="1">
      <c r="A2264" s="20">
        <v>2263</v>
      </c>
      <c r="B2264" s="21" t="s">
        <v>1853</v>
      </c>
      <c r="C2264" s="21" t="s">
        <v>1862</v>
      </c>
      <c r="D2264" s="20">
        <v>13</v>
      </c>
      <c r="E2264" s="21" t="s">
        <v>18</v>
      </c>
      <c r="F2264" s="21" t="s">
        <v>54</v>
      </c>
      <c r="G2264" s="20">
        <v>13</v>
      </c>
    </row>
    <row r="2265" spans="1:7" ht="14" customHeight="1">
      <c r="A2265" s="20">
        <v>2264</v>
      </c>
      <c r="B2265" s="21" t="s">
        <v>1853</v>
      </c>
      <c r="C2265" s="21" t="s">
        <v>1863</v>
      </c>
      <c r="D2265" s="20">
        <v>10</v>
      </c>
      <c r="E2265" s="21" t="s">
        <v>18</v>
      </c>
      <c r="F2265" s="21" t="s">
        <v>54</v>
      </c>
      <c r="G2265" s="20">
        <v>10</v>
      </c>
    </row>
    <row r="2266" spans="1:7" ht="14" customHeight="1">
      <c r="A2266" s="20">
        <v>2265</v>
      </c>
      <c r="B2266" s="21" t="s">
        <v>1853</v>
      </c>
      <c r="C2266" s="21" t="s">
        <v>1670</v>
      </c>
      <c r="D2266" s="20">
        <v>10</v>
      </c>
      <c r="E2266" s="21" t="s">
        <v>18</v>
      </c>
      <c r="F2266" s="21" t="s">
        <v>54</v>
      </c>
      <c r="G2266" s="20">
        <v>10</v>
      </c>
    </row>
    <row r="2267" spans="1:7" ht="14" customHeight="1">
      <c r="A2267" s="20">
        <v>2266</v>
      </c>
      <c r="B2267" s="21" t="s">
        <v>1853</v>
      </c>
      <c r="C2267" s="21" t="s">
        <v>1864</v>
      </c>
      <c r="D2267" s="20">
        <v>9</v>
      </c>
      <c r="E2267" s="21" t="s">
        <v>18</v>
      </c>
      <c r="F2267" s="21" t="s">
        <v>54</v>
      </c>
      <c r="G2267" s="20">
        <v>9</v>
      </c>
    </row>
    <row r="2268" spans="1:7" ht="14" customHeight="1">
      <c r="A2268" s="20">
        <v>2267</v>
      </c>
      <c r="B2268" s="21" t="s">
        <v>1853</v>
      </c>
      <c r="C2268" s="21" t="s">
        <v>1865</v>
      </c>
      <c r="D2268" s="20">
        <v>9</v>
      </c>
      <c r="E2268" s="21" t="s">
        <v>18</v>
      </c>
      <c r="F2268" s="21" t="s">
        <v>54</v>
      </c>
      <c r="G2268" s="20">
        <v>9</v>
      </c>
    </row>
    <row r="2269" spans="1:7" ht="14" customHeight="1">
      <c r="A2269" s="20">
        <v>2268</v>
      </c>
      <c r="B2269" s="21" t="s">
        <v>1853</v>
      </c>
      <c r="C2269" s="21" t="s">
        <v>111</v>
      </c>
      <c r="D2269" s="20">
        <v>10</v>
      </c>
      <c r="E2269" s="21" t="s">
        <v>18</v>
      </c>
      <c r="F2269" s="21" t="s">
        <v>54</v>
      </c>
      <c r="G2269" s="20">
        <v>10</v>
      </c>
    </row>
    <row r="2270" spans="1:7" ht="14" customHeight="1">
      <c r="A2270" s="20">
        <v>2269</v>
      </c>
      <c r="B2270" s="21" t="s">
        <v>1853</v>
      </c>
      <c r="C2270" s="21" t="s">
        <v>1866</v>
      </c>
      <c r="D2270" s="20">
        <v>11</v>
      </c>
      <c r="E2270" s="21" t="s">
        <v>18</v>
      </c>
      <c r="F2270" s="21" t="s">
        <v>54</v>
      </c>
      <c r="G2270" s="20">
        <v>11</v>
      </c>
    </row>
    <row r="2271" spans="1:7" ht="14" customHeight="1">
      <c r="A2271" s="20">
        <v>2270</v>
      </c>
      <c r="B2271" s="21" t="s">
        <v>1853</v>
      </c>
      <c r="C2271" s="21" t="s">
        <v>1867</v>
      </c>
      <c r="D2271" s="20">
        <v>8</v>
      </c>
      <c r="E2271" s="21" t="s">
        <v>18</v>
      </c>
      <c r="F2271" s="21" t="s">
        <v>54</v>
      </c>
      <c r="G2271" s="20">
        <v>8</v>
      </c>
    </row>
    <row r="2272" spans="1:7" ht="14" customHeight="1">
      <c r="A2272" s="20">
        <v>2271</v>
      </c>
      <c r="B2272" s="21" t="s">
        <v>1853</v>
      </c>
      <c r="C2272" s="21" t="s">
        <v>1868</v>
      </c>
      <c r="D2272" s="20">
        <v>9</v>
      </c>
      <c r="E2272" s="21" t="s">
        <v>18</v>
      </c>
      <c r="F2272" s="21" t="s">
        <v>54</v>
      </c>
      <c r="G2272" s="20">
        <v>9</v>
      </c>
    </row>
    <row r="2273" spans="1:7" ht="14" customHeight="1">
      <c r="A2273" s="20">
        <v>2272</v>
      </c>
      <c r="B2273" s="21" t="s">
        <v>1853</v>
      </c>
      <c r="C2273" s="21" t="s">
        <v>1869</v>
      </c>
      <c r="D2273" s="20">
        <v>11</v>
      </c>
      <c r="E2273" s="21" t="s">
        <v>18</v>
      </c>
      <c r="F2273" s="21" t="s">
        <v>54</v>
      </c>
      <c r="G2273" s="20">
        <v>11</v>
      </c>
    </row>
    <row r="2274" spans="1:7" ht="14" customHeight="1">
      <c r="A2274" s="20">
        <v>2273</v>
      </c>
      <c r="B2274" s="21" t="s">
        <v>1853</v>
      </c>
      <c r="C2274" s="21" t="s">
        <v>117</v>
      </c>
      <c r="D2274" s="20">
        <v>10</v>
      </c>
      <c r="E2274" s="21" t="s">
        <v>18</v>
      </c>
      <c r="F2274" s="21" t="s">
        <v>54</v>
      </c>
      <c r="G2274" s="20">
        <v>10</v>
      </c>
    </row>
    <row r="2275" spans="1:7" ht="14" customHeight="1">
      <c r="A2275" s="20">
        <v>2274</v>
      </c>
      <c r="B2275" s="21" t="s">
        <v>1853</v>
      </c>
      <c r="C2275" s="21" t="s">
        <v>1870</v>
      </c>
      <c r="D2275" s="20">
        <v>8</v>
      </c>
      <c r="E2275" s="21" t="s">
        <v>18</v>
      </c>
      <c r="F2275" s="21" t="s">
        <v>54</v>
      </c>
      <c r="G2275" s="20">
        <v>8</v>
      </c>
    </row>
    <row r="2276" spans="1:7" ht="14" customHeight="1">
      <c r="A2276" s="20">
        <v>2275</v>
      </c>
      <c r="B2276" s="21" t="s">
        <v>1853</v>
      </c>
      <c r="C2276" s="21" t="s">
        <v>1780</v>
      </c>
      <c r="D2276" s="20">
        <v>9</v>
      </c>
      <c r="E2276" s="21" t="s">
        <v>18</v>
      </c>
      <c r="F2276" s="21" t="s">
        <v>54</v>
      </c>
      <c r="G2276" s="20">
        <v>9</v>
      </c>
    </row>
    <row r="2277" spans="1:7" ht="14" customHeight="1">
      <c r="A2277" s="20">
        <v>2276</v>
      </c>
      <c r="B2277" s="21" t="s">
        <v>1853</v>
      </c>
      <c r="C2277" s="21" t="s">
        <v>1673</v>
      </c>
      <c r="D2277" s="20">
        <v>9</v>
      </c>
      <c r="E2277" s="21" t="s">
        <v>18</v>
      </c>
      <c r="F2277" s="21" t="s">
        <v>54</v>
      </c>
      <c r="G2277" s="20">
        <v>9</v>
      </c>
    </row>
    <row r="2278" spans="1:7" ht="14" customHeight="1">
      <c r="A2278" s="20">
        <v>2277</v>
      </c>
      <c r="B2278" s="21" t="s">
        <v>1853</v>
      </c>
      <c r="C2278" s="21" t="s">
        <v>1871</v>
      </c>
      <c r="D2278" s="20">
        <v>10</v>
      </c>
      <c r="E2278" s="21" t="s">
        <v>18</v>
      </c>
      <c r="F2278" s="21" t="s">
        <v>54</v>
      </c>
      <c r="G2278" s="20">
        <v>10</v>
      </c>
    </row>
    <row r="2279" spans="1:7" ht="14" customHeight="1">
      <c r="A2279" s="20">
        <v>2278</v>
      </c>
      <c r="B2279" s="21" t="s">
        <v>1853</v>
      </c>
      <c r="C2279" s="21" t="s">
        <v>789</v>
      </c>
      <c r="D2279" s="20">
        <v>7</v>
      </c>
      <c r="E2279" s="21" t="s">
        <v>18</v>
      </c>
      <c r="F2279" s="21" t="s">
        <v>54</v>
      </c>
      <c r="G2279" s="20">
        <v>7</v>
      </c>
    </row>
    <row r="2280" spans="1:7" ht="14" customHeight="1">
      <c r="A2280" s="20">
        <v>2279</v>
      </c>
      <c r="B2280" s="21" t="s">
        <v>1853</v>
      </c>
      <c r="C2280" s="21" t="s">
        <v>1872</v>
      </c>
      <c r="D2280" s="20">
        <v>8</v>
      </c>
      <c r="E2280" s="21" t="s">
        <v>18</v>
      </c>
      <c r="F2280" s="21" t="s">
        <v>54</v>
      </c>
      <c r="G2280" s="20">
        <v>8</v>
      </c>
    </row>
    <row r="2281" spans="1:7" ht="14" customHeight="1">
      <c r="A2281" s="20">
        <v>2280</v>
      </c>
      <c r="B2281" s="21" t="s">
        <v>1853</v>
      </c>
      <c r="C2281" s="21" t="s">
        <v>1674</v>
      </c>
      <c r="D2281" s="20">
        <v>10</v>
      </c>
      <c r="E2281" s="21" t="s">
        <v>18</v>
      </c>
      <c r="F2281" s="21" t="s">
        <v>54</v>
      </c>
      <c r="G2281" s="20">
        <v>10</v>
      </c>
    </row>
    <row r="2282" spans="1:7" ht="14" customHeight="1">
      <c r="A2282" s="20">
        <v>2281</v>
      </c>
      <c r="B2282" s="21" t="s">
        <v>1853</v>
      </c>
      <c r="C2282" s="21" t="s">
        <v>1665</v>
      </c>
      <c r="D2282" s="20">
        <v>12</v>
      </c>
      <c r="E2282" s="21" t="s">
        <v>18</v>
      </c>
      <c r="F2282" s="21" t="s">
        <v>37</v>
      </c>
      <c r="G2282" s="20">
        <v>12</v>
      </c>
    </row>
    <row r="2283" spans="1:7" ht="14" customHeight="1">
      <c r="A2283" s="20">
        <v>2282</v>
      </c>
      <c r="B2283" s="21" t="s">
        <v>1853</v>
      </c>
      <c r="C2283" s="21" t="s">
        <v>224</v>
      </c>
      <c r="D2283" s="20">
        <v>8</v>
      </c>
      <c r="E2283" s="21" t="s">
        <v>18</v>
      </c>
      <c r="F2283" s="21" t="s">
        <v>37</v>
      </c>
      <c r="G2283" s="20">
        <v>8</v>
      </c>
    </row>
    <row r="2284" spans="1:7" ht="14" customHeight="1">
      <c r="A2284" s="20">
        <v>2283</v>
      </c>
      <c r="B2284" s="21" t="s">
        <v>1853</v>
      </c>
      <c r="C2284" s="21" t="s">
        <v>1373</v>
      </c>
      <c r="D2284" s="20">
        <v>9</v>
      </c>
      <c r="E2284" s="21" t="s">
        <v>18</v>
      </c>
      <c r="F2284" s="21" t="s">
        <v>37</v>
      </c>
      <c r="G2284" s="20">
        <v>9</v>
      </c>
    </row>
    <row r="2285" spans="1:7" ht="14" customHeight="1">
      <c r="A2285" s="20">
        <v>2284</v>
      </c>
      <c r="B2285" s="21" t="s">
        <v>1853</v>
      </c>
      <c r="C2285" s="21" t="s">
        <v>699</v>
      </c>
      <c r="D2285" s="20">
        <v>7</v>
      </c>
      <c r="E2285" s="21" t="s">
        <v>15</v>
      </c>
      <c r="F2285" s="21" t="s">
        <v>37</v>
      </c>
      <c r="G2285" s="20">
        <v>7</v>
      </c>
    </row>
    <row r="2286" spans="1:7" ht="14" customHeight="1">
      <c r="A2286" s="20">
        <v>2285</v>
      </c>
      <c r="B2286" s="21" t="s">
        <v>1853</v>
      </c>
      <c r="C2286" s="21" t="s">
        <v>234</v>
      </c>
      <c r="D2286" s="20">
        <v>8</v>
      </c>
      <c r="E2286" s="21" t="s">
        <v>18</v>
      </c>
      <c r="F2286" s="21" t="s">
        <v>37</v>
      </c>
      <c r="G2286" s="20">
        <v>8</v>
      </c>
    </row>
    <row r="2287" spans="1:7" ht="14" customHeight="1">
      <c r="A2287" s="20">
        <v>2286</v>
      </c>
      <c r="B2287" s="21" t="s">
        <v>1853</v>
      </c>
      <c r="C2287" s="21" t="s">
        <v>1374</v>
      </c>
      <c r="D2287" s="20">
        <v>9</v>
      </c>
      <c r="E2287" s="21" t="s">
        <v>18</v>
      </c>
      <c r="F2287" s="21" t="s">
        <v>37</v>
      </c>
      <c r="G2287" s="20">
        <v>9</v>
      </c>
    </row>
    <row r="2288" spans="1:7" ht="14" customHeight="1">
      <c r="A2288" s="20">
        <v>2287</v>
      </c>
      <c r="B2288" s="21" t="s">
        <v>1853</v>
      </c>
      <c r="C2288" s="21" t="s">
        <v>1369</v>
      </c>
      <c r="D2288" s="20">
        <v>7</v>
      </c>
      <c r="E2288" s="21" t="s">
        <v>15</v>
      </c>
      <c r="F2288" s="21" t="s">
        <v>37</v>
      </c>
      <c r="G2288" s="20">
        <v>7</v>
      </c>
    </row>
    <row r="2289" spans="1:7" ht="14" customHeight="1">
      <c r="A2289" s="20">
        <v>2288</v>
      </c>
      <c r="B2289" s="21" t="s">
        <v>1853</v>
      </c>
      <c r="C2289" s="21" t="s">
        <v>702</v>
      </c>
      <c r="D2289" s="20">
        <v>10</v>
      </c>
      <c r="E2289" s="21" t="s">
        <v>18</v>
      </c>
      <c r="F2289" s="21" t="s">
        <v>37</v>
      </c>
      <c r="G2289" s="20">
        <v>10</v>
      </c>
    </row>
    <row r="2290" spans="1:7" ht="14" customHeight="1">
      <c r="A2290" s="20">
        <v>2289</v>
      </c>
      <c r="B2290" s="21" t="s">
        <v>1853</v>
      </c>
      <c r="C2290" s="21" t="s">
        <v>1433</v>
      </c>
      <c r="D2290" s="20">
        <v>9</v>
      </c>
      <c r="E2290" s="21" t="s">
        <v>15</v>
      </c>
      <c r="F2290" s="21" t="s">
        <v>37</v>
      </c>
      <c r="G2290" s="20">
        <v>9</v>
      </c>
    </row>
    <row r="2291" spans="1:7" ht="14" customHeight="1">
      <c r="A2291" s="20">
        <v>2290</v>
      </c>
      <c r="B2291" s="21" t="s">
        <v>1853</v>
      </c>
      <c r="C2291" s="21" t="s">
        <v>1377</v>
      </c>
      <c r="D2291" s="20">
        <v>10</v>
      </c>
      <c r="E2291" s="21" t="s">
        <v>18</v>
      </c>
      <c r="F2291" s="21" t="s">
        <v>37</v>
      </c>
      <c r="G2291" s="20">
        <v>10</v>
      </c>
    </row>
    <row r="2292" spans="1:7" ht="14" customHeight="1">
      <c r="A2292" s="20">
        <v>2291</v>
      </c>
      <c r="B2292" s="21" t="s">
        <v>1853</v>
      </c>
      <c r="C2292" s="21" t="s">
        <v>1664</v>
      </c>
      <c r="D2292" s="20">
        <v>10</v>
      </c>
      <c r="E2292" s="21" t="s">
        <v>18</v>
      </c>
      <c r="F2292" s="21" t="s">
        <v>37</v>
      </c>
      <c r="G2292" s="20">
        <v>10</v>
      </c>
    </row>
    <row r="2293" spans="1:7" ht="14" customHeight="1">
      <c r="A2293" s="20">
        <v>2292</v>
      </c>
      <c r="B2293" s="21" t="s">
        <v>1853</v>
      </c>
      <c r="C2293" s="21" t="s">
        <v>1378</v>
      </c>
      <c r="D2293" s="20">
        <v>9</v>
      </c>
      <c r="E2293" s="21" t="s">
        <v>15</v>
      </c>
      <c r="F2293" s="21" t="s">
        <v>37</v>
      </c>
      <c r="G2293" s="20">
        <v>9</v>
      </c>
    </row>
    <row r="2294" spans="1:7" ht="14" customHeight="1">
      <c r="A2294" s="20">
        <v>2293</v>
      </c>
      <c r="B2294" s="21" t="s">
        <v>1853</v>
      </c>
      <c r="C2294" s="21" t="s">
        <v>1873</v>
      </c>
      <c r="D2294" s="20">
        <v>9</v>
      </c>
      <c r="E2294" s="21" t="s">
        <v>18</v>
      </c>
      <c r="F2294" s="21" t="s">
        <v>37</v>
      </c>
      <c r="G2294" s="20">
        <v>9</v>
      </c>
    </row>
    <row r="2295" spans="1:7" ht="14" customHeight="1">
      <c r="A2295" s="20">
        <v>2294</v>
      </c>
      <c r="B2295" s="21" t="s">
        <v>1853</v>
      </c>
      <c r="C2295" s="21" t="s">
        <v>169</v>
      </c>
      <c r="D2295" s="20">
        <v>10</v>
      </c>
      <c r="E2295" s="21" t="s">
        <v>18</v>
      </c>
      <c r="F2295" s="21" t="s">
        <v>37</v>
      </c>
      <c r="G2295" s="20">
        <v>10</v>
      </c>
    </row>
    <row r="2296" spans="1:7" ht="14" customHeight="1">
      <c r="A2296" s="20">
        <v>2295</v>
      </c>
      <c r="B2296" s="21" t="s">
        <v>1853</v>
      </c>
      <c r="C2296" s="21" t="s">
        <v>170</v>
      </c>
      <c r="D2296" s="20">
        <v>12</v>
      </c>
      <c r="E2296" s="21" t="s">
        <v>18</v>
      </c>
      <c r="F2296" s="21" t="s">
        <v>37</v>
      </c>
      <c r="G2296" s="20">
        <v>12</v>
      </c>
    </row>
    <row r="2297" spans="1:7" ht="14" customHeight="1">
      <c r="A2297" s="20">
        <v>2296</v>
      </c>
      <c r="B2297" s="21" t="s">
        <v>1853</v>
      </c>
      <c r="C2297" s="21" t="s">
        <v>181</v>
      </c>
      <c r="D2297" s="20">
        <v>10</v>
      </c>
      <c r="E2297" s="21" t="s">
        <v>18</v>
      </c>
      <c r="F2297" s="21" t="s">
        <v>37</v>
      </c>
      <c r="G2297" s="20">
        <v>10</v>
      </c>
    </row>
    <row r="2298" spans="1:7" ht="14" customHeight="1">
      <c r="A2298" s="20">
        <v>2297</v>
      </c>
      <c r="B2298" s="21" t="s">
        <v>1853</v>
      </c>
      <c r="C2298" s="21" t="s">
        <v>182</v>
      </c>
      <c r="D2298" s="20">
        <v>12</v>
      </c>
      <c r="E2298" s="21" t="s">
        <v>18</v>
      </c>
      <c r="F2298" s="21" t="s">
        <v>37</v>
      </c>
      <c r="G2298" s="20">
        <v>12</v>
      </c>
    </row>
    <row r="2299" spans="1:7" ht="14" customHeight="1">
      <c r="A2299" s="20">
        <v>2298</v>
      </c>
      <c r="B2299" s="21" t="s">
        <v>1853</v>
      </c>
      <c r="C2299" s="21" t="s">
        <v>1371</v>
      </c>
      <c r="D2299" s="20">
        <v>10</v>
      </c>
      <c r="E2299" s="21" t="s">
        <v>18</v>
      </c>
      <c r="F2299" s="21" t="s">
        <v>37</v>
      </c>
      <c r="G2299" s="20">
        <v>10</v>
      </c>
    </row>
    <row r="2300" spans="1:7" ht="14" customHeight="1">
      <c r="A2300" s="20">
        <v>2299</v>
      </c>
      <c r="B2300" s="21" t="s">
        <v>1853</v>
      </c>
      <c r="C2300" s="21" t="s">
        <v>1874</v>
      </c>
      <c r="D2300" s="20">
        <v>10</v>
      </c>
      <c r="E2300" s="21" t="s">
        <v>18</v>
      </c>
      <c r="F2300" s="21" t="s">
        <v>37</v>
      </c>
      <c r="G2300" s="20">
        <v>10</v>
      </c>
    </row>
    <row r="2301" spans="1:7" ht="14" customHeight="1">
      <c r="A2301" s="20">
        <v>2300</v>
      </c>
      <c r="B2301" s="21" t="s">
        <v>1853</v>
      </c>
      <c r="C2301" s="21" t="s">
        <v>1357</v>
      </c>
      <c r="D2301" s="20">
        <v>10</v>
      </c>
      <c r="E2301" s="21" t="s">
        <v>18</v>
      </c>
      <c r="F2301" s="21" t="s">
        <v>37</v>
      </c>
      <c r="G2301" s="20">
        <v>10</v>
      </c>
    </row>
    <row r="2302" spans="1:7" ht="14" customHeight="1">
      <c r="A2302" s="20">
        <v>2301</v>
      </c>
      <c r="B2302" s="21" t="s">
        <v>1853</v>
      </c>
      <c r="C2302" s="21" t="s">
        <v>1875</v>
      </c>
      <c r="D2302" s="20">
        <v>10</v>
      </c>
      <c r="E2302" s="21" t="s">
        <v>18</v>
      </c>
      <c r="F2302" s="21" t="s">
        <v>37</v>
      </c>
      <c r="G2302" s="20">
        <v>10</v>
      </c>
    </row>
    <row r="2303" spans="1:7" ht="14" customHeight="1">
      <c r="A2303" s="20">
        <v>2302</v>
      </c>
      <c r="B2303" s="21" t="s">
        <v>1853</v>
      </c>
      <c r="C2303" s="21" t="s">
        <v>1876</v>
      </c>
      <c r="D2303" s="20">
        <v>12</v>
      </c>
      <c r="E2303" s="21" t="s">
        <v>18</v>
      </c>
      <c r="F2303" s="21" t="s">
        <v>37</v>
      </c>
      <c r="G2303" s="20">
        <v>12</v>
      </c>
    </row>
    <row r="2304" spans="1:7" ht="14" customHeight="1">
      <c r="A2304" s="20">
        <v>2303</v>
      </c>
      <c r="B2304" s="21" t="s">
        <v>1853</v>
      </c>
      <c r="C2304" s="21" t="s">
        <v>1877</v>
      </c>
      <c r="D2304" s="20">
        <v>9</v>
      </c>
      <c r="E2304" s="21" t="s">
        <v>15</v>
      </c>
      <c r="F2304" s="21" t="s">
        <v>37</v>
      </c>
      <c r="G2304" s="20">
        <v>9</v>
      </c>
    </row>
    <row r="2305" spans="1:7" ht="14" customHeight="1">
      <c r="A2305" s="20">
        <v>2304</v>
      </c>
      <c r="B2305" s="21" t="s">
        <v>1853</v>
      </c>
      <c r="C2305" s="21" t="s">
        <v>1878</v>
      </c>
      <c r="D2305" s="20">
        <v>10</v>
      </c>
      <c r="E2305" s="21" t="s">
        <v>18</v>
      </c>
      <c r="F2305" s="21" t="s">
        <v>37</v>
      </c>
      <c r="G2305" s="20">
        <v>10</v>
      </c>
    </row>
    <row r="2306" spans="1:7" ht="14" customHeight="1">
      <c r="A2306" s="20">
        <v>2305</v>
      </c>
      <c r="B2306" s="21" t="s">
        <v>1853</v>
      </c>
      <c r="C2306" s="21" t="s">
        <v>1879</v>
      </c>
      <c r="D2306" s="20">
        <v>9</v>
      </c>
      <c r="E2306" s="21" t="s">
        <v>15</v>
      </c>
      <c r="F2306" s="21" t="s">
        <v>37</v>
      </c>
      <c r="G2306" s="20">
        <v>9</v>
      </c>
    </row>
    <row r="2307" spans="1:7" ht="14" customHeight="1">
      <c r="A2307" s="20">
        <v>2306</v>
      </c>
      <c r="B2307" s="21" t="s">
        <v>1853</v>
      </c>
      <c r="C2307" s="21" t="s">
        <v>1880</v>
      </c>
      <c r="D2307" s="20">
        <v>12</v>
      </c>
      <c r="E2307" s="21" t="s">
        <v>18</v>
      </c>
      <c r="F2307" s="21" t="s">
        <v>37</v>
      </c>
      <c r="G2307" s="20">
        <v>12</v>
      </c>
    </row>
    <row r="2308" spans="1:7" ht="14" customHeight="1">
      <c r="A2308" s="20">
        <v>2307</v>
      </c>
      <c r="B2308" s="21" t="s">
        <v>1853</v>
      </c>
      <c r="C2308" s="21" t="s">
        <v>1881</v>
      </c>
      <c r="D2308" s="20">
        <v>10</v>
      </c>
      <c r="E2308" s="21" t="s">
        <v>15</v>
      </c>
      <c r="F2308" s="21" t="s">
        <v>37</v>
      </c>
      <c r="G2308" s="20">
        <v>10</v>
      </c>
    </row>
    <row r="2309" spans="1:7" ht="14" customHeight="1">
      <c r="A2309" s="20">
        <v>2308</v>
      </c>
      <c r="B2309" s="21" t="s">
        <v>1853</v>
      </c>
      <c r="C2309" s="21" t="s">
        <v>703</v>
      </c>
      <c r="D2309" s="20">
        <v>12</v>
      </c>
      <c r="E2309" s="21" t="s">
        <v>18</v>
      </c>
      <c r="F2309" s="21" t="s">
        <v>37</v>
      </c>
      <c r="G2309" s="20">
        <v>12</v>
      </c>
    </row>
    <row r="2310" spans="1:7" ht="14" customHeight="1">
      <c r="A2310" s="20">
        <v>2309</v>
      </c>
      <c r="B2310" s="21" t="s">
        <v>1853</v>
      </c>
      <c r="C2310" s="21" t="s">
        <v>1882</v>
      </c>
      <c r="D2310" s="20">
        <v>60</v>
      </c>
      <c r="E2310" s="21" t="s">
        <v>18</v>
      </c>
      <c r="F2310" s="21" t="s">
        <v>153</v>
      </c>
      <c r="G2310" s="20">
        <v>60</v>
      </c>
    </row>
    <row r="2311" spans="1:7" ht="14" customHeight="1">
      <c r="A2311" s="20">
        <v>2310</v>
      </c>
      <c r="B2311" s="21" t="s">
        <v>1853</v>
      </c>
      <c r="C2311" s="21" t="s">
        <v>1883</v>
      </c>
      <c r="D2311" s="20">
        <v>50</v>
      </c>
      <c r="E2311" s="21" t="s">
        <v>18</v>
      </c>
      <c r="F2311" s="21" t="s">
        <v>153</v>
      </c>
      <c r="G2311" s="20">
        <v>50</v>
      </c>
    </row>
    <row r="2312" spans="1:7" ht="14" customHeight="1">
      <c r="A2312" s="20">
        <v>2311</v>
      </c>
      <c r="B2312" s="21" t="s">
        <v>1853</v>
      </c>
      <c r="C2312" s="21" t="s">
        <v>1884</v>
      </c>
      <c r="D2312" s="20">
        <v>35</v>
      </c>
      <c r="E2312" s="21" t="s">
        <v>18</v>
      </c>
      <c r="F2312" s="21" t="s">
        <v>153</v>
      </c>
      <c r="G2312" s="20">
        <v>35</v>
      </c>
    </row>
    <row r="2313" spans="1:7" ht="14" customHeight="1">
      <c r="A2313" s="20">
        <v>2312</v>
      </c>
      <c r="B2313" s="21" t="s">
        <v>1853</v>
      </c>
      <c r="C2313" s="21" t="s">
        <v>1885</v>
      </c>
      <c r="D2313" s="20">
        <v>30</v>
      </c>
      <c r="E2313" s="21" t="s">
        <v>18</v>
      </c>
      <c r="F2313" s="21" t="s">
        <v>153</v>
      </c>
      <c r="G2313" s="20">
        <v>30</v>
      </c>
    </row>
    <row r="2314" spans="1:7" ht="14" customHeight="1">
      <c r="A2314" s="20">
        <v>2313</v>
      </c>
      <c r="B2314" s="21" t="s">
        <v>1853</v>
      </c>
      <c r="C2314" s="21" t="s">
        <v>1886</v>
      </c>
      <c r="D2314" s="20">
        <v>30</v>
      </c>
      <c r="E2314" s="21" t="s">
        <v>18</v>
      </c>
      <c r="F2314" s="21" t="s">
        <v>153</v>
      </c>
      <c r="G2314" s="20">
        <v>30</v>
      </c>
    </row>
    <row r="2315" spans="1:7" ht="14" customHeight="1">
      <c r="A2315" s="20">
        <v>2314</v>
      </c>
      <c r="B2315" s="21" t="s">
        <v>1853</v>
      </c>
      <c r="C2315" s="21" t="s">
        <v>351</v>
      </c>
      <c r="D2315" s="20">
        <v>30</v>
      </c>
      <c r="E2315" s="21" t="s">
        <v>18</v>
      </c>
      <c r="F2315" s="21" t="s">
        <v>153</v>
      </c>
      <c r="G2315" s="20">
        <v>30</v>
      </c>
    </row>
    <row r="2316" spans="1:7" ht="14" customHeight="1">
      <c r="A2316" s="20">
        <v>2315</v>
      </c>
      <c r="B2316" s="21" t="s">
        <v>1853</v>
      </c>
      <c r="C2316" s="21" t="s">
        <v>1887</v>
      </c>
      <c r="D2316" s="20">
        <v>35</v>
      </c>
      <c r="E2316" s="21" t="s">
        <v>18</v>
      </c>
      <c r="F2316" s="21" t="s">
        <v>153</v>
      </c>
      <c r="G2316" s="20">
        <v>35</v>
      </c>
    </row>
    <row r="2317" spans="1:7" ht="14" customHeight="1">
      <c r="A2317" s="20">
        <v>2316</v>
      </c>
      <c r="B2317" s="21" t="s">
        <v>1853</v>
      </c>
      <c r="C2317" s="21" t="s">
        <v>1888</v>
      </c>
      <c r="D2317" s="20">
        <v>35</v>
      </c>
      <c r="E2317" s="21" t="s">
        <v>18</v>
      </c>
      <c r="F2317" s="21" t="s">
        <v>153</v>
      </c>
      <c r="G2317" s="20">
        <v>35</v>
      </c>
    </row>
    <row r="2318" spans="1:7" ht="14" customHeight="1">
      <c r="A2318" s="20">
        <v>2317</v>
      </c>
      <c r="B2318" s="21" t="s">
        <v>1853</v>
      </c>
      <c r="C2318" s="21" t="s">
        <v>1889</v>
      </c>
      <c r="D2318" s="20">
        <v>40</v>
      </c>
      <c r="E2318" s="21" t="s">
        <v>18</v>
      </c>
      <c r="F2318" s="21" t="s">
        <v>153</v>
      </c>
      <c r="G2318" s="20">
        <v>40</v>
      </c>
    </row>
    <row r="2319" spans="1:7" ht="14" customHeight="1">
      <c r="A2319" s="20">
        <v>2318</v>
      </c>
      <c r="B2319" s="21" t="s">
        <v>1853</v>
      </c>
      <c r="C2319" s="21" t="s">
        <v>1890</v>
      </c>
      <c r="D2319" s="20">
        <v>30</v>
      </c>
      <c r="E2319" s="21" t="s">
        <v>18</v>
      </c>
      <c r="F2319" s="21" t="s">
        <v>153</v>
      </c>
      <c r="G2319" s="20">
        <v>30</v>
      </c>
    </row>
    <row r="2320" spans="1:7" ht="14" customHeight="1">
      <c r="A2320" s="20">
        <v>2319</v>
      </c>
      <c r="B2320" s="21" t="s">
        <v>1853</v>
      </c>
      <c r="C2320" s="21" t="s">
        <v>1891</v>
      </c>
      <c r="D2320" s="20">
        <v>30</v>
      </c>
      <c r="E2320" s="21" t="s">
        <v>18</v>
      </c>
      <c r="F2320" s="21" t="s">
        <v>153</v>
      </c>
      <c r="G2320" s="20">
        <v>30</v>
      </c>
    </row>
    <row r="2321" spans="1:7" ht="14" customHeight="1">
      <c r="A2321" s="20">
        <v>2320</v>
      </c>
      <c r="B2321" s="21" t="s">
        <v>1853</v>
      </c>
      <c r="C2321" s="21" t="s">
        <v>1892</v>
      </c>
      <c r="D2321" s="20">
        <v>30</v>
      </c>
      <c r="E2321" s="21" t="s">
        <v>18</v>
      </c>
      <c r="F2321" s="21" t="s">
        <v>153</v>
      </c>
      <c r="G2321" s="20">
        <v>30</v>
      </c>
    </row>
    <row r="2322" spans="1:7" ht="14" customHeight="1">
      <c r="A2322" s="20">
        <v>2321</v>
      </c>
      <c r="B2322" s="21" t="s">
        <v>1853</v>
      </c>
      <c r="C2322" s="21" t="s">
        <v>1893</v>
      </c>
      <c r="D2322" s="20">
        <v>30</v>
      </c>
      <c r="E2322" s="21" t="s">
        <v>18</v>
      </c>
      <c r="F2322" s="21" t="s">
        <v>153</v>
      </c>
      <c r="G2322" s="20">
        <v>30</v>
      </c>
    </row>
    <row r="2323" spans="1:7" ht="14" customHeight="1">
      <c r="A2323" s="20">
        <v>2322</v>
      </c>
      <c r="B2323" s="21" t="s">
        <v>1853</v>
      </c>
      <c r="C2323" s="21" t="s">
        <v>1894</v>
      </c>
      <c r="D2323" s="20">
        <v>30</v>
      </c>
      <c r="E2323" s="21" t="s">
        <v>18</v>
      </c>
      <c r="F2323" s="21" t="s">
        <v>153</v>
      </c>
      <c r="G2323" s="20">
        <v>30</v>
      </c>
    </row>
    <row r="2324" spans="1:7" ht="14" customHeight="1">
      <c r="A2324" s="20">
        <v>2323</v>
      </c>
      <c r="B2324" s="21" t="s">
        <v>1853</v>
      </c>
      <c r="C2324" s="21" t="s">
        <v>934</v>
      </c>
      <c r="D2324" s="20">
        <v>15</v>
      </c>
      <c r="E2324" s="21" t="s">
        <v>15</v>
      </c>
      <c r="F2324" s="21" t="s">
        <v>153</v>
      </c>
      <c r="G2324" s="20">
        <v>15</v>
      </c>
    </row>
    <row r="2325" spans="1:7" ht="14" customHeight="1">
      <c r="A2325" s="20">
        <v>2324</v>
      </c>
      <c r="B2325" s="21" t="s">
        <v>1853</v>
      </c>
      <c r="C2325" s="21" t="s">
        <v>1895</v>
      </c>
      <c r="D2325" s="20">
        <v>15</v>
      </c>
      <c r="E2325" s="21" t="s">
        <v>15</v>
      </c>
      <c r="F2325" s="21" t="s">
        <v>153</v>
      </c>
      <c r="G2325" s="20">
        <v>15</v>
      </c>
    </row>
    <row r="2326" spans="1:7" ht="14" customHeight="1">
      <c r="A2326" s="20">
        <v>2325</v>
      </c>
      <c r="B2326" s="21" t="s">
        <v>1853</v>
      </c>
      <c r="C2326" s="21" t="s">
        <v>448</v>
      </c>
      <c r="D2326" s="20">
        <v>15</v>
      </c>
      <c r="E2326" s="21" t="s">
        <v>15</v>
      </c>
      <c r="F2326" s="21" t="s">
        <v>153</v>
      </c>
      <c r="G2326" s="20">
        <v>15</v>
      </c>
    </row>
    <row r="2327" spans="1:7" ht="14" customHeight="1">
      <c r="A2327" s="20">
        <v>2326</v>
      </c>
      <c r="B2327" s="21" t="s">
        <v>1853</v>
      </c>
      <c r="C2327" s="21" t="s">
        <v>1139</v>
      </c>
      <c r="D2327" s="20">
        <v>15</v>
      </c>
      <c r="E2327" s="21" t="s">
        <v>15</v>
      </c>
      <c r="F2327" s="21" t="s">
        <v>153</v>
      </c>
      <c r="G2327" s="20">
        <v>15</v>
      </c>
    </row>
    <row r="2328" spans="1:7" ht="14" customHeight="1">
      <c r="A2328" s="20">
        <v>2327</v>
      </c>
      <c r="B2328" s="21" t="s">
        <v>1853</v>
      </c>
      <c r="C2328" s="21" t="s">
        <v>1896</v>
      </c>
      <c r="D2328" s="20">
        <v>30</v>
      </c>
      <c r="E2328" s="21" t="s">
        <v>18</v>
      </c>
      <c r="F2328" s="21" t="s">
        <v>153</v>
      </c>
      <c r="G2328" s="20">
        <v>30</v>
      </c>
    </row>
    <row r="2329" spans="1:7" ht="14" customHeight="1">
      <c r="A2329" s="20">
        <v>2328</v>
      </c>
      <c r="B2329" s="21" t="s">
        <v>1853</v>
      </c>
      <c r="C2329" s="21" t="s">
        <v>1118</v>
      </c>
      <c r="D2329" s="20">
        <v>20</v>
      </c>
      <c r="E2329" s="21" t="s">
        <v>18</v>
      </c>
      <c r="F2329" s="21" t="s">
        <v>357</v>
      </c>
      <c r="G2329" s="20">
        <v>20</v>
      </c>
    </row>
    <row r="2330" spans="1:7" ht="14" customHeight="1">
      <c r="A2330" s="20">
        <v>2329</v>
      </c>
      <c r="B2330" s="21" t="s">
        <v>1853</v>
      </c>
      <c r="C2330" s="21" t="s">
        <v>520</v>
      </c>
      <c r="D2330" s="20">
        <v>12</v>
      </c>
      <c r="E2330" s="21" t="s">
        <v>15</v>
      </c>
      <c r="F2330" s="21" t="s">
        <v>357</v>
      </c>
      <c r="G2330" s="20">
        <v>12</v>
      </c>
    </row>
    <row r="2331" spans="1:7" ht="14" customHeight="1">
      <c r="A2331" s="20">
        <v>2330</v>
      </c>
      <c r="B2331" s="21" t="s">
        <v>1853</v>
      </c>
      <c r="C2331" s="21" t="s">
        <v>1897</v>
      </c>
      <c r="D2331" s="20">
        <v>15</v>
      </c>
      <c r="E2331" s="21" t="s">
        <v>18</v>
      </c>
      <c r="F2331" s="21" t="s">
        <v>357</v>
      </c>
      <c r="G2331" s="20">
        <v>15</v>
      </c>
    </row>
    <row r="2332" spans="1:7" ht="14" customHeight="1">
      <c r="A2332" s="20">
        <v>2331</v>
      </c>
      <c r="B2332" s="21" t="s">
        <v>1853</v>
      </c>
      <c r="C2332" s="21" t="s">
        <v>1156</v>
      </c>
      <c r="D2332" s="20">
        <v>20</v>
      </c>
      <c r="E2332" s="21" t="s">
        <v>18</v>
      </c>
      <c r="F2332" s="21" t="s">
        <v>357</v>
      </c>
      <c r="G2332" s="20">
        <v>20</v>
      </c>
    </row>
    <row r="2333" spans="1:7" ht="14" customHeight="1">
      <c r="A2333" s="20">
        <v>2332</v>
      </c>
      <c r="B2333" s="21" t="s">
        <v>1853</v>
      </c>
      <c r="C2333" s="21" t="s">
        <v>1898</v>
      </c>
      <c r="D2333" s="20">
        <v>50</v>
      </c>
      <c r="E2333" s="21" t="s">
        <v>18</v>
      </c>
      <c r="F2333" s="21" t="s">
        <v>153</v>
      </c>
      <c r="G2333" s="20">
        <v>50</v>
      </c>
    </row>
    <row r="2334" spans="1:7" ht="14" customHeight="1">
      <c r="A2334" s="20">
        <v>2333</v>
      </c>
      <c r="B2334" s="21" t="s">
        <v>1853</v>
      </c>
      <c r="C2334" s="21" t="s">
        <v>1899</v>
      </c>
      <c r="D2334" s="20">
        <v>15</v>
      </c>
      <c r="E2334" s="21" t="s">
        <v>15</v>
      </c>
      <c r="F2334" s="21" t="s">
        <v>153</v>
      </c>
      <c r="G2334" s="20">
        <v>15</v>
      </c>
    </row>
    <row r="2335" spans="1:7" ht="14" customHeight="1">
      <c r="A2335" s="20">
        <v>2334</v>
      </c>
      <c r="B2335" s="21" t="s">
        <v>1853</v>
      </c>
      <c r="C2335" s="21" t="s">
        <v>1900</v>
      </c>
      <c r="D2335" s="20">
        <v>15</v>
      </c>
      <c r="E2335" s="21" t="s">
        <v>15</v>
      </c>
      <c r="F2335" s="21" t="s">
        <v>153</v>
      </c>
      <c r="G2335" s="20">
        <v>15</v>
      </c>
    </row>
    <row r="2336" spans="1:7" ht="14" customHeight="1">
      <c r="A2336" s="20">
        <v>2335</v>
      </c>
      <c r="B2336" s="21" t="s">
        <v>1853</v>
      </c>
      <c r="C2336" s="21" t="s">
        <v>1901</v>
      </c>
      <c r="D2336" s="20">
        <v>15</v>
      </c>
      <c r="E2336" s="21" t="s">
        <v>15</v>
      </c>
      <c r="F2336" s="21" t="s">
        <v>153</v>
      </c>
      <c r="G2336" s="20">
        <v>15</v>
      </c>
    </row>
    <row r="2337" spans="1:7" ht="14" customHeight="1">
      <c r="A2337" s="20">
        <v>2336</v>
      </c>
      <c r="B2337" s="21" t="s">
        <v>1902</v>
      </c>
      <c r="C2337" s="21" t="s">
        <v>1903</v>
      </c>
      <c r="D2337" s="20">
        <v>4</v>
      </c>
      <c r="E2337" s="21" t="s">
        <v>15</v>
      </c>
      <c r="F2337" s="21" t="s">
        <v>37</v>
      </c>
      <c r="G2337" s="20">
        <v>4</v>
      </c>
    </row>
    <row r="2338" spans="1:7" ht="14" customHeight="1">
      <c r="A2338" s="20">
        <v>2337</v>
      </c>
      <c r="B2338" s="21" t="s">
        <v>1902</v>
      </c>
      <c r="C2338" s="21" t="s">
        <v>1904</v>
      </c>
      <c r="D2338" s="20">
        <v>6</v>
      </c>
      <c r="E2338" s="21" t="s">
        <v>15</v>
      </c>
      <c r="F2338" s="21" t="s">
        <v>37</v>
      </c>
      <c r="G2338" s="20">
        <v>6</v>
      </c>
    </row>
    <row r="2339" spans="1:7" ht="14" customHeight="1">
      <c r="A2339" s="20">
        <v>2338</v>
      </c>
      <c r="B2339" s="21" t="s">
        <v>1902</v>
      </c>
      <c r="C2339" s="21" t="s">
        <v>1905</v>
      </c>
      <c r="D2339" s="20">
        <v>7</v>
      </c>
      <c r="E2339" s="21" t="s">
        <v>15</v>
      </c>
      <c r="F2339" s="21" t="s">
        <v>37</v>
      </c>
      <c r="G2339" s="20">
        <v>7</v>
      </c>
    </row>
    <row r="2340" spans="1:7" ht="14" customHeight="1">
      <c r="A2340" s="20">
        <v>2339</v>
      </c>
      <c r="B2340" s="21" t="s">
        <v>1902</v>
      </c>
      <c r="C2340" s="21" t="s">
        <v>1906</v>
      </c>
      <c r="D2340" s="20">
        <v>5</v>
      </c>
      <c r="E2340" s="21" t="s">
        <v>15</v>
      </c>
      <c r="F2340" s="21" t="s">
        <v>37</v>
      </c>
      <c r="G2340" s="20">
        <v>5</v>
      </c>
    </row>
    <row r="2341" spans="1:7" ht="14" customHeight="1">
      <c r="A2341" s="20">
        <v>2340</v>
      </c>
      <c r="B2341" s="21" t="s">
        <v>1902</v>
      </c>
      <c r="C2341" s="21" t="s">
        <v>1907</v>
      </c>
      <c r="D2341" s="20">
        <v>7</v>
      </c>
      <c r="E2341" s="21" t="s">
        <v>18</v>
      </c>
      <c r="F2341" s="21" t="s">
        <v>37</v>
      </c>
      <c r="G2341" s="20">
        <v>7</v>
      </c>
    </row>
    <row r="2342" spans="1:7" ht="14" customHeight="1">
      <c r="A2342" s="20">
        <v>2341</v>
      </c>
      <c r="B2342" s="21" t="s">
        <v>1902</v>
      </c>
      <c r="C2342" s="21" t="s">
        <v>1908</v>
      </c>
      <c r="D2342" s="20">
        <v>12</v>
      </c>
      <c r="E2342" s="21" t="s">
        <v>18</v>
      </c>
      <c r="F2342" s="21" t="s">
        <v>37</v>
      </c>
      <c r="G2342" s="20">
        <v>12</v>
      </c>
    </row>
    <row r="2343" spans="1:7" ht="14" customHeight="1">
      <c r="A2343" s="20">
        <v>2342</v>
      </c>
      <c r="B2343" s="21" t="s">
        <v>1902</v>
      </c>
      <c r="C2343" s="21" t="s">
        <v>1909</v>
      </c>
      <c r="D2343" s="20">
        <v>12</v>
      </c>
      <c r="E2343" s="21" t="s">
        <v>18</v>
      </c>
      <c r="F2343" s="21" t="s">
        <v>37</v>
      </c>
      <c r="G2343" s="20">
        <v>12</v>
      </c>
    </row>
    <row r="2344" spans="1:7" ht="14" customHeight="1">
      <c r="A2344" s="20">
        <v>2343</v>
      </c>
      <c r="B2344" s="21" t="s">
        <v>1902</v>
      </c>
      <c r="C2344" s="21" t="s">
        <v>1910</v>
      </c>
      <c r="D2344" s="20">
        <v>5</v>
      </c>
      <c r="E2344" s="21" t="s">
        <v>15</v>
      </c>
      <c r="F2344" s="21" t="s">
        <v>37</v>
      </c>
      <c r="G2344" s="20">
        <v>5</v>
      </c>
    </row>
    <row r="2345" spans="1:7" ht="14" customHeight="1">
      <c r="A2345" s="20">
        <v>2344</v>
      </c>
      <c r="B2345" s="21" t="s">
        <v>1902</v>
      </c>
      <c r="C2345" s="21" t="s">
        <v>1911</v>
      </c>
      <c r="D2345" s="20">
        <v>7</v>
      </c>
      <c r="E2345" s="21" t="s">
        <v>15</v>
      </c>
      <c r="F2345" s="21" t="s">
        <v>37</v>
      </c>
      <c r="G2345" s="20">
        <v>7</v>
      </c>
    </row>
    <row r="2346" spans="1:7" ht="14" customHeight="1">
      <c r="A2346" s="20">
        <v>2345</v>
      </c>
      <c r="B2346" s="21" t="s">
        <v>1902</v>
      </c>
      <c r="C2346" s="21" t="s">
        <v>1912</v>
      </c>
      <c r="D2346" s="20">
        <v>7</v>
      </c>
      <c r="E2346" s="21" t="s">
        <v>18</v>
      </c>
      <c r="F2346" s="21" t="s">
        <v>37</v>
      </c>
      <c r="G2346" s="20">
        <v>7</v>
      </c>
    </row>
    <row r="2347" spans="1:7" ht="14" customHeight="1">
      <c r="A2347" s="20">
        <v>2346</v>
      </c>
      <c r="B2347" s="21" t="s">
        <v>1902</v>
      </c>
      <c r="C2347" s="21" t="s">
        <v>1913</v>
      </c>
      <c r="D2347" s="20">
        <v>5</v>
      </c>
      <c r="E2347" s="21" t="s">
        <v>15</v>
      </c>
      <c r="F2347" s="21" t="s">
        <v>37</v>
      </c>
      <c r="G2347" s="20">
        <v>5</v>
      </c>
    </row>
    <row r="2348" spans="1:7" ht="14" customHeight="1">
      <c r="A2348" s="20">
        <v>2347</v>
      </c>
      <c r="B2348" s="21" t="s">
        <v>1902</v>
      </c>
      <c r="C2348" s="21" t="s">
        <v>1735</v>
      </c>
      <c r="D2348" s="20">
        <v>5</v>
      </c>
      <c r="E2348" s="21" t="s">
        <v>15</v>
      </c>
      <c r="F2348" s="21" t="s">
        <v>37</v>
      </c>
      <c r="G2348" s="20">
        <v>5</v>
      </c>
    </row>
    <row r="2349" spans="1:7" ht="14" customHeight="1">
      <c r="A2349" s="20">
        <v>2348</v>
      </c>
      <c r="B2349" s="21" t="s">
        <v>1902</v>
      </c>
      <c r="C2349" s="21" t="s">
        <v>1914</v>
      </c>
      <c r="D2349" s="20">
        <v>12</v>
      </c>
      <c r="E2349" s="21" t="s">
        <v>18</v>
      </c>
      <c r="F2349" s="21" t="s">
        <v>54</v>
      </c>
      <c r="G2349" s="20">
        <v>12</v>
      </c>
    </row>
    <row r="2350" spans="1:7" ht="14" customHeight="1">
      <c r="A2350" s="20">
        <v>2349</v>
      </c>
      <c r="B2350" s="21" t="s">
        <v>1902</v>
      </c>
      <c r="C2350" s="21" t="s">
        <v>1915</v>
      </c>
      <c r="D2350" s="20">
        <v>12</v>
      </c>
      <c r="E2350" s="21" t="s">
        <v>18</v>
      </c>
      <c r="F2350" s="21" t="s">
        <v>54</v>
      </c>
      <c r="G2350" s="20">
        <v>12</v>
      </c>
    </row>
    <row r="2351" spans="1:7" ht="14" customHeight="1">
      <c r="A2351" s="20">
        <v>2350</v>
      </c>
      <c r="B2351" s="21" t="s">
        <v>1902</v>
      </c>
      <c r="C2351" s="21" t="s">
        <v>1916</v>
      </c>
      <c r="D2351" s="20">
        <v>12</v>
      </c>
      <c r="E2351" s="21" t="s">
        <v>18</v>
      </c>
      <c r="F2351" s="21" t="s">
        <v>54</v>
      </c>
      <c r="G2351" s="20">
        <v>12</v>
      </c>
    </row>
    <row r="2352" spans="1:7" ht="14" customHeight="1">
      <c r="A2352" s="20">
        <v>2351</v>
      </c>
      <c r="B2352" s="21" t="s">
        <v>1902</v>
      </c>
      <c r="C2352" s="21" t="s">
        <v>1917</v>
      </c>
      <c r="D2352" s="20">
        <v>15</v>
      </c>
      <c r="E2352" s="21" t="s">
        <v>18</v>
      </c>
      <c r="F2352" s="21" t="s">
        <v>54</v>
      </c>
      <c r="G2352" s="20">
        <v>15</v>
      </c>
    </row>
    <row r="2353" spans="1:7" ht="14" customHeight="1">
      <c r="A2353" s="20">
        <v>2352</v>
      </c>
      <c r="B2353" s="21" t="s">
        <v>1902</v>
      </c>
      <c r="C2353" s="21" t="s">
        <v>1918</v>
      </c>
      <c r="D2353" s="20">
        <v>16</v>
      </c>
      <c r="E2353" s="21" t="s">
        <v>18</v>
      </c>
      <c r="F2353" s="21" t="s">
        <v>54</v>
      </c>
      <c r="G2353" s="20">
        <v>16</v>
      </c>
    </row>
    <row r="2354" spans="1:7" ht="14" customHeight="1">
      <c r="A2354" s="20">
        <v>2353</v>
      </c>
      <c r="B2354" s="21" t="s">
        <v>1902</v>
      </c>
      <c r="C2354" s="21" t="s">
        <v>1919</v>
      </c>
      <c r="D2354" s="20">
        <v>12</v>
      </c>
      <c r="E2354" s="21" t="s">
        <v>18</v>
      </c>
      <c r="F2354" s="21" t="s">
        <v>54</v>
      </c>
      <c r="G2354" s="20">
        <v>12</v>
      </c>
    </row>
    <row r="2355" spans="1:7" ht="14" customHeight="1">
      <c r="A2355" s="20">
        <v>2354</v>
      </c>
      <c r="B2355" s="21" t="s">
        <v>1902</v>
      </c>
      <c r="C2355" s="21" t="s">
        <v>1920</v>
      </c>
      <c r="D2355" s="20">
        <v>12</v>
      </c>
      <c r="E2355" s="21" t="s">
        <v>18</v>
      </c>
      <c r="F2355" s="21" t="s">
        <v>54</v>
      </c>
      <c r="G2355" s="20">
        <v>12</v>
      </c>
    </row>
    <row r="2356" spans="1:7" ht="14" customHeight="1">
      <c r="A2356" s="20">
        <v>2355</v>
      </c>
      <c r="B2356" s="21" t="s">
        <v>1902</v>
      </c>
      <c r="C2356" s="21" t="s">
        <v>1921</v>
      </c>
      <c r="D2356" s="20">
        <v>12</v>
      </c>
      <c r="E2356" s="21" t="s">
        <v>18</v>
      </c>
      <c r="F2356" s="21" t="s">
        <v>54</v>
      </c>
      <c r="G2356" s="20">
        <v>12</v>
      </c>
    </row>
    <row r="2357" spans="1:7" ht="14" customHeight="1">
      <c r="A2357" s="20">
        <v>2356</v>
      </c>
      <c r="B2357" s="21" t="s">
        <v>1902</v>
      </c>
      <c r="C2357" s="21" t="s">
        <v>1922</v>
      </c>
      <c r="D2357" s="20">
        <v>15</v>
      </c>
      <c r="E2357" s="21" t="s">
        <v>18</v>
      </c>
      <c r="F2357" s="21" t="s">
        <v>54</v>
      </c>
      <c r="G2357" s="20">
        <v>15</v>
      </c>
    </row>
    <row r="2358" spans="1:7" ht="14" customHeight="1">
      <c r="A2358" s="20">
        <v>2357</v>
      </c>
      <c r="B2358" s="21" t="s">
        <v>1902</v>
      </c>
      <c r="C2358" s="21" t="s">
        <v>1923</v>
      </c>
      <c r="D2358" s="20">
        <v>18</v>
      </c>
      <c r="E2358" s="21" t="s">
        <v>18</v>
      </c>
      <c r="F2358" s="21" t="s">
        <v>54</v>
      </c>
      <c r="G2358" s="20">
        <v>18</v>
      </c>
    </row>
    <row r="2359" spans="1:7" ht="14" customHeight="1">
      <c r="A2359" s="20">
        <v>2358</v>
      </c>
      <c r="B2359" s="21" t="s">
        <v>1902</v>
      </c>
      <c r="C2359" s="21" t="s">
        <v>110</v>
      </c>
      <c r="D2359" s="20">
        <v>8</v>
      </c>
      <c r="E2359" s="21" t="s">
        <v>18</v>
      </c>
      <c r="F2359" s="21" t="s">
        <v>54</v>
      </c>
      <c r="G2359" s="20">
        <v>8</v>
      </c>
    </row>
    <row r="2360" spans="1:7" ht="14" customHeight="1">
      <c r="A2360" s="20">
        <v>2359</v>
      </c>
      <c r="B2360" s="21" t="s">
        <v>1902</v>
      </c>
      <c r="C2360" s="21" t="s">
        <v>1780</v>
      </c>
      <c r="D2360" s="20">
        <v>8</v>
      </c>
      <c r="E2360" s="21" t="s">
        <v>18</v>
      </c>
      <c r="F2360" s="21" t="s">
        <v>54</v>
      </c>
      <c r="G2360" s="20">
        <v>8</v>
      </c>
    </row>
    <row r="2361" spans="1:7" ht="14" customHeight="1">
      <c r="A2361" s="20">
        <v>2360</v>
      </c>
      <c r="B2361" s="21" t="s">
        <v>1902</v>
      </c>
      <c r="C2361" s="21" t="s">
        <v>792</v>
      </c>
      <c r="D2361" s="20">
        <v>10</v>
      </c>
      <c r="E2361" s="21" t="s">
        <v>18</v>
      </c>
      <c r="F2361" s="21" t="s">
        <v>54</v>
      </c>
      <c r="G2361" s="20">
        <v>10</v>
      </c>
    </row>
    <row r="2362" spans="1:7" ht="14" customHeight="1">
      <c r="A2362" s="20">
        <v>2361</v>
      </c>
      <c r="B2362" s="21" t="s">
        <v>1902</v>
      </c>
      <c r="C2362" s="21" t="s">
        <v>1924</v>
      </c>
      <c r="D2362" s="20">
        <v>10</v>
      </c>
      <c r="E2362" s="21" t="s">
        <v>18</v>
      </c>
      <c r="F2362" s="21" t="s">
        <v>54</v>
      </c>
      <c r="G2362" s="20">
        <v>10</v>
      </c>
    </row>
    <row r="2363" spans="1:7" ht="14" customHeight="1">
      <c r="A2363" s="20">
        <v>2362</v>
      </c>
      <c r="B2363" s="21" t="s">
        <v>1902</v>
      </c>
      <c r="C2363" s="21" t="s">
        <v>1925</v>
      </c>
      <c r="D2363" s="20">
        <v>15</v>
      </c>
      <c r="E2363" s="21" t="s">
        <v>18</v>
      </c>
      <c r="F2363" s="21" t="s">
        <v>54</v>
      </c>
      <c r="G2363" s="20">
        <v>15</v>
      </c>
    </row>
    <row r="2364" spans="1:7" ht="14" customHeight="1">
      <c r="A2364" s="20">
        <v>2363</v>
      </c>
      <c r="B2364" s="21" t="s">
        <v>1902</v>
      </c>
      <c r="C2364" s="21" t="s">
        <v>1926</v>
      </c>
      <c r="D2364" s="20">
        <v>12</v>
      </c>
      <c r="E2364" s="21" t="s">
        <v>18</v>
      </c>
      <c r="F2364" s="21" t="s">
        <v>54</v>
      </c>
      <c r="G2364" s="20">
        <v>12</v>
      </c>
    </row>
    <row r="2365" spans="1:7" ht="14" customHeight="1">
      <c r="A2365" s="20">
        <v>2364</v>
      </c>
      <c r="B2365" s="21" t="s">
        <v>1902</v>
      </c>
      <c r="C2365" s="21" t="s">
        <v>1927</v>
      </c>
      <c r="D2365" s="20">
        <v>16</v>
      </c>
      <c r="E2365" s="21" t="s">
        <v>18</v>
      </c>
      <c r="F2365" s="21" t="s">
        <v>54</v>
      </c>
      <c r="G2365" s="20">
        <v>16</v>
      </c>
    </row>
    <row r="2366" spans="1:7" ht="14" customHeight="1">
      <c r="A2366" s="20">
        <v>2365</v>
      </c>
      <c r="B2366" s="21" t="s">
        <v>1902</v>
      </c>
      <c r="C2366" s="21" t="s">
        <v>1928</v>
      </c>
      <c r="D2366" s="20">
        <v>8</v>
      </c>
      <c r="E2366" s="21" t="s">
        <v>18</v>
      </c>
      <c r="F2366" s="21" t="s">
        <v>54</v>
      </c>
      <c r="G2366" s="20">
        <v>8</v>
      </c>
    </row>
    <row r="2367" spans="1:7" ht="14" customHeight="1">
      <c r="A2367" s="20">
        <v>2366</v>
      </c>
      <c r="B2367" s="21" t="s">
        <v>1902</v>
      </c>
      <c r="C2367" s="21" t="s">
        <v>1929</v>
      </c>
      <c r="D2367" s="20">
        <v>10</v>
      </c>
      <c r="E2367" s="21" t="s">
        <v>18</v>
      </c>
      <c r="F2367" s="21" t="s">
        <v>54</v>
      </c>
      <c r="G2367" s="20">
        <v>10</v>
      </c>
    </row>
    <row r="2368" spans="1:7" ht="14" customHeight="1">
      <c r="A2368" s="20">
        <v>2367</v>
      </c>
      <c r="B2368" s="21" t="s">
        <v>1902</v>
      </c>
      <c r="C2368" s="21" t="s">
        <v>1930</v>
      </c>
      <c r="D2368" s="20">
        <v>12</v>
      </c>
      <c r="E2368" s="21" t="s">
        <v>18</v>
      </c>
      <c r="F2368" s="21" t="s">
        <v>54</v>
      </c>
      <c r="G2368" s="20">
        <v>12</v>
      </c>
    </row>
    <row r="2369" spans="1:7" ht="14" customHeight="1">
      <c r="A2369" s="20">
        <v>2368</v>
      </c>
      <c r="B2369" s="21" t="s">
        <v>1532</v>
      </c>
      <c r="C2369" s="21" t="s">
        <v>1931</v>
      </c>
      <c r="D2369" s="20">
        <v>14</v>
      </c>
      <c r="E2369" s="21" t="s">
        <v>18</v>
      </c>
      <c r="F2369" s="21" t="s">
        <v>37</v>
      </c>
      <c r="G2369" s="20">
        <v>14</v>
      </c>
    </row>
    <row r="2370" spans="1:7" ht="14" customHeight="1">
      <c r="A2370" s="20">
        <v>2369</v>
      </c>
      <c r="B2370" s="21" t="s">
        <v>1532</v>
      </c>
      <c r="C2370" s="21" t="s">
        <v>1932</v>
      </c>
      <c r="D2370" s="20">
        <v>14</v>
      </c>
      <c r="E2370" s="21" t="s">
        <v>18</v>
      </c>
      <c r="F2370" s="21" t="s">
        <v>37</v>
      </c>
      <c r="G2370" s="20">
        <v>14</v>
      </c>
    </row>
    <row r="2371" spans="1:7" ht="14" customHeight="1">
      <c r="A2371" s="20">
        <v>2370</v>
      </c>
      <c r="B2371" s="21" t="s">
        <v>1532</v>
      </c>
      <c r="C2371" s="21" t="s">
        <v>719</v>
      </c>
      <c r="D2371" s="20">
        <v>13</v>
      </c>
      <c r="E2371" s="21" t="s">
        <v>18</v>
      </c>
      <c r="F2371" s="21" t="s">
        <v>37</v>
      </c>
      <c r="G2371" s="20">
        <v>13</v>
      </c>
    </row>
    <row r="2372" spans="1:7" ht="14" customHeight="1">
      <c r="A2372" s="20">
        <v>2371</v>
      </c>
      <c r="B2372" s="21" t="s">
        <v>1532</v>
      </c>
      <c r="C2372" s="21" t="s">
        <v>1933</v>
      </c>
      <c r="D2372" s="20">
        <v>10</v>
      </c>
      <c r="E2372" s="21" t="s">
        <v>18</v>
      </c>
      <c r="F2372" s="21" t="s">
        <v>37</v>
      </c>
      <c r="G2372" s="20">
        <v>10</v>
      </c>
    </row>
    <row r="2373" spans="1:7" ht="14" customHeight="1">
      <c r="A2373" s="20">
        <v>2372</v>
      </c>
      <c r="B2373" s="21" t="s">
        <v>1532</v>
      </c>
      <c r="C2373" s="21" t="s">
        <v>1934</v>
      </c>
      <c r="D2373" s="20">
        <v>11</v>
      </c>
      <c r="E2373" s="21" t="s">
        <v>18</v>
      </c>
      <c r="F2373" s="21" t="s">
        <v>37</v>
      </c>
      <c r="G2373" s="20">
        <v>11</v>
      </c>
    </row>
    <row r="2374" spans="1:7" ht="14" customHeight="1">
      <c r="A2374" s="20">
        <v>2373</v>
      </c>
      <c r="B2374" s="21" t="s">
        <v>1532</v>
      </c>
      <c r="C2374" s="21" t="s">
        <v>168</v>
      </c>
      <c r="D2374" s="20">
        <v>11</v>
      </c>
      <c r="E2374" s="21" t="s">
        <v>18</v>
      </c>
      <c r="F2374" s="21" t="s">
        <v>37</v>
      </c>
      <c r="G2374" s="20">
        <v>11</v>
      </c>
    </row>
    <row r="2375" spans="1:7" ht="14" customHeight="1">
      <c r="A2375" s="20">
        <v>2374</v>
      </c>
      <c r="B2375" s="21" t="s">
        <v>1532</v>
      </c>
      <c r="C2375" s="21" t="s">
        <v>1735</v>
      </c>
      <c r="D2375" s="20">
        <v>7</v>
      </c>
      <c r="E2375" s="21" t="s">
        <v>15</v>
      </c>
      <c r="F2375" s="21" t="s">
        <v>37</v>
      </c>
      <c r="G2375" s="20">
        <v>7</v>
      </c>
    </row>
    <row r="2376" spans="1:7" ht="14" customHeight="1">
      <c r="A2376" s="20">
        <v>2375</v>
      </c>
      <c r="B2376" s="21" t="s">
        <v>1532</v>
      </c>
      <c r="C2376" s="21" t="s">
        <v>1935</v>
      </c>
      <c r="D2376" s="20">
        <v>14</v>
      </c>
      <c r="E2376" s="21" t="s">
        <v>18</v>
      </c>
      <c r="F2376" s="21" t="s">
        <v>37</v>
      </c>
      <c r="G2376" s="20">
        <v>14</v>
      </c>
    </row>
    <row r="2377" spans="1:7" ht="14" customHeight="1">
      <c r="A2377" s="20">
        <v>2376</v>
      </c>
      <c r="B2377" s="21" t="s">
        <v>1532</v>
      </c>
      <c r="C2377" s="21" t="s">
        <v>1936</v>
      </c>
      <c r="D2377" s="20">
        <v>10</v>
      </c>
      <c r="E2377" s="21" t="s">
        <v>18</v>
      </c>
      <c r="F2377" s="21" t="s">
        <v>37</v>
      </c>
      <c r="G2377" s="20">
        <v>10</v>
      </c>
    </row>
    <row r="2378" spans="1:7" ht="14" customHeight="1">
      <c r="A2378" s="20">
        <v>2377</v>
      </c>
      <c r="B2378" s="21" t="s">
        <v>1532</v>
      </c>
      <c r="C2378" s="21" t="s">
        <v>1937</v>
      </c>
      <c r="D2378" s="20">
        <v>10</v>
      </c>
      <c r="E2378" s="21" t="s">
        <v>18</v>
      </c>
      <c r="F2378" s="21" t="s">
        <v>37</v>
      </c>
      <c r="G2378" s="20">
        <v>10</v>
      </c>
    </row>
    <row r="2379" spans="1:7" ht="14" customHeight="1">
      <c r="A2379" s="20">
        <v>2378</v>
      </c>
      <c r="B2379" s="21" t="s">
        <v>1532</v>
      </c>
      <c r="C2379" s="21" t="s">
        <v>388</v>
      </c>
      <c r="D2379" s="20">
        <v>8</v>
      </c>
      <c r="E2379" s="21" t="s">
        <v>15</v>
      </c>
      <c r="F2379" s="21" t="s">
        <v>37</v>
      </c>
      <c r="G2379" s="20">
        <v>8</v>
      </c>
    </row>
    <row r="2380" spans="1:7" ht="14" customHeight="1">
      <c r="A2380" s="20">
        <v>2379</v>
      </c>
      <c r="B2380" s="21" t="s">
        <v>1532</v>
      </c>
      <c r="C2380" s="21" t="s">
        <v>1938</v>
      </c>
      <c r="D2380" s="20">
        <v>9</v>
      </c>
      <c r="E2380" s="21" t="s">
        <v>15</v>
      </c>
      <c r="F2380" s="21" t="s">
        <v>37</v>
      </c>
      <c r="G2380" s="20">
        <v>9</v>
      </c>
    </row>
    <row r="2381" spans="1:7" ht="14" customHeight="1">
      <c r="A2381" s="20">
        <v>2380</v>
      </c>
      <c r="B2381" s="21" t="s">
        <v>1532</v>
      </c>
      <c r="C2381" s="21" t="s">
        <v>1939</v>
      </c>
      <c r="D2381" s="20">
        <v>10</v>
      </c>
      <c r="E2381" s="21" t="s">
        <v>18</v>
      </c>
      <c r="F2381" s="21" t="s">
        <v>37</v>
      </c>
      <c r="G2381" s="20">
        <v>10</v>
      </c>
    </row>
    <row r="2382" spans="1:7" ht="14" customHeight="1">
      <c r="A2382" s="20">
        <v>2381</v>
      </c>
      <c r="B2382" s="21" t="s">
        <v>1532</v>
      </c>
      <c r="C2382" s="21" t="s">
        <v>1335</v>
      </c>
      <c r="D2382" s="20">
        <v>3</v>
      </c>
      <c r="E2382" s="21" t="s">
        <v>15</v>
      </c>
      <c r="F2382" s="21" t="s">
        <v>37</v>
      </c>
      <c r="G2382" s="20">
        <v>3</v>
      </c>
    </row>
    <row r="2383" spans="1:7" ht="14" customHeight="1">
      <c r="A2383" s="20">
        <v>2382</v>
      </c>
      <c r="B2383" s="21" t="s">
        <v>1532</v>
      </c>
      <c r="C2383" s="21" t="s">
        <v>1940</v>
      </c>
      <c r="D2383" s="20">
        <v>15</v>
      </c>
      <c r="E2383" s="21" t="s">
        <v>18</v>
      </c>
      <c r="F2383" s="21" t="s">
        <v>37</v>
      </c>
      <c r="G2383" s="20">
        <v>15</v>
      </c>
    </row>
    <row r="2384" spans="1:7" ht="14" customHeight="1">
      <c r="A2384" s="20">
        <v>2383</v>
      </c>
      <c r="B2384" s="21" t="s">
        <v>1532</v>
      </c>
      <c r="C2384" s="21" t="s">
        <v>1941</v>
      </c>
      <c r="D2384" s="20">
        <v>13</v>
      </c>
      <c r="E2384" s="21" t="s">
        <v>18</v>
      </c>
      <c r="F2384" s="21" t="s">
        <v>37</v>
      </c>
      <c r="G2384" s="20">
        <v>13</v>
      </c>
    </row>
    <row r="2385" spans="1:7" ht="14" customHeight="1">
      <c r="A2385" s="20">
        <v>2384</v>
      </c>
      <c r="B2385" s="21" t="s">
        <v>1532</v>
      </c>
      <c r="C2385" s="21" t="s">
        <v>1942</v>
      </c>
      <c r="D2385" s="20">
        <v>11</v>
      </c>
      <c r="E2385" s="21" t="s">
        <v>18</v>
      </c>
      <c r="F2385" s="21" t="s">
        <v>37</v>
      </c>
      <c r="G2385" s="20">
        <v>11</v>
      </c>
    </row>
    <row r="2386" spans="1:7" ht="14" customHeight="1">
      <c r="A2386" s="20">
        <v>2385</v>
      </c>
      <c r="B2386" s="21" t="s">
        <v>1532</v>
      </c>
      <c r="C2386" s="21" t="s">
        <v>1943</v>
      </c>
      <c r="D2386" s="20">
        <v>10</v>
      </c>
      <c r="E2386" s="21" t="s">
        <v>18</v>
      </c>
      <c r="F2386" s="21" t="s">
        <v>37</v>
      </c>
      <c r="G2386" s="20">
        <v>10</v>
      </c>
    </row>
    <row r="2387" spans="1:7" ht="14" customHeight="1">
      <c r="A2387" s="20">
        <v>2386</v>
      </c>
      <c r="B2387" s="21" t="s">
        <v>1532</v>
      </c>
      <c r="C2387" s="21" t="s">
        <v>1944</v>
      </c>
      <c r="D2387" s="20">
        <v>9</v>
      </c>
      <c r="E2387" s="21" t="s">
        <v>18</v>
      </c>
      <c r="F2387" s="21" t="s">
        <v>37</v>
      </c>
      <c r="G2387" s="20">
        <v>9</v>
      </c>
    </row>
    <row r="2388" spans="1:7" ht="14" customHeight="1">
      <c r="A2388" s="20">
        <v>2387</v>
      </c>
      <c r="B2388" s="21" t="s">
        <v>1532</v>
      </c>
      <c r="C2388" s="21" t="s">
        <v>1945</v>
      </c>
      <c r="D2388" s="20">
        <v>8</v>
      </c>
      <c r="E2388" s="21" t="s">
        <v>18</v>
      </c>
      <c r="F2388" s="21" t="s">
        <v>37</v>
      </c>
      <c r="G2388" s="20">
        <v>8</v>
      </c>
    </row>
    <row r="2389" spans="1:7" ht="14" customHeight="1">
      <c r="A2389" s="20">
        <v>2388</v>
      </c>
      <c r="B2389" s="21" t="s">
        <v>1532</v>
      </c>
      <c r="C2389" s="21" t="s">
        <v>1946</v>
      </c>
      <c r="D2389" s="20">
        <v>13</v>
      </c>
      <c r="E2389" s="21" t="s">
        <v>18</v>
      </c>
      <c r="F2389" s="21" t="s">
        <v>37</v>
      </c>
      <c r="G2389" s="20">
        <v>13</v>
      </c>
    </row>
    <row r="2390" spans="1:7" ht="14" customHeight="1">
      <c r="A2390" s="20">
        <v>2389</v>
      </c>
      <c r="B2390" s="21" t="s">
        <v>1532</v>
      </c>
      <c r="C2390" s="21" t="s">
        <v>1947</v>
      </c>
      <c r="D2390" s="20">
        <v>12</v>
      </c>
      <c r="E2390" s="21" t="s">
        <v>18</v>
      </c>
      <c r="F2390" s="21" t="s">
        <v>37</v>
      </c>
      <c r="G2390" s="20">
        <v>12</v>
      </c>
    </row>
    <row r="2391" spans="1:7" ht="14" customHeight="1">
      <c r="A2391" s="20">
        <v>2390</v>
      </c>
      <c r="B2391" s="21" t="s">
        <v>1532</v>
      </c>
      <c r="C2391" s="21" t="s">
        <v>1948</v>
      </c>
      <c r="D2391" s="20">
        <v>11</v>
      </c>
      <c r="E2391" s="21" t="s">
        <v>18</v>
      </c>
      <c r="F2391" s="21" t="s">
        <v>37</v>
      </c>
      <c r="G2391" s="20">
        <v>11</v>
      </c>
    </row>
    <row r="2392" spans="1:7" ht="14" customHeight="1">
      <c r="A2392" s="20">
        <v>2391</v>
      </c>
      <c r="B2392" s="21" t="s">
        <v>1532</v>
      </c>
      <c r="C2392" s="21" t="s">
        <v>1949</v>
      </c>
      <c r="D2392" s="20">
        <v>10</v>
      </c>
      <c r="E2392" s="21" t="s">
        <v>18</v>
      </c>
      <c r="F2392" s="21" t="s">
        <v>37</v>
      </c>
      <c r="G2392" s="20">
        <v>10</v>
      </c>
    </row>
    <row r="2393" spans="1:7" ht="14" customHeight="1">
      <c r="A2393" s="20">
        <v>2392</v>
      </c>
      <c r="B2393" s="21" t="s">
        <v>1532</v>
      </c>
      <c r="C2393" s="21" t="s">
        <v>1950</v>
      </c>
      <c r="D2393" s="20">
        <v>9</v>
      </c>
      <c r="E2393" s="21" t="s">
        <v>18</v>
      </c>
      <c r="F2393" s="21" t="s">
        <v>37</v>
      </c>
      <c r="G2393" s="20">
        <v>9</v>
      </c>
    </row>
    <row r="2394" spans="1:7" ht="14" customHeight="1">
      <c r="A2394" s="20">
        <v>2393</v>
      </c>
      <c r="B2394" s="21" t="s">
        <v>1532</v>
      </c>
      <c r="C2394" s="21" t="s">
        <v>1951</v>
      </c>
      <c r="D2394" s="20">
        <v>8</v>
      </c>
      <c r="E2394" s="21" t="s">
        <v>18</v>
      </c>
      <c r="F2394" s="21" t="s">
        <v>37</v>
      </c>
      <c r="G2394" s="20">
        <v>8</v>
      </c>
    </row>
    <row r="2395" spans="1:7" ht="14" customHeight="1">
      <c r="A2395" s="20">
        <v>2394</v>
      </c>
      <c r="B2395" s="21" t="s">
        <v>1532</v>
      </c>
      <c r="C2395" s="21" t="s">
        <v>1108</v>
      </c>
      <c r="D2395" s="20">
        <v>11</v>
      </c>
      <c r="E2395" s="21" t="s">
        <v>18</v>
      </c>
      <c r="F2395" s="21" t="s">
        <v>54</v>
      </c>
      <c r="G2395" s="20">
        <v>11</v>
      </c>
    </row>
    <row r="2396" spans="1:7" ht="14" customHeight="1">
      <c r="A2396" s="20">
        <v>2395</v>
      </c>
      <c r="B2396" s="21" t="s">
        <v>1532</v>
      </c>
      <c r="C2396" s="21" t="s">
        <v>1104</v>
      </c>
      <c r="D2396" s="20">
        <v>12</v>
      </c>
      <c r="E2396" s="21" t="s">
        <v>18</v>
      </c>
      <c r="F2396" s="21" t="s">
        <v>54</v>
      </c>
      <c r="G2396" s="20">
        <v>12</v>
      </c>
    </row>
    <row r="2397" spans="1:7" ht="14" customHeight="1">
      <c r="A2397" s="20">
        <v>2396</v>
      </c>
      <c r="B2397" s="21" t="s">
        <v>1532</v>
      </c>
      <c r="C2397" s="21" t="s">
        <v>1096</v>
      </c>
      <c r="D2397" s="20">
        <v>12</v>
      </c>
      <c r="E2397" s="21" t="s">
        <v>18</v>
      </c>
      <c r="F2397" s="21" t="s">
        <v>54</v>
      </c>
      <c r="G2397" s="20">
        <v>12</v>
      </c>
    </row>
    <row r="2398" spans="1:7" ht="14" customHeight="1">
      <c r="A2398" s="20">
        <v>2397</v>
      </c>
      <c r="B2398" s="21" t="s">
        <v>1532</v>
      </c>
      <c r="C2398" s="21" t="s">
        <v>1107</v>
      </c>
      <c r="D2398" s="20">
        <v>12</v>
      </c>
      <c r="E2398" s="21" t="s">
        <v>18</v>
      </c>
      <c r="F2398" s="21" t="s">
        <v>54</v>
      </c>
      <c r="G2398" s="20">
        <v>12</v>
      </c>
    </row>
    <row r="2399" spans="1:7" ht="14" customHeight="1">
      <c r="A2399" s="20">
        <v>2398</v>
      </c>
      <c r="B2399" s="21" t="s">
        <v>1532</v>
      </c>
      <c r="C2399" s="21" t="s">
        <v>1105</v>
      </c>
      <c r="D2399" s="20">
        <v>11</v>
      </c>
      <c r="E2399" s="21" t="s">
        <v>18</v>
      </c>
      <c r="F2399" s="21" t="s">
        <v>54</v>
      </c>
      <c r="G2399" s="20">
        <v>11</v>
      </c>
    </row>
    <row r="2400" spans="1:7" ht="14" customHeight="1">
      <c r="A2400" s="20">
        <v>2399</v>
      </c>
      <c r="B2400" s="21" t="s">
        <v>1532</v>
      </c>
      <c r="C2400" s="21" t="s">
        <v>1095</v>
      </c>
      <c r="D2400" s="20">
        <v>13</v>
      </c>
      <c r="E2400" s="21" t="s">
        <v>18</v>
      </c>
      <c r="F2400" s="21" t="s">
        <v>54</v>
      </c>
      <c r="G2400" s="20">
        <v>13</v>
      </c>
    </row>
    <row r="2401" spans="1:7" ht="14" customHeight="1">
      <c r="A2401" s="20">
        <v>2400</v>
      </c>
      <c r="B2401" s="21" t="s">
        <v>1532</v>
      </c>
      <c r="C2401" s="21" t="s">
        <v>1103</v>
      </c>
      <c r="D2401" s="20">
        <v>13</v>
      </c>
      <c r="E2401" s="21" t="s">
        <v>18</v>
      </c>
      <c r="F2401" s="21" t="s">
        <v>54</v>
      </c>
      <c r="G2401" s="20">
        <v>13</v>
      </c>
    </row>
    <row r="2402" spans="1:7" ht="14" customHeight="1">
      <c r="A2402" s="20">
        <v>2401</v>
      </c>
      <c r="B2402" s="21" t="s">
        <v>1532</v>
      </c>
      <c r="C2402" s="21" t="s">
        <v>1106</v>
      </c>
      <c r="D2402" s="20">
        <v>12</v>
      </c>
      <c r="E2402" s="21" t="s">
        <v>18</v>
      </c>
      <c r="F2402" s="21" t="s">
        <v>54</v>
      </c>
      <c r="G2402" s="20">
        <v>12</v>
      </c>
    </row>
    <row r="2403" spans="1:7" ht="14" customHeight="1">
      <c r="A2403" s="20">
        <v>2402</v>
      </c>
      <c r="B2403" s="21" t="s">
        <v>1532</v>
      </c>
      <c r="C2403" s="21" t="s">
        <v>1094</v>
      </c>
      <c r="D2403" s="20">
        <v>13</v>
      </c>
      <c r="E2403" s="21" t="s">
        <v>18</v>
      </c>
      <c r="F2403" s="21" t="s">
        <v>54</v>
      </c>
      <c r="G2403" s="20">
        <v>13</v>
      </c>
    </row>
    <row r="2404" spans="1:7" ht="14" customHeight="1">
      <c r="A2404" s="20">
        <v>2403</v>
      </c>
      <c r="B2404" s="21" t="s">
        <v>1532</v>
      </c>
      <c r="C2404" s="21" t="s">
        <v>1952</v>
      </c>
      <c r="D2404" s="20">
        <v>5</v>
      </c>
      <c r="E2404" s="21" t="s">
        <v>15</v>
      </c>
      <c r="F2404" s="21" t="s">
        <v>37</v>
      </c>
      <c r="G2404" s="20">
        <v>5</v>
      </c>
    </row>
    <row r="2405" spans="1:7" ht="14" customHeight="1">
      <c r="A2405" s="20">
        <v>2404</v>
      </c>
      <c r="B2405" s="21" t="s">
        <v>1532</v>
      </c>
      <c r="C2405" s="21" t="s">
        <v>1953</v>
      </c>
      <c r="D2405" s="20">
        <v>6.5</v>
      </c>
      <c r="E2405" s="21" t="s">
        <v>15</v>
      </c>
      <c r="F2405" s="21" t="s">
        <v>37</v>
      </c>
      <c r="G2405" s="20">
        <v>6.5</v>
      </c>
    </row>
    <row r="2406" spans="1:7" ht="14" customHeight="1">
      <c r="A2406" s="20">
        <v>2405</v>
      </c>
      <c r="B2406" s="21" t="s">
        <v>1532</v>
      </c>
      <c r="C2406" s="21" t="s">
        <v>717</v>
      </c>
      <c r="D2406" s="20">
        <v>8</v>
      </c>
      <c r="E2406" s="21" t="s">
        <v>15</v>
      </c>
      <c r="F2406" s="21" t="s">
        <v>37</v>
      </c>
      <c r="G2406" s="20">
        <v>8</v>
      </c>
    </row>
    <row r="2407" spans="1:7" ht="14" customHeight="1">
      <c r="A2407" s="20">
        <v>2406</v>
      </c>
      <c r="B2407" s="21" t="s">
        <v>1532</v>
      </c>
      <c r="C2407" s="21" t="s">
        <v>731</v>
      </c>
      <c r="D2407" s="20">
        <v>7</v>
      </c>
      <c r="E2407" s="21" t="s">
        <v>18</v>
      </c>
      <c r="F2407" s="21" t="s">
        <v>37</v>
      </c>
      <c r="G2407" s="20">
        <v>7</v>
      </c>
    </row>
    <row r="2408" spans="1:7" ht="14" customHeight="1">
      <c r="A2408" s="20">
        <v>2407</v>
      </c>
      <c r="B2408" s="21" t="s">
        <v>1532</v>
      </c>
      <c r="C2408" s="21" t="s">
        <v>1088</v>
      </c>
      <c r="D2408" s="20">
        <v>7</v>
      </c>
      <c r="E2408" s="21" t="s">
        <v>15</v>
      </c>
      <c r="F2408" s="21" t="s">
        <v>37</v>
      </c>
      <c r="G2408" s="20">
        <v>7</v>
      </c>
    </row>
    <row r="2409" spans="1:7" ht="14" customHeight="1">
      <c r="A2409" s="20">
        <v>2408</v>
      </c>
      <c r="B2409" s="21" t="s">
        <v>1532</v>
      </c>
      <c r="C2409" s="21" t="s">
        <v>1954</v>
      </c>
      <c r="D2409" s="20">
        <v>12</v>
      </c>
      <c r="E2409" s="21" t="s">
        <v>18</v>
      </c>
      <c r="F2409" s="21" t="s">
        <v>37</v>
      </c>
      <c r="G2409" s="20">
        <v>12</v>
      </c>
    </row>
    <row r="2410" spans="1:7" ht="14" customHeight="1">
      <c r="A2410" s="20">
        <v>2409</v>
      </c>
      <c r="B2410" s="21" t="s">
        <v>1532</v>
      </c>
      <c r="C2410" s="21" t="s">
        <v>1020</v>
      </c>
      <c r="D2410" s="20">
        <v>8</v>
      </c>
      <c r="E2410" s="21" t="s">
        <v>15</v>
      </c>
      <c r="F2410" s="21" t="s">
        <v>37</v>
      </c>
      <c r="G2410" s="20">
        <v>8</v>
      </c>
    </row>
    <row r="2411" spans="1:7" ht="14" customHeight="1">
      <c r="A2411" s="20">
        <v>2410</v>
      </c>
      <c r="B2411" s="21" t="s">
        <v>1532</v>
      </c>
      <c r="C2411" s="21" t="s">
        <v>1955</v>
      </c>
      <c r="D2411" s="20">
        <v>7</v>
      </c>
      <c r="E2411" s="21" t="s">
        <v>15</v>
      </c>
      <c r="F2411" s="21" t="s">
        <v>37</v>
      </c>
      <c r="G2411" s="20">
        <v>7</v>
      </c>
    </row>
    <row r="2412" spans="1:7" ht="14" customHeight="1">
      <c r="A2412" s="20">
        <v>2411</v>
      </c>
      <c r="B2412" s="21" t="s">
        <v>1532</v>
      </c>
      <c r="C2412" s="21" t="s">
        <v>1956</v>
      </c>
      <c r="D2412" s="20">
        <v>6</v>
      </c>
      <c r="E2412" s="21" t="s">
        <v>15</v>
      </c>
      <c r="F2412" s="21" t="s">
        <v>37</v>
      </c>
      <c r="G2412" s="20">
        <v>6</v>
      </c>
    </row>
    <row r="2413" spans="1:7" ht="14" customHeight="1">
      <c r="A2413" s="20">
        <v>2412</v>
      </c>
      <c r="B2413" s="21" t="s">
        <v>1532</v>
      </c>
      <c r="C2413" s="21" t="s">
        <v>1599</v>
      </c>
      <c r="D2413" s="20">
        <v>1.5</v>
      </c>
      <c r="E2413" s="21" t="s">
        <v>18</v>
      </c>
      <c r="F2413" s="21" t="s">
        <v>16</v>
      </c>
      <c r="G2413" s="20">
        <v>1.5</v>
      </c>
    </row>
    <row r="2414" spans="1:7" ht="14" customHeight="1">
      <c r="A2414" s="20">
        <v>2413</v>
      </c>
      <c r="B2414" s="21" t="s">
        <v>1532</v>
      </c>
      <c r="C2414" s="21" t="s">
        <v>1957</v>
      </c>
      <c r="D2414" s="20">
        <v>9</v>
      </c>
      <c r="E2414" s="21" t="s">
        <v>18</v>
      </c>
      <c r="F2414" s="21" t="s">
        <v>37</v>
      </c>
      <c r="G2414" s="20">
        <v>9</v>
      </c>
    </row>
    <row r="2415" spans="1:7" ht="14" customHeight="1">
      <c r="A2415" s="20">
        <v>2414</v>
      </c>
      <c r="B2415" s="21" t="s">
        <v>1532</v>
      </c>
      <c r="C2415" s="21" t="s">
        <v>1244</v>
      </c>
      <c r="D2415" s="20">
        <v>10</v>
      </c>
      <c r="E2415" s="21" t="s">
        <v>15</v>
      </c>
      <c r="F2415" s="21" t="s">
        <v>37</v>
      </c>
      <c r="G2415" s="20">
        <v>10</v>
      </c>
    </row>
    <row r="2416" spans="1:7" ht="14" customHeight="1">
      <c r="A2416" s="20">
        <v>2415</v>
      </c>
      <c r="B2416" s="21" t="s">
        <v>1532</v>
      </c>
      <c r="C2416" s="21" t="s">
        <v>1958</v>
      </c>
      <c r="D2416" s="20">
        <v>11</v>
      </c>
      <c r="E2416" s="21" t="s">
        <v>18</v>
      </c>
      <c r="F2416" s="21" t="s">
        <v>37</v>
      </c>
      <c r="G2416" s="20">
        <v>11</v>
      </c>
    </row>
    <row r="2417" spans="1:7" ht="14" customHeight="1">
      <c r="A2417" s="20">
        <v>2416</v>
      </c>
      <c r="B2417" s="21" t="s">
        <v>1532</v>
      </c>
      <c r="C2417" s="21" t="s">
        <v>1959</v>
      </c>
      <c r="D2417" s="20">
        <v>14</v>
      </c>
      <c r="E2417" s="21" t="s">
        <v>18</v>
      </c>
      <c r="F2417" s="21" t="s">
        <v>37</v>
      </c>
      <c r="G2417" s="20">
        <v>14</v>
      </c>
    </row>
    <row r="2418" spans="1:7" ht="14" customHeight="1">
      <c r="A2418" s="20">
        <v>2417</v>
      </c>
      <c r="B2418" s="21" t="s">
        <v>1532</v>
      </c>
      <c r="C2418" s="21" t="s">
        <v>1960</v>
      </c>
      <c r="D2418" s="20">
        <v>14</v>
      </c>
      <c r="E2418" s="21" t="s">
        <v>18</v>
      </c>
      <c r="F2418" s="21" t="s">
        <v>37</v>
      </c>
      <c r="G2418" s="20">
        <v>14</v>
      </c>
    </row>
    <row r="2419" spans="1:7" ht="14" customHeight="1">
      <c r="A2419" s="20">
        <v>2418</v>
      </c>
      <c r="B2419" s="21" t="s">
        <v>1532</v>
      </c>
      <c r="C2419" s="21" t="s">
        <v>1961</v>
      </c>
      <c r="D2419" s="20">
        <v>12</v>
      </c>
      <c r="E2419" s="21" t="s">
        <v>18</v>
      </c>
      <c r="F2419" s="21" t="s">
        <v>37</v>
      </c>
      <c r="G2419" s="20">
        <v>12</v>
      </c>
    </row>
    <row r="2420" spans="1:7" ht="14" customHeight="1">
      <c r="A2420" s="20">
        <v>2419</v>
      </c>
      <c r="B2420" s="21" t="s">
        <v>1532</v>
      </c>
      <c r="C2420" s="21" t="s">
        <v>1882</v>
      </c>
      <c r="D2420" s="20">
        <v>14</v>
      </c>
      <c r="E2420" s="21" t="s">
        <v>18</v>
      </c>
      <c r="F2420" s="21" t="s">
        <v>37</v>
      </c>
      <c r="G2420" s="20">
        <v>14</v>
      </c>
    </row>
    <row r="2421" spans="1:7" ht="14" customHeight="1">
      <c r="A2421" s="20">
        <v>2420</v>
      </c>
      <c r="B2421" s="21" t="s">
        <v>1532</v>
      </c>
      <c r="C2421" s="21" t="s">
        <v>1962</v>
      </c>
      <c r="D2421" s="20">
        <v>8</v>
      </c>
      <c r="E2421" s="21" t="s">
        <v>15</v>
      </c>
      <c r="F2421" s="21" t="s">
        <v>37</v>
      </c>
      <c r="G2421" s="20">
        <v>8</v>
      </c>
    </row>
    <row r="2422" spans="1:7" ht="14" customHeight="1">
      <c r="A2422" s="20">
        <v>2421</v>
      </c>
      <c r="B2422" s="21" t="s">
        <v>1532</v>
      </c>
      <c r="C2422" s="21" t="s">
        <v>1963</v>
      </c>
      <c r="D2422" s="20">
        <v>10</v>
      </c>
      <c r="E2422" s="21" t="s">
        <v>18</v>
      </c>
      <c r="F2422" s="21" t="s">
        <v>37</v>
      </c>
      <c r="G2422" s="20">
        <v>10</v>
      </c>
    </row>
    <row r="2423" spans="1:7" ht="14" customHeight="1">
      <c r="A2423" s="20">
        <v>2422</v>
      </c>
      <c r="B2423" s="21" t="s">
        <v>1532</v>
      </c>
      <c r="C2423" s="21" t="s">
        <v>265</v>
      </c>
      <c r="D2423" s="20">
        <v>10</v>
      </c>
      <c r="E2423" s="21" t="s">
        <v>15</v>
      </c>
      <c r="F2423" s="21" t="s">
        <v>37</v>
      </c>
      <c r="G2423" s="20">
        <v>10</v>
      </c>
    </row>
    <row r="2424" spans="1:7" ht="14" customHeight="1">
      <c r="A2424" s="20">
        <v>2423</v>
      </c>
      <c r="B2424" s="21" t="s">
        <v>1261</v>
      </c>
      <c r="C2424" s="21" t="s">
        <v>1964</v>
      </c>
      <c r="D2424" s="20">
        <v>3</v>
      </c>
      <c r="E2424" s="21" t="s">
        <v>15</v>
      </c>
      <c r="F2424" s="21" t="s">
        <v>153</v>
      </c>
      <c r="G2424" s="20">
        <v>2.1</v>
      </c>
    </row>
    <row r="2425" spans="1:7" ht="14" customHeight="1">
      <c r="A2425" s="20">
        <v>2424</v>
      </c>
      <c r="B2425" s="21" t="s">
        <v>1261</v>
      </c>
      <c r="C2425" s="21" t="s">
        <v>1965</v>
      </c>
      <c r="D2425" s="20">
        <v>3</v>
      </c>
      <c r="E2425" s="21" t="s">
        <v>15</v>
      </c>
      <c r="F2425" s="21" t="s">
        <v>153</v>
      </c>
      <c r="G2425" s="20">
        <v>2.1</v>
      </c>
    </row>
    <row r="2426" spans="1:7" ht="14" customHeight="1">
      <c r="A2426" s="20">
        <v>2425</v>
      </c>
      <c r="B2426" s="21" t="s">
        <v>1261</v>
      </c>
      <c r="C2426" s="21" t="s">
        <v>1966</v>
      </c>
      <c r="D2426" s="20">
        <v>3</v>
      </c>
      <c r="E2426" s="21" t="s">
        <v>15</v>
      </c>
      <c r="F2426" s="21" t="s">
        <v>153</v>
      </c>
      <c r="G2426" s="20">
        <v>2.1</v>
      </c>
    </row>
    <row r="2427" spans="1:7" ht="14" customHeight="1">
      <c r="A2427" s="20">
        <v>2426</v>
      </c>
      <c r="B2427" s="21" t="s">
        <v>1261</v>
      </c>
      <c r="C2427" s="21" t="s">
        <v>1967</v>
      </c>
      <c r="D2427" s="20">
        <v>3</v>
      </c>
      <c r="E2427" s="21" t="s">
        <v>15</v>
      </c>
      <c r="F2427" s="21" t="s">
        <v>153</v>
      </c>
      <c r="G2427" s="20">
        <v>2.1</v>
      </c>
    </row>
    <row r="2428" spans="1:7" ht="14" customHeight="1">
      <c r="A2428" s="20">
        <v>2427</v>
      </c>
      <c r="B2428" s="21" t="s">
        <v>1261</v>
      </c>
      <c r="C2428" s="21" t="s">
        <v>1968</v>
      </c>
      <c r="D2428" s="20">
        <v>3</v>
      </c>
      <c r="E2428" s="21" t="s">
        <v>15</v>
      </c>
      <c r="F2428" s="21" t="s">
        <v>153</v>
      </c>
      <c r="G2428" s="20">
        <v>2.1</v>
      </c>
    </row>
    <row r="2429" spans="1:7" ht="14" customHeight="1">
      <c r="A2429" s="20">
        <v>2428</v>
      </c>
      <c r="B2429" s="21" t="s">
        <v>1261</v>
      </c>
      <c r="C2429" s="21" t="s">
        <v>1969</v>
      </c>
      <c r="D2429" s="20">
        <v>3</v>
      </c>
      <c r="E2429" s="21" t="s">
        <v>15</v>
      </c>
      <c r="F2429" s="21" t="s">
        <v>153</v>
      </c>
      <c r="G2429" s="20">
        <v>2.1</v>
      </c>
    </row>
    <row r="2430" spans="1:7" ht="14" customHeight="1">
      <c r="A2430" s="20">
        <v>2429</v>
      </c>
      <c r="B2430" s="21" t="s">
        <v>1261</v>
      </c>
      <c r="C2430" s="21" t="s">
        <v>1301</v>
      </c>
      <c r="D2430" s="20">
        <v>8</v>
      </c>
      <c r="E2430" s="21" t="s">
        <v>18</v>
      </c>
      <c r="F2430" s="21" t="s">
        <v>357</v>
      </c>
      <c r="G2430" s="20">
        <v>5.6</v>
      </c>
    </row>
    <row r="2431" spans="1:7" ht="14" customHeight="1">
      <c r="A2431" s="20">
        <v>2430</v>
      </c>
      <c r="B2431" s="21" t="s">
        <v>1261</v>
      </c>
      <c r="C2431" s="21" t="s">
        <v>1970</v>
      </c>
      <c r="D2431" s="20">
        <v>8</v>
      </c>
      <c r="E2431" s="21" t="s">
        <v>18</v>
      </c>
      <c r="F2431" s="21" t="s">
        <v>357</v>
      </c>
      <c r="G2431" s="20">
        <v>5.6</v>
      </c>
    </row>
    <row r="2432" spans="1:7" ht="14" customHeight="1">
      <c r="A2432" s="20">
        <v>2431</v>
      </c>
      <c r="B2432" s="21" t="s">
        <v>1261</v>
      </c>
      <c r="C2432" s="21" t="s">
        <v>159</v>
      </c>
      <c r="D2432" s="20">
        <v>8</v>
      </c>
      <c r="E2432" s="21" t="s">
        <v>18</v>
      </c>
      <c r="F2432" s="21" t="s">
        <v>357</v>
      </c>
      <c r="G2432" s="20">
        <v>5.6</v>
      </c>
    </row>
    <row r="2433" spans="1:7" ht="14" customHeight="1">
      <c r="A2433" s="20">
        <v>2432</v>
      </c>
      <c r="B2433" s="21" t="s">
        <v>1261</v>
      </c>
      <c r="C2433" s="21" t="s">
        <v>1971</v>
      </c>
      <c r="D2433" s="20">
        <v>8</v>
      </c>
      <c r="E2433" s="21" t="s">
        <v>18</v>
      </c>
      <c r="F2433" s="21" t="s">
        <v>357</v>
      </c>
      <c r="G2433" s="20">
        <v>5.6</v>
      </c>
    </row>
    <row r="2434" spans="1:7" ht="14" customHeight="1">
      <c r="A2434" s="20">
        <v>2433</v>
      </c>
      <c r="B2434" s="21" t="s">
        <v>1261</v>
      </c>
      <c r="C2434" s="21" t="s">
        <v>1972</v>
      </c>
      <c r="D2434" s="20">
        <v>8</v>
      </c>
      <c r="E2434" s="21" t="s">
        <v>18</v>
      </c>
      <c r="F2434" s="21" t="s">
        <v>357</v>
      </c>
      <c r="G2434" s="20">
        <v>5.6</v>
      </c>
    </row>
    <row r="2435" spans="1:7" ht="14" customHeight="1">
      <c r="A2435" s="20">
        <v>2434</v>
      </c>
      <c r="B2435" s="21" t="s">
        <v>1261</v>
      </c>
      <c r="C2435" s="21" t="s">
        <v>162</v>
      </c>
      <c r="D2435" s="20">
        <v>8</v>
      </c>
      <c r="E2435" s="21" t="s">
        <v>18</v>
      </c>
      <c r="F2435" s="21" t="s">
        <v>357</v>
      </c>
      <c r="G2435" s="20">
        <v>5.6</v>
      </c>
    </row>
    <row r="2436" spans="1:7" ht="14" customHeight="1">
      <c r="A2436" s="20">
        <v>2435</v>
      </c>
      <c r="B2436" s="21" t="s">
        <v>1261</v>
      </c>
      <c r="C2436" s="21" t="s">
        <v>1973</v>
      </c>
      <c r="D2436" s="20">
        <v>8</v>
      </c>
      <c r="E2436" s="21" t="s">
        <v>18</v>
      </c>
      <c r="F2436" s="21" t="s">
        <v>357</v>
      </c>
      <c r="G2436" s="20">
        <v>5.6</v>
      </c>
    </row>
    <row r="2437" spans="1:7" ht="14" customHeight="1">
      <c r="A2437" s="20">
        <v>2436</v>
      </c>
      <c r="B2437" s="21" t="s">
        <v>1261</v>
      </c>
      <c r="C2437" s="21" t="s">
        <v>1974</v>
      </c>
      <c r="D2437" s="20">
        <v>8</v>
      </c>
      <c r="E2437" s="21" t="s">
        <v>18</v>
      </c>
      <c r="F2437" s="21" t="s">
        <v>357</v>
      </c>
      <c r="G2437" s="20">
        <v>5.6</v>
      </c>
    </row>
    <row r="2438" spans="1:7" ht="14" customHeight="1">
      <c r="A2438" s="20">
        <v>2437</v>
      </c>
      <c r="B2438" s="21" t="s">
        <v>1261</v>
      </c>
      <c r="C2438" s="21" t="s">
        <v>1975</v>
      </c>
      <c r="D2438" s="20">
        <v>8</v>
      </c>
      <c r="E2438" s="21" t="s">
        <v>18</v>
      </c>
      <c r="F2438" s="21" t="s">
        <v>357</v>
      </c>
      <c r="G2438" s="20">
        <v>5.6</v>
      </c>
    </row>
    <row r="2439" spans="1:7" ht="14" customHeight="1">
      <c r="A2439" s="20">
        <v>2438</v>
      </c>
      <c r="B2439" s="21" t="s">
        <v>1261</v>
      </c>
      <c r="C2439" s="21" t="s">
        <v>1976</v>
      </c>
      <c r="D2439" s="20">
        <v>8</v>
      </c>
      <c r="E2439" s="21" t="s">
        <v>18</v>
      </c>
      <c r="F2439" s="21" t="s">
        <v>357</v>
      </c>
      <c r="G2439" s="20">
        <v>5.6</v>
      </c>
    </row>
    <row r="2440" spans="1:7" ht="14" customHeight="1">
      <c r="A2440" s="20">
        <v>2439</v>
      </c>
      <c r="B2440" s="21" t="s">
        <v>1977</v>
      </c>
      <c r="C2440" s="21" t="s">
        <v>242</v>
      </c>
      <c r="D2440" s="20">
        <v>10</v>
      </c>
      <c r="E2440" s="21" t="s">
        <v>15</v>
      </c>
      <c r="F2440" s="21" t="s">
        <v>37</v>
      </c>
      <c r="G2440" s="20">
        <v>10</v>
      </c>
    </row>
    <row r="2441" spans="1:7" ht="14" customHeight="1">
      <c r="A2441" s="20">
        <v>2440</v>
      </c>
      <c r="B2441" s="21" t="s">
        <v>1977</v>
      </c>
      <c r="C2441" s="21" t="s">
        <v>1978</v>
      </c>
      <c r="D2441" s="20">
        <v>10</v>
      </c>
      <c r="E2441" s="21" t="s">
        <v>15</v>
      </c>
      <c r="F2441" s="21" t="s">
        <v>37</v>
      </c>
      <c r="G2441" s="20">
        <v>10</v>
      </c>
    </row>
    <row r="2442" spans="1:7" ht="14" customHeight="1">
      <c r="A2442" s="20">
        <v>2441</v>
      </c>
      <c r="B2442" s="21" t="s">
        <v>1977</v>
      </c>
      <c r="C2442" s="21" t="s">
        <v>1377</v>
      </c>
      <c r="D2442" s="20">
        <v>11</v>
      </c>
      <c r="E2442" s="21" t="s">
        <v>18</v>
      </c>
      <c r="F2442" s="21" t="s">
        <v>37</v>
      </c>
      <c r="G2442" s="20">
        <v>11</v>
      </c>
    </row>
    <row r="2443" spans="1:7" ht="14" customHeight="1">
      <c r="A2443" s="20">
        <v>2442</v>
      </c>
      <c r="B2443" s="21" t="s">
        <v>1977</v>
      </c>
      <c r="C2443" s="21" t="s">
        <v>1979</v>
      </c>
      <c r="D2443" s="20">
        <v>11</v>
      </c>
      <c r="E2443" s="21" t="s">
        <v>18</v>
      </c>
      <c r="F2443" s="21" t="s">
        <v>37</v>
      </c>
      <c r="G2443" s="20">
        <v>11</v>
      </c>
    </row>
    <row r="2444" spans="1:7" ht="14" customHeight="1">
      <c r="A2444" s="20">
        <v>2443</v>
      </c>
      <c r="B2444" s="21" t="s">
        <v>1977</v>
      </c>
      <c r="C2444" s="21" t="s">
        <v>1980</v>
      </c>
      <c r="D2444" s="20">
        <v>11</v>
      </c>
      <c r="E2444" s="21" t="s">
        <v>18</v>
      </c>
      <c r="F2444" s="21" t="s">
        <v>37</v>
      </c>
      <c r="G2444" s="20">
        <v>11</v>
      </c>
    </row>
    <row r="2445" spans="1:7" ht="14" customHeight="1">
      <c r="A2445" s="20">
        <v>2444</v>
      </c>
      <c r="B2445" s="21" t="s">
        <v>1977</v>
      </c>
      <c r="C2445" s="21" t="s">
        <v>1664</v>
      </c>
      <c r="D2445" s="20">
        <v>11</v>
      </c>
      <c r="E2445" s="21" t="s">
        <v>18</v>
      </c>
      <c r="F2445" s="21" t="s">
        <v>37</v>
      </c>
      <c r="G2445" s="20">
        <v>11</v>
      </c>
    </row>
    <row r="2446" spans="1:7" ht="14" customHeight="1">
      <c r="A2446" s="20">
        <v>2445</v>
      </c>
      <c r="B2446" s="21" t="s">
        <v>1977</v>
      </c>
      <c r="C2446" s="21" t="s">
        <v>1981</v>
      </c>
      <c r="D2446" s="20">
        <v>12</v>
      </c>
      <c r="E2446" s="21" t="s">
        <v>15</v>
      </c>
      <c r="F2446" s="21" t="s">
        <v>37</v>
      </c>
      <c r="G2446" s="20">
        <v>12</v>
      </c>
    </row>
    <row r="2447" spans="1:7" ht="14" customHeight="1">
      <c r="A2447" s="20">
        <v>2446</v>
      </c>
      <c r="B2447" s="21" t="s">
        <v>1977</v>
      </c>
      <c r="C2447" s="21" t="s">
        <v>1982</v>
      </c>
      <c r="D2447" s="20">
        <v>14</v>
      </c>
      <c r="E2447" s="21" t="s">
        <v>18</v>
      </c>
      <c r="F2447" s="21" t="s">
        <v>37</v>
      </c>
      <c r="G2447" s="20">
        <v>14</v>
      </c>
    </row>
    <row r="2448" spans="1:7" ht="14" customHeight="1">
      <c r="A2448" s="20">
        <v>2447</v>
      </c>
      <c r="B2448" s="21" t="s">
        <v>1977</v>
      </c>
      <c r="C2448" s="21" t="s">
        <v>154</v>
      </c>
      <c r="D2448" s="20">
        <v>6</v>
      </c>
      <c r="E2448" s="21" t="s">
        <v>18</v>
      </c>
      <c r="F2448" s="21" t="s">
        <v>153</v>
      </c>
      <c r="G2448" s="20">
        <v>6</v>
      </c>
    </row>
    <row r="2449" spans="1:7" ht="14" customHeight="1">
      <c r="A2449" s="20">
        <v>2448</v>
      </c>
      <c r="B2449" s="21" t="s">
        <v>1977</v>
      </c>
      <c r="C2449" s="21" t="s">
        <v>1983</v>
      </c>
      <c r="D2449" s="20">
        <v>5</v>
      </c>
      <c r="E2449" s="21" t="s">
        <v>18</v>
      </c>
      <c r="F2449" s="21" t="s">
        <v>153</v>
      </c>
      <c r="G2449" s="20">
        <v>5</v>
      </c>
    </row>
    <row r="2450" spans="1:7" ht="14" customHeight="1">
      <c r="A2450" s="20">
        <v>2449</v>
      </c>
      <c r="B2450" s="21" t="s">
        <v>1532</v>
      </c>
      <c r="C2450" s="21" t="s">
        <v>1984</v>
      </c>
      <c r="D2450" s="20">
        <v>12</v>
      </c>
      <c r="E2450" s="21" t="s">
        <v>18</v>
      </c>
      <c r="F2450" s="21" t="s">
        <v>37</v>
      </c>
      <c r="G2450" s="20">
        <v>12</v>
      </c>
    </row>
    <row r="2451" spans="1:7" ht="14" customHeight="1">
      <c r="A2451" s="20">
        <v>2450</v>
      </c>
      <c r="B2451" s="21" t="s">
        <v>1532</v>
      </c>
      <c r="C2451" s="21" t="s">
        <v>1985</v>
      </c>
      <c r="D2451" s="20">
        <v>14</v>
      </c>
      <c r="E2451" s="21" t="s">
        <v>18</v>
      </c>
      <c r="F2451" s="21" t="s">
        <v>37</v>
      </c>
      <c r="G2451" s="20">
        <v>14</v>
      </c>
    </row>
    <row r="2452" spans="1:7" ht="14" customHeight="1">
      <c r="A2452" s="20">
        <v>2451</v>
      </c>
      <c r="B2452" s="21" t="s">
        <v>1532</v>
      </c>
      <c r="C2452" s="21" t="s">
        <v>1986</v>
      </c>
      <c r="D2452" s="20">
        <v>14</v>
      </c>
      <c r="E2452" s="21" t="s">
        <v>18</v>
      </c>
      <c r="F2452" s="21" t="s">
        <v>37</v>
      </c>
      <c r="G2452" s="20">
        <v>14</v>
      </c>
    </row>
    <row r="2453" spans="1:7" ht="14" customHeight="1">
      <c r="A2453" s="20">
        <v>2452</v>
      </c>
      <c r="B2453" s="21" t="s">
        <v>1532</v>
      </c>
      <c r="C2453" s="21" t="s">
        <v>1987</v>
      </c>
      <c r="D2453" s="20">
        <v>14</v>
      </c>
      <c r="E2453" s="21" t="s">
        <v>18</v>
      </c>
      <c r="F2453" s="21" t="s">
        <v>37</v>
      </c>
      <c r="G2453" s="20">
        <v>14</v>
      </c>
    </row>
    <row r="2454" spans="1:7" ht="14" customHeight="1">
      <c r="A2454" s="20">
        <v>2453</v>
      </c>
      <c r="B2454" s="21" t="s">
        <v>1532</v>
      </c>
      <c r="C2454" s="21" t="s">
        <v>1988</v>
      </c>
      <c r="D2454" s="20">
        <v>12</v>
      </c>
      <c r="E2454" s="21" t="s">
        <v>18</v>
      </c>
      <c r="F2454" s="21" t="s">
        <v>37</v>
      </c>
      <c r="G2454" s="20">
        <v>12</v>
      </c>
    </row>
    <row r="2455" spans="1:7" ht="14" customHeight="1">
      <c r="A2455" s="20">
        <v>2454</v>
      </c>
      <c r="B2455" s="21" t="s">
        <v>1532</v>
      </c>
      <c r="C2455" s="21" t="s">
        <v>717</v>
      </c>
      <c r="D2455" s="20">
        <v>9</v>
      </c>
      <c r="E2455" s="21" t="s">
        <v>18</v>
      </c>
      <c r="F2455" s="21" t="s">
        <v>37</v>
      </c>
      <c r="G2455" s="20">
        <v>9</v>
      </c>
    </row>
    <row r="2456" spans="1:7" ht="14" customHeight="1">
      <c r="A2456" s="20">
        <v>2455</v>
      </c>
      <c r="B2456" s="21" t="s">
        <v>1532</v>
      </c>
      <c r="C2456" s="21" t="s">
        <v>1989</v>
      </c>
      <c r="D2456" s="20">
        <v>7</v>
      </c>
      <c r="E2456" s="21" t="s">
        <v>15</v>
      </c>
      <c r="F2456" s="21" t="s">
        <v>37</v>
      </c>
      <c r="G2456" s="20">
        <v>7</v>
      </c>
    </row>
    <row r="2457" spans="1:7" ht="14" customHeight="1">
      <c r="A2457" s="20">
        <v>2456</v>
      </c>
      <c r="B2457" s="21" t="s">
        <v>1532</v>
      </c>
      <c r="C2457" s="21" t="s">
        <v>1990</v>
      </c>
      <c r="D2457" s="20">
        <v>10</v>
      </c>
      <c r="E2457" s="21" t="s">
        <v>15</v>
      </c>
      <c r="F2457" s="21" t="s">
        <v>37</v>
      </c>
      <c r="G2457" s="20">
        <v>10</v>
      </c>
    </row>
    <row r="2458" spans="1:7" ht="14" customHeight="1">
      <c r="A2458" s="20">
        <v>2457</v>
      </c>
      <c r="B2458" s="21" t="s">
        <v>1532</v>
      </c>
      <c r="C2458" s="21" t="s">
        <v>1991</v>
      </c>
      <c r="D2458" s="20">
        <v>10</v>
      </c>
      <c r="E2458" s="21" t="s">
        <v>15</v>
      </c>
      <c r="F2458" s="21" t="s">
        <v>37</v>
      </c>
      <c r="G2458" s="20">
        <v>10</v>
      </c>
    </row>
    <row r="2459" spans="1:7" ht="14" customHeight="1">
      <c r="A2459" s="20">
        <v>2458</v>
      </c>
      <c r="B2459" s="21" t="s">
        <v>1532</v>
      </c>
      <c r="C2459" s="21" t="s">
        <v>1992</v>
      </c>
      <c r="D2459" s="20">
        <v>10</v>
      </c>
      <c r="E2459" s="21" t="s">
        <v>18</v>
      </c>
      <c r="F2459" s="21" t="s">
        <v>37</v>
      </c>
      <c r="G2459" s="20">
        <v>10</v>
      </c>
    </row>
    <row r="2460" spans="1:7" ht="14" customHeight="1">
      <c r="A2460" s="20">
        <v>2459</v>
      </c>
      <c r="B2460" s="21" t="s">
        <v>1532</v>
      </c>
      <c r="C2460" s="21" t="s">
        <v>1993</v>
      </c>
      <c r="D2460" s="20">
        <v>11</v>
      </c>
      <c r="E2460" s="21" t="s">
        <v>18</v>
      </c>
      <c r="F2460" s="21" t="s">
        <v>37</v>
      </c>
      <c r="G2460" s="20">
        <v>11</v>
      </c>
    </row>
    <row r="2461" spans="1:7" ht="14" customHeight="1">
      <c r="A2461" s="20">
        <v>2460</v>
      </c>
      <c r="B2461" s="21" t="s">
        <v>1532</v>
      </c>
      <c r="C2461" s="21" t="s">
        <v>1994</v>
      </c>
      <c r="D2461" s="20">
        <v>11</v>
      </c>
      <c r="E2461" s="21" t="s">
        <v>18</v>
      </c>
      <c r="F2461" s="21" t="s">
        <v>37</v>
      </c>
      <c r="G2461" s="20">
        <v>11</v>
      </c>
    </row>
    <row r="2462" spans="1:7" ht="14" customHeight="1">
      <c r="A2462" s="20">
        <v>2461</v>
      </c>
      <c r="B2462" s="21" t="s">
        <v>1532</v>
      </c>
      <c r="C2462" s="21" t="s">
        <v>1995</v>
      </c>
      <c r="D2462" s="20">
        <v>11</v>
      </c>
      <c r="E2462" s="21" t="s">
        <v>15</v>
      </c>
      <c r="F2462" s="21" t="s">
        <v>37</v>
      </c>
      <c r="G2462" s="20">
        <v>11</v>
      </c>
    </row>
    <row r="2463" spans="1:7" ht="14" customHeight="1">
      <c r="A2463" s="20">
        <v>2462</v>
      </c>
      <c r="B2463" s="21" t="s">
        <v>1532</v>
      </c>
      <c r="C2463" s="21" t="s">
        <v>1996</v>
      </c>
      <c r="D2463" s="20">
        <v>14</v>
      </c>
      <c r="E2463" s="21" t="s">
        <v>18</v>
      </c>
      <c r="F2463" s="21" t="s">
        <v>37</v>
      </c>
      <c r="G2463" s="20">
        <v>14</v>
      </c>
    </row>
    <row r="2464" spans="1:7" ht="14" customHeight="1">
      <c r="A2464" s="20">
        <v>2463</v>
      </c>
      <c r="B2464" s="21" t="s">
        <v>1532</v>
      </c>
      <c r="C2464" s="21" t="s">
        <v>1997</v>
      </c>
      <c r="D2464" s="20">
        <v>14</v>
      </c>
      <c r="E2464" s="21" t="s">
        <v>18</v>
      </c>
      <c r="F2464" s="21" t="s">
        <v>37</v>
      </c>
      <c r="G2464" s="20">
        <v>14</v>
      </c>
    </row>
    <row r="2465" spans="1:7" ht="14" customHeight="1">
      <c r="A2465" s="20">
        <v>2464</v>
      </c>
      <c r="B2465" s="21" t="s">
        <v>1532</v>
      </c>
      <c r="C2465" s="21" t="s">
        <v>1998</v>
      </c>
      <c r="D2465" s="20">
        <v>14</v>
      </c>
      <c r="E2465" s="21" t="s">
        <v>18</v>
      </c>
      <c r="F2465" s="21" t="s">
        <v>37</v>
      </c>
      <c r="G2465" s="20">
        <v>14</v>
      </c>
    </row>
    <row r="2466" spans="1:7" ht="14" customHeight="1">
      <c r="A2466" s="20">
        <v>2465</v>
      </c>
      <c r="B2466" s="21" t="s">
        <v>1532</v>
      </c>
      <c r="C2466" s="21" t="s">
        <v>1999</v>
      </c>
      <c r="D2466" s="20">
        <v>8</v>
      </c>
      <c r="E2466" s="21" t="s">
        <v>15</v>
      </c>
      <c r="F2466" s="21" t="s">
        <v>37</v>
      </c>
      <c r="G2466" s="20">
        <v>8</v>
      </c>
    </row>
    <row r="2467" spans="1:7" ht="14" customHeight="1">
      <c r="A2467" s="20">
        <v>2466</v>
      </c>
      <c r="B2467" s="21" t="s">
        <v>1532</v>
      </c>
      <c r="C2467" s="21" t="s">
        <v>2000</v>
      </c>
      <c r="D2467" s="20">
        <v>9.5</v>
      </c>
      <c r="E2467" s="21" t="s">
        <v>18</v>
      </c>
      <c r="F2467" s="21" t="s">
        <v>37</v>
      </c>
      <c r="G2467" s="20">
        <v>9.5</v>
      </c>
    </row>
    <row r="2468" spans="1:7" ht="14" customHeight="1">
      <c r="A2468" s="20">
        <v>2467</v>
      </c>
      <c r="B2468" s="21" t="s">
        <v>1532</v>
      </c>
      <c r="C2468" s="21" t="s">
        <v>2001</v>
      </c>
      <c r="D2468" s="20">
        <v>9.5</v>
      </c>
      <c r="E2468" s="21" t="s">
        <v>15</v>
      </c>
      <c r="F2468" s="21" t="s">
        <v>37</v>
      </c>
      <c r="G2468" s="20">
        <v>9.5</v>
      </c>
    </row>
    <row r="2469" spans="1:7" ht="14" customHeight="1">
      <c r="A2469" s="20">
        <v>2468</v>
      </c>
      <c r="B2469" s="21" t="s">
        <v>1532</v>
      </c>
      <c r="C2469" s="21" t="s">
        <v>2002</v>
      </c>
      <c r="D2469" s="20">
        <v>12</v>
      </c>
      <c r="E2469" s="21" t="s">
        <v>18</v>
      </c>
      <c r="F2469" s="21" t="s">
        <v>37</v>
      </c>
      <c r="G2469" s="20">
        <v>12</v>
      </c>
    </row>
    <row r="2470" spans="1:7" ht="14" customHeight="1">
      <c r="A2470" s="20">
        <v>2469</v>
      </c>
      <c r="B2470" s="21" t="s">
        <v>1532</v>
      </c>
      <c r="C2470" s="21" t="s">
        <v>2003</v>
      </c>
      <c r="D2470" s="20">
        <v>12</v>
      </c>
      <c r="E2470" s="21" t="s">
        <v>18</v>
      </c>
      <c r="F2470" s="21" t="s">
        <v>37</v>
      </c>
      <c r="G2470" s="20">
        <v>12</v>
      </c>
    </row>
    <row r="2471" spans="1:7" ht="14" customHeight="1">
      <c r="A2471" s="20">
        <v>2470</v>
      </c>
      <c r="B2471" s="21" t="s">
        <v>1532</v>
      </c>
      <c r="C2471" s="21" t="s">
        <v>2004</v>
      </c>
      <c r="D2471" s="20">
        <v>14</v>
      </c>
      <c r="E2471" s="21" t="s">
        <v>18</v>
      </c>
      <c r="F2471" s="21" t="s">
        <v>37</v>
      </c>
      <c r="G2471" s="20">
        <v>14</v>
      </c>
    </row>
    <row r="2472" spans="1:7" ht="14" customHeight="1">
      <c r="A2472" s="20">
        <v>2471</v>
      </c>
      <c r="B2472" s="21" t="s">
        <v>1532</v>
      </c>
      <c r="C2472" s="21" t="s">
        <v>1128</v>
      </c>
      <c r="D2472" s="20">
        <v>14</v>
      </c>
      <c r="E2472" s="21" t="s">
        <v>18</v>
      </c>
      <c r="F2472" s="21" t="s">
        <v>37</v>
      </c>
      <c r="G2472" s="20">
        <v>14</v>
      </c>
    </row>
    <row r="2473" spans="1:7" ht="14" customHeight="1">
      <c r="A2473" s="20">
        <v>2472</v>
      </c>
      <c r="B2473" s="21" t="s">
        <v>1532</v>
      </c>
      <c r="C2473" s="21" t="s">
        <v>2005</v>
      </c>
      <c r="D2473" s="20">
        <v>16</v>
      </c>
      <c r="E2473" s="21" t="s">
        <v>18</v>
      </c>
      <c r="F2473" s="21" t="s">
        <v>54</v>
      </c>
      <c r="G2473" s="20">
        <v>16</v>
      </c>
    </row>
    <row r="2474" spans="1:7" ht="14" customHeight="1">
      <c r="A2474" s="20">
        <v>2473</v>
      </c>
      <c r="B2474" s="21" t="s">
        <v>1532</v>
      </c>
      <c r="C2474" s="21" t="s">
        <v>2006</v>
      </c>
      <c r="D2474" s="20">
        <v>15</v>
      </c>
      <c r="E2474" s="21" t="s">
        <v>18</v>
      </c>
      <c r="F2474" s="21" t="s">
        <v>54</v>
      </c>
      <c r="G2474" s="20">
        <v>15</v>
      </c>
    </row>
    <row r="2475" spans="1:7" ht="14" customHeight="1">
      <c r="A2475" s="20">
        <v>2474</v>
      </c>
      <c r="B2475" s="21" t="s">
        <v>1532</v>
      </c>
      <c r="C2475" s="21" t="s">
        <v>2007</v>
      </c>
      <c r="D2475" s="20">
        <v>15</v>
      </c>
      <c r="E2475" s="21" t="s">
        <v>18</v>
      </c>
      <c r="F2475" s="21" t="s">
        <v>54</v>
      </c>
      <c r="G2475" s="20">
        <v>15</v>
      </c>
    </row>
    <row r="2476" spans="1:7" ht="14" customHeight="1">
      <c r="A2476" s="20">
        <v>2475</v>
      </c>
      <c r="B2476" s="21" t="s">
        <v>1532</v>
      </c>
      <c r="C2476" s="21" t="s">
        <v>2008</v>
      </c>
      <c r="D2476" s="20">
        <v>15</v>
      </c>
      <c r="E2476" s="21" t="s">
        <v>18</v>
      </c>
      <c r="F2476" s="21" t="s">
        <v>54</v>
      </c>
      <c r="G2476" s="20">
        <v>15</v>
      </c>
    </row>
    <row r="2477" spans="1:7" ht="14" customHeight="1">
      <c r="A2477" s="20">
        <v>2476</v>
      </c>
      <c r="B2477" s="21" t="s">
        <v>1532</v>
      </c>
      <c r="C2477" s="21" t="s">
        <v>2009</v>
      </c>
      <c r="D2477" s="20">
        <v>15</v>
      </c>
      <c r="E2477" s="21" t="s">
        <v>18</v>
      </c>
      <c r="F2477" s="21" t="s">
        <v>54</v>
      </c>
      <c r="G2477" s="20">
        <v>15</v>
      </c>
    </row>
    <row r="2478" spans="1:7" ht="14" customHeight="1">
      <c r="A2478" s="20">
        <v>2477</v>
      </c>
      <c r="B2478" s="21" t="s">
        <v>1532</v>
      </c>
      <c r="C2478" s="21" t="s">
        <v>2010</v>
      </c>
      <c r="D2478" s="20">
        <v>15</v>
      </c>
      <c r="E2478" s="21" t="s">
        <v>18</v>
      </c>
      <c r="F2478" s="21" t="s">
        <v>54</v>
      </c>
      <c r="G2478" s="20">
        <v>15</v>
      </c>
    </row>
    <row r="2479" spans="1:7" ht="14" customHeight="1">
      <c r="A2479" s="20">
        <v>2478</v>
      </c>
      <c r="B2479" s="21" t="s">
        <v>1532</v>
      </c>
      <c r="C2479" s="21" t="s">
        <v>2011</v>
      </c>
      <c r="D2479" s="20">
        <v>15</v>
      </c>
      <c r="E2479" s="21" t="s">
        <v>18</v>
      </c>
      <c r="F2479" s="21" t="s">
        <v>54</v>
      </c>
      <c r="G2479" s="20">
        <v>15</v>
      </c>
    </row>
    <row r="2480" spans="1:7" ht="14" customHeight="1">
      <c r="A2480" s="20">
        <v>2479</v>
      </c>
      <c r="B2480" s="21" t="s">
        <v>1532</v>
      </c>
      <c r="C2480" s="21" t="s">
        <v>2012</v>
      </c>
      <c r="D2480" s="20">
        <v>15</v>
      </c>
      <c r="E2480" s="21" t="s">
        <v>18</v>
      </c>
      <c r="F2480" s="21" t="s">
        <v>54</v>
      </c>
      <c r="G2480" s="20">
        <v>15</v>
      </c>
    </row>
    <row r="2481" spans="1:7" ht="14" customHeight="1">
      <c r="A2481" s="20">
        <v>2480</v>
      </c>
      <c r="B2481" s="21" t="s">
        <v>1532</v>
      </c>
      <c r="C2481" s="21" t="s">
        <v>2013</v>
      </c>
      <c r="D2481" s="20">
        <v>15</v>
      </c>
      <c r="E2481" s="21" t="s">
        <v>18</v>
      </c>
      <c r="F2481" s="21" t="s">
        <v>54</v>
      </c>
      <c r="G2481" s="20">
        <v>15</v>
      </c>
    </row>
    <row r="2482" spans="1:7" ht="14" customHeight="1">
      <c r="A2482" s="20">
        <v>2481</v>
      </c>
      <c r="B2482" s="21" t="s">
        <v>1532</v>
      </c>
      <c r="C2482" s="21" t="s">
        <v>2014</v>
      </c>
      <c r="D2482" s="20">
        <v>15</v>
      </c>
      <c r="E2482" s="21" t="s">
        <v>18</v>
      </c>
      <c r="F2482" s="21" t="s">
        <v>54</v>
      </c>
      <c r="G2482" s="20">
        <v>15</v>
      </c>
    </row>
    <row r="2483" spans="1:7" ht="14" customHeight="1">
      <c r="A2483" s="20">
        <v>2482</v>
      </c>
      <c r="B2483" s="21" t="s">
        <v>1532</v>
      </c>
      <c r="C2483" s="21" t="s">
        <v>2015</v>
      </c>
      <c r="D2483" s="20">
        <v>13</v>
      </c>
      <c r="E2483" s="21" t="s">
        <v>18</v>
      </c>
      <c r="F2483" s="21" t="s">
        <v>54</v>
      </c>
      <c r="G2483" s="20">
        <v>13</v>
      </c>
    </row>
    <row r="2484" spans="1:7" ht="14" customHeight="1">
      <c r="A2484" s="20">
        <v>2483</v>
      </c>
      <c r="B2484" s="21" t="s">
        <v>1532</v>
      </c>
      <c r="C2484" s="21" t="s">
        <v>2016</v>
      </c>
      <c r="D2484" s="20">
        <v>13</v>
      </c>
      <c r="E2484" s="21" t="s">
        <v>18</v>
      </c>
      <c r="F2484" s="21" t="s">
        <v>54</v>
      </c>
      <c r="G2484" s="20">
        <v>13</v>
      </c>
    </row>
    <row r="2485" spans="1:7" ht="14" customHeight="1">
      <c r="A2485" s="20">
        <v>2484</v>
      </c>
      <c r="B2485" s="21" t="s">
        <v>1532</v>
      </c>
      <c r="C2485" s="21" t="s">
        <v>2017</v>
      </c>
      <c r="D2485" s="20">
        <v>12</v>
      </c>
      <c r="E2485" s="21" t="s">
        <v>18</v>
      </c>
      <c r="F2485" s="21" t="s">
        <v>54</v>
      </c>
      <c r="G2485" s="20">
        <v>12</v>
      </c>
    </row>
    <row r="2486" spans="1:7" ht="14" customHeight="1">
      <c r="A2486" s="20">
        <v>2485</v>
      </c>
      <c r="B2486" s="21" t="s">
        <v>1532</v>
      </c>
      <c r="C2486" s="21" t="s">
        <v>2018</v>
      </c>
      <c r="D2486" s="20">
        <v>12</v>
      </c>
      <c r="E2486" s="21" t="s">
        <v>18</v>
      </c>
      <c r="F2486" s="21" t="s">
        <v>54</v>
      </c>
      <c r="G2486" s="20">
        <v>12</v>
      </c>
    </row>
    <row r="2487" spans="1:7" ht="14" customHeight="1">
      <c r="A2487" s="20">
        <v>2486</v>
      </c>
      <c r="B2487" s="21" t="s">
        <v>1532</v>
      </c>
      <c r="C2487" s="21" t="s">
        <v>2019</v>
      </c>
      <c r="D2487" s="20">
        <v>12</v>
      </c>
      <c r="E2487" s="21" t="s">
        <v>18</v>
      </c>
      <c r="F2487" s="21" t="s">
        <v>54</v>
      </c>
      <c r="G2487" s="20">
        <v>12</v>
      </c>
    </row>
    <row r="2488" spans="1:7" ht="14" customHeight="1">
      <c r="A2488" s="20">
        <v>2487</v>
      </c>
      <c r="B2488" s="21" t="s">
        <v>1532</v>
      </c>
      <c r="C2488" s="21" t="s">
        <v>2020</v>
      </c>
      <c r="D2488" s="20">
        <v>12</v>
      </c>
      <c r="E2488" s="21" t="s">
        <v>18</v>
      </c>
      <c r="F2488" s="21" t="s">
        <v>54</v>
      </c>
      <c r="G2488" s="20">
        <v>12</v>
      </c>
    </row>
    <row r="2489" spans="1:7" ht="14" customHeight="1">
      <c r="A2489" s="20">
        <v>2488</v>
      </c>
      <c r="B2489" s="21" t="s">
        <v>1532</v>
      </c>
      <c r="C2489" s="21" t="s">
        <v>752</v>
      </c>
      <c r="D2489" s="20">
        <v>12</v>
      </c>
      <c r="E2489" s="21" t="s">
        <v>18</v>
      </c>
      <c r="F2489" s="21" t="s">
        <v>54</v>
      </c>
      <c r="G2489" s="20">
        <v>12</v>
      </c>
    </row>
    <row r="2490" spans="1:7" ht="14" customHeight="1">
      <c r="A2490" s="20">
        <v>2489</v>
      </c>
      <c r="B2490" s="21" t="s">
        <v>1532</v>
      </c>
      <c r="C2490" s="21" t="s">
        <v>2021</v>
      </c>
      <c r="D2490" s="20">
        <v>12</v>
      </c>
      <c r="E2490" s="21" t="s">
        <v>18</v>
      </c>
      <c r="F2490" s="21" t="s">
        <v>54</v>
      </c>
      <c r="G2490" s="20">
        <v>12</v>
      </c>
    </row>
    <row r="2491" spans="1:7" ht="14" customHeight="1">
      <c r="A2491" s="20">
        <v>2490</v>
      </c>
      <c r="B2491" s="21" t="s">
        <v>1532</v>
      </c>
      <c r="C2491" s="21" t="s">
        <v>2022</v>
      </c>
      <c r="D2491" s="20">
        <v>12</v>
      </c>
      <c r="E2491" s="21" t="s">
        <v>18</v>
      </c>
      <c r="F2491" s="21" t="s">
        <v>54</v>
      </c>
      <c r="G2491" s="20">
        <v>12</v>
      </c>
    </row>
    <row r="2492" spans="1:7" ht="14" customHeight="1">
      <c r="A2492" s="20">
        <v>2491</v>
      </c>
      <c r="B2492" s="21" t="s">
        <v>1532</v>
      </c>
      <c r="C2492" s="21" t="s">
        <v>76</v>
      </c>
      <c r="D2492" s="20">
        <v>12</v>
      </c>
      <c r="E2492" s="21" t="s">
        <v>18</v>
      </c>
      <c r="F2492" s="21" t="s">
        <v>54</v>
      </c>
      <c r="G2492" s="20">
        <v>12</v>
      </c>
    </row>
    <row r="2493" spans="1:7" ht="14" customHeight="1">
      <c r="A2493" s="20">
        <v>2492</v>
      </c>
      <c r="B2493" s="21" t="s">
        <v>1532</v>
      </c>
      <c r="C2493" s="21" t="s">
        <v>2023</v>
      </c>
      <c r="D2493" s="20">
        <v>12</v>
      </c>
      <c r="E2493" s="21" t="s">
        <v>18</v>
      </c>
      <c r="F2493" s="21" t="s">
        <v>54</v>
      </c>
      <c r="G2493" s="20">
        <v>12</v>
      </c>
    </row>
    <row r="2494" spans="1:7" ht="14" customHeight="1">
      <c r="A2494" s="20">
        <v>2493</v>
      </c>
      <c r="B2494" s="21" t="s">
        <v>1532</v>
      </c>
      <c r="C2494" s="21" t="s">
        <v>2024</v>
      </c>
      <c r="D2494" s="20">
        <v>11</v>
      </c>
      <c r="E2494" s="21" t="s">
        <v>18</v>
      </c>
      <c r="F2494" s="21" t="s">
        <v>54</v>
      </c>
      <c r="G2494" s="20">
        <v>11</v>
      </c>
    </row>
    <row r="2495" spans="1:7" ht="14" customHeight="1">
      <c r="A2495" s="20">
        <v>2494</v>
      </c>
      <c r="B2495" s="21" t="s">
        <v>1532</v>
      </c>
      <c r="C2495" s="21" t="s">
        <v>2025</v>
      </c>
      <c r="D2495" s="20">
        <v>10</v>
      </c>
      <c r="E2495" s="21" t="s">
        <v>18</v>
      </c>
      <c r="F2495" s="21" t="s">
        <v>54</v>
      </c>
      <c r="G2495" s="20">
        <v>10</v>
      </c>
    </row>
    <row r="2496" spans="1:7" ht="14" customHeight="1">
      <c r="A2496" s="20">
        <v>2495</v>
      </c>
      <c r="B2496" s="21" t="s">
        <v>1532</v>
      </c>
      <c r="C2496" s="21" t="s">
        <v>2026</v>
      </c>
      <c r="D2496" s="20">
        <v>10</v>
      </c>
      <c r="E2496" s="21" t="s">
        <v>18</v>
      </c>
      <c r="F2496" s="21" t="s">
        <v>54</v>
      </c>
      <c r="G2496" s="20">
        <v>10</v>
      </c>
    </row>
    <row r="2497" spans="1:7" ht="14" customHeight="1">
      <c r="A2497" s="20">
        <v>2496</v>
      </c>
      <c r="B2497" s="21" t="s">
        <v>1532</v>
      </c>
      <c r="C2497" s="21" t="s">
        <v>2027</v>
      </c>
      <c r="D2497" s="20">
        <v>13</v>
      </c>
      <c r="E2497" s="21" t="s">
        <v>18</v>
      </c>
      <c r="F2497" s="21" t="s">
        <v>37</v>
      </c>
      <c r="G2497" s="20">
        <v>13</v>
      </c>
    </row>
    <row r="2498" spans="1:7" ht="14" customHeight="1">
      <c r="A2498" s="20">
        <v>2497</v>
      </c>
      <c r="B2498" s="21" t="s">
        <v>1532</v>
      </c>
      <c r="C2498" s="21" t="s">
        <v>2028</v>
      </c>
      <c r="D2498" s="20">
        <v>13</v>
      </c>
      <c r="E2498" s="21" t="s">
        <v>18</v>
      </c>
      <c r="F2498" s="21" t="s">
        <v>37</v>
      </c>
      <c r="G2498" s="20">
        <v>13</v>
      </c>
    </row>
    <row r="2499" spans="1:7" ht="14" customHeight="1">
      <c r="A2499" s="20">
        <v>2498</v>
      </c>
      <c r="B2499" s="21" t="s">
        <v>1532</v>
      </c>
      <c r="C2499" s="21" t="s">
        <v>2029</v>
      </c>
      <c r="D2499" s="20">
        <v>13</v>
      </c>
      <c r="E2499" s="21" t="s">
        <v>18</v>
      </c>
      <c r="F2499" s="21" t="s">
        <v>37</v>
      </c>
      <c r="G2499" s="20">
        <v>13</v>
      </c>
    </row>
    <row r="2500" spans="1:7" ht="14" customHeight="1">
      <c r="A2500" s="20">
        <v>2499</v>
      </c>
      <c r="B2500" s="21" t="s">
        <v>1532</v>
      </c>
      <c r="C2500" s="21" t="s">
        <v>2030</v>
      </c>
      <c r="D2500" s="20">
        <v>6</v>
      </c>
      <c r="E2500" s="21" t="s">
        <v>18</v>
      </c>
      <c r="F2500" s="21" t="s">
        <v>16</v>
      </c>
      <c r="G2500" s="20">
        <v>6</v>
      </c>
    </row>
    <row r="2501" spans="1:7" ht="14" customHeight="1">
      <c r="A2501" s="20">
        <v>2500</v>
      </c>
      <c r="B2501" s="21" t="s">
        <v>1532</v>
      </c>
      <c r="C2501" s="21" t="s">
        <v>1599</v>
      </c>
      <c r="D2501" s="20">
        <v>1.5</v>
      </c>
      <c r="E2501" s="21" t="s">
        <v>18</v>
      </c>
      <c r="F2501" s="21" t="s">
        <v>16</v>
      </c>
      <c r="G2501" s="20">
        <v>1.5</v>
      </c>
    </row>
    <row r="2502" spans="1:7" ht="14" customHeight="1">
      <c r="A2502" s="20">
        <v>2501</v>
      </c>
      <c r="B2502" s="21" t="s">
        <v>1532</v>
      </c>
      <c r="C2502" s="21" t="s">
        <v>2031</v>
      </c>
      <c r="D2502" s="20">
        <v>1</v>
      </c>
      <c r="E2502" s="21" t="s">
        <v>15</v>
      </c>
      <c r="F2502" s="21" t="s">
        <v>16</v>
      </c>
      <c r="G2502" s="20">
        <v>1</v>
      </c>
    </row>
    <row r="2503" spans="1:7" ht="14" customHeight="1">
      <c r="A2503" s="20">
        <v>2502</v>
      </c>
      <c r="B2503" s="21" t="s">
        <v>1532</v>
      </c>
      <c r="C2503" s="21" t="s">
        <v>1663</v>
      </c>
      <c r="D2503" s="20">
        <v>13</v>
      </c>
      <c r="E2503" s="21" t="s">
        <v>18</v>
      </c>
      <c r="F2503" s="21" t="s">
        <v>54</v>
      </c>
      <c r="G2503" s="20">
        <v>13</v>
      </c>
    </row>
    <row r="2504" spans="1:7" ht="14" customHeight="1">
      <c r="A2504" s="20">
        <v>2503</v>
      </c>
      <c r="B2504" s="21" t="s">
        <v>1532</v>
      </c>
      <c r="C2504" s="21" t="s">
        <v>2032</v>
      </c>
      <c r="D2504" s="20">
        <v>12</v>
      </c>
      <c r="E2504" s="21" t="s">
        <v>18</v>
      </c>
      <c r="F2504" s="21" t="s">
        <v>54</v>
      </c>
      <c r="G2504" s="20">
        <v>12</v>
      </c>
    </row>
    <row r="2505" spans="1:7" ht="14" customHeight="1">
      <c r="A2505" s="20">
        <v>2504</v>
      </c>
      <c r="B2505" s="21" t="s">
        <v>1532</v>
      </c>
      <c r="C2505" s="21" t="s">
        <v>2033</v>
      </c>
      <c r="D2505" s="20">
        <v>14</v>
      </c>
      <c r="E2505" s="21" t="s">
        <v>18</v>
      </c>
      <c r="F2505" s="21" t="s">
        <v>54</v>
      </c>
      <c r="G2505" s="20">
        <v>14</v>
      </c>
    </row>
    <row r="2506" spans="1:7" ht="14" customHeight="1">
      <c r="A2506" s="20">
        <v>2505</v>
      </c>
      <c r="B2506" s="21" t="s">
        <v>1532</v>
      </c>
      <c r="C2506" s="21" t="s">
        <v>2034</v>
      </c>
      <c r="D2506" s="20">
        <v>13</v>
      </c>
      <c r="E2506" s="21" t="s">
        <v>18</v>
      </c>
      <c r="F2506" s="21" t="s">
        <v>54</v>
      </c>
      <c r="G2506" s="20">
        <v>13</v>
      </c>
    </row>
    <row r="2507" spans="1:7" ht="14" customHeight="1">
      <c r="A2507" s="20">
        <v>2506</v>
      </c>
      <c r="B2507" s="21" t="s">
        <v>1532</v>
      </c>
      <c r="C2507" s="21" t="s">
        <v>2035</v>
      </c>
      <c r="D2507" s="20">
        <v>14</v>
      </c>
      <c r="E2507" s="21" t="s">
        <v>18</v>
      </c>
      <c r="F2507" s="21" t="s">
        <v>54</v>
      </c>
      <c r="G2507" s="20">
        <v>14</v>
      </c>
    </row>
    <row r="2508" spans="1:7" ht="14" customHeight="1">
      <c r="A2508" s="20">
        <v>2507</v>
      </c>
      <c r="B2508" s="21" t="s">
        <v>1532</v>
      </c>
      <c r="C2508" s="21" t="s">
        <v>1763</v>
      </c>
      <c r="D2508" s="20">
        <v>13</v>
      </c>
      <c r="E2508" s="21" t="s">
        <v>18</v>
      </c>
      <c r="F2508" s="21" t="s">
        <v>54</v>
      </c>
      <c r="G2508" s="20">
        <v>13</v>
      </c>
    </row>
    <row r="2509" spans="1:7" ht="14" customHeight="1">
      <c r="A2509" s="20">
        <v>2508</v>
      </c>
      <c r="B2509" s="21" t="s">
        <v>1532</v>
      </c>
      <c r="C2509" s="21" t="s">
        <v>2036</v>
      </c>
      <c r="D2509" s="20">
        <v>13</v>
      </c>
      <c r="E2509" s="21" t="s">
        <v>18</v>
      </c>
      <c r="F2509" s="21" t="s">
        <v>54</v>
      </c>
      <c r="G2509" s="20">
        <v>13</v>
      </c>
    </row>
    <row r="2510" spans="1:7" ht="14" customHeight="1">
      <c r="A2510" s="20">
        <v>2509</v>
      </c>
      <c r="B2510" s="21" t="s">
        <v>1532</v>
      </c>
      <c r="C2510" s="21" t="s">
        <v>2037</v>
      </c>
      <c r="D2510" s="20">
        <v>11</v>
      </c>
      <c r="E2510" s="21" t="s">
        <v>15</v>
      </c>
      <c r="F2510" s="21" t="s">
        <v>54</v>
      </c>
      <c r="G2510" s="20">
        <v>11</v>
      </c>
    </row>
    <row r="2511" spans="1:7" ht="14" customHeight="1">
      <c r="A2511" s="20">
        <v>2510</v>
      </c>
      <c r="B2511" s="21" t="s">
        <v>1532</v>
      </c>
      <c r="C2511" s="21" t="s">
        <v>2038</v>
      </c>
      <c r="D2511" s="20">
        <v>14</v>
      </c>
      <c r="E2511" s="21" t="s">
        <v>18</v>
      </c>
      <c r="F2511" s="21" t="s">
        <v>54</v>
      </c>
      <c r="G2511" s="20">
        <v>14</v>
      </c>
    </row>
    <row r="2512" spans="1:7" ht="14" customHeight="1">
      <c r="A2512" s="20">
        <v>2511</v>
      </c>
      <c r="B2512" s="21" t="s">
        <v>1532</v>
      </c>
      <c r="C2512" s="21" t="s">
        <v>2039</v>
      </c>
      <c r="D2512" s="20">
        <v>14</v>
      </c>
      <c r="E2512" s="21" t="s">
        <v>18</v>
      </c>
      <c r="F2512" s="21" t="s">
        <v>54</v>
      </c>
      <c r="G2512" s="20">
        <v>14</v>
      </c>
    </row>
    <row r="2513" spans="1:7" ht="14" customHeight="1">
      <c r="A2513" s="20">
        <v>2512</v>
      </c>
      <c r="B2513" s="21" t="s">
        <v>1532</v>
      </c>
      <c r="C2513" s="21" t="s">
        <v>2040</v>
      </c>
      <c r="D2513" s="20">
        <v>13</v>
      </c>
      <c r="E2513" s="21" t="s">
        <v>18</v>
      </c>
      <c r="F2513" s="21" t="s">
        <v>54</v>
      </c>
      <c r="G2513" s="20">
        <v>13</v>
      </c>
    </row>
    <row r="2514" spans="1:7" ht="14" customHeight="1">
      <c r="A2514" s="20">
        <v>2513</v>
      </c>
      <c r="B2514" s="21" t="s">
        <v>1532</v>
      </c>
      <c r="C2514" s="21" t="s">
        <v>2041</v>
      </c>
      <c r="D2514" s="20">
        <v>15</v>
      </c>
      <c r="E2514" s="21" t="s">
        <v>18</v>
      </c>
      <c r="F2514" s="21" t="s">
        <v>54</v>
      </c>
      <c r="G2514" s="20">
        <v>15</v>
      </c>
    </row>
    <row r="2515" spans="1:7" ht="14" customHeight="1">
      <c r="A2515" s="20">
        <v>2514</v>
      </c>
      <c r="B2515" s="21" t="s">
        <v>1532</v>
      </c>
      <c r="C2515" s="21" t="s">
        <v>2042</v>
      </c>
      <c r="D2515" s="20">
        <v>14</v>
      </c>
      <c r="E2515" s="21" t="s">
        <v>18</v>
      </c>
      <c r="F2515" s="21" t="s">
        <v>54</v>
      </c>
      <c r="G2515" s="20">
        <v>14</v>
      </c>
    </row>
    <row r="2516" spans="1:7" ht="14" customHeight="1">
      <c r="A2516" s="20">
        <v>2515</v>
      </c>
      <c r="B2516" s="21" t="s">
        <v>1532</v>
      </c>
      <c r="C2516" s="21" t="s">
        <v>2043</v>
      </c>
      <c r="D2516" s="20">
        <v>15</v>
      </c>
      <c r="E2516" s="21" t="s">
        <v>18</v>
      </c>
      <c r="F2516" s="21" t="s">
        <v>54</v>
      </c>
      <c r="G2516" s="20">
        <v>15</v>
      </c>
    </row>
    <row r="2517" spans="1:7" ht="14" customHeight="1">
      <c r="A2517" s="20">
        <v>2516</v>
      </c>
      <c r="B2517" s="21" t="s">
        <v>1532</v>
      </c>
      <c r="C2517" s="21" t="s">
        <v>2044</v>
      </c>
      <c r="D2517" s="20">
        <v>14</v>
      </c>
      <c r="E2517" s="21" t="s">
        <v>18</v>
      </c>
      <c r="F2517" s="21" t="s">
        <v>54</v>
      </c>
      <c r="G2517" s="20">
        <v>14</v>
      </c>
    </row>
    <row r="2518" spans="1:7" ht="14" customHeight="1">
      <c r="A2518" s="20">
        <v>2517</v>
      </c>
      <c r="B2518" s="21" t="s">
        <v>1532</v>
      </c>
      <c r="C2518" s="21" t="s">
        <v>2045</v>
      </c>
      <c r="D2518" s="20">
        <v>14</v>
      </c>
      <c r="E2518" s="21" t="s">
        <v>18</v>
      </c>
      <c r="F2518" s="21" t="s">
        <v>54</v>
      </c>
      <c r="G2518" s="20">
        <v>14</v>
      </c>
    </row>
    <row r="2519" spans="1:7" ht="14" customHeight="1">
      <c r="A2519" s="20">
        <v>2518</v>
      </c>
      <c r="B2519" s="21" t="s">
        <v>1532</v>
      </c>
      <c r="C2519" s="21" t="s">
        <v>2046</v>
      </c>
      <c r="D2519" s="20">
        <v>12</v>
      </c>
      <c r="E2519" s="21" t="s">
        <v>15</v>
      </c>
      <c r="F2519" s="21" t="s">
        <v>54</v>
      </c>
      <c r="G2519" s="20">
        <v>12</v>
      </c>
    </row>
    <row r="2520" spans="1:7" ht="14" customHeight="1">
      <c r="A2520" s="20">
        <v>2519</v>
      </c>
      <c r="B2520" s="21" t="s">
        <v>1532</v>
      </c>
      <c r="C2520" s="21" t="s">
        <v>2047</v>
      </c>
      <c r="D2520" s="20">
        <v>13</v>
      </c>
      <c r="E2520" s="21" t="s">
        <v>18</v>
      </c>
      <c r="F2520" s="21" t="s">
        <v>54</v>
      </c>
      <c r="G2520" s="20">
        <v>13</v>
      </c>
    </row>
    <row r="2521" spans="1:7" ht="14" customHeight="1">
      <c r="A2521" s="20">
        <v>2520</v>
      </c>
      <c r="B2521" s="21" t="s">
        <v>1532</v>
      </c>
      <c r="C2521" s="21" t="s">
        <v>2048</v>
      </c>
      <c r="D2521" s="20">
        <v>12</v>
      </c>
      <c r="E2521" s="21" t="s">
        <v>18</v>
      </c>
      <c r="F2521" s="21" t="s">
        <v>54</v>
      </c>
      <c r="G2521" s="20">
        <v>12</v>
      </c>
    </row>
    <row r="2522" spans="1:7" ht="14" customHeight="1">
      <c r="A2522" s="20">
        <v>2521</v>
      </c>
      <c r="B2522" s="21" t="s">
        <v>1532</v>
      </c>
      <c r="C2522" s="21" t="s">
        <v>2049</v>
      </c>
      <c r="D2522" s="20">
        <v>13</v>
      </c>
      <c r="E2522" s="21" t="s">
        <v>18</v>
      </c>
      <c r="F2522" s="21" t="s">
        <v>54</v>
      </c>
      <c r="G2522" s="20">
        <v>13</v>
      </c>
    </row>
    <row r="2523" spans="1:7" ht="14" customHeight="1">
      <c r="A2523" s="20">
        <v>2522</v>
      </c>
      <c r="B2523" s="21" t="s">
        <v>1532</v>
      </c>
      <c r="C2523" s="21" t="s">
        <v>2050</v>
      </c>
      <c r="D2523" s="20">
        <v>14</v>
      </c>
      <c r="E2523" s="21" t="s">
        <v>18</v>
      </c>
      <c r="F2523" s="21" t="s">
        <v>54</v>
      </c>
      <c r="G2523" s="20">
        <v>14</v>
      </c>
    </row>
    <row r="2524" spans="1:7" ht="14" customHeight="1">
      <c r="A2524" s="20">
        <v>2523</v>
      </c>
      <c r="B2524" s="21" t="s">
        <v>1532</v>
      </c>
      <c r="C2524" s="21" t="s">
        <v>2051</v>
      </c>
      <c r="D2524" s="20">
        <v>14</v>
      </c>
      <c r="E2524" s="21" t="s">
        <v>18</v>
      </c>
      <c r="F2524" s="21" t="s">
        <v>54</v>
      </c>
      <c r="G2524" s="20">
        <v>14</v>
      </c>
    </row>
    <row r="2525" spans="1:7" ht="14" customHeight="1">
      <c r="A2525" s="20">
        <v>2524</v>
      </c>
      <c r="B2525" s="21" t="s">
        <v>1532</v>
      </c>
      <c r="C2525" s="21" t="s">
        <v>2052</v>
      </c>
      <c r="D2525" s="20">
        <v>13</v>
      </c>
      <c r="E2525" s="21" t="s">
        <v>18</v>
      </c>
      <c r="F2525" s="21" t="s">
        <v>54</v>
      </c>
      <c r="G2525" s="20">
        <v>13</v>
      </c>
    </row>
    <row r="2526" spans="1:7" ht="14" customHeight="1">
      <c r="A2526" s="20">
        <v>2525</v>
      </c>
      <c r="B2526" s="21" t="s">
        <v>1532</v>
      </c>
      <c r="C2526" s="21" t="s">
        <v>2053</v>
      </c>
      <c r="D2526" s="20">
        <v>13</v>
      </c>
      <c r="E2526" s="21" t="s">
        <v>18</v>
      </c>
      <c r="F2526" s="21" t="s">
        <v>54</v>
      </c>
      <c r="G2526" s="20">
        <v>13</v>
      </c>
    </row>
    <row r="2527" spans="1:7" ht="14" customHeight="1">
      <c r="A2527" s="20">
        <v>2526</v>
      </c>
      <c r="B2527" s="21" t="s">
        <v>1532</v>
      </c>
      <c r="C2527" s="21" t="s">
        <v>2054</v>
      </c>
      <c r="D2527" s="20">
        <v>10</v>
      </c>
      <c r="E2527" s="21" t="s">
        <v>15</v>
      </c>
      <c r="F2527" s="21" t="s">
        <v>54</v>
      </c>
      <c r="G2527" s="20">
        <v>10</v>
      </c>
    </row>
    <row r="2528" spans="1:7" ht="14" customHeight="1">
      <c r="A2528" s="20">
        <v>2527</v>
      </c>
      <c r="B2528" s="21" t="s">
        <v>1532</v>
      </c>
      <c r="C2528" s="21" t="s">
        <v>2055</v>
      </c>
      <c r="D2528" s="20">
        <v>11</v>
      </c>
      <c r="E2528" s="21" t="s">
        <v>15</v>
      </c>
      <c r="F2528" s="21" t="s">
        <v>54</v>
      </c>
      <c r="G2528" s="20">
        <v>11</v>
      </c>
    </row>
    <row r="2529" spans="1:7" ht="14" customHeight="1">
      <c r="A2529" s="20">
        <v>2528</v>
      </c>
      <c r="B2529" s="21" t="s">
        <v>1532</v>
      </c>
      <c r="C2529" s="21" t="s">
        <v>2056</v>
      </c>
      <c r="D2529" s="20">
        <v>58</v>
      </c>
      <c r="E2529" s="21" t="s">
        <v>18</v>
      </c>
      <c r="F2529" s="21" t="s">
        <v>153</v>
      </c>
      <c r="G2529" s="20">
        <v>58</v>
      </c>
    </row>
    <row r="2530" spans="1:7" ht="14" customHeight="1">
      <c r="A2530" s="20">
        <v>2529</v>
      </c>
      <c r="B2530" s="21" t="s">
        <v>1532</v>
      </c>
      <c r="C2530" s="21" t="s">
        <v>1729</v>
      </c>
      <c r="D2530" s="20">
        <v>1.5</v>
      </c>
      <c r="E2530" s="21" t="s">
        <v>18</v>
      </c>
      <c r="F2530" s="21" t="s">
        <v>16</v>
      </c>
      <c r="G2530" s="20">
        <v>1.5</v>
      </c>
    </row>
    <row r="2531" spans="1:7" ht="14" customHeight="1">
      <c r="A2531" s="20">
        <v>2530</v>
      </c>
      <c r="B2531" s="21" t="s">
        <v>1532</v>
      </c>
      <c r="C2531" s="21" t="s">
        <v>2057</v>
      </c>
      <c r="D2531" s="20">
        <v>4</v>
      </c>
      <c r="E2531" s="21" t="s">
        <v>15</v>
      </c>
      <c r="F2531" s="21" t="s">
        <v>16</v>
      </c>
      <c r="G2531" s="20">
        <v>4</v>
      </c>
    </row>
    <row r="2532" spans="1:7" ht="14" customHeight="1">
      <c r="A2532" s="20">
        <v>2531</v>
      </c>
      <c r="B2532" s="21" t="s">
        <v>1532</v>
      </c>
      <c r="C2532" s="21" t="s">
        <v>2058</v>
      </c>
      <c r="D2532" s="20">
        <v>3</v>
      </c>
      <c r="E2532" s="21" t="s">
        <v>15</v>
      </c>
      <c r="F2532" s="21" t="s">
        <v>16</v>
      </c>
      <c r="G2532" s="20">
        <v>3</v>
      </c>
    </row>
    <row r="2533" spans="1:7" ht="14" customHeight="1">
      <c r="A2533" s="20">
        <v>2532</v>
      </c>
      <c r="B2533" s="21" t="s">
        <v>1532</v>
      </c>
      <c r="C2533" s="21" t="s">
        <v>2059</v>
      </c>
      <c r="D2533" s="20">
        <v>120</v>
      </c>
      <c r="E2533" s="21" t="s">
        <v>18</v>
      </c>
      <c r="F2533" s="21" t="s">
        <v>153</v>
      </c>
      <c r="G2533" s="20">
        <v>120</v>
      </c>
    </row>
    <row r="2534" spans="1:7" ht="14" customHeight="1">
      <c r="A2534" s="20">
        <v>2533</v>
      </c>
      <c r="B2534" s="21" t="s">
        <v>1532</v>
      </c>
      <c r="C2534" s="21" t="s">
        <v>2060</v>
      </c>
      <c r="D2534" s="20">
        <v>10</v>
      </c>
      <c r="E2534" s="21" t="s">
        <v>18</v>
      </c>
      <c r="F2534" s="21" t="s">
        <v>16</v>
      </c>
      <c r="G2534" s="20">
        <v>10</v>
      </c>
    </row>
    <row r="2535" spans="1:7" ht="14" customHeight="1">
      <c r="A2535" s="20">
        <v>2534</v>
      </c>
      <c r="B2535" s="21" t="s">
        <v>1532</v>
      </c>
      <c r="C2535" s="21" t="s">
        <v>2061</v>
      </c>
      <c r="D2535" s="20">
        <v>120</v>
      </c>
      <c r="E2535" s="21" t="s">
        <v>18</v>
      </c>
      <c r="F2535" s="21" t="s">
        <v>16</v>
      </c>
      <c r="G2535" s="20">
        <v>120</v>
      </c>
    </row>
    <row r="2536" spans="1:7" ht="14" customHeight="1">
      <c r="A2536" s="20">
        <v>2535</v>
      </c>
      <c r="B2536" s="21" t="s">
        <v>1532</v>
      </c>
      <c r="C2536" s="21" t="s">
        <v>2062</v>
      </c>
      <c r="D2536" s="20">
        <v>53</v>
      </c>
      <c r="E2536" s="21" t="s">
        <v>18</v>
      </c>
      <c r="F2536" s="21" t="s">
        <v>16</v>
      </c>
      <c r="G2536" s="20">
        <v>53</v>
      </c>
    </row>
    <row r="2537" spans="1:7" ht="14" customHeight="1">
      <c r="A2537" s="20">
        <v>2536</v>
      </c>
      <c r="B2537" s="21" t="s">
        <v>1532</v>
      </c>
      <c r="C2537" s="21" t="s">
        <v>2063</v>
      </c>
      <c r="D2537" s="20">
        <v>41</v>
      </c>
      <c r="E2537" s="21" t="s">
        <v>18</v>
      </c>
      <c r="F2537" s="21" t="s">
        <v>16</v>
      </c>
      <c r="G2537" s="20">
        <v>41</v>
      </c>
    </row>
    <row r="2538" spans="1:7" ht="14" customHeight="1">
      <c r="A2538" s="20">
        <v>2537</v>
      </c>
      <c r="B2538" s="21" t="s">
        <v>1532</v>
      </c>
      <c r="C2538" s="21" t="s">
        <v>2064</v>
      </c>
      <c r="D2538" s="20">
        <v>49</v>
      </c>
      <c r="E2538" s="21" t="s">
        <v>18</v>
      </c>
      <c r="F2538" s="21" t="s">
        <v>16</v>
      </c>
      <c r="G2538" s="20">
        <v>49</v>
      </c>
    </row>
    <row r="2539" spans="1:7" ht="14" customHeight="1">
      <c r="A2539" s="20">
        <v>2538</v>
      </c>
      <c r="B2539" s="21" t="s">
        <v>1532</v>
      </c>
      <c r="C2539" s="21" t="s">
        <v>2065</v>
      </c>
      <c r="D2539" s="20">
        <v>40</v>
      </c>
      <c r="E2539" s="21" t="s">
        <v>18</v>
      </c>
      <c r="F2539" s="21" t="s">
        <v>16</v>
      </c>
      <c r="G2539" s="20">
        <v>40</v>
      </c>
    </row>
    <row r="2540" spans="1:7" ht="14" customHeight="1">
      <c r="A2540" s="20">
        <v>2539</v>
      </c>
      <c r="B2540" s="21" t="s">
        <v>1532</v>
      </c>
      <c r="C2540" s="21" t="s">
        <v>2066</v>
      </c>
      <c r="D2540" s="20">
        <v>50</v>
      </c>
      <c r="E2540" s="21" t="s">
        <v>18</v>
      </c>
      <c r="F2540" s="21" t="s">
        <v>16</v>
      </c>
      <c r="G2540" s="20">
        <v>50</v>
      </c>
    </row>
    <row r="2541" spans="1:7" ht="14" customHeight="1">
      <c r="A2541" s="20">
        <v>2540</v>
      </c>
      <c r="B2541" s="21" t="s">
        <v>1532</v>
      </c>
      <c r="C2541" s="21" t="s">
        <v>2067</v>
      </c>
      <c r="D2541" s="20">
        <v>56</v>
      </c>
      <c r="E2541" s="21" t="s">
        <v>18</v>
      </c>
      <c r="F2541" s="21" t="s">
        <v>16</v>
      </c>
      <c r="G2541" s="20">
        <v>56</v>
      </c>
    </row>
    <row r="2542" spans="1:7" ht="14" customHeight="1">
      <c r="A2542" s="20">
        <v>2541</v>
      </c>
      <c r="B2542" s="21" t="s">
        <v>1532</v>
      </c>
      <c r="C2542" s="21" t="s">
        <v>2068</v>
      </c>
      <c r="D2542" s="20">
        <v>49</v>
      </c>
      <c r="E2542" s="21" t="s">
        <v>18</v>
      </c>
      <c r="F2542" s="21" t="s">
        <v>16</v>
      </c>
      <c r="G2542" s="20">
        <v>49</v>
      </c>
    </row>
    <row r="2543" spans="1:7" ht="14" customHeight="1">
      <c r="A2543" s="20">
        <v>2542</v>
      </c>
      <c r="B2543" s="21" t="s">
        <v>1977</v>
      </c>
      <c r="C2543" s="21" t="s">
        <v>156</v>
      </c>
      <c r="D2543" s="20">
        <v>5</v>
      </c>
      <c r="E2543" s="21" t="s">
        <v>15</v>
      </c>
      <c r="F2543" s="21" t="s">
        <v>153</v>
      </c>
      <c r="G2543" s="20">
        <v>5</v>
      </c>
    </row>
    <row r="2544" spans="1:7" ht="14" customHeight="1">
      <c r="A2544" s="20">
        <v>2543</v>
      </c>
      <c r="B2544" s="21" t="s">
        <v>1977</v>
      </c>
      <c r="C2544" s="21" t="s">
        <v>155</v>
      </c>
      <c r="D2544" s="20">
        <v>5</v>
      </c>
      <c r="E2544" s="21" t="s">
        <v>15</v>
      </c>
      <c r="F2544" s="21" t="s">
        <v>153</v>
      </c>
      <c r="G2544" s="20">
        <v>5</v>
      </c>
    </row>
    <row r="2545" spans="1:7" ht="14" customHeight="1">
      <c r="A2545" s="20">
        <v>2544</v>
      </c>
      <c r="B2545" s="21" t="s">
        <v>1977</v>
      </c>
      <c r="C2545" s="21" t="s">
        <v>2069</v>
      </c>
      <c r="D2545" s="20">
        <v>6</v>
      </c>
      <c r="E2545" s="21" t="s">
        <v>18</v>
      </c>
      <c r="F2545" s="21" t="s">
        <v>153</v>
      </c>
      <c r="G2545" s="20">
        <v>6</v>
      </c>
    </row>
    <row r="2546" spans="1:7" ht="14" customHeight="1">
      <c r="A2546" s="20">
        <v>2545</v>
      </c>
      <c r="B2546" s="21" t="s">
        <v>1977</v>
      </c>
      <c r="C2546" s="21" t="s">
        <v>2070</v>
      </c>
      <c r="D2546" s="20">
        <v>8</v>
      </c>
      <c r="E2546" s="21" t="s">
        <v>18</v>
      </c>
      <c r="F2546" s="21" t="s">
        <v>153</v>
      </c>
      <c r="G2546" s="20">
        <v>8</v>
      </c>
    </row>
    <row r="2547" spans="1:7" ht="14" customHeight="1">
      <c r="A2547" s="20">
        <v>2546</v>
      </c>
      <c r="B2547" s="21" t="s">
        <v>1977</v>
      </c>
      <c r="C2547" s="21" t="s">
        <v>2071</v>
      </c>
      <c r="D2547" s="20">
        <v>5</v>
      </c>
      <c r="E2547" s="21" t="s">
        <v>15</v>
      </c>
      <c r="F2547" s="21" t="s">
        <v>153</v>
      </c>
      <c r="G2547" s="20">
        <v>5</v>
      </c>
    </row>
    <row r="2548" spans="1:7" ht="14" customHeight="1">
      <c r="A2548" s="20">
        <v>2547</v>
      </c>
      <c r="B2548" s="21" t="s">
        <v>1977</v>
      </c>
      <c r="C2548" s="21" t="s">
        <v>2072</v>
      </c>
      <c r="D2548" s="20">
        <v>4</v>
      </c>
      <c r="E2548" s="21" t="s">
        <v>15</v>
      </c>
      <c r="F2548" s="21" t="s">
        <v>153</v>
      </c>
      <c r="G2548" s="20">
        <v>4</v>
      </c>
    </row>
    <row r="2549" spans="1:7" ht="14" customHeight="1">
      <c r="A2549" s="20">
        <v>2548</v>
      </c>
      <c r="B2549" s="21" t="s">
        <v>1977</v>
      </c>
      <c r="C2549" s="21" t="s">
        <v>2073</v>
      </c>
      <c r="D2549" s="20">
        <v>6</v>
      </c>
      <c r="E2549" s="21" t="s">
        <v>18</v>
      </c>
      <c r="F2549" s="21" t="s">
        <v>153</v>
      </c>
      <c r="G2549" s="20">
        <v>6</v>
      </c>
    </row>
    <row r="2550" spans="1:7" ht="14" customHeight="1">
      <c r="A2550" s="20">
        <v>2549</v>
      </c>
      <c r="B2550" s="21" t="s">
        <v>1977</v>
      </c>
      <c r="C2550" s="21" t="s">
        <v>2074</v>
      </c>
      <c r="D2550" s="20">
        <v>8</v>
      </c>
      <c r="E2550" s="21" t="s">
        <v>18</v>
      </c>
      <c r="F2550" s="21" t="s">
        <v>153</v>
      </c>
      <c r="G2550" s="20">
        <v>8</v>
      </c>
    </row>
    <row r="2551" spans="1:7" ht="14" customHeight="1">
      <c r="A2551" s="20">
        <v>2550</v>
      </c>
      <c r="B2551" s="21" t="s">
        <v>1977</v>
      </c>
      <c r="C2551" s="21" t="s">
        <v>871</v>
      </c>
      <c r="D2551" s="20">
        <v>12</v>
      </c>
      <c r="E2551" s="21" t="s">
        <v>18</v>
      </c>
      <c r="F2551" s="21" t="s">
        <v>153</v>
      </c>
      <c r="G2551" s="20">
        <v>12</v>
      </c>
    </row>
    <row r="2552" spans="1:7" ht="14" customHeight="1">
      <c r="A2552" s="20">
        <v>2551</v>
      </c>
      <c r="B2552" s="21" t="s">
        <v>1977</v>
      </c>
      <c r="C2552" s="21" t="s">
        <v>2075</v>
      </c>
      <c r="D2552" s="20">
        <v>10</v>
      </c>
      <c r="E2552" s="21" t="s">
        <v>18</v>
      </c>
      <c r="F2552" s="21" t="s">
        <v>153</v>
      </c>
      <c r="G2552" s="20">
        <v>10</v>
      </c>
    </row>
    <row r="2553" spans="1:7" ht="14" customHeight="1">
      <c r="A2553" s="20">
        <v>2552</v>
      </c>
      <c r="B2553" s="21" t="s">
        <v>1977</v>
      </c>
      <c r="C2553" s="21" t="s">
        <v>2076</v>
      </c>
      <c r="D2553" s="20">
        <v>4</v>
      </c>
      <c r="E2553" s="21" t="s">
        <v>18</v>
      </c>
      <c r="F2553" s="21" t="s">
        <v>153</v>
      </c>
      <c r="G2553" s="20">
        <v>4</v>
      </c>
    </row>
    <row r="2554" spans="1:7" ht="14" customHeight="1">
      <c r="A2554" s="20">
        <v>2553</v>
      </c>
      <c r="B2554" s="21" t="s">
        <v>1977</v>
      </c>
      <c r="C2554" s="21" t="s">
        <v>399</v>
      </c>
      <c r="D2554" s="20">
        <v>3</v>
      </c>
      <c r="E2554" s="21" t="s">
        <v>15</v>
      </c>
      <c r="F2554" s="21" t="s">
        <v>153</v>
      </c>
      <c r="G2554" s="20">
        <v>3</v>
      </c>
    </row>
    <row r="2555" spans="1:7" ht="14" customHeight="1">
      <c r="A2555" s="20">
        <v>2554</v>
      </c>
      <c r="B2555" s="21" t="s">
        <v>1977</v>
      </c>
      <c r="C2555" s="21" t="s">
        <v>1144</v>
      </c>
      <c r="D2555" s="20">
        <v>4</v>
      </c>
      <c r="E2555" s="21" t="s">
        <v>18</v>
      </c>
      <c r="F2555" s="21" t="s">
        <v>153</v>
      </c>
      <c r="G2555" s="20">
        <v>4</v>
      </c>
    </row>
    <row r="2556" spans="1:7" ht="14" customHeight="1">
      <c r="A2556" s="20">
        <v>2555</v>
      </c>
      <c r="B2556" s="21" t="s">
        <v>1977</v>
      </c>
      <c r="C2556" s="21" t="s">
        <v>2077</v>
      </c>
      <c r="D2556" s="20">
        <v>3</v>
      </c>
      <c r="E2556" s="21" t="s">
        <v>18</v>
      </c>
      <c r="F2556" s="21" t="s">
        <v>153</v>
      </c>
      <c r="G2556" s="20">
        <v>3</v>
      </c>
    </row>
    <row r="2557" spans="1:7" ht="14" customHeight="1">
      <c r="A2557" s="20">
        <v>2556</v>
      </c>
      <c r="B2557" s="21" t="s">
        <v>1977</v>
      </c>
      <c r="C2557" s="21" t="s">
        <v>2078</v>
      </c>
      <c r="D2557" s="20">
        <v>4</v>
      </c>
      <c r="E2557" s="21" t="s">
        <v>15</v>
      </c>
      <c r="F2557" s="21" t="s">
        <v>153</v>
      </c>
      <c r="G2557" s="20">
        <v>4</v>
      </c>
    </row>
    <row r="2558" spans="1:7" ht="14" customHeight="1">
      <c r="A2558" s="20">
        <v>2557</v>
      </c>
      <c r="B2558" s="21" t="s">
        <v>1977</v>
      </c>
      <c r="C2558" s="21" t="s">
        <v>2079</v>
      </c>
      <c r="D2558" s="20">
        <v>5</v>
      </c>
      <c r="E2558" s="21" t="s">
        <v>18</v>
      </c>
      <c r="F2558" s="21" t="s">
        <v>153</v>
      </c>
      <c r="G2558" s="20">
        <v>5</v>
      </c>
    </row>
    <row r="2559" spans="1:7" ht="14" customHeight="1">
      <c r="A2559" s="20">
        <v>2558</v>
      </c>
      <c r="B2559" s="21" t="s">
        <v>1977</v>
      </c>
      <c r="C2559" s="21" t="s">
        <v>97</v>
      </c>
      <c r="D2559" s="20">
        <v>10</v>
      </c>
      <c r="E2559" s="21" t="s">
        <v>18</v>
      </c>
      <c r="F2559" s="21" t="s">
        <v>153</v>
      </c>
      <c r="G2559" s="20">
        <v>10</v>
      </c>
    </row>
    <row r="2560" spans="1:7" ht="14" customHeight="1">
      <c r="A2560" s="20">
        <v>2559</v>
      </c>
      <c r="B2560" s="21" t="s">
        <v>1977</v>
      </c>
      <c r="C2560" s="21" t="s">
        <v>66</v>
      </c>
      <c r="D2560" s="20">
        <v>15</v>
      </c>
      <c r="E2560" s="21" t="s">
        <v>18</v>
      </c>
      <c r="F2560" s="21" t="s">
        <v>153</v>
      </c>
      <c r="G2560" s="20">
        <v>15</v>
      </c>
    </row>
    <row r="2561" spans="1:7" ht="14" customHeight="1">
      <c r="A2561" s="20">
        <v>2560</v>
      </c>
      <c r="B2561" s="21" t="s">
        <v>1977</v>
      </c>
      <c r="C2561" s="21" t="s">
        <v>436</v>
      </c>
      <c r="D2561" s="20">
        <v>5</v>
      </c>
      <c r="E2561" s="21" t="s">
        <v>18</v>
      </c>
      <c r="F2561" s="21" t="s">
        <v>153</v>
      </c>
      <c r="G2561" s="20">
        <v>5</v>
      </c>
    </row>
    <row r="2562" spans="1:7" ht="14" customHeight="1">
      <c r="A2562" s="20">
        <v>2561</v>
      </c>
      <c r="B2562" s="21" t="s">
        <v>1977</v>
      </c>
      <c r="C2562" s="21" t="s">
        <v>1703</v>
      </c>
      <c r="D2562" s="20">
        <v>42</v>
      </c>
      <c r="E2562" s="21" t="s">
        <v>18</v>
      </c>
      <c r="F2562" s="21" t="s">
        <v>153</v>
      </c>
      <c r="G2562" s="20">
        <v>42</v>
      </c>
    </row>
    <row r="2563" spans="1:7" ht="14" customHeight="1">
      <c r="A2563" s="20">
        <v>2562</v>
      </c>
      <c r="B2563" s="21" t="s">
        <v>1977</v>
      </c>
      <c r="C2563" s="21" t="s">
        <v>1160</v>
      </c>
      <c r="D2563" s="20">
        <v>32</v>
      </c>
      <c r="E2563" s="21" t="s">
        <v>18</v>
      </c>
      <c r="F2563" s="21" t="s">
        <v>153</v>
      </c>
      <c r="G2563" s="20">
        <v>32</v>
      </c>
    </row>
    <row r="2564" spans="1:7" ht="14" customHeight="1">
      <c r="A2564" s="20">
        <v>2563</v>
      </c>
      <c r="B2564" s="21" t="s">
        <v>1977</v>
      </c>
      <c r="C2564" s="21" t="s">
        <v>1602</v>
      </c>
      <c r="D2564" s="20">
        <v>14</v>
      </c>
      <c r="E2564" s="21" t="s">
        <v>18</v>
      </c>
      <c r="F2564" s="21" t="s">
        <v>37</v>
      </c>
      <c r="G2564" s="20">
        <v>9.8000000000000007</v>
      </c>
    </row>
    <row r="2565" spans="1:7" ht="14" customHeight="1">
      <c r="A2565" s="20">
        <v>2564</v>
      </c>
      <c r="B2565" s="21" t="s">
        <v>1977</v>
      </c>
      <c r="C2565" s="21" t="s">
        <v>1603</v>
      </c>
      <c r="D2565" s="20">
        <v>14</v>
      </c>
      <c r="E2565" s="21" t="s">
        <v>18</v>
      </c>
      <c r="F2565" s="21" t="s">
        <v>37</v>
      </c>
      <c r="G2565" s="20">
        <v>9.8000000000000007</v>
      </c>
    </row>
    <row r="2566" spans="1:7" ht="14" customHeight="1">
      <c r="A2566" s="20">
        <v>2565</v>
      </c>
      <c r="B2566" s="21" t="s">
        <v>1977</v>
      </c>
      <c r="C2566" s="21" t="s">
        <v>1433</v>
      </c>
      <c r="D2566" s="20">
        <v>9</v>
      </c>
      <c r="E2566" s="21" t="s">
        <v>15</v>
      </c>
      <c r="F2566" s="21" t="s">
        <v>37</v>
      </c>
      <c r="G2566" s="20">
        <v>6.3</v>
      </c>
    </row>
    <row r="2567" spans="1:7" ht="14" customHeight="1">
      <c r="A2567" s="20">
        <v>2566</v>
      </c>
      <c r="B2567" s="21" t="s">
        <v>1977</v>
      </c>
      <c r="C2567" s="21" t="s">
        <v>2080</v>
      </c>
      <c r="D2567" s="20">
        <v>9</v>
      </c>
      <c r="E2567" s="21" t="s">
        <v>15</v>
      </c>
      <c r="F2567" s="21" t="s">
        <v>37</v>
      </c>
      <c r="G2567" s="20">
        <v>6.3</v>
      </c>
    </row>
    <row r="2568" spans="1:7" ht="14" customHeight="1">
      <c r="A2568" s="20">
        <v>2567</v>
      </c>
      <c r="B2568" s="21" t="s">
        <v>1977</v>
      </c>
      <c r="C2568" s="21" t="s">
        <v>2081</v>
      </c>
      <c r="D2568" s="20">
        <v>6</v>
      </c>
      <c r="E2568" s="21" t="s">
        <v>15</v>
      </c>
      <c r="F2568" s="21" t="s">
        <v>37</v>
      </c>
      <c r="G2568" s="20">
        <v>4.2</v>
      </c>
    </row>
    <row r="2569" spans="1:7" ht="14" customHeight="1">
      <c r="A2569" s="20">
        <v>2568</v>
      </c>
      <c r="B2569" s="21" t="s">
        <v>1977</v>
      </c>
      <c r="C2569" s="21" t="s">
        <v>2082</v>
      </c>
      <c r="D2569" s="20">
        <v>12</v>
      </c>
      <c r="E2569" s="21" t="s">
        <v>15</v>
      </c>
      <c r="F2569" s="21" t="s">
        <v>54</v>
      </c>
      <c r="G2569" s="20">
        <v>12</v>
      </c>
    </row>
    <row r="2570" spans="1:7" ht="14" customHeight="1">
      <c r="A2570" s="20">
        <v>2569</v>
      </c>
      <c r="B2570" s="21" t="s">
        <v>1977</v>
      </c>
      <c r="C2570" s="21" t="s">
        <v>2083</v>
      </c>
      <c r="D2570" s="20">
        <v>12</v>
      </c>
      <c r="E2570" s="21" t="s">
        <v>18</v>
      </c>
      <c r="F2570" s="21" t="s">
        <v>54</v>
      </c>
      <c r="G2570" s="20">
        <v>12</v>
      </c>
    </row>
    <row r="2571" spans="1:7" ht="14" customHeight="1">
      <c r="A2571" s="20">
        <v>2570</v>
      </c>
      <c r="B2571" s="21" t="s">
        <v>1977</v>
      </c>
      <c r="C2571" s="21" t="s">
        <v>2084</v>
      </c>
      <c r="D2571" s="20">
        <v>13</v>
      </c>
      <c r="E2571" s="21" t="s">
        <v>15</v>
      </c>
      <c r="F2571" s="21" t="s">
        <v>54</v>
      </c>
      <c r="G2571" s="20">
        <v>13</v>
      </c>
    </row>
    <row r="2572" spans="1:7" ht="14" customHeight="1">
      <c r="A2572" s="20">
        <v>2571</v>
      </c>
      <c r="B2572" s="21" t="s">
        <v>1977</v>
      </c>
      <c r="C2572" s="21" t="s">
        <v>2085</v>
      </c>
      <c r="D2572" s="20">
        <v>14</v>
      </c>
      <c r="E2572" s="21" t="s">
        <v>18</v>
      </c>
      <c r="F2572" s="21" t="s">
        <v>54</v>
      </c>
      <c r="G2572" s="20">
        <v>14</v>
      </c>
    </row>
    <row r="2573" spans="1:7" ht="14" customHeight="1">
      <c r="A2573" s="20">
        <v>2572</v>
      </c>
      <c r="B2573" s="21" t="s">
        <v>1977</v>
      </c>
      <c r="C2573" s="21" t="s">
        <v>2086</v>
      </c>
      <c r="D2573" s="20">
        <v>14</v>
      </c>
      <c r="E2573" s="21" t="s">
        <v>18</v>
      </c>
      <c r="F2573" s="21" t="s">
        <v>54</v>
      </c>
      <c r="G2573" s="20">
        <v>14</v>
      </c>
    </row>
    <row r="2574" spans="1:7" ht="14" customHeight="1">
      <c r="A2574" s="20">
        <v>2573</v>
      </c>
      <c r="B2574" s="21" t="s">
        <v>1977</v>
      </c>
      <c r="C2574" s="21" t="s">
        <v>2087</v>
      </c>
      <c r="D2574" s="20">
        <v>14</v>
      </c>
      <c r="E2574" s="21" t="s">
        <v>18</v>
      </c>
      <c r="F2574" s="21" t="s">
        <v>54</v>
      </c>
      <c r="G2574" s="20">
        <v>14</v>
      </c>
    </row>
    <row r="2575" spans="1:7" ht="14" customHeight="1">
      <c r="A2575" s="20">
        <v>2574</v>
      </c>
      <c r="B2575" s="21" t="s">
        <v>1977</v>
      </c>
      <c r="C2575" s="21" t="s">
        <v>2088</v>
      </c>
      <c r="D2575" s="20">
        <v>14</v>
      </c>
      <c r="E2575" s="21" t="s">
        <v>18</v>
      </c>
      <c r="F2575" s="21" t="s">
        <v>54</v>
      </c>
      <c r="G2575" s="20">
        <v>14</v>
      </c>
    </row>
    <row r="2576" spans="1:7" ht="14" customHeight="1">
      <c r="A2576" s="20">
        <v>2575</v>
      </c>
      <c r="B2576" s="21" t="s">
        <v>1977</v>
      </c>
      <c r="C2576" s="21" t="s">
        <v>2089</v>
      </c>
      <c r="D2576" s="20">
        <v>15</v>
      </c>
      <c r="E2576" s="21" t="s">
        <v>18</v>
      </c>
      <c r="F2576" s="21" t="s">
        <v>54</v>
      </c>
      <c r="G2576" s="20">
        <v>15</v>
      </c>
    </row>
    <row r="2577" spans="1:7" ht="14" customHeight="1">
      <c r="A2577" s="20">
        <v>2576</v>
      </c>
      <c r="B2577" s="21" t="s">
        <v>1977</v>
      </c>
      <c r="C2577" s="21" t="s">
        <v>373</v>
      </c>
      <c r="D2577" s="20">
        <v>15</v>
      </c>
      <c r="E2577" s="21" t="s">
        <v>18</v>
      </c>
      <c r="F2577" s="21" t="s">
        <v>54</v>
      </c>
      <c r="G2577" s="20">
        <v>15</v>
      </c>
    </row>
    <row r="2578" spans="1:7" ht="14" customHeight="1">
      <c r="A2578" s="20">
        <v>2577</v>
      </c>
      <c r="B2578" s="21" t="s">
        <v>1977</v>
      </c>
      <c r="C2578" s="21" t="s">
        <v>2090</v>
      </c>
      <c r="D2578" s="20">
        <v>15</v>
      </c>
      <c r="E2578" s="21" t="s">
        <v>18</v>
      </c>
      <c r="F2578" s="21" t="s">
        <v>54</v>
      </c>
      <c r="G2578" s="20">
        <v>15</v>
      </c>
    </row>
    <row r="2579" spans="1:7" ht="14" customHeight="1">
      <c r="A2579" s="20">
        <v>2578</v>
      </c>
      <c r="B2579" s="21" t="s">
        <v>1977</v>
      </c>
      <c r="C2579" s="21" t="s">
        <v>2091</v>
      </c>
      <c r="D2579" s="20">
        <v>15</v>
      </c>
      <c r="E2579" s="21" t="s">
        <v>18</v>
      </c>
      <c r="F2579" s="21" t="s">
        <v>54</v>
      </c>
      <c r="G2579" s="20">
        <v>15</v>
      </c>
    </row>
    <row r="2580" spans="1:7" ht="14" customHeight="1">
      <c r="A2580" s="20">
        <v>2579</v>
      </c>
      <c r="B2580" s="21" t="s">
        <v>1977</v>
      </c>
      <c r="C2580" s="21" t="s">
        <v>2092</v>
      </c>
      <c r="D2580" s="20">
        <v>15</v>
      </c>
      <c r="E2580" s="21" t="s">
        <v>18</v>
      </c>
      <c r="F2580" s="21" t="s">
        <v>54</v>
      </c>
      <c r="G2580" s="20">
        <v>15</v>
      </c>
    </row>
    <row r="2581" spans="1:7" ht="14" customHeight="1">
      <c r="A2581" s="20">
        <v>2580</v>
      </c>
      <c r="B2581" s="21" t="s">
        <v>1977</v>
      </c>
      <c r="C2581" s="21" t="s">
        <v>2093</v>
      </c>
      <c r="D2581" s="20">
        <v>15</v>
      </c>
      <c r="E2581" s="21" t="s">
        <v>18</v>
      </c>
      <c r="F2581" s="21" t="s">
        <v>54</v>
      </c>
      <c r="G2581" s="20">
        <v>15</v>
      </c>
    </row>
    <row r="2582" spans="1:7" ht="14" customHeight="1">
      <c r="A2582" s="20">
        <v>2581</v>
      </c>
      <c r="B2582" s="21" t="s">
        <v>1977</v>
      </c>
      <c r="C2582" s="21" t="s">
        <v>2094</v>
      </c>
      <c r="D2582" s="20">
        <v>15</v>
      </c>
      <c r="E2582" s="21" t="s">
        <v>18</v>
      </c>
      <c r="F2582" s="21" t="s">
        <v>54</v>
      </c>
      <c r="G2582" s="20">
        <v>15</v>
      </c>
    </row>
    <row r="2583" spans="1:7" ht="14" customHeight="1">
      <c r="A2583" s="20">
        <v>2582</v>
      </c>
      <c r="B2583" s="21" t="s">
        <v>1977</v>
      </c>
      <c r="C2583" s="21" t="s">
        <v>2095</v>
      </c>
      <c r="D2583" s="20">
        <v>16</v>
      </c>
      <c r="E2583" s="21" t="s">
        <v>18</v>
      </c>
      <c r="F2583" s="21" t="s">
        <v>54</v>
      </c>
      <c r="G2583" s="20">
        <v>16</v>
      </c>
    </row>
    <row r="2584" spans="1:7" ht="14" customHeight="1">
      <c r="A2584" s="20">
        <v>2583</v>
      </c>
      <c r="B2584" s="21" t="s">
        <v>1977</v>
      </c>
      <c r="C2584" s="21" t="s">
        <v>2096</v>
      </c>
      <c r="D2584" s="20">
        <v>16</v>
      </c>
      <c r="E2584" s="21" t="s">
        <v>18</v>
      </c>
      <c r="F2584" s="21" t="s">
        <v>54</v>
      </c>
      <c r="G2584" s="20">
        <v>16</v>
      </c>
    </row>
    <row r="2585" spans="1:7" ht="14" customHeight="1">
      <c r="A2585" s="20">
        <v>2584</v>
      </c>
      <c r="B2585" s="21" t="s">
        <v>1977</v>
      </c>
      <c r="C2585" s="21" t="s">
        <v>2097</v>
      </c>
      <c r="D2585" s="20">
        <v>16</v>
      </c>
      <c r="E2585" s="21" t="s">
        <v>18</v>
      </c>
      <c r="F2585" s="21" t="s">
        <v>54</v>
      </c>
      <c r="G2585" s="20">
        <v>16</v>
      </c>
    </row>
    <row r="2586" spans="1:7" ht="14" customHeight="1">
      <c r="A2586" s="20">
        <v>2585</v>
      </c>
      <c r="B2586" s="21" t="s">
        <v>1977</v>
      </c>
      <c r="C2586" s="21" t="s">
        <v>2098</v>
      </c>
      <c r="D2586" s="20">
        <v>16</v>
      </c>
      <c r="E2586" s="21" t="s">
        <v>18</v>
      </c>
      <c r="F2586" s="21" t="s">
        <v>54</v>
      </c>
      <c r="G2586" s="20">
        <v>16</v>
      </c>
    </row>
    <row r="2587" spans="1:7" ht="14" customHeight="1">
      <c r="A2587" s="20">
        <v>2586</v>
      </c>
      <c r="B2587" s="21" t="s">
        <v>1977</v>
      </c>
      <c r="C2587" s="21" t="s">
        <v>2099</v>
      </c>
      <c r="D2587" s="20">
        <v>36</v>
      </c>
      <c r="E2587" s="21" t="s">
        <v>18</v>
      </c>
      <c r="F2587" s="21" t="s">
        <v>54</v>
      </c>
      <c r="G2587" s="20">
        <v>36</v>
      </c>
    </row>
    <row r="2588" spans="1:7" ht="14" customHeight="1">
      <c r="A2588" s="20">
        <v>2587</v>
      </c>
      <c r="B2588" s="21" t="s">
        <v>1977</v>
      </c>
      <c r="C2588" s="21" t="s">
        <v>2056</v>
      </c>
      <c r="D2588" s="20">
        <v>58</v>
      </c>
      <c r="E2588" s="21" t="s">
        <v>18</v>
      </c>
      <c r="F2588" s="21" t="s">
        <v>54</v>
      </c>
      <c r="G2588" s="20">
        <v>58</v>
      </c>
    </row>
    <row r="2589" spans="1:7" ht="14" customHeight="1">
      <c r="A2589" s="20">
        <v>2588</v>
      </c>
      <c r="B2589" s="21" t="s">
        <v>1977</v>
      </c>
      <c r="C2589" s="21" t="s">
        <v>1265</v>
      </c>
      <c r="D2589" s="20">
        <v>2</v>
      </c>
      <c r="E2589" s="21" t="s">
        <v>15</v>
      </c>
      <c r="F2589" s="21" t="s">
        <v>357</v>
      </c>
      <c r="G2589" s="20">
        <v>2</v>
      </c>
    </row>
    <row r="2590" spans="1:7" ht="14" customHeight="1">
      <c r="A2590" s="20">
        <v>2589</v>
      </c>
      <c r="B2590" s="21" t="s">
        <v>1977</v>
      </c>
      <c r="C2590" s="21" t="s">
        <v>1260</v>
      </c>
      <c r="D2590" s="20">
        <v>2</v>
      </c>
      <c r="E2590" s="21" t="s">
        <v>15</v>
      </c>
      <c r="F2590" s="21" t="s">
        <v>357</v>
      </c>
      <c r="G2590" s="20">
        <v>2</v>
      </c>
    </row>
    <row r="2591" spans="1:7" ht="14" customHeight="1">
      <c r="A2591" s="20">
        <v>2590</v>
      </c>
      <c r="B2591" s="21" t="s">
        <v>1977</v>
      </c>
      <c r="C2591" s="21" t="s">
        <v>913</v>
      </c>
      <c r="D2591" s="20">
        <v>2</v>
      </c>
      <c r="E2591" s="21" t="s">
        <v>15</v>
      </c>
      <c r="F2591" s="21" t="s">
        <v>357</v>
      </c>
      <c r="G2591" s="20">
        <v>2</v>
      </c>
    </row>
    <row r="2592" spans="1:7" ht="14" customHeight="1">
      <c r="A2592" s="20">
        <v>2591</v>
      </c>
      <c r="B2592" s="21" t="s">
        <v>1977</v>
      </c>
      <c r="C2592" s="21" t="s">
        <v>2100</v>
      </c>
      <c r="D2592" s="20">
        <v>2</v>
      </c>
      <c r="E2592" s="21" t="s">
        <v>15</v>
      </c>
      <c r="F2592" s="21" t="s">
        <v>599</v>
      </c>
      <c r="G2592" s="20">
        <v>2</v>
      </c>
    </row>
    <row r="2593" spans="1:7" ht="14" customHeight="1">
      <c r="A2593" s="20">
        <v>2592</v>
      </c>
      <c r="B2593" s="21" t="s">
        <v>1977</v>
      </c>
      <c r="C2593" s="21" t="s">
        <v>605</v>
      </c>
      <c r="D2593" s="20">
        <v>2.5</v>
      </c>
      <c r="E2593" s="21" t="s">
        <v>15</v>
      </c>
      <c r="F2593" s="21" t="s">
        <v>357</v>
      </c>
      <c r="G2593" s="20">
        <v>2.5</v>
      </c>
    </row>
    <row r="2594" spans="1:7" ht="14" customHeight="1">
      <c r="A2594" s="20">
        <v>2593</v>
      </c>
      <c r="B2594" s="21" t="s">
        <v>1977</v>
      </c>
      <c r="C2594" s="21" t="s">
        <v>1476</v>
      </c>
      <c r="D2594" s="20">
        <v>2.5</v>
      </c>
      <c r="E2594" s="21" t="s">
        <v>15</v>
      </c>
      <c r="F2594" s="21" t="s">
        <v>357</v>
      </c>
      <c r="G2594" s="20">
        <v>2.5</v>
      </c>
    </row>
    <row r="2595" spans="1:7" ht="14" customHeight="1">
      <c r="A2595" s="20">
        <v>2594</v>
      </c>
      <c r="B2595" s="21" t="s">
        <v>1977</v>
      </c>
      <c r="C2595" s="21" t="s">
        <v>1335</v>
      </c>
      <c r="D2595" s="20">
        <v>4.5</v>
      </c>
      <c r="E2595" s="21" t="s">
        <v>15</v>
      </c>
      <c r="F2595" s="21" t="s">
        <v>37</v>
      </c>
      <c r="G2595" s="20">
        <v>4.5</v>
      </c>
    </row>
    <row r="2596" spans="1:7" ht="14" customHeight="1">
      <c r="A2596" s="20">
        <v>2595</v>
      </c>
      <c r="B2596" s="21" t="s">
        <v>1977</v>
      </c>
      <c r="C2596" s="21" t="s">
        <v>2101</v>
      </c>
      <c r="D2596" s="20">
        <v>5</v>
      </c>
      <c r="E2596" s="21" t="s">
        <v>15</v>
      </c>
      <c r="F2596" s="21" t="s">
        <v>357</v>
      </c>
      <c r="G2596" s="20">
        <v>5</v>
      </c>
    </row>
    <row r="2597" spans="1:7" ht="14" customHeight="1">
      <c r="A2597" s="20">
        <v>2596</v>
      </c>
      <c r="B2597" s="21" t="s">
        <v>1977</v>
      </c>
      <c r="C2597" s="21" t="s">
        <v>2102</v>
      </c>
      <c r="D2597" s="20">
        <v>5</v>
      </c>
      <c r="E2597" s="21" t="s">
        <v>15</v>
      </c>
      <c r="F2597" s="21" t="s">
        <v>357</v>
      </c>
      <c r="G2597" s="20">
        <v>5</v>
      </c>
    </row>
    <row r="2598" spans="1:7" ht="14" customHeight="1">
      <c r="A2598" s="20">
        <v>2597</v>
      </c>
      <c r="B2598" s="21" t="s">
        <v>1977</v>
      </c>
      <c r="C2598" s="21" t="s">
        <v>2103</v>
      </c>
      <c r="D2598" s="20">
        <v>5</v>
      </c>
      <c r="E2598" s="21" t="s">
        <v>15</v>
      </c>
      <c r="F2598" s="21" t="s">
        <v>357</v>
      </c>
      <c r="G2598" s="20">
        <v>5</v>
      </c>
    </row>
    <row r="2599" spans="1:7" ht="14" customHeight="1">
      <c r="A2599" s="20">
        <v>2598</v>
      </c>
      <c r="B2599" s="21" t="s">
        <v>1977</v>
      </c>
      <c r="C2599" s="21" t="s">
        <v>2104</v>
      </c>
      <c r="D2599" s="20">
        <v>8</v>
      </c>
      <c r="E2599" s="21" t="s">
        <v>15</v>
      </c>
      <c r="F2599" s="21" t="s">
        <v>54</v>
      </c>
      <c r="G2599" s="20">
        <v>8</v>
      </c>
    </row>
    <row r="2600" spans="1:7" ht="14" customHeight="1">
      <c r="A2600" s="20">
        <v>2599</v>
      </c>
      <c r="B2600" s="21" t="s">
        <v>1977</v>
      </c>
      <c r="C2600" s="21" t="s">
        <v>2105</v>
      </c>
      <c r="D2600" s="20">
        <v>10</v>
      </c>
      <c r="E2600" s="21" t="s">
        <v>15</v>
      </c>
      <c r="F2600" s="21" t="s">
        <v>54</v>
      </c>
      <c r="G2600" s="20">
        <v>10</v>
      </c>
    </row>
    <row r="2601" spans="1:7" ht="14" customHeight="1">
      <c r="A2601" s="20">
        <v>2600</v>
      </c>
      <c r="B2601" s="21" t="s">
        <v>1977</v>
      </c>
      <c r="C2601" s="21" t="s">
        <v>2106</v>
      </c>
      <c r="D2601" s="20">
        <v>11</v>
      </c>
      <c r="E2601" s="21" t="s">
        <v>18</v>
      </c>
      <c r="F2601" s="21" t="s">
        <v>54</v>
      </c>
      <c r="G2601" s="20">
        <v>11</v>
      </c>
    </row>
    <row r="2602" spans="1:7" ht="14" customHeight="1">
      <c r="A2602" s="20">
        <v>2601</v>
      </c>
      <c r="B2602" s="21" t="s">
        <v>1977</v>
      </c>
      <c r="C2602" s="21" t="s">
        <v>2107</v>
      </c>
      <c r="D2602" s="20">
        <v>12</v>
      </c>
      <c r="E2602" s="21" t="s">
        <v>18</v>
      </c>
      <c r="F2602" s="21" t="s">
        <v>54</v>
      </c>
      <c r="G2602" s="20">
        <v>12</v>
      </c>
    </row>
    <row r="2603" spans="1:7" ht="14" customHeight="1">
      <c r="A2603" s="20">
        <v>2602</v>
      </c>
      <c r="B2603" s="21" t="s">
        <v>1977</v>
      </c>
      <c r="C2603" s="21" t="s">
        <v>2108</v>
      </c>
      <c r="D2603" s="20">
        <v>13</v>
      </c>
      <c r="E2603" s="21" t="s">
        <v>18</v>
      </c>
      <c r="F2603" s="21" t="s">
        <v>54</v>
      </c>
      <c r="G2603" s="20">
        <v>13</v>
      </c>
    </row>
    <row r="2604" spans="1:7" ht="14" customHeight="1">
      <c r="A2604" s="20">
        <v>2603</v>
      </c>
      <c r="B2604" s="21" t="s">
        <v>1977</v>
      </c>
      <c r="C2604" s="21" t="s">
        <v>2109</v>
      </c>
      <c r="D2604" s="20">
        <v>15</v>
      </c>
      <c r="E2604" s="21" t="s">
        <v>18</v>
      </c>
      <c r="F2604" s="21" t="s">
        <v>54</v>
      </c>
      <c r="G2604" s="20">
        <v>15</v>
      </c>
    </row>
    <row r="2605" spans="1:7" ht="14" customHeight="1">
      <c r="A2605" s="20">
        <v>2604</v>
      </c>
      <c r="B2605" s="21" t="s">
        <v>1977</v>
      </c>
      <c r="C2605" s="21" t="s">
        <v>2110</v>
      </c>
      <c r="D2605" s="20">
        <v>10</v>
      </c>
      <c r="E2605" s="21" t="s">
        <v>18</v>
      </c>
      <c r="F2605" s="21" t="s">
        <v>37</v>
      </c>
      <c r="G2605" s="20">
        <v>10</v>
      </c>
    </row>
    <row r="2606" spans="1:7" ht="14" customHeight="1">
      <c r="A2606" s="20">
        <v>2605</v>
      </c>
      <c r="B2606" s="21" t="s">
        <v>1977</v>
      </c>
      <c r="C2606" s="21" t="s">
        <v>2111</v>
      </c>
      <c r="D2606" s="20">
        <v>10</v>
      </c>
      <c r="E2606" s="21" t="s">
        <v>18</v>
      </c>
      <c r="F2606" s="21" t="s">
        <v>37</v>
      </c>
      <c r="G2606" s="20">
        <v>10</v>
      </c>
    </row>
    <row r="2607" spans="1:7" ht="14" customHeight="1">
      <c r="A2607" s="20">
        <v>2606</v>
      </c>
      <c r="B2607" s="21" t="s">
        <v>1977</v>
      </c>
      <c r="C2607" s="21" t="s">
        <v>2112</v>
      </c>
      <c r="D2607" s="20">
        <v>11</v>
      </c>
      <c r="E2607" s="21" t="s">
        <v>18</v>
      </c>
      <c r="F2607" s="21" t="s">
        <v>37</v>
      </c>
      <c r="G2607" s="20">
        <v>11</v>
      </c>
    </row>
    <row r="2608" spans="1:7" ht="14" customHeight="1">
      <c r="A2608" s="20">
        <v>2607</v>
      </c>
      <c r="B2608" s="21" t="s">
        <v>1977</v>
      </c>
      <c r="C2608" s="21" t="s">
        <v>2113</v>
      </c>
      <c r="D2608" s="20">
        <v>11</v>
      </c>
      <c r="E2608" s="21" t="s">
        <v>18</v>
      </c>
      <c r="F2608" s="21" t="s">
        <v>37</v>
      </c>
      <c r="G2608" s="20">
        <v>11</v>
      </c>
    </row>
    <row r="2609" spans="1:7" ht="14" customHeight="1">
      <c r="A2609" s="20">
        <v>2608</v>
      </c>
      <c r="B2609" s="21" t="s">
        <v>1977</v>
      </c>
      <c r="C2609" s="21" t="s">
        <v>1011</v>
      </c>
      <c r="D2609" s="20">
        <v>11</v>
      </c>
      <c r="E2609" s="21" t="s">
        <v>18</v>
      </c>
      <c r="F2609" s="21" t="s">
        <v>37</v>
      </c>
      <c r="G2609" s="20">
        <v>11</v>
      </c>
    </row>
    <row r="2610" spans="1:7" ht="14" customHeight="1">
      <c r="A2610" s="20">
        <v>2609</v>
      </c>
      <c r="B2610" s="21" t="s">
        <v>1977</v>
      </c>
      <c r="C2610" s="21" t="s">
        <v>2114</v>
      </c>
      <c r="D2610" s="20">
        <v>12</v>
      </c>
      <c r="E2610" s="21" t="s">
        <v>18</v>
      </c>
      <c r="F2610" s="21" t="s">
        <v>37</v>
      </c>
      <c r="G2610" s="20">
        <v>12</v>
      </c>
    </row>
    <row r="2611" spans="1:7" ht="14" customHeight="1">
      <c r="A2611" s="20">
        <v>2610</v>
      </c>
      <c r="B2611" s="21" t="s">
        <v>1977</v>
      </c>
      <c r="C2611" s="21" t="s">
        <v>2115</v>
      </c>
      <c r="D2611" s="20">
        <v>12</v>
      </c>
      <c r="E2611" s="21" t="s">
        <v>18</v>
      </c>
      <c r="F2611" s="21" t="s">
        <v>37</v>
      </c>
      <c r="G2611" s="20">
        <v>12</v>
      </c>
    </row>
    <row r="2612" spans="1:7" ht="14" customHeight="1">
      <c r="A2612" s="20">
        <v>2611</v>
      </c>
      <c r="B2612" s="21" t="s">
        <v>1977</v>
      </c>
      <c r="C2612" s="21" t="s">
        <v>2116</v>
      </c>
      <c r="D2612" s="20">
        <v>12</v>
      </c>
      <c r="E2612" s="21" t="s">
        <v>18</v>
      </c>
      <c r="F2612" s="21" t="s">
        <v>37</v>
      </c>
      <c r="G2612" s="20">
        <v>12</v>
      </c>
    </row>
    <row r="2613" spans="1:7" ht="14" customHeight="1">
      <c r="A2613" s="20">
        <v>2612</v>
      </c>
      <c r="B2613" s="21" t="s">
        <v>1977</v>
      </c>
      <c r="C2613" s="21" t="s">
        <v>2117</v>
      </c>
      <c r="D2613" s="20">
        <v>15</v>
      </c>
      <c r="E2613" s="21" t="s">
        <v>18</v>
      </c>
      <c r="F2613" s="21" t="s">
        <v>37</v>
      </c>
      <c r="G2613" s="20">
        <v>15</v>
      </c>
    </row>
    <row r="2614" spans="1:7" ht="14" customHeight="1">
      <c r="A2614" s="20">
        <v>2613</v>
      </c>
      <c r="B2614" s="21" t="s">
        <v>1977</v>
      </c>
      <c r="C2614" s="21" t="s">
        <v>2118</v>
      </c>
      <c r="D2614" s="20">
        <v>13</v>
      </c>
      <c r="E2614" s="21" t="s">
        <v>18</v>
      </c>
      <c r="F2614" s="21" t="s">
        <v>37</v>
      </c>
      <c r="G2614" s="20">
        <v>13</v>
      </c>
    </row>
    <row r="2615" spans="1:7" ht="14" customHeight="1">
      <c r="A2615" s="20">
        <v>2614</v>
      </c>
      <c r="B2615" s="21" t="s">
        <v>1977</v>
      </c>
      <c r="C2615" s="21" t="s">
        <v>2119</v>
      </c>
      <c r="D2615" s="20">
        <v>7</v>
      </c>
      <c r="E2615" s="21" t="s">
        <v>18</v>
      </c>
      <c r="F2615" s="21" t="s">
        <v>37</v>
      </c>
      <c r="G2615" s="20">
        <v>7</v>
      </c>
    </row>
    <row r="2616" spans="1:7" ht="14" customHeight="1">
      <c r="A2616" s="20">
        <v>2615</v>
      </c>
      <c r="B2616" s="21" t="s">
        <v>1977</v>
      </c>
      <c r="C2616" s="21" t="s">
        <v>765</v>
      </c>
      <c r="D2616" s="20">
        <v>8</v>
      </c>
      <c r="E2616" s="21" t="s">
        <v>18</v>
      </c>
      <c r="F2616" s="21" t="s">
        <v>37</v>
      </c>
      <c r="G2616" s="20">
        <v>8</v>
      </c>
    </row>
    <row r="2617" spans="1:7" ht="14" customHeight="1">
      <c r="A2617" s="20">
        <v>2616</v>
      </c>
      <c r="B2617" s="21" t="s">
        <v>1977</v>
      </c>
      <c r="C2617" s="21" t="s">
        <v>2120</v>
      </c>
      <c r="D2617" s="20">
        <v>15</v>
      </c>
      <c r="E2617" s="21" t="s">
        <v>18</v>
      </c>
      <c r="F2617" s="21" t="s">
        <v>37</v>
      </c>
      <c r="G2617" s="20">
        <v>15</v>
      </c>
    </row>
    <row r="2618" spans="1:7" ht="14" customHeight="1">
      <c r="A2618" s="20">
        <v>2617</v>
      </c>
      <c r="B2618" s="21" t="s">
        <v>2121</v>
      </c>
      <c r="C2618" s="21" t="s">
        <v>658</v>
      </c>
      <c r="D2618" s="20">
        <v>15</v>
      </c>
      <c r="E2618" s="21" t="s">
        <v>18</v>
      </c>
      <c r="F2618" s="21" t="s">
        <v>153</v>
      </c>
      <c r="G2618" s="20">
        <v>15</v>
      </c>
    </row>
    <row r="2619" spans="1:7" ht="14" customHeight="1">
      <c r="A2619" s="20">
        <v>2618</v>
      </c>
      <c r="B2619" s="21" t="s">
        <v>2121</v>
      </c>
      <c r="C2619" s="21" t="s">
        <v>687</v>
      </c>
      <c r="D2619" s="20">
        <v>15</v>
      </c>
      <c r="E2619" s="21" t="s">
        <v>18</v>
      </c>
      <c r="F2619" s="21" t="s">
        <v>153</v>
      </c>
      <c r="G2619" s="20">
        <v>15</v>
      </c>
    </row>
    <row r="2620" spans="1:7" ht="14" customHeight="1">
      <c r="A2620" s="20">
        <v>2619</v>
      </c>
      <c r="B2620" s="21" t="s">
        <v>2121</v>
      </c>
      <c r="C2620" s="21" t="s">
        <v>62</v>
      </c>
      <c r="D2620" s="20">
        <v>15</v>
      </c>
      <c r="E2620" s="21" t="s">
        <v>18</v>
      </c>
      <c r="F2620" s="21" t="s">
        <v>153</v>
      </c>
      <c r="G2620" s="20">
        <v>15</v>
      </c>
    </row>
    <row r="2621" spans="1:7" ht="14" customHeight="1">
      <c r="A2621" s="20">
        <v>2620</v>
      </c>
      <c r="B2621" s="21" t="s">
        <v>2121</v>
      </c>
      <c r="C2621" s="21" t="s">
        <v>2122</v>
      </c>
      <c r="D2621" s="20">
        <v>15</v>
      </c>
      <c r="E2621" s="21" t="s">
        <v>18</v>
      </c>
      <c r="F2621" s="21" t="s">
        <v>153</v>
      </c>
      <c r="G2621" s="20">
        <v>15</v>
      </c>
    </row>
    <row r="2622" spans="1:7" ht="14" customHeight="1">
      <c r="A2622" s="20">
        <v>2621</v>
      </c>
      <c r="B2622" s="21" t="s">
        <v>2121</v>
      </c>
      <c r="C2622" s="21" t="s">
        <v>2123</v>
      </c>
      <c r="D2622" s="20">
        <v>15</v>
      </c>
      <c r="E2622" s="21" t="s">
        <v>18</v>
      </c>
      <c r="F2622" s="21" t="s">
        <v>153</v>
      </c>
      <c r="G2622" s="20">
        <v>15</v>
      </c>
    </row>
    <row r="2623" spans="1:7" ht="14" customHeight="1">
      <c r="A2623" s="20">
        <v>2622</v>
      </c>
      <c r="B2623" s="21" t="s">
        <v>2121</v>
      </c>
      <c r="C2623" s="21" t="s">
        <v>2124</v>
      </c>
      <c r="D2623" s="20">
        <v>15</v>
      </c>
      <c r="E2623" s="21" t="s">
        <v>18</v>
      </c>
      <c r="F2623" s="21" t="s">
        <v>153</v>
      </c>
      <c r="G2623" s="20">
        <v>15</v>
      </c>
    </row>
    <row r="2624" spans="1:7" ht="14" customHeight="1">
      <c r="A2624" s="20">
        <v>2623</v>
      </c>
      <c r="B2624" s="21" t="s">
        <v>2121</v>
      </c>
      <c r="C2624" s="21" t="s">
        <v>1952</v>
      </c>
      <c r="D2624" s="20">
        <v>5</v>
      </c>
      <c r="E2624" s="21" t="s">
        <v>15</v>
      </c>
      <c r="F2624" s="21" t="s">
        <v>37</v>
      </c>
      <c r="G2624" s="20">
        <v>5</v>
      </c>
    </row>
    <row r="2625" spans="1:7" ht="14" customHeight="1">
      <c r="A2625" s="20">
        <v>2624</v>
      </c>
      <c r="B2625" s="21" t="s">
        <v>2121</v>
      </c>
      <c r="C2625" s="21" t="s">
        <v>1088</v>
      </c>
      <c r="D2625" s="20">
        <v>9.5</v>
      </c>
      <c r="E2625" s="21" t="s">
        <v>15</v>
      </c>
      <c r="F2625" s="21" t="s">
        <v>37</v>
      </c>
      <c r="G2625" s="20">
        <v>9.5</v>
      </c>
    </row>
    <row r="2626" spans="1:7" ht="14" customHeight="1">
      <c r="A2626" s="20">
        <v>2625</v>
      </c>
      <c r="B2626" s="21" t="s">
        <v>2121</v>
      </c>
      <c r="C2626" s="21" t="s">
        <v>1957</v>
      </c>
      <c r="D2626" s="20">
        <v>9</v>
      </c>
      <c r="E2626" s="21" t="s">
        <v>18</v>
      </c>
      <c r="F2626" s="21" t="s">
        <v>37</v>
      </c>
      <c r="G2626" s="20">
        <v>9</v>
      </c>
    </row>
    <row r="2627" spans="1:7" ht="14" customHeight="1">
      <c r="A2627" s="20">
        <v>2626</v>
      </c>
      <c r="B2627" s="21" t="s">
        <v>2121</v>
      </c>
      <c r="C2627" s="21" t="s">
        <v>1244</v>
      </c>
      <c r="D2627" s="20">
        <v>10</v>
      </c>
      <c r="E2627" s="21" t="s">
        <v>15</v>
      </c>
      <c r="F2627" s="21" t="s">
        <v>37</v>
      </c>
      <c r="G2627" s="20">
        <v>10</v>
      </c>
    </row>
    <row r="2628" spans="1:7" ht="14" customHeight="1">
      <c r="A2628" s="20">
        <v>2627</v>
      </c>
      <c r="B2628" s="21" t="s">
        <v>2121</v>
      </c>
      <c r="C2628" s="21" t="s">
        <v>1958</v>
      </c>
      <c r="D2628" s="20">
        <v>11</v>
      </c>
      <c r="E2628" s="21" t="s">
        <v>18</v>
      </c>
      <c r="F2628" s="21" t="s">
        <v>37</v>
      </c>
      <c r="G2628" s="20">
        <v>11</v>
      </c>
    </row>
    <row r="2629" spans="1:7" ht="14" customHeight="1">
      <c r="A2629" s="20">
        <v>2628</v>
      </c>
      <c r="B2629" s="21" t="s">
        <v>2121</v>
      </c>
      <c r="C2629" s="21" t="s">
        <v>2125</v>
      </c>
      <c r="D2629" s="20">
        <v>14</v>
      </c>
      <c r="E2629" s="21" t="s">
        <v>18</v>
      </c>
      <c r="F2629" s="21" t="s">
        <v>37</v>
      </c>
      <c r="G2629" s="20">
        <v>14</v>
      </c>
    </row>
    <row r="2630" spans="1:7" ht="14" customHeight="1">
      <c r="A2630" s="20">
        <v>2629</v>
      </c>
      <c r="B2630" s="21" t="s">
        <v>2121</v>
      </c>
      <c r="C2630" s="21" t="s">
        <v>1960</v>
      </c>
      <c r="D2630" s="20">
        <v>14</v>
      </c>
      <c r="E2630" s="21" t="s">
        <v>18</v>
      </c>
      <c r="F2630" s="21" t="s">
        <v>37</v>
      </c>
      <c r="G2630" s="20">
        <v>14</v>
      </c>
    </row>
    <row r="2631" spans="1:7" ht="14" customHeight="1">
      <c r="A2631" s="20">
        <v>2630</v>
      </c>
      <c r="B2631" s="21" t="s">
        <v>2121</v>
      </c>
      <c r="C2631" s="21" t="s">
        <v>1961</v>
      </c>
      <c r="D2631" s="20">
        <v>12</v>
      </c>
      <c r="E2631" s="21" t="s">
        <v>18</v>
      </c>
      <c r="F2631" s="21" t="s">
        <v>37</v>
      </c>
      <c r="G2631" s="20">
        <v>12</v>
      </c>
    </row>
    <row r="2632" spans="1:7" ht="14" customHeight="1">
      <c r="A2632" s="20">
        <v>2631</v>
      </c>
      <c r="B2632" s="21" t="s">
        <v>2121</v>
      </c>
      <c r="C2632" s="21" t="s">
        <v>1882</v>
      </c>
      <c r="D2632" s="20">
        <v>14</v>
      </c>
      <c r="E2632" s="21" t="s">
        <v>18</v>
      </c>
      <c r="F2632" s="21" t="s">
        <v>37</v>
      </c>
      <c r="G2632" s="20">
        <v>14</v>
      </c>
    </row>
    <row r="2633" spans="1:7" ht="14" customHeight="1">
      <c r="A2633" s="20">
        <v>2632</v>
      </c>
      <c r="B2633" s="21" t="s">
        <v>2121</v>
      </c>
      <c r="C2633" s="21" t="s">
        <v>1962</v>
      </c>
      <c r="D2633" s="20">
        <v>8</v>
      </c>
      <c r="E2633" s="21" t="s">
        <v>15</v>
      </c>
      <c r="F2633" s="21" t="s">
        <v>37</v>
      </c>
      <c r="G2633" s="20">
        <v>8</v>
      </c>
    </row>
    <row r="2634" spans="1:7" ht="14" customHeight="1">
      <c r="A2634" s="20">
        <v>2633</v>
      </c>
      <c r="B2634" s="21" t="s">
        <v>2121</v>
      </c>
      <c r="C2634" s="21" t="s">
        <v>1963</v>
      </c>
      <c r="D2634" s="20">
        <v>10</v>
      </c>
      <c r="E2634" s="21" t="s">
        <v>18</v>
      </c>
      <c r="F2634" s="21" t="s">
        <v>37</v>
      </c>
      <c r="G2634" s="20">
        <v>10</v>
      </c>
    </row>
    <row r="2635" spans="1:7" ht="14" customHeight="1">
      <c r="A2635" s="20">
        <v>2634</v>
      </c>
      <c r="B2635" s="21" t="s">
        <v>2121</v>
      </c>
      <c r="C2635" s="21" t="s">
        <v>265</v>
      </c>
      <c r="D2635" s="20">
        <v>10</v>
      </c>
      <c r="E2635" s="21" t="s">
        <v>15</v>
      </c>
      <c r="F2635" s="21" t="s">
        <v>37</v>
      </c>
      <c r="G2635" s="20">
        <v>10</v>
      </c>
    </row>
    <row r="2636" spans="1:7" ht="14" customHeight="1">
      <c r="A2636" s="20">
        <v>2635</v>
      </c>
      <c r="B2636" s="21" t="s">
        <v>2121</v>
      </c>
      <c r="C2636" s="21" t="s">
        <v>1984</v>
      </c>
      <c r="D2636" s="20">
        <v>12</v>
      </c>
      <c r="E2636" s="21" t="s">
        <v>18</v>
      </c>
      <c r="F2636" s="21" t="s">
        <v>37</v>
      </c>
      <c r="G2636" s="20">
        <v>12</v>
      </c>
    </row>
    <row r="2637" spans="1:7" ht="14" customHeight="1">
      <c r="A2637" s="20">
        <v>2636</v>
      </c>
      <c r="B2637" s="21" t="s">
        <v>2121</v>
      </c>
      <c r="C2637" s="21" t="s">
        <v>1985</v>
      </c>
      <c r="D2637" s="20">
        <v>14</v>
      </c>
      <c r="E2637" s="21" t="s">
        <v>18</v>
      </c>
      <c r="F2637" s="21" t="s">
        <v>37</v>
      </c>
      <c r="G2637" s="20">
        <v>14</v>
      </c>
    </row>
    <row r="2638" spans="1:7" ht="14" customHeight="1">
      <c r="A2638" s="20">
        <v>2637</v>
      </c>
      <c r="B2638" s="21" t="s">
        <v>2121</v>
      </c>
      <c r="C2638" s="21" t="s">
        <v>1986</v>
      </c>
      <c r="D2638" s="20">
        <v>14</v>
      </c>
      <c r="E2638" s="21" t="s">
        <v>18</v>
      </c>
      <c r="F2638" s="21" t="s">
        <v>37</v>
      </c>
      <c r="G2638" s="20">
        <v>14</v>
      </c>
    </row>
    <row r="2639" spans="1:7" ht="14" customHeight="1">
      <c r="A2639" s="20">
        <v>2638</v>
      </c>
      <c r="B2639" s="21" t="s">
        <v>2121</v>
      </c>
      <c r="C2639" s="21" t="s">
        <v>1987</v>
      </c>
      <c r="D2639" s="20">
        <v>14</v>
      </c>
      <c r="E2639" s="21" t="s">
        <v>18</v>
      </c>
      <c r="F2639" s="21" t="s">
        <v>37</v>
      </c>
      <c r="G2639" s="20">
        <v>14</v>
      </c>
    </row>
    <row r="2640" spans="1:7" ht="14" customHeight="1">
      <c r="A2640" s="20">
        <v>2639</v>
      </c>
      <c r="B2640" s="21" t="s">
        <v>2121</v>
      </c>
      <c r="C2640" s="21" t="s">
        <v>1988</v>
      </c>
      <c r="D2640" s="20">
        <v>12</v>
      </c>
      <c r="E2640" s="21" t="s">
        <v>18</v>
      </c>
      <c r="F2640" s="21" t="s">
        <v>37</v>
      </c>
      <c r="G2640" s="20">
        <v>12</v>
      </c>
    </row>
    <row r="2641" spans="1:7" ht="14" customHeight="1">
      <c r="A2641" s="20">
        <v>2640</v>
      </c>
      <c r="B2641" s="21" t="s">
        <v>2121</v>
      </c>
      <c r="C2641" s="21" t="s">
        <v>717</v>
      </c>
      <c r="D2641" s="20">
        <v>9</v>
      </c>
      <c r="E2641" s="21" t="s">
        <v>15</v>
      </c>
      <c r="F2641" s="21" t="s">
        <v>37</v>
      </c>
      <c r="G2641" s="20">
        <v>9</v>
      </c>
    </row>
    <row r="2642" spans="1:7" ht="14" customHeight="1">
      <c r="A2642" s="20">
        <v>2641</v>
      </c>
      <c r="B2642" s="21" t="s">
        <v>2121</v>
      </c>
      <c r="C2642" s="21" t="s">
        <v>1989</v>
      </c>
      <c r="D2642" s="20">
        <v>7</v>
      </c>
      <c r="E2642" s="21" t="s">
        <v>15</v>
      </c>
      <c r="F2642" s="21" t="s">
        <v>37</v>
      </c>
      <c r="G2642" s="20">
        <v>7</v>
      </c>
    </row>
    <row r="2643" spans="1:7" ht="14" customHeight="1">
      <c r="A2643" s="20">
        <v>2642</v>
      </c>
      <c r="B2643" s="21" t="s">
        <v>2121</v>
      </c>
      <c r="C2643" s="21" t="s">
        <v>1990</v>
      </c>
      <c r="D2643" s="20">
        <v>10</v>
      </c>
      <c r="E2643" s="21" t="s">
        <v>15</v>
      </c>
      <c r="F2643" s="21" t="s">
        <v>37</v>
      </c>
      <c r="G2643" s="20">
        <v>10</v>
      </c>
    </row>
    <row r="2644" spans="1:7" ht="14" customHeight="1">
      <c r="A2644" s="20">
        <v>2643</v>
      </c>
      <c r="B2644" s="21" t="s">
        <v>2121</v>
      </c>
      <c r="C2644" s="21" t="s">
        <v>1991</v>
      </c>
      <c r="D2644" s="20">
        <v>10</v>
      </c>
      <c r="E2644" s="21" t="s">
        <v>15</v>
      </c>
      <c r="F2644" s="21" t="s">
        <v>37</v>
      </c>
      <c r="G2644" s="20">
        <v>10</v>
      </c>
    </row>
    <row r="2645" spans="1:7" ht="14" customHeight="1">
      <c r="A2645" s="20">
        <v>2644</v>
      </c>
      <c r="B2645" s="21" t="s">
        <v>2121</v>
      </c>
      <c r="C2645" s="21" t="s">
        <v>1992</v>
      </c>
      <c r="D2645" s="20">
        <v>10</v>
      </c>
      <c r="E2645" s="21" t="s">
        <v>18</v>
      </c>
      <c r="F2645" s="21" t="s">
        <v>37</v>
      </c>
      <c r="G2645" s="20">
        <v>10</v>
      </c>
    </row>
    <row r="2646" spans="1:7" ht="14" customHeight="1">
      <c r="A2646" s="20">
        <v>2645</v>
      </c>
      <c r="B2646" s="21" t="s">
        <v>2121</v>
      </c>
      <c r="C2646" s="21" t="s">
        <v>1993</v>
      </c>
      <c r="D2646" s="20">
        <v>11</v>
      </c>
      <c r="E2646" s="21" t="s">
        <v>18</v>
      </c>
      <c r="F2646" s="21" t="s">
        <v>37</v>
      </c>
      <c r="G2646" s="20">
        <v>11</v>
      </c>
    </row>
    <row r="2647" spans="1:7" ht="14" customHeight="1">
      <c r="A2647" s="20">
        <v>2646</v>
      </c>
      <c r="B2647" s="21" t="s">
        <v>2121</v>
      </c>
      <c r="C2647" s="21" t="s">
        <v>1994</v>
      </c>
      <c r="D2647" s="20">
        <v>11</v>
      </c>
      <c r="E2647" s="21" t="s">
        <v>18</v>
      </c>
      <c r="F2647" s="21" t="s">
        <v>37</v>
      </c>
      <c r="G2647" s="20">
        <v>11</v>
      </c>
    </row>
    <row r="2648" spans="1:7" ht="14" customHeight="1">
      <c r="A2648" s="20">
        <v>2647</v>
      </c>
      <c r="B2648" s="21" t="s">
        <v>2121</v>
      </c>
      <c r="C2648" s="21" t="s">
        <v>1995</v>
      </c>
      <c r="D2648" s="20">
        <v>11</v>
      </c>
      <c r="E2648" s="21" t="s">
        <v>15</v>
      </c>
      <c r="F2648" s="21" t="s">
        <v>37</v>
      </c>
      <c r="G2648" s="20">
        <v>11</v>
      </c>
    </row>
    <row r="2649" spans="1:7" ht="14" customHeight="1">
      <c r="A2649" s="20">
        <v>2648</v>
      </c>
      <c r="B2649" s="21" t="s">
        <v>2121</v>
      </c>
      <c r="C2649" s="21" t="s">
        <v>1996</v>
      </c>
      <c r="D2649" s="20">
        <v>14</v>
      </c>
      <c r="E2649" s="21" t="s">
        <v>18</v>
      </c>
      <c r="F2649" s="21" t="s">
        <v>37</v>
      </c>
      <c r="G2649" s="20">
        <v>14</v>
      </c>
    </row>
    <row r="2650" spans="1:7" ht="14" customHeight="1">
      <c r="A2650" s="20">
        <v>2649</v>
      </c>
      <c r="B2650" s="21" t="s">
        <v>2121</v>
      </c>
      <c r="C2650" s="21" t="s">
        <v>2126</v>
      </c>
      <c r="D2650" s="20">
        <v>14</v>
      </c>
      <c r="E2650" s="21" t="s">
        <v>18</v>
      </c>
      <c r="F2650" s="21" t="s">
        <v>37</v>
      </c>
      <c r="G2650" s="20">
        <v>14</v>
      </c>
    </row>
    <row r="2651" spans="1:7" ht="14" customHeight="1">
      <c r="A2651" s="20">
        <v>2650</v>
      </c>
      <c r="B2651" s="21" t="s">
        <v>2121</v>
      </c>
      <c r="C2651" s="21" t="s">
        <v>1999</v>
      </c>
      <c r="D2651" s="20">
        <v>8</v>
      </c>
      <c r="E2651" s="21" t="s">
        <v>15</v>
      </c>
      <c r="F2651" s="21" t="s">
        <v>37</v>
      </c>
      <c r="G2651" s="20">
        <v>8</v>
      </c>
    </row>
    <row r="2652" spans="1:7" ht="14" customHeight="1">
      <c r="A2652" s="20">
        <v>2651</v>
      </c>
      <c r="B2652" s="21" t="s">
        <v>2121</v>
      </c>
      <c r="C2652" s="21" t="s">
        <v>2000</v>
      </c>
      <c r="D2652" s="20">
        <v>9.5</v>
      </c>
      <c r="E2652" s="21" t="s">
        <v>18</v>
      </c>
      <c r="F2652" s="21" t="s">
        <v>37</v>
      </c>
      <c r="G2652" s="20">
        <v>9.5</v>
      </c>
    </row>
    <row r="2653" spans="1:7" ht="14" customHeight="1">
      <c r="A2653" s="20">
        <v>2652</v>
      </c>
      <c r="B2653" s="21" t="s">
        <v>2121</v>
      </c>
      <c r="C2653" s="21" t="s">
        <v>2001</v>
      </c>
      <c r="D2653" s="20">
        <v>9.5</v>
      </c>
      <c r="E2653" s="21" t="s">
        <v>15</v>
      </c>
      <c r="F2653" s="21" t="s">
        <v>37</v>
      </c>
      <c r="G2653" s="20">
        <v>9.5</v>
      </c>
    </row>
    <row r="2654" spans="1:7" ht="14" customHeight="1">
      <c r="A2654" s="20">
        <v>2653</v>
      </c>
      <c r="B2654" s="21" t="s">
        <v>2121</v>
      </c>
      <c r="C2654" s="21" t="s">
        <v>2002</v>
      </c>
      <c r="D2654" s="20">
        <v>12</v>
      </c>
      <c r="E2654" s="21" t="s">
        <v>18</v>
      </c>
      <c r="F2654" s="21" t="s">
        <v>37</v>
      </c>
      <c r="G2654" s="20">
        <v>12</v>
      </c>
    </row>
    <row r="2655" spans="1:7" ht="14" customHeight="1">
      <c r="A2655" s="20">
        <v>2654</v>
      </c>
      <c r="B2655" s="21" t="s">
        <v>2121</v>
      </c>
      <c r="C2655" s="21" t="s">
        <v>2003</v>
      </c>
      <c r="D2655" s="20">
        <v>12</v>
      </c>
      <c r="E2655" s="21" t="s">
        <v>18</v>
      </c>
      <c r="F2655" s="21" t="s">
        <v>37</v>
      </c>
      <c r="G2655" s="20">
        <v>12</v>
      </c>
    </row>
    <row r="2656" spans="1:7" ht="14" customHeight="1">
      <c r="A2656" s="20">
        <v>2655</v>
      </c>
      <c r="B2656" s="21" t="s">
        <v>2121</v>
      </c>
      <c r="C2656" s="21" t="s">
        <v>2004</v>
      </c>
      <c r="D2656" s="20">
        <v>14</v>
      </c>
      <c r="E2656" s="21" t="s">
        <v>18</v>
      </c>
      <c r="F2656" s="21" t="s">
        <v>37</v>
      </c>
      <c r="G2656" s="20">
        <v>14</v>
      </c>
    </row>
    <row r="2657" spans="1:7" ht="14" customHeight="1">
      <c r="A2657" s="20">
        <v>2656</v>
      </c>
      <c r="B2657" s="21" t="s">
        <v>2121</v>
      </c>
      <c r="C2657" s="21" t="s">
        <v>1128</v>
      </c>
      <c r="D2657" s="20">
        <v>14</v>
      </c>
      <c r="E2657" s="21" t="s">
        <v>18</v>
      </c>
      <c r="F2657" s="21" t="s">
        <v>37</v>
      </c>
      <c r="G2657" s="20">
        <v>14</v>
      </c>
    </row>
    <row r="2658" spans="1:7" ht="14" customHeight="1">
      <c r="A2658" s="20">
        <v>2657</v>
      </c>
      <c r="B2658" s="21" t="s">
        <v>2121</v>
      </c>
      <c r="C2658" s="21" t="s">
        <v>1997</v>
      </c>
      <c r="D2658" s="20">
        <v>14</v>
      </c>
      <c r="E2658" s="21" t="s">
        <v>18</v>
      </c>
      <c r="F2658" s="21" t="s">
        <v>37</v>
      </c>
      <c r="G2658" s="20">
        <v>14</v>
      </c>
    </row>
    <row r="2659" spans="1:7" ht="14" customHeight="1">
      <c r="A2659" s="20">
        <v>2658</v>
      </c>
      <c r="B2659" s="21" t="s">
        <v>2121</v>
      </c>
      <c r="C2659" s="21" t="s">
        <v>2127</v>
      </c>
      <c r="D2659" s="20">
        <v>5</v>
      </c>
      <c r="E2659" s="21" t="s">
        <v>15</v>
      </c>
      <c r="F2659" s="21" t="s">
        <v>37</v>
      </c>
      <c r="G2659" s="20">
        <v>5</v>
      </c>
    </row>
    <row r="2660" spans="1:7" ht="14" customHeight="1">
      <c r="A2660" s="20">
        <v>2659</v>
      </c>
      <c r="B2660" s="21" t="s">
        <v>2121</v>
      </c>
      <c r="C2660" s="21" t="s">
        <v>2128</v>
      </c>
      <c r="D2660" s="20">
        <v>6.5</v>
      </c>
      <c r="E2660" s="21" t="s">
        <v>15</v>
      </c>
      <c r="F2660" s="21" t="s">
        <v>37</v>
      </c>
      <c r="G2660" s="20">
        <v>6.5</v>
      </c>
    </row>
    <row r="2661" spans="1:7" ht="14" customHeight="1">
      <c r="A2661" s="20">
        <v>2660</v>
      </c>
      <c r="B2661" s="21" t="s">
        <v>2121</v>
      </c>
      <c r="C2661" s="21" t="s">
        <v>2129</v>
      </c>
      <c r="D2661" s="20">
        <v>8</v>
      </c>
      <c r="E2661" s="21" t="s">
        <v>15</v>
      </c>
      <c r="F2661" s="21" t="s">
        <v>37</v>
      </c>
      <c r="G2661" s="20">
        <v>8</v>
      </c>
    </row>
    <row r="2662" spans="1:7" ht="14" customHeight="1">
      <c r="A2662" s="20">
        <v>2661</v>
      </c>
      <c r="B2662" s="21" t="s">
        <v>2121</v>
      </c>
      <c r="C2662" s="21" t="s">
        <v>2130</v>
      </c>
      <c r="D2662" s="20">
        <v>7</v>
      </c>
      <c r="E2662" s="21" t="s">
        <v>18</v>
      </c>
      <c r="F2662" s="21" t="s">
        <v>37</v>
      </c>
      <c r="G2662" s="20">
        <v>7</v>
      </c>
    </row>
    <row r="2663" spans="1:7" ht="14" customHeight="1">
      <c r="A2663" s="20">
        <v>2662</v>
      </c>
      <c r="B2663" s="21" t="s">
        <v>2121</v>
      </c>
      <c r="C2663" s="21" t="s">
        <v>2131</v>
      </c>
      <c r="D2663" s="20">
        <v>7</v>
      </c>
      <c r="E2663" s="21" t="s">
        <v>18</v>
      </c>
      <c r="F2663" s="21" t="s">
        <v>37</v>
      </c>
      <c r="G2663" s="20">
        <v>7</v>
      </c>
    </row>
    <row r="2664" spans="1:7" ht="14" customHeight="1">
      <c r="A2664" s="20">
        <v>2663</v>
      </c>
      <c r="B2664" s="21" t="s">
        <v>2121</v>
      </c>
      <c r="C2664" s="21" t="s">
        <v>1954</v>
      </c>
      <c r="D2664" s="20">
        <v>12</v>
      </c>
      <c r="E2664" s="21" t="s">
        <v>18</v>
      </c>
      <c r="F2664" s="21" t="s">
        <v>37</v>
      </c>
      <c r="G2664" s="20">
        <v>12</v>
      </c>
    </row>
    <row r="2665" spans="1:7" ht="14" customHeight="1">
      <c r="A2665" s="20">
        <v>2664</v>
      </c>
      <c r="B2665" s="21" t="s">
        <v>2121</v>
      </c>
      <c r="C2665" s="21" t="s">
        <v>1956</v>
      </c>
      <c r="D2665" s="20">
        <v>6</v>
      </c>
      <c r="E2665" s="21" t="s">
        <v>18</v>
      </c>
      <c r="F2665" s="21" t="s">
        <v>37</v>
      </c>
      <c r="G2665" s="20">
        <v>6</v>
      </c>
    </row>
    <row r="2666" spans="1:7" ht="14" customHeight="1">
      <c r="A2666" s="20">
        <v>2665</v>
      </c>
      <c r="B2666" s="21" t="s">
        <v>2121</v>
      </c>
      <c r="C2666" s="21" t="s">
        <v>1599</v>
      </c>
      <c r="D2666" s="20">
        <v>1.5</v>
      </c>
      <c r="E2666" s="21" t="s">
        <v>15</v>
      </c>
      <c r="F2666" s="21" t="s">
        <v>16</v>
      </c>
      <c r="G2666" s="20">
        <v>1.5</v>
      </c>
    </row>
    <row r="2667" spans="1:7" ht="14" customHeight="1">
      <c r="A2667" s="20">
        <v>2666</v>
      </c>
      <c r="B2667" s="21" t="s">
        <v>2121</v>
      </c>
      <c r="C2667" s="21" t="s">
        <v>2132</v>
      </c>
      <c r="D2667" s="20">
        <v>5</v>
      </c>
      <c r="E2667" s="21" t="s">
        <v>15</v>
      </c>
      <c r="F2667" s="21" t="s">
        <v>37</v>
      </c>
      <c r="G2667" s="20">
        <v>5</v>
      </c>
    </row>
    <row r="2668" spans="1:7" ht="14" customHeight="1">
      <c r="A2668" s="20">
        <v>2667</v>
      </c>
      <c r="B2668" s="21" t="s">
        <v>2121</v>
      </c>
      <c r="C2668" s="21" t="s">
        <v>2133</v>
      </c>
      <c r="D2668" s="20">
        <v>7</v>
      </c>
      <c r="E2668" s="21" t="s">
        <v>15</v>
      </c>
      <c r="F2668" s="21" t="s">
        <v>37</v>
      </c>
      <c r="G2668" s="20">
        <v>7</v>
      </c>
    </row>
    <row r="2669" spans="1:7" ht="14" customHeight="1">
      <c r="A2669" s="20">
        <v>2668</v>
      </c>
      <c r="B2669" s="21" t="s">
        <v>2121</v>
      </c>
      <c r="C2669" s="21" t="s">
        <v>2134</v>
      </c>
      <c r="D2669" s="20">
        <v>7</v>
      </c>
      <c r="E2669" s="21" t="s">
        <v>15</v>
      </c>
      <c r="F2669" s="21" t="s">
        <v>37</v>
      </c>
      <c r="G2669" s="20">
        <v>7</v>
      </c>
    </row>
    <row r="2670" spans="1:7" ht="14" customHeight="1">
      <c r="A2670" s="20">
        <v>2669</v>
      </c>
      <c r="B2670" s="21" t="s">
        <v>2121</v>
      </c>
      <c r="C2670" s="21" t="s">
        <v>2135</v>
      </c>
      <c r="D2670" s="20">
        <v>8</v>
      </c>
      <c r="E2670" s="21" t="s">
        <v>18</v>
      </c>
      <c r="F2670" s="21" t="s">
        <v>37</v>
      </c>
      <c r="G2670" s="20">
        <v>8</v>
      </c>
    </row>
    <row r="2671" spans="1:7" ht="14" customHeight="1">
      <c r="A2671" s="20">
        <v>2670</v>
      </c>
      <c r="B2671" s="21" t="s">
        <v>2121</v>
      </c>
      <c r="C2671" s="21" t="s">
        <v>2136</v>
      </c>
      <c r="D2671" s="20">
        <v>7</v>
      </c>
      <c r="E2671" s="21" t="s">
        <v>15</v>
      </c>
      <c r="F2671" s="21" t="s">
        <v>37</v>
      </c>
      <c r="G2671" s="20">
        <v>7</v>
      </c>
    </row>
    <row r="2672" spans="1:7" ht="14" customHeight="1">
      <c r="A2672" s="20">
        <v>2671</v>
      </c>
      <c r="B2672" s="21" t="s">
        <v>2121</v>
      </c>
      <c r="C2672" s="21" t="s">
        <v>2137</v>
      </c>
      <c r="D2672" s="20">
        <v>8</v>
      </c>
      <c r="E2672" s="21" t="s">
        <v>18</v>
      </c>
      <c r="F2672" s="21" t="s">
        <v>37</v>
      </c>
      <c r="G2672" s="20">
        <v>8</v>
      </c>
    </row>
    <row r="2673" spans="1:7" ht="14" customHeight="1">
      <c r="A2673" s="20">
        <v>2672</v>
      </c>
      <c r="B2673" s="21" t="s">
        <v>2121</v>
      </c>
      <c r="C2673" s="21" t="s">
        <v>2138</v>
      </c>
      <c r="D2673" s="20">
        <v>13</v>
      </c>
      <c r="E2673" s="21" t="s">
        <v>18</v>
      </c>
      <c r="F2673" s="21" t="s">
        <v>37</v>
      </c>
      <c r="G2673" s="20">
        <v>13</v>
      </c>
    </row>
    <row r="2674" spans="1:7" ht="14" customHeight="1">
      <c r="A2674" s="20">
        <v>2673</v>
      </c>
      <c r="B2674" s="21" t="s">
        <v>2121</v>
      </c>
      <c r="C2674" s="21" t="s">
        <v>2139</v>
      </c>
      <c r="D2674" s="20">
        <v>13</v>
      </c>
      <c r="E2674" s="21" t="s">
        <v>18</v>
      </c>
      <c r="F2674" s="21" t="s">
        <v>37</v>
      </c>
      <c r="G2674" s="20">
        <v>13</v>
      </c>
    </row>
    <row r="2675" spans="1:7" ht="14" customHeight="1">
      <c r="A2675" s="20">
        <v>2674</v>
      </c>
      <c r="B2675" s="21" t="s">
        <v>2121</v>
      </c>
      <c r="C2675" s="21" t="s">
        <v>2140</v>
      </c>
      <c r="D2675" s="20">
        <v>14</v>
      </c>
      <c r="E2675" s="21" t="s">
        <v>18</v>
      </c>
      <c r="F2675" s="21" t="s">
        <v>37</v>
      </c>
      <c r="G2675" s="20">
        <v>14</v>
      </c>
    </row>
    <row r="2676" spans="1:7" ht="14" customHeight="1">
      <c r="A2676" s="20">
        <v>2675</v>
      </c>
      <c r="B2676" s="21" t="s">
        <v>2121</v>
      </c>
      <c r="C2676" s="21" t="s">
        <v>2141</v>
      </c>
      <c r="D2676" s="20">
        <v>14</v>
      </c>
      <c r="E2676" s="21" t="s">
        <v>18</v>
      </c>
      <c r="F2676" s="21" t="s">
        <v>37</v>
      </c>
      <c r="G2676" s="20">
        <v>14</v>
      </c>
    </row>
    <row r="2677" spans="1:7" ht="14" customHeight="1">
      <c r="A2677" s="20">
        <v>2676</v>
      </c>
      <c r="B2677" s="21" t="s">
        <v>2121</v>
      </c>
      <c r="C2677" s="21" t="s">
        <v>2142</v>
      </c>
      <c r="D2677" s="20">
        <v>13</v>
      </c>
      <c r="E2677" s="21" t="s">
        <v>18</v>
      </c>
      <c r="F2677" s="21" t="s">
        <v>37</v>
      </c>
      <c r="G2677" s="20">
        <v>13</v>
      </c>
    </row>
    <row r="2678" spans="1:7" ht="14" customHeight="1">
      <c r="A2678" s="20">
        <v>2677</v>
      </c>
      <c r="B2678" s="21" t="s">
        <v>2121</v>
      </c>
      <c r="C2678" s="21" t="s">
        <v>2143</v>
      </c>
      <c r="D2678" s="20">
        <v>11</v>
      </c>
      <c r="E2678" s="21" t="s">
        <v>18</v>
      </c>
      <c r="F2678" s="21" t="s">
        <v>37</v>
      </c>
      <c r="G2678" s="20">
        <v>11</v>
      </c>
    </row>
    <row r="2679" spans="1:7" ht="14" customHeight="1">
      <c r="A2679" s="20">
        <v>2678</v>
      </c>
      <c r="B2679" s="21" t="s">
        <v>2121</v>
      </c>
      <c r="C2679" s="21" t="s">
        <v>2144</v>
      </c>
      <c r="D2679" s="20">
        <v>13</v>
      </c>
      <c r="E2679" s="21" t="s">
        <v>18</v>
      </c>
      <c r="F2679" s="21" t="s">
        <v>37</v>
      </c>
      <c r="G2679" s="20">
        <v>13</v>
      </c>
    </row>
    <row r="2680" spans="1:7" ht="14" customHeight="1">
      <c r="A2680" s="20">
        <v>2679</v>
      </c>
      <c r="B2680" s="21" t="s">
        <v>2121</v>
      </c>
      <c r="C2680" s="21" t="s">
        <v>2145</v>
      </c>
      <c r="D2680" s="20">
        <v>13</v>
      </c>
      <c r="E2680" s="21" t="s">
        <v>18</v>
      </c>
      <c r="F2680" s="21" t="s">
        <v>37</v>
      </c>
      <c r="G2680" s="20">
        <v>13</v>
      </c>
    </row>
    <row r="2681" spans="1:7" ht="14" customHeight="1">
      <c r="A2681" s="20">
        <v>2680</v>
      </c>
      <c r="B2681" s="21" t="s">
        <v>2121</v>
      </c>
      <c r="C2681" s="21" t="s">
        <v>182</v>
      </c>
      <c r="D2681" s="20">
        <v>14</v>
      </c>
      <c r="E2681" s="21" t="s">
        <v>18</v>
      </c>
      <c r="F2681" s="21" t="s">
        <v>16</v>
      </c>
      <c r="G2681" s="20">
        <v>14</v>
      </c>
    </row>
    <row r="2682" spans="1:7" ht="14" customHeight="1">
      <c r="A2682" s="20">
        <v>2681</v>
      </c>
      <c r="B2682" s="21" t="s">
        <v>2121</v>
      </c>
      <c r="C2682" s="21" t="s">
        <v>2146</v>
      </c>
      <c r="D2682" s="20">
        <v>11</v>
      </c>
      <c r="E2682" s="21" t="s">
        <v>18</v>
      </c>
      <c r="F2682" s="21" t="s">
        <v>37</v>
      </c>
      <c r="G2682" s="20">
        <v>11</v>
      </c>
    </row>
    <row r="2683" spans="1:7" ht="14" customHeight="1">
      <c r="A2683" s="20">
        <v>2682</v>
      </c>
      <c r="B2683" s="21" t="s">
        <v>2121</v>
      </c>
      <c r="C2683" s="21" t="s">
        <v>2147</v>
      </c>
      <c r="D2683" s="20">
        <v>5</v>
      </c>
      <c r="E2683" s="21" t="s">
        <v>15</v>
      </c>
      <c r="F2683" s="21" t="s">
        <v>16</v>
      </c>
      <c r="G2683" s="20">
        <v>5</v>
      </c>
    </row>
    <row r="2684" spans="1:7" ht="14" customHeight="1">
      <c r="A2684" s="20">
        <v>2683</v>
      </c>
      <c r="B2684" s="21" t="s">
        <v>2121</v>
      </c>
      <c r="C2684" s="21" t="s">
        <v>2148</v>
      </c>
      <c r="D2684" s="20">
        <v>6.5</v>
      </c>
      <c r="E2684" s="21" t="s">
        <v>18</v>
      </c>
      <c r="F2684" s="21" t="s">
        <v>16</v>
      </c>
      <c r="G2684" s="20">
        <v>6.5</v>
      </c>
    </row>
    <row r="2685" spans="1:7" ht="14" customHeight="1">
      <c r="A2685" s="20">
        <v>2684</v>
      </c>
      <c r="B2685" s="21" t="s">
        <v>2121</v>
      </c>
      <c r="C2685" s="21" t="s">
        <v>2149</v>
      </c>
      <c r="D2685" s="20">
        <v>7</v>
      </c>
      <c r="E2685" s="21" t="s">
        <v>18</v>
      </c>
      <c r="F2685" s="21" t="s">
        <v>16</v>
      </c>
      <c r="G2685" s="20">
        <v>7</v>
      </c>
    </row>
    <row r="2686" spans="1:7" ht="14" customHeight="1">
      <c r="A2686" s="20">
        <v>2685</v>
      </c>
      <c r="B2686" s="21" t="s">
        <v>2121</v>
      </c>
      <c r="C2686" s="21" t="s">
        <v>2150</v>
      </c>
      <c r="D2686" s="20">
        <v>7</v>
      </c>
      <c r="E2686" s="21" t="s">
        <v>18</v>
      </c>
      <c r="F2686" s="21" t="s">
        <v>16</v>
      </c>
      <c r="G2686" s="20">
        <v>7</v>
      </c>
    </row>
    <row r="2687" spans="1:7" ht="14" customHeight="1">
      <c r="A2687" s="20">
        <v>2686</v>
      </c>
      <c r="B2687" s="21" t="s">
        <v>2121</v>
      </c>
      <c r="C2687" s="21" t="s">
        <v>2151</v>
      </c>
      <c r="D2687" s="20">
        <v>7</v>
      </c>
      <c r="E2687" s="21" t="s">
        <v>18</v>
      </c>
      <c r="F2687" s="21" t="s">
        <v>16</v>
      </c>
      <c r="G2687" s="20">
        <v>7</v>
      </c>
    </row>
    <row r="2688" spans="1:7" ht="14" customHeight="1">
      <c r="A2688" s="20">
        <v>2687</v>
      </c>
      <c r="B2688" s="21" t="s">
        <v>2121</v>
      </c>
      <c r="C2688" s="21" t="s">
        <v>2152</v>
      </c>
      <c r="D2688" s="20">
        <v>7</v>
      </c>
      <c r="E2688" s="21" t="s">
        <v>18</v>
      </c>
      <c r="F2688" s="21" t="s">
        <v>16</v>
      </c>
      <c r="G2688" s="20">
        <v>7</v>
      </c>
    </row>
    <row r="2689" spans="1:7" ht="14" customHeight="1">
      <c r="A2689" s="20">
        <v>2688</v>
      </c>
      <c r="B2689" s="21" t="s">
        <v>2121</v>
      </c>
      <c r="C2689" s="21" t="s">
        <v>2153</v>
      </c>
      <c r="D2689" s="20">
        <v>8</v>
      </c>
      <c r="E2689" s="21" t="s">
        <v>18</v>
      </c>
      <c r="F2689" s="21" t="s">
        <v>16</v>
      </c>
      <c r="G2689" s="20">
        <v>8</v>
      </c>
    </row>
    <row r="2690" spans="1:7" ht="14" customHeight="1">
      <c r="A2690" s="20">
        <v>2689</v>
      </c>
      <c r="B2690" s="21" t="s">
        <v>2121</v>
      </c>
      <c r="C2690" s="21" t="s">
        <v>2154</v>
      </c>
      <c r="D2690" s="20">
        <v>8</v>
      </c>
      <c r="E2690" s="21" t="s">
        <v>18</v>
      </c>
      <c r="F2690" s="21" t="s">
        <v>16</v>
      </c>
      <c r="G2690" s="20">
        <v>8</v>
      </c>
    </row>
    <row r="2691" spans="1:7" ht="14" customHeight="1">
      <c r="A2691" s="20">
        <v>2690</v>
      </c>
      <c r="B2691" s="21" t="s">
        <v>2121</v>
      </c>
      <c r="C2691" s="21" t="s">
        <v>2155</v>
      </c>
      <c r="D2691" s="20">
        <v>8.5</v>
      </c>
      <c r="E2691" s="21" t="s">
        <v>18</v>
      </c>
      <c r="F2691" s="21" t="s">
        <v>16</v>
      </c>
      <c r="G2691" s="20">
        <v>8.5</v>
      </c>
    </row>
    <row r="2692" spans="1:7" ht="14" customHeight="1">
      <c r="A2692" s="20">
        <v>2691</v>
      </c>
      <c r="B2692" s="21" t="s">
        <v>2121</v>
      </c>
      <c r="C2692" s="21" t="s">
        <v>2156</v>
      </c>
      <c r="D2692" s="20">
        <v>10</v>
      </c>
      <c r="E2692" s="21" t="s">
        <v>18</v>
      </c>
      <c r="F2692" s="21" t="s">
        <v>16</v>
      </c>
      <c r="G2692" s="20">
        <v>10</v>
      </c>
    </row>
    <row r="2693" spans="1:7" ht="14" customHeight="1">
      <c r="A2693" s="20">
        <v>2692</v>
      </c>
      <c r="B2693" s="21" t="s">
        <v>2121</v>
      </c>
      <c r="C2693" s="21" t="s">
        <v>2157</v>
      </c>
      <c r="D2693" s="20">
        <v>10</v>
      </c>
      <c r="E2693" s="21" t="s">
        <v>18</v>
      </c>
      <c r="F2693" s="21" t="s">
        <v>16</v>
      </c>
      <c r="G2693" s="20">
        <v>10</v>
      </c>
    </row>
    <row r="2694" spans="1:7" ht="14" customHeight="1">
      <c r="A2694" s="20">
        <v>2693</v>
      </c>
      <c r="B2694" s="21" t="s">
        <v>2121</v>
      </c>
      <c r="C2694" s="21" t="s">
        <v>2158</v>
      </c>
      <c r="D2694" s="20">
        <v>12</v>
      </c>
      <c r="E2694" s="21" t="s">
        <v>18</v>
      </c>
      <c r="F2694" s="21" t="s">
        <v>16</v>
      </c>
      <c r="G2694" s="20">
        <v>12</v>
      </c>
    </row>
    <row r="2695" spans="1:7" ht="14" customHeight="1">
      <c r="A2695" s="20">
        <v>2694</v>
      </c>
      <c r="B2695" s="21" t="s">
        <v>2121</v>
      </c>
      <c r="C2695" s="21" t="s">
        <v>2159</v>
      </c>
      <c r="D2695" s="20">
        <v>5</v>
      </c>
      <c r="E2695" s="21" t="s">
        <v>15</v>
      </c>
      <c r="F2695" s="21" t="s">
        <v>16</v>
      </c>
      <c r="G2695" s="20">
        <v>5</v>
      </c>
    </row>
    <row r="2696" spans="1:7" ht="14" customHeight="1">
      <c r="A2696" s="20">
        <v>2695</v>
      </c>
      <c r="B2696" s="21" t="s">
        <v>2121</v>
      </c>
      <c r="C2696" s="21" t="s">
        <v>2160</v>
      </c>
      <c r="D2696" s="20">
        <v>6.5</v>
      </c>
      <c r="E2696" s="21" t="s">
        <v>18</v>
      </c>
      <c r="F2696" s="21" t="s">
        <v>16</v>
      </c>
      <c r="G2696" s="20">
        <v>6.5</v>
      </c>
    </row>
    <row r="2697" spans="1:7" ht="14" customHeight="1">
      <c r="A2697" s="20">
        <v>2696</v>
      </c>
      <c r="B2697" s="21" t="s">
        <v>2121</v>
      </c>
      <c r="C2697" s="21" t="s">
        <v>2161</v>
      </c>
      <c r="D2697" s="20">
        <v>7</v>
      </c>
      <c r="E2697" s="21" t="s">
        <v>18</v>
      </c>
      <c r="F2697" s="21" t="s">
        <v>16</v>
      </c>
      <c r="G2697" s="20">
        <v>7</v>
      </c>
    </row>
    <row r="2698" spans="1:7" ht="14" customHeight="1">
      <c r="A2698" s="20">
        <v>2697</v>
      </c>
      <c r="B2698" s="21" t="s">
        <v>2121</v>
      </c>
      <c r="C2698" s="21" t="s">
        <v>2162</v>
      </c>
      <c r="D2698" s="20">
        <v>7</v>
      </c>
      <c r="E2698" s="21" t="s">
        <v>18</v>
      </c>
      <c r="F2698" s="21" t="s">
        <v>16</v>
      </c>
      <c r="G2698" s="20">
        <v>7</v>
      </c>
    </row>
    <row r="2699" spans="1:7" ht="14" customHeight="1">
      <c r="A2699" s="20">
        <v>2698</v>
      </c>
      <c r="B2699" s="21" t="s">
        <v>2121</v>
      </c>
      <c r="C2699" s="21" t="s">
        <v>2163</v>
      </c>
      <c r="D2699" s="20">
        <v>7</v>
      </c>
      <c r="E2699" s="21" t="s">
        <v>18</v>
      </c>
      <c r="F2699" s="21" t="s">
        <v>16</v>
      </c>
      <c r="G2699" s="20">
        <v>7</v>
      </c>
    </row>
    <row r="2700" spans="1:7" ht="14" customHeight="1">
      <c r="A2700" s="20">
        <v>2699</v>
      </c>
      <c r="B2700" s="21" t="s">
        <v>2121</v>
      </c>
      <c r="C2700" s="21" t="s">
        <v>2164</v>
      </c>
      <c r="D2700" s="20">
        <v>8</v>
      </c>
      <c r="E2700" s="21" t="s">
        <v>18</v>
      </c>
      <c r="F2700" s="21" t="s">
        <v>16</v>
      </c>
      <c r="G2700" s="20">
        <v>8</v>
      </c>
    </row>
    <row r="2701" spans="1:7" ht="14" customHeight="1">
      <c r="A2701" s="20">
        <v>2700</v>
      </c>
      <c r="B2701" s="21" t="s">
        <v>2121</v>
      </c>
      <c r="C2701" s="21" t="s">
        <v>2165</v>
      </c>
      <c r="D2701" s="20">
        <v>8</v>
      </c>
      <c r="E2701" s="21" t="s">
        <v>18</v>
      </c>
      <c r="F2701" s="21" t="s">
        <v>16</v>
      </c>
      <c r="G2701" s="20">
        <v>8</v>
      </c>
    </row>
    <row r="2702" spans="1:7" ht="14" customHeight="1">
      <c r="A2702" s="20">
        <v>2701</v>
      </c>
      <c r="B2702" s="21" t="s">
        <v>2121</v>
      </c>
      <c r="C2702" s="21" t="s">
        <v>2166</v>
      </c>
      <c r="D2702" s="20">
        <v>8.5</v>
      </c>
      <c r="E2702" s="21" t="s">
        <v>18</v>
      </c>
      <c r="F2702" s="21" t="s">
        <v>16</v>
      </c>
      <c r="G2702" s="20">
        <v>8.5</v>
      </c>
    </row>
    <row r="2703" spans="1:7" ht="14" customHeight="1">
      <c r="A2703" s="20">
        <v>2702</v>
      </c>
      <c r="B2703" s="21" t="s">
        <v>2121</v>
      </c>
      <c r="C2703" s="21" t="s">
        <v>2167</v>
      </c>
      <c r="D2703" s="20">
        <v>9</v>
      </c>
      <c r="E2703" s="21" t="s">
        <v>18</v>
      </c>
      <c r="F2703" s="21" t="s">
        <v>16</v>
      </c>
      <c r="G2703" s="20">
        <v>9</v>
      </c>
    </row>
    <row r="2704" spans="1:7" ht="14" customHeight="1">
      <c r="A2704" s="20">
        <v>2703</v>
      </c>
      <c r="B2704" s="21" t="s">
        <v>2121</v>
      </c>
      <c r="C2704" s="21" t="s">
        <v>2168</v>
      </c>
      <c r="D2704" s="20">
        <v>10</v>
      </c>
      <c r="E2704" s="21" t="s">
        <v>18</v>
      </c>
      <c r="F2704" s="21" t="s">
        <v>16</v>
      </c>
      <c r="G2704" s="20">
        <v>10</v>
      </c>
    </row>
    <row r="2705" spans="1:7" ht="14" customHeight="1">
      <c r="A2705" s="20">
        <v>2704</v>
      </c>
      <c r="B2705" s="21" t="s">
        <v>2121</v>
      </c>
      <c r="C2705" s="21" t="s">
        <v>2169</v>
      </c>
      <c r="D2705" s="20">
        <v>10</v>
      </c>
      <c r="E2705" s="21" t="s">
        <v>18</v>
      </c>
      <c r="F2705" s="21" t="s">
        <v>16</v>
      </c>
      <c r="G2705" s="20">
        <v>10</v>
      </c>
    </row>
    <row r="2706" spans="1:7" ht="14" customHeight="1">
      <c r="A2706" s="20">
        <v>2705</v>
      </c>
      <c r="B2706" s="21" t="s">
        <v>2121</v>
      </c>
      <c r="C2706" s="21" t="s">
        <v>2170</v>
      </c>
      <c r="D2706" s="20">
        <v>12</v>
      </c>
      <c r="E2706" s="21" t="s">
        <v>18</v>
      </c>
      <c r="F2706" s="21" t="s">
        <v>16</v>
      </c>
      <c r="G2706" s="20">
        <v>12</v>
      </c>
    </row>
    <row r="2707" spans="1:7" ht="14" customHeight="1">
      <c r="A2707" s="20">
        <v>2706</v>
      </c>
      <c r="B2707" s="21" t="s">
        <v>2121</v>
      </c>
      <c r="C2707" s="21" t="s">
        <v>2171</v>
      </c>
      <c r="D2707" s="20">
        <v>5</v>
      </c>
      <c r="E2707" s="21" t="s">
        <v>15</v>
      </c>
      <c r="F2707" s="21" t="s">
        <v>16</v>
      </c>
      <c r="G2707" s="20">
        <v>5</v>
      </c>
    </row>
    <row r="2708" spans="1:7" ht="14" customHeight="1">
      <c r="A2708" s="20">
        <v>2707</v>
      </c>
      <c r="B2708" s="21" t="s">
        <v>2121</v>
      </c>
      <c r="C2708" s="21" t="s">
        <v>2172</v>
      </c>
      <c r="D2708" s="20">
        <v>6.5</v>
      </c>
      <c r="E2708" s="21" t="s">
        <v>18</v>
      </c>
      <c r="F2708" s="21" t="s">
        <v>16</v>
      </c>
      <c r="G2708" s="20">
        <v>6.5</v>
      </c>
    </row>
    <row r="2709" spans="1:7" ht="14" customHeight="1">
      <c r="A2709" s="20">
        <v>2708</v>
      </c>
      <c r="B2709" s="21" t="s">
        <v>2121</v>
      </c>
      <c r="C2709" s="21" t="s">
        <v>2173</v>
      </c>
      <c r="D2709" s="20">
        <v>7</v>
      </c>
      <c r="E2709" s="21" t="s">
        <v>18</v>
      </c>
      <c r="F2709" s="21" t="s">
        <v>16</v>
      </c>
      <c r="G2709" s="20">
        <v>7</v>
      </c>
    </row>
    <row r="2710" spans="1:7" ht="14" customHeight="1">
      <c r="A2710" s="20">
        <v>2709</v>
      </c>
      <c r="B2710" s="21" t="s">
        <v>2121</v>
      </c>
      <c r="C2710" s="21" t="s">
        <v>2174</v>
      </c>
      <c r="D2710" s="20">
        <v>7</v>
      </c>
      <c r="E2710" s="21" t="s">
        <v>18</v>
      </c>
      <c r="F2710" s="21" t="s">
        <v>16</v>
      </c>
      <c r="G2710" s="20">
        <v>7</v>
      </c>
    </row>
    <row r="2711" spans="1:7" ht="14" customHeight="1">
      <c r="A2711" s="20">
        <v>2710</v>
      </c>
      <c r="B2711" s="21" t="s">
        <v>2121</v>
      </c>
      <c r="C2711" s="21" t="s">
        <v>2175</v>
      </c>
      <c r="D2711" s="20">
        <v>7</v>
      </c>
      <c r="E2711" s="21" t="s">
        <v>18</v>
      </c>
      <c r="F2711" s="21" t="s">
        <v>16</v>
      </c>
      <c r="G2711" s="20">
        <v>7</v>
      </c>
    </row>
    <row r="2712" spans="1:7" ht="14" customHeight="1">
      <c r="A2712" s="20">
        <v>2711</v>
      </c>
      <c r="B2712" s="21" t="s">
        <v>2121</v>
      </c>
      <c r="C2712" s="21" t="s">
        <v>2176</v>
      </c>
      <c r="D2712" s="20">
        <v>7</v>
      </c>
      <c r="E2712" s="21" t="s">
        <v>18</v>
      </c>
      <c r="F2712" s="21" t="s">
        <v>16</v>
      </c>
      <c r="G2712" s="20">
        <v>7</v>
      </c>
    </row>
    <row r="2713" spans="1:7" ht="14" customHeight="1">
      <c r="A2713" s="20">
        <v>2712</v>
      </c>
      <c r="B2713" s="21" t="s">
        <v>2121</v>
      </c>
      <c r="C2713" s="21" t="s">
        <v>2177</v>
      </c>
      <c r="D2713" s="20">
        <v>8</v>
      </c>
      <c r="E2713" s="21" t="s">
        <v>18</v>
      </c>
      <c r="F2713" s="21" t="s">
        <v>16</v>
      </c>
      <c r="G2713" s="20">
        <v>8</v>
      </c>
    </row>
    <row r="2714" spans="1:7" ht="14" customHeight="1">
      <c r="A2714" s="20">
        <v>2713</v>
      </c>
      <c r="B2714" s="21" t="s">
        <v>2121</v>
      </c>
      <c r="C2714" s="21" t="s">
        <v>2178</v>
      </c>
      <c r="D2714" s="20">
        <v>10</v>
      </c>
      <c r="E2714" s="21" t="s">
        <v>18</v>
      </c>
      <c r="F2714" s="21" t="s">
        <v>16</v>
      </c>
      <c r="G2714" s="20">
        <v>10</v>
      </c>
    </row>
    <row r="2715" spans="1:7" ht="14" customHeight="1">
      <c r="A2715" s="20">
        <v>2714</v>
      </c>
      <c r="B2715" s="21" t="s">
        <v>2121</v>
      </c>
      <c r="C2715" s="21" t="s">
        <v>2179</v>
      </c>
      <c r="D2715" s="20">
        <v>10</v>
      </c>
      <c r="E2715" s="21" t="s">
        <v>18</v>
      </c>
      <c r="F2715" s="21" t="s">
        <v>16</v>
      </c>
      <c r="G2715" s="20">
        <v>10</v>
      </c>
    </row>
    <row r="2716" spans="1:7" ht="14" customHeight="1">
      <c r="A2716" s="20">
        <v>2715</v>
      </c>
      <c r="B2716" s="21" t="s">
        <v>2121</v>
      </c>
      <c r="C2716" s="21" t="s">
        <v>815</v>
      </c>
      <c r="D2716" s="20">
        <v>3.5</v>
      </c>
      <c r="E2716" s="21" t="s">
        <v>15</v>
      </c>
      <c r="F2716" s="21" t="s">
        <v>16</v>
      </c>
      <c r="G2716" s="20">
        <v>3.5</v>
      </c>
    </row>
    <row r="2717" spans="1:7" ht="14" customHeight="1">
      <c r="A2717" s="20">
        <v>2716</v>
      </c>
      <c r="B2717" s="21" t="s">
        <v>2121</v>
      </c>
      <c r="C2717" s="21" t="s">
        <v>2180</v>
      </c>
      <c r="D2717" s="20">
        <v>2</v>
      </c>
      <c r="E2717" s="21" t="s">
        <v>15</v>
      </c>
      <c r="F2717" s="21" t="s">
        <v>16</v>
      </c>
      <c r="G2717" s="20">
        <v>2</v>
      </c>
    </row>
    <row r="2718" spans="1:7" ht="14" customHeight="1">
      <c r="A2718" s="20">
        <v>2717</v>
      </c>
      <c r="B2718" s="21" t="s">
        <v>2121</v>
      </c>
      <c r="C2718" s="21" t="s">
        <v>2181</v>
      </c>
      <c r="D2718" s="20">
        <v>8</v>
      </c>
      <c r="E2718" s="21" t="s">
        <v>18</v>
      </c>
      <c r="F2718" s="21" t="s">
        <v>16</v>
      </c>
      <c r="G2718" s="20">
        <v>8</v>
      </c>
    </row>
    <row r="2719" spans="1:7" ht="14" customHeight="1">
      <c r="A2719" s="20">
        <v>2718</v>
      </c>
      <c r="B2719" s="21" t="s">
        <v>2121</v>
      </c>
      <c r="C2719" s="21" t="s">
        <v>2182</v>
      </c>
      <c r="D2719" s="20">
        <v>1.1000000000000001</v>
      </c>
      <c r="E2719" s="21" t="s">
        <v>15</v>
      </c>
      <c r="F2719" s="21" t="s">
        <v>153</v>
      </c>
      <c r="G2719" s="20">
        <v>1.1000000000000001</v>
      </c>
    </row>
    <row r="2720" spans="1:7" ht="14" customHeight="1">
      <c r="A2720" s="20">
        <v>2719</v>
      </c>
      <c r="B2720" s="21" t="s">
        <v>2121</v>
      </c>
      <c r="C2720" s="21" t="s">
        <v>2183</v>
      </c>
      <c r="D2720" s="20">
        <v>2.1</v>
      </c>
      <c r="E2720" s="21" t="s">
        <v>18</v>
      </c>
      <c r="F2720" s="21" t="s">
        <v>153</v>
      </c>
      <c r="G2720" s="20">
        <v>2.1</v>
      </c>
    </row>
    <row r="2721" spans="1:7" ht="14" customHeight="1">
      <c r="A2721" s="20">
        <v>2720</v>
      </c>
      <c r="B2721" s="21" t="s">
        <v>2121</v>
      </c>
      <c r="C2721" s="21" t="s">
        <v>2184</v>
      </c>
      <c r="D2721" s="20">
        <v>4.5</v>
      </c>
      <c r="E2721" s="21" t="s">
        <v>18</v>
      </c>
      <c r="F2721" s="21" t="s">
        <v>153</v>
      </c>
      <c r="G2721" s="20">
        <v>4.5</v>
      </c>
    </row>
    <row r="2722" spans="1:7" ht="14" customHeight="1">
      <c r="A2722" s="20">
        <v>2721</v>
      </c>
      <c r="B2722" s="21" t="s">
        <v>2121</v>
      </c>
      <c r="C2722" s="21" t="s">
        <v>2185</v>
      </c>
      <c r="D2722" s="20">
        <v>3</v>
      </c>
      <c r="E2722" s="21" t="s">
        <v>15</v>
      </c>
      <c r="F2722" s="21" t="s">
        <v>357</v>
      </c>
      <c r="G2722" s="20">
        <v>3</v>
      </c>
    </row>
    <row r="2723" spans="1:7" ht="14" customHeight="1">
      <c r="A2723" s="20">
        <v>2722</v>
      </c>
      <c r="B2723" s="21" t="s">
        <v>2121</v>
      </c>
      <c r="C2723" s="21" t="s">
        <v>2186</v>
      </c>
      <c r="D2723" s="20">
        <v>3</v>
      </c>
      <c r="E2723" s="21" t="s">
        <v>15</v>
      </c>
      <c r="F2723" s="21" t="s">
        <v>357</v>
      </c>
      <c r="G2723" s="20">
        <v>3</v>
      </c>
    </row>
    <row r="2724" spans="1:7" ht="14" customHeight="1">
      <c r="A2724" s="20">
        <v>2723</v>
      </c>
      <c r="B2724" s="21" t="s">
        <v>2121</v>
      </c>
      <c r="C2724" s="21" t="s">
        <v>2187</v>
      </c>
      <c r="D2724" s="20">
        <v>3</v>
      </c>
      <c r="E2724" s="21" t="s">
        <v>15</v>
      </c>
      <c r="F2724" s="21" t="s">
        <v>357</v>
      </c>
      <c r="G2724" s="20">
        <v>3</v>
      </c>
    </row>
    <row r="2725" spans="1:7" ht="14" customHeight="1">
      <c r="A2725" s="20">
        <v>2724</v>
      </c>
      <c r="B2725" s="21" t="s">
        <v>2121</v>
      </c>
      <c r="C2725" s="21" t="s">
        <v>2188</v>
      </c>
      <c r="D2725" s="20">
        <v>3</v>
      </c>
      <c r="E2725" s="21" t="s">
        <v>15</v>
      </c>
      <c r="F2725" s="21" t="s">
        <v>357</v>
      </c>
      <c r="G2725" s="20">
        <v>3</v>
      </c>
    </row>
    <row r="2726" spans="1:7" ht="14" customHeight="1">
      <c r="A2726" s="20">
        <v>2725</v>
      </c>
      <c r="B2726" s="21" t="s">
        <v>2121</v>
      </c>
      <c r="C2726" s="21" t="s">
        <v>2189</v>
      </c>
      <c r="D2726" s="20">
        <v>3</v>
      </c>
      <c r="E2726" s="21" t="s">
        <v>15</v>
      </c>
      <c r="F2726" s="21" t="s">
        <v>357</v>
      </c>
      <c r="G2726" s="20">
        <v>3</v>
      </c>
    </row>
    <row r="2727" spans="1:7" ht="14" customHeight="1">
      <c r="A2727" s="20">
        <v>2726</v>
      </c>
      <c r="B2727" s="21" t="s">
        <v>2121</v>
      </c>
      <c r="C2727" s="21" t="s">
        <v>1473</v>
      </c>
      <c r="D2727" s="20">
        <v>3</v>
      </c>
      <c r="E2727" s="21" t="s">
        <v>15</v>
      </c>
      <c r="F2727" s="21" t="s">
        <v>357</v>
      </c>
      <c r="G2727" s="20">
        <v>3</v>
      </c>
    </row>
    <row r="2728" spans="1:7" ht="14" customHeight="1">
      <c r="A2728" s="20">
        <v>2727</v>
      </c>
      <c r="B2728" s="21" t="s">
        <v>2121</v>
      </c>
      <c r="C2728" s="21" t="s">
        <v>1472</v>
      </c>
      <c r="D2728" s="20">
        <v>3</v>
      </c>
      <c r="E2728" s="21" t="s">
        <v>15</v>
      </c>
      <c r="F2728" s="21" t="s">
        <v>357</v>
      </c>
      <c r="G2728" s="20">
        <v>3</v>
      </c>
    </row>
    <row r="2729" spans="1:7" ht="14" customHeight="1">
      <c r="A2729" s="20">
        <v>2728</v>
      </c>
      <c r="B2729" s="21" t="s">
        <v>2121</v>
      </c>
      <c r="C2729" s="21" t="s">
        <v>2190</v>
      </c>
      <c r="D2729" s="20">
        <v>3</v>
      </c>
      <c r="E2729" s="21" t="s">
        <v>15</v>
      </c>
      <c r="F2729" s="21" t="s">
        <v>357</v>
      </c>
      <c r="G2729" s="20">
        <v>3</v>
      </c>
    </row>
    <row r="2730" spans="1:7" ht="14" customHeight="1">
      <c r="A2730" s="20">
        <v>2729</v>
      </c>
      <c r="B2730" s="21" t="s">
        <v>2121</v>
      </c>
      <c r="C2730" s="21" t="s">
        <v>2191</v>
      </c>
      <c r="D2730" s="20">
        <v>5</v>
      </c>
      <c r="E2730" s="21" t="s">
        <v>15</v>
      </c>
      <c r="F2730" s="21" t="s">
        <v>357</v>
      </c>
      <c r="G2730" s="20">
        <v>5</v>
      </c>
    </row>
    <row r="2731" spans="1:7" ht="14" customHeight="1">
      <c r="A2731" s="20">
        <v>2730</v>
      </c>
      <c r="B2731" s="21" t="s">
        <v>2121</v>
      </c>
      <c r="C2731" s="21" t="s">
        <v>2192</v>
      </c>
      <c r="D2731" s="20">
        <v>5</v>
      </c>
      <c r="E2731" s="21" t="s">
        <v>18</v>
      </c>
      <c r="F2731" s="21" t="s">
        <v>357</v>
      </c>
      <c r="G2731" s="20">
        <v>5</v>
      </c>
    </row>
    <row r="2732" spans="1:7" ht="14" customHeight="1">
      <c r="A2732" s="20">
        <v>2731</v>
      </c>
      <c r="B2732" s="21" t="s">
        <v>2121</v>
      </c>
      <c r="C2732" s="21" t="s">
        <v>2193</v>
      </c>
      <c r="D2732" s="20">
        <v>6</v>
      </c>
      <c r="E2732" s="21" t="s">
        <v>15</v>
      </c>
      <c r="F2732" s="21" t="s">
        <v>357</v>
      </c>
      <c r="G2732" s="20">
        <v>6</v>
      </c>
    </row>
    <row r="2733" spans="1:7" ht="14" customHeight="1">
      <c r="A2733" s="20">
        <v>2732</v>
      </c>
      <c r="B2733" s="21" t="s">
        <v>2121</v>
      </c>
      <c r="C2733" s="21" t="s">
        <v>2194</v>
      </c>
      <c r="D2733" s="20">
        <v>8</v>
      </c>
      <c r="E2733" s="21" t="s">
        <v>15</v>
      </c>
      <c r="F2733" s="21" t="s">
        <v>357</v>
      </c>
      <c r="G2733" s="20">
        <v>8</v>
      </c>
    </row>
    <row r="2734" spans="1:7" ht="14" customHeight="1">
      <c r="A2734" s="20">
        <v>2733</v>
      </c>
      <c r="B2734" s="21" t="s">
        <v>2121</v>
      </c>
      <c r="C2734" s="21" t="s">
        <v>2195</v>
      </c>
      <c r="D2734" s="20">
        <v>5</v>
      </c>
      <c r="E2734" s="21" t="s">
        <v>15</v>
      </c>
      <c r="F2734" s="21" t="s">
        <v>357</v>
      </c>
      <c r="G2734" s="20">
        <v>5</v>
      </c>
    </row>
    <row r="2735" spans="1:7" ht="14" customHeight="1">
      <c r="A2735" s="20">
        <v>2734</v>
      </c>
      <c r="B2735" s="21" t="s">
        <v>2121</v>
      </c>
      <c r="C2735" s="21" t="s">
        <v>2196</v>
      </c>
      <c r="D2735" s="20">
        <v>6</v>
      </c>
      <c r="E2735" s="21" t="s">
        <v>15</v>
      </c>
      <c r="F2735" s="21" t="s">
        <v>357</v>
      </c>
      <c r="G2735" s="20">
        <v>6</v>
      </c>
    </row>
    <row r="2736" spans="1:7" ht="14" customHeight="1">
      <c r="A2736" s="20">
        <v>2735</v>
      </c>
      <c r="B2736" s="21" t="s">
        <v>2121</v>
      </c>
      <c r="C2736" s="21" t="s">
        <v>328</v>
      </c>
      <c r="D2736" s="20">
        <v>6</v>
      </c>
      <c r="E2736" s="21" t="s">
        <v>18</v>
      </c>
      <c r="F2736" s="21" t="s">
        <v>37</v>
      </c>
      <c r="G2736" s="20">
        <v>6</v>
      </c>
    </row>
    <row r="2737" spans="1:7" ht="14" customHeight="1">
      <c r="A2737" s="20">
        <v>2736</v>
      </c>
      <c r="B2737" s="21" t="s">
        <v>2121</v>
      </c>
      <c r="C2737" s="21" t="s">
        <v>2197</v>
      </c>
      <c r="D2737" s="20">
        <v>10</v>
      </c>
      <c r="E2737" s="21" t="s">
        <v>18</v>
      </c>
      <c r="F2737" s="21" t="s">
        <v>37</v>
      </c>
      <c r="G2737" s="20">
        <v>10</v>
      </c>
    </row>
    <row r="2738" spans="1:7" ht="14" customHeight="1">
      <c r="A2738" s="20">
        <v>2737</v>
      </c>
      <c r="B2738" s="21" t="s">
        <v>2121</v>
      </c>
      <c r="C2738" s="21" t="s">
        <v>2198</v>
      </c>
      <c r="D2738" s="20">
        <v>10</v>
      </c>
      <c r="E2738" s="21" t="s">
        <v>18</v>
      </c>
      <c r="F2738" s="21" t="s">
        <v>37</v>
      </c>
      <c r="G2738" s="20">
        <v>10</v>
      </c>
    </row>
    <row r="2739" spans="1:7" ht="14" customHeight="1">
      <c r="A2739" s="20">
        <v>2738</v>
      </c>
      <c r="B2739" s="21" t="s">
        <v>2121</v>
      </c>
      <c r="C2739" s="21" t="s">
        <v>2199</v>
      </c>
      <c r="D2739" s="20">
        <v>10</v>
      </c>
      <c r="E2739" s="21" t="s">
        <v>18</v>
      </c>
      <c r="F2739" s="21" t="s">
        <v>37</v>
      </c>
      <c r="G2739" s="20">
        <v>10</v>
      </c>
    </row>
    <row r="2740" spans="1:7" ht="14" customHeight="1">
      <c r="A2740" s="20">
        <v>2739</v>
      </c>
      <c r="B2740" s="21" t="s">
        <v>2121</v>
      </c>
      <c r="C2740" s="21" t="s">
        <v>2200</v>
      </c>
      <c r="D2740" s="20">
        <v>10</v>
      </c>
      <c r="E2740" s="21" t="s">
        <v>18</v>
      </c>
      <c r="F2740" s="21" t="s">
        <v>37</v>
      </c>
      <c r="G2740" s="20">
        <v>10</v>
      </c>
    </row>
    <row r="2741" spans="1:7" ht="14" customHeight="1">
      <c r="A2741" s="20">
        <v>2740</v>
      </c>
      <c r="B2741" s="21" t="s">
        <v>2121</v>
      </c>
      <c r="C2741" s="21" t="s">
        <v>2201</v>
      </c>
      <c r="D2741" s="20">
        <v>10</v>
      </c>
      <c r="E2741" s="21" t="s">
        <v>18</v>
      </c>
      <c r="F2741" s="21" t="s">
        <v>37</v>
      </c>
      <c r="G2741" s="20">
        <v>10</v>
      </c>
    </row>
    <row r="2742" spans="1:7" ht="14" customHeight="1">
      <c r="A2742" s="20">
        <v>2741</v>
      </c>
      <c r="B2742" s="21" t="s">
        <v>2121</v>
      </c>
      <c r="C2742" s="21" t="s">
        <v>2202</v>
      </c>
      <c r="D2742" s="20">
        <v>10</v>
      </c>
      <c r="E2742" s="21" t="s">
        <v>18</v>
      </c>
      <c r="F2742" s="21" t="s">
        <v>37</v>
      </c>
      <c r="G2742" s="20">
        <v>10</v>
      </c>
    </row>
    <row r="2743" spans="1:7" ht="14" customHeight="1">
      <c r="A2743" s="20">
        <v>2742</v>
      </c>
      <c r="B2743" s="21" t="s">
        <v>2121</v>
      </c>
      <c r="C2743" s="21" t="s">
        <v>2203</v>
      </c>
      <c r="D2743" s="20">
        <v>16</v>
      </c>
      <c r="E2743" s="21" t="s">
        <v>18</v>
      </c>
      <c r="F2743" s="21" t="s">
        <v>37</v>
      </c>
      <c r="G2743" s="20">
        <v>16</v>
      </c>
    </row>
    <row r="2744" spans="1:7" ht="14" customHeight="1">
      <c r="A2744" s="20">
        <v>2743</v>
      </c>
      <c r="B2744" s="21" t="s">
        <v>2121</v>
      </c>
      <c r="C2744" s="21" t="s">
        <v>184</v>
      </c>
      <c r="D2744" s="20">
        <v>1.5</v>
      </c>
      <c r="E2744" s="21" t="s">
        <v>15</v>
      </c>
      <c r="F2744" s="21" t="s">
        <v>185</v>
      </c>
      <c r="G2744" s="20">
        <v>1.5</v>
      </c>
    </row>
    <row r="2745" spans="1:7" ht="14" customHeight="1">
      <c r="A2745" s="20">
        <v>2744</v>
      </c>
      <c r="B2745" s="21" t="s">
        <v>2121</v>
      </c>
      <c r="C2745" s="21" t="s">
        <v>2204</v>
      </c>
      <c r="D2745" s="20">
        <v>6</v>
      </c>
      <c r="E2745" s="21" t="s">
        <v>18</v>
      </c>
      <c r="F2745" s="21" t="s">
        <v>37</v>
      </c>
      <c r="G2745" s="20">
        <v>6</v>
      </c>
    </row>
    <row r="2746" spans="1:7" ht="14" customHeight="1">
      <c r="A2746" s="20">
        <v>2745</v>
      </c>
      <c r="B2746" s="21" t="s">
        <v>2121</v>
      </c>
      <c r="C2746" s="21" t="s">
        <v>2205</v>
      </c>
      <c r="D2746" s="20">
        <v>6</v>
      </c>
      <c r="E2746" s="21" t="s">
        <v>18</v>
      </c>
      <c r="F2746" s="21" t="s">
        <v>37</v>
      </c>
      <c r="G2746" s="20">
        <v>6</v>
      </c>
    </row>
    <row r="2747" spans="1:7" ht="14" customHeight="1">
      <c r="A2747" s="20">
        <v>2746</v>
      </c>
      <c r="B2747" s="21" t="s">
        <v>2121</v>
      </c>
      <c r="C2747" s="21" t="s">
        <v>822</v>
      </c>
      <c r="D2747" s="20">
        <v>3</v>
      </c>
      <c r="E2747" s="21" t="s">
        <v>15</v>
      </c>
      <c r="F2747" s="21" t="s">
        <v>16</v>
      </c>
      <c r="G2747" s="20">
        <v>3</v>
      </c>
    </row>
    <row r="2748" spans="1:7" ht="14" customHeight="1">
      <c r="A2748" s="20">
        <v>2747</v>
      </c>
      <c r="B2748" s="21" t="s">
        <v>2121</v>
      </c>
      <c r="C2748" s="21" t="s">
        <v>2206</v>
      </c>
      <c r="D2748" s="20">
        <v>4</v>
      </c>
      <c r="E2748" s="21" t="s">
        <v>15</v>
      </c>
      <c r="F2748" s="21" t="s">
        <v>185</v>
      </c>
      <c r="G2748" s="20">
        <v>4</v>
      </c>
    </row>
    <row r="2749" spans="1:7" ht="14" customHeight="1">
      <c r="A2749" s="20">
        <v>2748</v>
      </c>
      <c r="B2749" s="21" t="s">
        <v>2121</v>
      </c>
      <c r="C2749" s="21" t="s">
        <v>2207</v>
      </c>
      <c r="D2749" s="20">
        <v>1.5</v>
      </c>
      <c r="E2749" s="21" t="s">
        <v>18</v>
      </c>
      <c r="F2749" s="21" t="s">
        <v>16</v>
      </c>
      <c r="G2749" s="20">
        <v>1.5</v>
      </c>
    </row>
    <row r="2750" spans="1:7" ht="14" customHeight="1">
      <c r="A2750" s="20">
        <v>2749</v>
      </c>
      <c r="B2750" s="21" t="s">
        <v>2121</v>
      </c>
      <c r="C2750" s="21" t="s">
        <v>2208</v>
      </c>
      <c r="D2750" s="20">
        <v>1.5</v>
      </c>
      <c r="E2750" s="21" t="s">
        <v>18</v>
      </c>
      <c r="F2750" s="21" t="s">
        <v>16</v>
      </c>
      <c r="G2750" s="20">
        <v>1.5</v>
      </c>
    </row>
    <row r="2751" spans="1:7" ht="14" customHeight="1">
      <c r="A2751" s="20">
        <v>2750</v>
      </c>
      <c r="B2751" s="21" t="s">
        <v>2121</v>
      </c>
      <c r="C2751" s="21" t="s">
        <v>2209</v>
      </c>
      <c r="D2751" s="20">
        <v>12</v>
      </c>
      <c r="E2751" s="21" t="s">
        <v>18</v>
      </c>
      <c r="F2751" s="21" t="s">
        <v>153</v>
      </c>
      <c r="G2751" s="20">
        <v>12</v>
      </c>
    </row>
    <row r="2752" spans="1:7" ht="14" customHeight="1">
      <c r="A2752" s="20">
        <v>2751</v>
      </c>
      <c r="B2752" s="21" t="s">
        <v>2121</v>
      </c>
      <c r="C2752" s="21" t="s">
        <v>2210</v>
      </c>
      <c r="D2752" s="20">
        <v>12</v>
      </c>
      <c r="E2752" s="21" t="s">
        <v>18</v>
      </c>
      <c r="F2752" s="21" t="s">
        <v>153</v>
      </c>
      <c r="G2752" s="20">
        <v>12</v>
      </c>
    </row>
    <row r="2753" spans="1:7" ht="14" customHeight="1">
      <c r="A2753" s="20">
        <v>2752</v>
      </c>
      <c r="B2753" s="21" t="s">
        <v>2121</v>
      </c>
      <c r="C2753" s="21" t="s">
        <v>2211</v>
      </c>
      <c r="D2753" s="20">
        <v>12</v>
      </c>
      <c r="E2753" s="21" t="s">
        <v>18</v>
      </c>
      <c r="F2753" s="21" t="s">
        <v>153</v>
      </c>
      <c r="G2753" s="20">
        <v>12</v>
      </c>
    </row>
    <row r="2754" spans="1:7" ht="14" customHeight="1">
      <c r="A2754" s="20">
        <v>2753</v>
      </c>
      <c r="B2754" s="21" t="s">
        <v>2121</v>
      </c>
      <c r="C2754" s="21" t="s">
        <v>1144</v>
      </c>
      <c r="D2754" s="20">
        <v>12</v>
      </c>
      <c r="E2754" s="21" t="s">
        <v>18</v>
      </c>
      <c r="F2754" s="21" t="s">
        <v>153</v>
      </c>
      <c r="G2754" s="20">
        <v>12</v>
      </c>
    </row>
    <row r="2755" spans="1:7" ht="14" customHeight="1">
      <c r="A2755" s="20">
        <v>2754</v>
      </c>
      <c r="B2755" s="21" t="s">
        <v>2121</v>
      </c>
      <c r="C2755" s="21" t="s">
        <v>2212</v>
      </c>
      <c r="D2755" s="20">
        <v>11</v>
      </c>
      <c r="E2755" s="21" t="s">
        <v>18</v>
      </c>
      <c r="F2755" s="21" t="s">
        <v>153</v>
      </c>
      <c r="G2755" s="20">
        <v>11</v>
      </c>
    </row>
    <row r="2756" spans="1:7" ht="14" customHeight="1">
      <c r="A2756" s="20">
        <v>2755</v>
      </c>
      <c r="B2756" s="21" t="s">
        <v>2121</v>
      </c>
      <c r="C2756" s="21" t="s">
        <v>95</v>
      </c>
      <c r="D2756" s="20">
        <v>11</v>
      </c>
      <c r="E2756" s="21" t="s">
        <v>18</v>
      </c>
      <c r="F2756" s="21" t="s">
        <v>153</v>
      </c>
      <c r="G2756" s="20">
        <v>11</v>
      </c>
    </row>
    <row r="2757" spans="1:7" ht="14" customHeight="1">
      <c r="A2757" s="20">
        <v>2756</v>
      </c>
      <c r="B2757" s="21" t="s">
        <v>2121</v>
      </c>
      <c r="C2757" s="21" t="s">
        <v>2213</v>
      </c>
      <c r="D2757" s="20">
        <v>11</v>
      </c>
      <c r="E2757" s="21" t="s">
        <v>18</v>
      </c>
      <c r="F2757" s="21" t="s">
        <v>153</v>
      </c>
      <c r="G2757" s="20">
        <v>11</v>
      </c>
    </row>
    <row r="2758" spans="1:7" ht="14" customHeight="1">
      <c r="A2758" s="20">
        <v>2757</v>
      </c>
      <c r="B2758" s="21" t="s">
        <v>2121</v>
      </c>
      <c r="C2758" s="21" t="s">
        <v>436</v>
      </c>
      <c r="D2758" s="20">
        <v>10</v>
      </c>
      <c r="E2758" s="21" t="s">
        <v>18</v>
      </c>
      <c r="F2758" s="21" t="s">
        <v>153</v>
      </c>
      <c r="G2758" s="20">
        <v>10</v>
      </c>
    </row>
    <row r="2759" spans="1:7" ht="14" customHeight="1">
      <c r="A2759" s="20">
        <v>2758</v>
      </c>
      <c r="B2759" s="21" t="s">
        <v>2121</v>
      </c>
      <c r="C2759" s="21" t="s">
        <v>2214</v>
      </c>
      <c r="D2759" s="20">
        <v>10</v>
      </c>
      <c r="E2759" s="21" t="s">
        <v>18</v>
      </c>
      <c r="F2759" s="21" t="s">
        <v>153</v>
      </c>
      <c r="G2759" s="20">
        <v>10</v>
      </c>
    </row>
    <row r="2760" spans="1:7" ht="14" customHeight="1">
      <c r="A2760" s="20">
        <v>2759</v>
      </c>
      <c r="B2760" s="21" t="s">
        <v>2121</v>
      </c>
      <c r="C2760" s="21" t="s">
        <v>1322</v>
      </c>
      <c r="D2760" s="20">
        <v>10</v>
      </c>
      <c r="E2760" s="21" t="s">
        <v>18</v>
      </c>
      <c r="F2760" s="21" t="s">
        <v>153</v>
      </c>
      <c r="G2760" s="20">
        <v>10</v>
      </c>
    </row>
    <row r="2761" spans="1:7" ht="14" customHeight="1">
      <c r="A2761" s="20">
        <v>2760</v>
      </c>
      <c r="B2761" s="21" t="s">
        <v>2121</v>
      </c>
      <c r="C2761" s="21" t="s">
        <v>2215</v>
      </c>
      <c r="D2761" s="20">
        <v>10</v>
      </c>
      <c r="E2761" s="21" t="s">
        <v>18</v>
      </c>
      <c r="F2761" s="21" t="s">
        <v>153</v>
      </c>
      <c r="G2761" s="20">
        <v>10</v>
      </c>
    </row>
    <row r="2762" spans="1:7" ht="14" customHeight="1">
      <c r="A2762" s="20">
        <v>2761</v>
      </c>
      <c r="B2762" s="21" t="s">
        <v>2121</v>
      </c>
      <c r="C2762" s="21" t="s">
        <v>2216</v>
      </c>
      <c r="D2762" s="20">
        <v>10</v>
      </c>
      <c r="E2762" s="21" t="s">
        <v>18</v>
      </c>
      <c r="F2762" s="21" t="s">
        <v>153</v>
      </c>
      <c r="G2762" s="20">
        <v>10</v>
      </c>
    </row>
    <row r="2763" spans="1:7" ht="14" customHeight="1">
      <c r="A2763" s="20">
        <v>2762</v>
      </c>
      <c r="B2763" s="21" t="s">
        <v>2121</v>
      </c>
      <c r="C2763" s="21" t="s">
        <v>2217</v>
      </c>
      <c r="D2763" s="20">
        <v>9</v>
      </c>
      <c r="E2763" s="21" t="s">
        <v>18</v>
      </c>
      <c r="F2763" s="21" t="s">
        <v>153</v>
      </c>
      <c r="G2763" s="20">
        <v>9</v>
      </c>
    </row>
    <row r="2764" spans="1:7" ht="14" customHeight="1">
      <c r="A2764" s="20">
        <v>2763</v>
      </c>
      <c r="B2764" s="21" t="s">
        <v>2121</v>
      </c>
      <c r="C2764" s="21" t="s">
        <v>2218</v>
      </c>
      <c r="D2764" s="20">
        <v>9</v>
      </c>
      <c r="E2764" s="21" t="s">
        <v>18</v>
      </c>
      <c r="F2764" s="21" t="s">
        <v>153</v>
      </c>
      <c r="G2764" s="20">
        <v>9</v>
      </c>
    </row>
    <row r="2765" spans="1:7" ht="14" customHeight="1">
      <c r="A2765" s="20">
        <v>2764</v>
      </c>
      <c r="B2765" s="21" t="s">
        <v>2121</v>
      </c>
      <c r="C2765" s="21" t="s">
        <v>2219</v>
      </c>
      <c r="D2765" s="20">
        <v>9</v>
      </c>
      <c r="E2765" s="21" t="s">
        <v>18</v>
      </c>
      <c r="F2765" s="21" t="s">
        <v>153</v>
      </c>
      <c r="G2765" s="20">
        <v>9</v>
      </c>
    </row>
    <row r="2766" spans="1:7" ht="14" customHeight="1">
      <c r="A2766" s="20">
        <v>2765</v>
      </c>
      <c r="B2766" s="21" t="s">
        <v>2121</v>
      </c>
      <c r="C2766" s="21" t="s">
        <v>2220</v>
      </c>
      <c r="D2766" s="20">
        <v>9</v>
      </c>
      <c r="E2766" s="21" t="s">
        <v>18</v>
      </c>
      <c r="F2766" s="21" t="s">
        <v>153</v>
      </c>
      <c r="G2766" s="20">
        <v>9</v>
      </c>
    </row>
    <row r="2767" spans="1:7" ht="14" customHeight="1">
      <c r="A2767" s="20">
        <v>2766</v>
      </c>
      <c r="B2767" s="21" t="s">
        <v>2121</v>
      </c>
      <c r="C2767" s="21" t="s">
        <v>968</v>
      </c>
      <c r="D2767" s="20">
        <v>8</v>
      </c>
      <c r="E2767" s="21" t="s">
        <v>18</v>
      </c>
      <c r="F2767" s="21" t="s">
        <v>153</v>
      </c>
      <c r="G2767" s="20">
        <v>8</v>
      </c>
    </row>
    <row r="2768" spans="1:7" ht="14" customHeight="1">
      <c r="A2768" s="20">
        <v>2767</v>
      </c>
      <c r="B2768" s="21" t="s">
        <v>2121</v>
      </c>
      <c r="C2768" s="21" t="s">
        <v>1430</v>
      </c>
      <c r="D2768" s="20">
        <v>14</v>
      </c>
      <c r="E2768" s="21" t="s">
        <v>18</v>
      </c>
      <c r="F2768" s="21" t="s">
        <v>54</v>
      </c>
      <c r="G2768" s="20">
        <v>14</v>
      </c>
    </row>
    <row r="2769" spans="1:7" ht="14" customHeight="1">
      <c r="A2769" s="20">
        <v>2768</v>
      </c>
      <c r="B2769" s="21" t="s">
        <v>2121</v>
      </c>
      <c r="C2769" s="21" t="s">
        <v>2221</v>
      </c>
      <c r="D2769" s="20">
        <v>8</v>
      </c>
      <c r="E2769" s="21" t="s">
        <v>18</v>
      </c>
      <c r="F2769" s="21" t="s">
        <v>54</v>
      </c>
      <c r="G2769" s="20">
        <v>8</v>
      </c>
    </row>
    <row r="2770" spans="1:7" ht="14" customHeight="1">
      <c r="A2770" s="20">
        <v>2769</v>
      </c>
      <c r="B2770" s="21" t="s">
        <v>2121</v>
      </c>
      <c r="C2770" s="21" t="s">
        <v>2222</v>
      </c>
      <c r="D2770" s="20">
        <v>10</v>
      </c>
      <c r="E2770" s="21" t="s">
        <v>18</v>
      </c>
      <c r="F2770" s="21" t="s">
        <v>54</v>
      </c>
      <c r="G2770" s="20">
        <v>10</v>
      </c>
    </row>
    <row r="2771" spans="1:7" ht="14" customHeight="1">
      <c r="A2771" s="20">
        <v>2770</v>
      </c>
      <c r="B2771" s="21" t="s">
        <v>2121</v>
      </c>
      <c r="C2771" s="21" t="s">
        <v>2223</v>
      </c>
      <c r="D2771" s="20">
        <v>12</v>
      </c>
      <c r="E2771" s="21" t="s">
        <v>18</v>
      </c>
      <c r="F2771" s="21" t="s">
        <v>54</v>
      </c>
      <c r="G2771" s="20">
        <v>12</v>
      </c>
    </row>
    <row r="2772" spans="1:7" ht="14" customHeight="1">
      <c r="A2772" s="20">
        <v>2771</v>
      </c>
      <c r="B2772" s="21" t="s">
        <v>2121</v>
      </c>
      <c r="C2772" s="21" t="s">
        <v>2224</v>
      </c>
      <c r="D2772" s="20">
        <v>14</v>
      </c>
      <c r="E2772" s="21" t="s">
        <v>18</v>
      </c>
      <c r="F2772" s="21" t="s">
        <v>54</v>
      </c>
      <c r="G2772" s="20">
        <v>14</v>
      </c>
    </row>
    <row r="2773" spans="1:7" ht="14" customHeight="1">
      <c r="A2773" s="20">
        <v>2772</v>
      </c>
      <c r="B2773" s="21" t="s">
        <v>2121</v>
      </c>
      <c r="C2773" s="21" t="s">
        <v>2225</v>
      </c>
      <c r="D2773" s="20">
        <v>15</v>
      </c>
      <c r="E2773" s="21" t="s">
        <v>18</v>
      </c>
      <c r="F2773" s="21" t="s">
        <v>54</v>
      </c>
      <c r="G2773" s="20">
        <v>15</v>
      </c>
    </row>
    <row r="2774" spans="1:7" ht="14" customHeight="1">
      <c r="A2774" s="20">
        <v>2773</v>
      </c>
      <c r="B2774" s="21" t="s">
        <v>2121</v>
      </c>
      <c r="C2774" s="21" t="s">
        <v>2226</v>
      </c>
      <c r="D2774" s="20">
        <v>7</v>
      </c>
      <c r="E2774" s="21" t="s">
        <v>18</v>
      </c>
      <c r="F2774" s="21" t="s">
        <v>54</v>
      </c>
      <c r="G2774" s="20">
        <v>7</v>
      </c>
    </row>
    <row r="2775" spans="1:7" ht="14" customHeight="1">
      <c r="A2775" s="20">
        <v>2774</v>
      </c>
      <c r="B2775" s="21" t="s">
        <v>2121</v>
      </c>
      <c r="C2775" s="21" t="s">
        <v>2227</v>
      </c>
      <c r="D2775" s="20">
        <v>7</v>
      </c>
      <c r="E2775" s="21" t="s">
        <v>18</v>
      </c>
      <c r="F2775" s="21" t="s">
        <v>54</v>
      </c>
      <c r="G2775" s="20">
        <v>7</v>
      </c>
    </row>
    <row r="2776" spans="1:7" ht="14" customHeight="1">
      <c r="A2776" s="20">
        <v>2775</v>
      </c>
      <c r="B2776" s="21" t="s">
        <v>2121</v>
      </c>
      <c r="C2776" s="21" t="s">
        <v>2228</v>
      </c>
      <c r="D2776" s="20">
        <v>12</v>
      </c>
      <c r="E2776" s="21" t="s">
        <v>18</v>
      </c>
      <c r="F2776" s="21" t="s">
        <v>54</v>
      </c>
      <c r="G2776" s="20">
        <v>12</v>
      </c>
    </row>
    <row r="2777" spans="1:7" ht="14" customHeight="1">
      <c r="A2777" s="20">
        <v>2776</v>
      </c>
      <c r="B2777" s="21" t="s">
        <v>2121</v>
      </c>
      <c r="C2777" s="21" t="s">
        <v>2123</v>
      </c>
      <c r="D2777" s="20">
        <v>12</v>
      </c>
      <c r="E2777" s="21" t="s">
        <v>18</v>
      </c>
      <c r="F2777" s="21" t="s">
        <v>54</v>
      </c>
      <c r="G2777" s="20">
        <v>12</v>
      </c>
    </row>
    <row r="2778" spans="1:7" ht="14" customHeight="1">
      <c r="A2778" s="20">
        <v>2777</v>
      </c>
      <c r="B2778" s="21" t="s">
        <v>2121</v>
      </c>
      <c r="C2778" s="21" t="s">
        <v>687</v>
      </c>
      <c r="D2778" s="20">
        <v>15</v>
      </c>
      <c r="E2778" s="21" t="s">
        <v>18</v>
      </c>
      <c r="F2778" s="21" t="s">
        <v>54</v>
      </c>
      <c r="G2778" s="20">
        <v>15</v>
      </c>
    </row>
    <row r="2779" spans="1:7" ht="14" customHeight="1">
      <c r="A2779" s="20">
        <v>2778</v>
      </c>
      <c r="B2779" s="21" t="s">
        <v>2121</v>
      </c>
      <c r="C2779" s="21" t="s">
        <v>1188</v>
      </c>
      <c r="D2779" s="20">
        <v>15</v>
      </c>
      <c r="E2779" s="21" t="s">
        <v>18</v>
      </c>
      <c r="F2779" s="21" t="s">
        <v>54</v>
      </c>
      <c r="G2779" s="20">
        <v>15</v>
      </c>
    </row>
    <row r="2780" spans="1:7" ht="14" customHeight="1">
      <c r="A2780" s="20">
        <v>2779</v>
      </c>
      <c r="B2780" s="21" t="s">
        <v>2121</v>
      </c>
      <c r="C2780" s="21" t="s">
        <v>2229</v>
      </c>
      <c r="D2780" s="20">
        <v>18</v>
      </c>
      <c r="E2780" s="21" t="s">
        <v>18</v>
      </c>
      <c r="F2780" s="21" t="s">
        <v>54</v>
      </c>
      <c r="G2780" s="20">
        <v>18</v>
      </c>
    </row>
    <row r="2781" spans="1:7" ht="14" customHeight="1">
      <c r="A2781" s="20">
        <v>2780</v>
      </c>
      <c r="B2781" s="21" t="s">
        <v>2121</v>
      </c>
      <c r="C2781" s="21" t="s">
        <v>2230</v>
      </c>
      <c r="D2781" s="20">
        <v>16</v>
      </c>
      <c r="E2781" s="21" t="s">
        <v>18</v>
      </c>
      <c r="F2781" s="21" t="s">
        <v>54</v>
      </c>
      <c r="G2781" s="20">
        <v>16</v>
      </c>
    </row>
    <row r="2782" spans="1:7" ht="14" customHeight="1">
      <c r="A2782" s="20">
        <v>2781</v>
      </c>
      <c r="B2782" s="21" t="s">
        <v>2121</v>
      </c>
      <c r="C2782" s="21" t="s">
        <v>2231</v>
      </c>
      <c r="D2782" s="20">
        <v>18</v>
      </c>
      <c r="E2782" s="21" t="s">
        <v>18</v>
      </c>
      <c r="F2782" s="21" t="s">
        <v>54</v>
      </c>
      <c r="G2782" s="20">
        <v>18</v>
      </c>
    </row>
    <row r="2783" spans="1:7" ht="14" customHeight="1">
      <c r="A2783" s="20">
        <v>2782</v>
      </c>
      <c r="B2783" s="21" t="s">
        <v>2121</v>
      </c>
      <c r="C2783" s="21" t="s">
        <v>2232</v>
      </c>
      <c r="D2783" s="20">
        <v>22</v>
      </c>
      <c r="E2783" s="21" t="s">
        <v>18</v>
      </c>
      <c r="F2783" s="21" t="s">
        <v>54</v>
      </c>
      <c r="G2783" s="20">
        <v>22</v>
      </c>
    </row>
    <row r="2784" spans="1:7" ht="14" customHeight="1">
      <c r="A2784" s="20">
        <v>2783</v>
      </c>
      <c r="B2784" s="21" t="s">
        <v>2121</v>
      </c>
      <c r="C2784" s="21" t="s">
        <v>2233</v>
      </c>
      <c r="D2784" s="20">
        <v>11</v>
      </c>
      <c r="E2784" s="21" t="s">
        <v>18</v>
      </c>
      <c r="F2784" s="21" t="s">
        <v>37</v>
      </c>
      <c r="G2784" s="20">
        <v>11</v>
      </c>
    </row>
    <row r="2785" spans="1:7" ht="14" customHeight="1">
      <c r="A2785" s="20">
        <v>2784</v>
      </c>
      <c r="B2785" s="21" t="s">
        <v>2121</v>
      </c>
      <c r="C2785" s="21" t="s">
        <v>2234</v>
      </c>
      <c r="D2785" s="20">
        <v>10</v>
      </c>
      <c r="E2785" s="21" t="s">
        <v>18</v>
      </c>
      <c r="F2785" s="21" t="s">
        <v>37</v>
      </c>
      <c r="G2785" s="20">
        <v>10</v>
      </c>
    </row>
    <row r="2786" spans="1:7" ht="14" customHeight="1">
      <c r="A2786" s="20">
        <v>2785</v>
      </c>
      <c r="B2786" s="21" t="s">
        <v>2121</v>
      </c>
      <c r="C2786" s="21" t="s">
        <v>2235</v>
      </c>
      <c r="D2786" s="20">
        <v>10</v>
      </c>
      <c r="E2786" s="21" t="s">
        <v>18</v>
      </c>
      <c r="F2786" s="21" t="s">
        <v>37</v>
      </c>
      <c r="G2786" s="20">
        <v>10</v>
      </c>
    </row>
    <row r="2787" spans="1:7" ht="14" customHeight="1">
      <c r="A2787" s="20">
        <v>2786</v>
      </c>
      <c r="B2787" s="21" t="s">
        <v>2121</v>
      </c>
      <c r="C2787" s="21" t="s">
        <v>2236</v>
      </c>
      <c r="D2787" s="20">
        <v>10</v>
      </c>
      <c r="E2787" s="21" t="s">
        <v>18</v>
      </c>
      <c r="F2787" s="21" t="s">
        <v>37</v>
      </c>
      <c r="G2787" s="20">
        <v>10</v>
      </c>
    </row>
    <row r="2788" spans="1:7" ht="14" customHeight="1">
      <c r="A2788" s="20">
        <v>2787</v>
      </c>
      <c r="B2788" s="21" t="s">
        <v>2121</v>
      </c>
      <c r="C2788" s="21" t="s">
        <v>2237</v>
      </c>
      <c r="D2788" s="20">
        <v>10</v>
      </c>
      <c r="E2788" s="21" t="s">
        <v>18</v>
      </c>
      <c r="F2788" s="21" t="s">
        <v>37</v>
      </c>
      <c r="G2788" s="20">
        <v>10</v>
      </c>
    </row>
    <row r="2789" spans="1:7" ht="14" customHeight="1">
      <c r="A2789" s="20">
        <v>2788</v>
      </c>
      <c r="B2789" s="21" t="s">
        <v>2121</v>
      </c>
      <c r="C2789" s="21" t="s">
        <v>2238</v>
      </c>
      <c r="D2789" s="20">
        <v>8</v>
      </c>
      <c r="E2789" s="21" t="s">
        <v>18</v>
      </c>
      <c r="F2789" s="21" t="s">
        <v>37</v>
      </c>
      <c r="G2789" s="20">
        <v>8</v>
      </c>
    </row>
    <row r="2790" spans="1:7" ht="14" customHeight="1">
      <c r="A2790" s="20">
        <v>2789</v>
      </c>
      <c r="B2790" s="21" t="s">
        <v>2121</v>
      </c>
      <c r="C2790" s="21" t="s">
        <v>2239</v>
      </c>
      <c r="D2790" s="20">
        <v>12</v>
      </c>
      <c r="E2790" s="21" t="s">
        <v>18</v>
      </c>
      <c r="F2790" s="21" t="s">
        <v>37</v>
      </c>
      <c r="G2790" s="20">
        <v>12</v>
      </c>
    </row>
    <row r="2791" spans="1:7" ht="14" customHeight="1">
      <c r="A2791" s="20">
        <v>2790</v>
      </c>
      <c r="B2791" s="21" t="s">
        <v>2121</v>
      </c>
      <c r="C2791" s="21" t="s">
        <v>2240</v>
      </c>
      <c r="D2791" s="20">
        <v>12</v>
      </c>
      <c r="E2791" s="21" t="s">
        <v>18</v>
      </c>
      <c r="F2791" s="21" t="s">
        <v>37</v>
      </c>
      <c r="G2791" s="20">
        <v>12</v>
      </c>
    </row>
    <row r="2792" spans="1:7" ht="14" customHeight="1">
      <c r="A2792" s="20">
        <v>2791</v>
      </c>
      <c r="B2792" s="21" t="s">
        <v>2121</v>
      </c>
      <c r="C2792" s="21" t="s">
        <v>2241</v>
      </c>
      <c r="D2792" s="20">
        <v>12</v>
      </c>
      <c r="E2792" s="21" t="s">
        <v>18</v>
      </c>
      <c r="F2792" s="21" t="s">
        <v>37</v>
      </c>
      <c r="G2792" s="20">
        <v>12</v>
      </c>
    </row>
    <row r="2793" spans="1:7" ht="14" customHeight="1">
      <c r="A2793" s="20">
        <v>2792</v>
      </c>
      <c r="B2793" s="21" t="s">
        <v>2121</v>
      </c>
      <c r="C2793" s="21" t="s">
        <v>2242</v>
      </c>
      <c r="D2793" s="20">
        <v>10</v>
      </c>
      <c r="E2793" s="21" t="s">
        <v>18</v>
      </c>
      <c r="F2793" s="21" t="s">
        <v>37</v>
      </c>
      <c r="G2793" s="20">
        <v>10</v>
      </c>
    </row>
    <row r="2794" spans="1:7" ht="14" customHeight="1">
      <c r="A2794" s="20">
        <v>2793</v>
      </c>
      <c r="B2794" s="21" t="s">
        <v>2121</v>
      </c>
      <c r="C2794" s="21" t="s">
        <v>2243</v>
      </c>
      <c r="D2794" s="20">
        <v>9</v>
      </c>
      <c r="E2794" s="21" t="s">
        <v>18</v>
      </c>
      <c r="F2794" s="21" t="s">
        <v>37</v>
      </c>
      <c r="G2794" s="20">
        <v>9</v>
      </c>
    </row>
    <row r="2795" spans="1:7" ht="14" customHeight="1">
      <c r="A2795" s="20">
        <v>2794</v>
      </c>
      <c r="B2795" s="21" t="s">
        <v>2121</v>
      </c>
      <c r="C2795" s="21" t="s">
        <v>2244</v>
      </c>
      <c r="D2795" s="20">
        <v>9</v>
      </c>
      <c r="E2795" s="21" t="s">
        <v>18</v>
      </c>
      <c r="F2795" s="21" t="s">
        <v>37</v>
      </c>
      <c r="G2795" s="20">
        <v>9</v>
      </c>
    </row>
    <row r="2796" spans="1:7" ht="14" customHeight="1">
      <c r="A2796" s="20">
        <v>2795</v>
      </c>
      <c r="B2796" s="21" t="s">
        <v>2121</v>
      </c>
      <c r="C2796" s="21" t="s">
        <v>2245</v>
      </c>
      <c r="D2796" s="20">
        <v>8</v>
      </c>
      <c r="E2796" s="21" t="s">
        <v>15</v>
      </c>
      <c r="F2796" s="21" t="s">
        <v>37</v>
      </c>
      <c r="G2796" s="20">
        <v>8</v>
      </c>
    </row>
    <row r="2797" spans="1:7" ht="14" customHeight="1">
      <c r="A2797" s="20">
        <v>2796</v>
      </c>
      <c r="B2797" s="21" t="s">
        <v>2121</v>
      </c>
      <c r="C2797" s="21" t="s">
        <v>2246</v>
      </c>
      <c r="D2797" s="20">
        <v>6</v>
      </c>
      <c r="E2797" s="21" t="s">
        <v>15</v>
      </c>
      <c r="F2797" s="21" t="s">
        <v>37</v>
      </c>
      <c r="G2797" s="20">
        <v>6</v>
      </c>
    </row>
    <row r="2798" spans="1:7" ht="14" customHeight="1">
      <c r="A2798" s="20">
        <v>2797</v>
      </c>
      <c r="B2798" s="21" t="s">
        <v>2121</v>
      </c>
      <c r="C2798" s="21" t="s">
        <v>2247</v>
      </c>
      <c r="D2798" s="20">
        <v>4</v>
      </c>
      <c r="E2798" s="21" t="s">
        <v>15</v>
      </c>
      <c r="F2798" s="21" t="s">
        <v>37</v>
      </c>
      <c r="G2798" s="20">
        <v>4</v>
      </c>
    </row>
    <row r="2799" spans="1:7" ht="14" customHeight="1">
      <c r="A2799" s="20">
        <v>2798</v>
      </c>
      <c r="B2799" s="21" t="s">
        <v>2121</v>
      </c>
      <c r="C2799" s="21" t="s">
        <v>1336</v>
      </c>
      <c r="D2799" s="20">
        <v>5</v>
      </c>
      <c r="E2799" s="21" t="s">
        <v>15</v>
      </c>
      <c r="F2799" s="21" t="s">
        <v>37</v>
      </c>
      <c r="G2799" s="20">
        <v>5</v>
      </c>
    </row>
    <row r="2800" spans="1:7" ht="14" customHeight="1">
      <c r="A2800" s="20">
        <v>2799</v>
      </c>
      <c r="B2800" s="21" t="s">
        <v>2121</v>
      </c>
      <c r="C2800" s="21" t="s">
        <v>2248</v>
      </c>
      <c r="D2800" s="20">
        <v>1</v>
      </c>
      <c r="E2800" s="21" t="s">
        <v>15</v>
      </c>
      <c r="F2800" s="21" t="s">
        <v>16</v>
      </c>
      <c r="G2800" s="20">
        <v>1</v>
      </c>
    </row>
    <row r="2801" spans="1:7" ht="14" customHeight="1">
      <c r="A2801" s="20">
        <v>2800</v>
      </c>
      <c r="B2801" s="21" t="s">
        <v>2121</v>
      </c>
      <c r="C2801" s="21" t="s">
        <v>2249</v>
      </c>
      <c r="D2801" s="20">
        <v>1.5</v>
      </c>
      <c r="E2801" s="21" t="s">
        <v>15</v>
      </c>
      <c r="F2801" s="21" t="s">
        <v>16</v>
      </c>
      <c r="G2801" s="20">
        <v>1.5</v>
      </c>
    </row>
    <row r="2802" spans="1:7" ht="14" customHeight="1">
      <c r="A2802" s="20">
        <v>2801</v>
      </c>
      <c r="B2802" s="21" t="s">
        <v>2121</v>
      </c>
      <c r="C2802" s="21" t="s">
        <v>2250</v>
      </c>
      <c r="D2802" s="20">
        <v>16</v>
      </c>
      <c r="E2802" s="21" t="s">
        <v>18</v>
      </c>
      <c r="F2802" s="21" t="s">
        <v>54</v>
      </c>
      <c r="G2802" s="20">
        <v>16</v>
      </c>
    </row>
    <row r="2803" spans="1:7" ht="14" customHeight="1">
      <c r="A2803" s="20">
        <v>2802</v>
      </c>
      <c r="B2803" s="21" t="s">
        <v>2121</v>
      </c>
      <c r="C2803" s="21" t="s">
        <v>2251</v>
      </c>
      <c r="D2803" s="20">
        <v>12</v>
      </c>
      <c r="E2803" s="21" t="s">
        <v>18</v>
      </c>
      <c r="F2803" s="21" t="s">
        <v>54</v>
      </c>
      <c r="G2803" s="20">
        <v>12</v>
      </c>
    </row>
    <row r="2804" spans="1:7" ht="14" customHeight="1">
      <c r="A2804" s="20">
        <v>2803</v>
      </c>
      <c r="B2804" s="21" t="s">
        <v>2121</v>
      </c>
      <c r="C2804" s="21" t="s">
        <v>2252</v>
      </c>
      <c r="D2804" s="20">
        <v>18</v>
      </c>
      <c r="E2804" s="21" t="s">
        <v>18</v>
      </c>
      <c r="F2804" s="21" t="s">
        <v>54</v>
      </c>
      <c r="G2804" s="20">
        <v>18</v>
      </c>
    </row>
    <row r="2805" spans="1:7" ht="14" customHeight="1">
      <c r="A2805" s="20">
        <v>2804</v>
      </c>
      <c r="B2805" s="21" t="s">
        <v>2121</v>
      </c>
      <c r="C2805" s="21" t="s">
        <v>2253</v>
      </c>
      <c r="D2805" s="20">
        <v>12</v>
      </c>
      <c r="E2805" s="21" t="s">
        <v>18</v>
      </c>
      <c r="F2805" s="21" t="s">
        <v>54</v>
      </c>
      <c r="G2805" s="20">
        <v>12</v>
      </c>
    </row>
    <row r="2806" spans="1:7" ht="14" customHeight="1">
      <c r="A2806" s="20">
        <v>2805</v>
      </c>
      <c r="B2806" s="21" t="s">
        <v>2121</v>
      </c>
      <c r="C2806" s="21" t="s">
        <v>1094</v>
      </c>
      <c r="D2806" s="20">
        <v>12</v>
      </c>
      <c r="E2806" s="21" t="s">
        <v>18</v>
      </c>
      <c r="F2806" s="21" t="s">
        <v>54</v>
      </c>
      <c r="G2806" s="20">
        <v>12</v>
      </c>
    </row>
    <row r="2807" spans="1:7" ht="14" customHeight="1">
      <c r="A2807" s="20">
        <v>2806</v>
      </c>
      <c r="B2807" s="21" t="s">
        <v>2121</v>
      </c>
      <c r="C2807" s="21" t="s">
        <v>2254</v>
      </c>
      <c r="D2807" s="20">
        <v>14</v>
      </c>
      <c r="E2807" s="21" t="s">
        <v>18</v>
      </c>
      <c r="F2807" s="21" t="s">
        <v>54</v>
      </c>
      <c r="G2807" s="20">
        <v>14</v>
      </c>
    </row>
    <row r="2808" spans="1:7" ht="14" customHeight="1">
      <c r="A2808" s="20">
        <v>2807</v>
      </c>
      <c r="B2808" s="21" t="s">
        <v>2121</v>
      </c>
      <c r="C2808" s="21" t="s">
        <v>2255</v>
      </c>
      <c r="D2808" s="20">
        <v>12</v>
      </c>
      <c r="E2808" s="21" t="s">
        <v>18</v>
      </c>
      <c r="F2808" s="21" t="s">
        <v>54</v>
      </c>
      <c r="G2808" s="20">
        <v>12</v>
      </c>
    </row>
    <row r="2809" spans="1:7" ht="14" customHeight="1">
      <c r="A2809" s="20">
        <v>2808</v>
      </c>
      <c r="B2809" s="21" t="s">
        <v>2121</v>
      </c>
      <c r="C2809" s="21" t="s">
        <v>2256</v>
      </c>
      <c r="D2809" s="20">
        <v>13</v>
      </c>
      <c r="E2809" s="21" t="s">
        <v>18</v>
      </c>
      <c r="F2809" s="21" t="s">
        <v>54</v>
      </c>
      <c r="G2809" s="20">
        <v>13</v>
      </c>
    </row>
    <row r="2810" spans="1:7" ht="14" customHeight="1">
      <c r="A2810" s="20">
        <v>2809</v>
      </c>
      <c r="B2810" s="21" t="s">
        <v>2121</v>
      </c>
      <c r="C2810" s="21" t="s">
        <v>2257</v>
      </c>
      <c r="D2810" s="20">
        <v>13</v>
      </c>
      <c r="E2810" s="21" t="s">
        <v>18</v>
      </c>
      <c r="F2810" s="21" t="s">
        <v>54</v>
      </c>
      <c r="G2810" s="20">
        <v>13</v>
      </c>
    </row>
    <row r="2811" spans="1:7" ht="14" customHeight="1">
      <c r="A2811" s="20">
        <v>2810</v>
      </c>
      <c r="B2811" s="21" t="s">
        <v>2121</v>
      </c>
      <c r="C2811" s="21" t="s">
        <v>2258</v>
      </c>
      <c r="D2811" s="20">
        <v>13</v>
      </c>
      <c r="E2811" s="21" t="s">
        <v>18</v>
      </c>
      <c r="F2811" s="21" t="s">
        <v>54</v>
      </c>
      <c r="G2811" s="20">
        <v>13</v>
      </c>
    </row>
    <row r="2812" spans="1:7" ht="14" customHeight="1">
      <c r="A2812" s="20">
        <v>2811</v>
      </c>
      <c r="B2812" s="21" t="s">
        <v>2121</v>
      </c>
      <c r="C2812" s="21" t="s">
        <v>751</v>
      </c>
      <c r="D2812" s="20">
        <v>13</v>
      </c>
      <c r="E2812" s="21" t="s">
        <v>18</v>
      </c>
      <c r="F2812" s="21" t="s">
        <v>54</v>
      </c>
      <c r="G2812" s="20">
        <v>13</v>
      </c>
    </row>
    <row r="2813" spans="1:7" ht="14" customHeight="1">
      <c r="A2813" s="20">
        <v>2812</v>
      </c>
      <c r="B2813" s="21" t="s">
        <v>2121</v>
      </c>
      <c r="C2813" s="21" t="s">
        <v>2259</v>
      </c>
      <c r="D2813" s="20">
        <v>13</v>
      </c>
      <c r="E2813" s="21" t="s">
        <v>18</v>
      </c>
      <c r="F2813" s="21" t="s">
        <v>54</v>
      </c>
      <c r="G2813" s="20">
        <v>13</v>
      </c>
    </row>
    <row r="2814" spans="1:7" ht="14" customHeight="1">
      <c r="A2814" s="20">
        <v>2813</v>
      </c>
      <c r="B2814" s="21" t="s">
        <v>2121</v>
      </c>
      <c r="C2814" s="21" t="s">
        <v>2260</v>
      </c>
      <c r="D2814" s="20">
        <v>14</v>
      </c>
      <c r="E2814" s="21" t="s">
        <v>18</v>
      </c>
      <c r="F2814" s="21" t="s">
        <v>54</v>
      </c>
      <c r="G2814" s="20">
        <v>14</v>
      </c>
    </row>
    <row r="2815" spans="1:7" ht="14" customHeight="1">
      <c r="A2815" s="20">
        <v>2814</v>
      </c>
      <c r="B2815" s="21" t="s">
        <v>2121</v>
      </c>
      <c r="C2815" s="21" t="s">
        <v>2261</v>
      </c>
      <c r="D2815" s="20">
        <v>16</v>
      </c>
      <c r="E2815" s="21" t="s">
        <v>18</v>
      </c>
      <c r="F2815" s="21" t="s">
        <v>54</v>
      </c>
      <c r="G2815" s="20">
        <v>16</v>
      </c>
    </row>
    <row r="2816" spans="1:7" ht="14" customHeight="1">
      <c r="A2816" s="20">
        <v>2815</v>
      </c>
      <c r="B2816" s="21" t="s">
        <v>2121</v>
      </c>
      <c r="C2816" s="21" t="s">
        <v>2262</v>
      </c>
      <c r="D2816" s="20">
        <v>5</v>
      </c>
      <c r="E2816" s="21" t="s">
        <v>15</v>
      </c>
      <c r="F2816" s="21" t="s">
        <v>37</v>
      </c>
      <c r="G2816" s="20">
        <v>5</v>
      </c>
    </row>
    <row r="2817" spans="1:7" ht="14" customHeight="1">
      <c r="A2817" s="20">
        <v>2816</v>
      </c>
      <c r="B2817" s="21" t="s">
        <v>2121</v>
      </c>
      <c r="C2817" s="21" t="s">
        <v>2263</v>
      </c>
      <c r="D2817" s="20">
        <v>5</v>
      </c>
      <c r="E2817" s="21" t="s">
        <v>15</v>
      </c>
      <c r="F2817" s="21" t="s">
        <v>37</v>
      </c>
      <c r="G2817" s="20">
        <v>5</v>
      </c>
    </row>
    <row r="2818" spans="1:7" ht="14" customHeight="1">
      <c r="A2818" s="20">
        <v>2817</v>
      </c>
      <c r="B2818" s="21" t="s">
        <v>2121</v>
      </c>
      <c r="C2818" s="21" t="s">
        <v>2264</v>
      </c>
      <c r="D2818" s="20">
        <v>7</v>
      </c>
      <c r="E2818" s="21" t="s">
        <v>15</v>
      </c>
      <c r="F2818" s="21" t="s">
        <v>37</v>
      </c>
      <c r="G2818" s="20">
        <v>7</v>
      </c>
    </row>
    <row r="2819" spans="1:7" ht="14" customHeight="1">
      <c r="A2819" s="20">
        <v>2818</v>
      </c>
      <c r="B2819" s="21" t="s">
        <v>2121</v>
      </c>
      <c r="C2819" s="21" t="s">
        <v>2265</v>
      </c>
      <c r="D2819" s="20">
        <v>8</v>
      </c>
      <c r="E2819" s="21" t="s">
        <v>18</v>
      </c>
      <c r="F2819" s="21" t="s">
        <v>37</v>
      </c>
      <c r="G2819" s="20">
        <v>8</v>
      </c>
    </row>
    <row r="2820" spans="1:7" ht="14" customHeight="1">
      <c r="A2820" s="20">
        <v>2819</v>
      </c>
      <c r="B2820" s="21" t="s">
        <v>2121</v>
      </c>
      <c r="C2820" s="21" t="s">
        <v>2266</v>
      </c>
      <c r="D2820" s="20">
        <v>9</v>
      </c>
      <c r="E2820" s="21" t="s">
        <v>18</v>
      </c>
      <c r="F2820" s="21" t="s">
        <v>37</v>
      </c>
      <c r="G2820" s="20">
        <v>9</v>
      </c>
    </row>
    <row r="2821" spans="1:7" ht="14" customHeight="1">
      <c r="A2821" s="20">
        <v>2820</v>
      </c>
      <c r="B2821" s="21" t="s">
        <v>2121</v>
      </c>
      <c r="C2821" s="21" t="s">
        <v>2267</v>
      </c>
      <c r="D2821" s="20">
        <v>8</v>
      </c>
      <c r="E2821" s="21" t="s">
        <v>15</v>
      </c>
      <c r="F2821" s="21" t="s">
        <v>37</v>
      </c>
      <c r="G2821" s="20">
        <v>8</v>
      </c>
    </row>
    <row r="2822" spans="1:7" ht="14" customHeight="1">
      <c r="A2822" s="20">
        <v>2821</v>
      </c>
      <c r="B2822" s="21" t="s">
        <v>2121</v>
      </c>
      <c r="C2822" s="21" t="s">
        <v>2268</v>
      </c>
      <c r="D2822" s="20">
        <v>12</v>
      </c>
      <c r="E2822" s="21" t="s">
        <v>18</v>
      </c>
      <c r="F2822" s="21" t="s">
        <v>37</v>
      </c>
      <c r="G2822" s="20">
        <v>12</v>
      </c>
    </row>
    <row r="2823" spans="1:7" ht="14" customHeight="1">
      <c r="A2823" s="20">
        <v>2822</v>
      </c>
      <c r="B2823" s="21" t="s">
        <v>2121</v>
      </c>
      <c r="C2823" s="21" t="s">
        <v>2269</v>
      </c>
      <c r="D2823" s="20">
        <v>13</v>
      </c>
      <c r="E2823" s="21" t="s">
        <v>18</v>
      </c>
      <c r="F2823" s="21" t="s">
        <v>37</v>
      </c>
      <c r="G2823" s="20">
        <v>13</v>
      </c>
    </row>
    <row r="2824" spans="1:7" ht="14" customHeight="1">
      <c r="A2824" s="20">
        <v>2823</v>
      </c>
      <c r="B2824" s="21" t="s">
        <v>2121</v>
      </c>
      <c r="C2824" s="21" t="s">
        <v>2270</v>
      </c>
      <c r="D2824" s="20">
        <v>3</v>
      </c>
      <c r="E2824" s="21" t="s">
        <v>18</v>
      </c>
      <c r="F2824" s="21" t="s">
        <v>37</v>
      </c>
      <c r="G2824" s="20">
        <v>3</v>
      </c>
    </row>
    <row r="2825" spans="1:7" ht="14" customHeight="1">
      <c r="A2825" s="20">
        <v>2824</v>
      </c>
      <c r="B2825" s="21" t="s">
        <v>2121</v>
      </c>
      <c r="C2825" s="21" t="s">
        <v>2271</v>
      </c>
      <c r="D2825" s="20">
        <v>13</v>
      </c>
      <c r="E2825" s="21" t="s">
        <v>18</v>
      </c>
      <c r="F2825" s="21" t="s">
        <v>37</v>
      </c>
      <c r="G2825" s="20">
        <v>13</v>
      </c>
    </row>
    <row r="2826" spans="1:7" ht="14" customHeight="1">
      <c r="A2826" s="20">
        <v>2825</v>
      </c>
      <c r="B2826" s="21" t="s">
        <v>2121</v>
      </c>
      <c r="C2826" s="21" t="s">
        <v>2272</v>
      </c>
      <c r="D2826" s="20">
        <v>15</v>
      </c>
      <c r="E2826" s="21" t="s">
        <v>18</v>
      </c>
      <c r="F2826" s="21" t="s">
        <v>37</v>
      </c>
      <c r="G2826" s="20">
        <v>15</v>
      </c>
    </row>
    <row r="2827" spans="1:7" ht="14" customHeight="1">
      <c r="A2827" s="20">
        <v>2826</v>
      </c>
      <c r="B2827" s="21" t="s">
        <v>2121</v>
      </c>
      <c r="C2827" s="21" t="s">
        <v>1433</v>
      </c>
      <c r="D2827" s="20">
        <v>7</v>
      </c>
      <c r="E2827" s="21" t="s">
        <v>15</v>
      </c>
      <c r="F2827" s="21" t="s">
        <v>37</v>
      </c>
      <c r="G2827" s="20">
        <v>7</v>
      </c>
    </row>
    <row r="2828" spans="1:7" ht="14" customHeight="1">
      <c r="A2828" s="20">
        <v>2827</v>
      </c>
      <c r="B2828" s="21" t="s">
        <v>2121</v>
      </c>
      <c r="C2828" s="21" t="s">
        <v>2273</v>
      </c>
      <c r="D2828" s="20">
        <v>6.5</v>
      </c>
      <c r="E2828" s="21" t="s">
        <v>15</v>
      </c>
      <c r="F2828" s="21" t="s">
        <v>37</v>
      </c>
      <c r="G2828" s="20">
        <v>6.5</v>
      </c>
    </row>
    <row r="2829" spans="1:7" ht="14" customHeight="1">
      <c r="A2829" s="20">
        <v>2828</v>
      </c>
      <c r="B2829" s="21" t="s">
        <v>2121</v>
      </c>
      <c r="C2829" s="21" t="s">
        <v>2274</v>
      </c>
      <c r="D2829" s="20">
        <v>7</v>
      </c>
      <c r="E2829" s="21" t="s">
        <v>15</v>
      </c>
      <c r="F2829" s="21" t="s">
        <v>37</v>
      </c>
      <c r="G2829" s="20">
        <v>7</v>
      </c>
    </row>
    <row r="2830" spans="1:7" ht="14" customHeight="1">
      <c r="A2830" s="20">
        <v>2829</v>
      </c>
      <c r="B2830" s="21" t="s">
        <v>2121</v>
      </c>
      <c r="C2830" s="21" t="s">
        <v>2275</v>
      </c>
      <c r="D2830" s="20">
        <v>5</v>
      </c>
      <c r="E2830" s="21" t="s">
        <v>15</v>
      </c>
      <c r="F2830" s="21" t="s">
        <v>37</v>
      </c>
      <c r="G2830" s="20">
        <v>5</v>
      </c>
    </row>
    <row r="2831" spans="1:7" ht="14" customHeight="1">
      <c r="A2831" s="20">
        <v>2830</v>
      </c>
      <c r="B2831" s="21" t="s">
        <v>2121</v>
      </c>
      <c r="C2831" s="21" t="s">
        <v>2276</v>
      </c>
      <c r="D2831" s="20">
        <v>12</v>
      </c>
      <c r="E2831" s="21" t="s">
        <v>18</v>
      </c>
      <c r="F2831" s="21" t="s">
        <v>37</v>
      </c>
      <c r="G2831" s="20">
        <v>12</v>
      </c>
    </row>
    <row r="2832" spans="1:7" ht="14" customHeight="1">
      <c r="A2832" s="20">
        <v>2831</v>
      </c>
      <c r="B2832" s="21" t="s">
        <v>2121</v>
      </c>
      <c r="C2832" s="21" t="s">
        <v>2277</v>
      </c>
      <c r="D2832" s="20">
        <v>13</v>
      </c>
      <c r="E2832" s="21" t="s">
        <v>18</v>
      </c>
      <c r="F2832" s="21" t="s">
        <v>37</v>
      </c>
      <c r="G2832" s="20">
        <v>13</v>
      </c>
    </row>
    <row r="2833" spans="1:7" ht="14" customHeight="1">
      <c r="A2833" s="20">
        <v>2832</v>
      </c>
      <c r="B2833" s="21" t="s">
        <v>2121</v>
      </c>
      <c r="C2833" s="21" t="s">
        <v>619</v>
      </c>
      <c r="D2833" s="20">
        <v>1</v>
      </c>
      <c r="E2833" s="21" t="s">
        <v>15</v>
      </c>
      <c r="F2833" s="21" t="s">
        <v>185</v>
      </c>
      <c r="G2833" s="20">
        <v>1</v>
      </c>
    </row>
    <row r="2834" spans="1:7" ht="14" customHeight="1">
      <c r="A2834" s="20">
        <v>2833</v>
      </c>
      <c r="B2834" s="21" t="s">
        <v>2121</v>
      </c>
      <c r="C2834" s="21" t="s">
        <v>2278</v>
      </c>
      <c r="D2834" s="20">
        <v>2</v>
      </c>
      <c r="E2834" s="21" t="s">
        <v>15</v>
      </c>
      <c r="F2834" s="21" t="s">
        <v>185</v>
      </c>
      <c r="G2834" s="20">
        <v>2</v>
      </c>
    </row>
    <row r="2835" spans="1:7" ht="14" customHeight="1">
      <c r="A2835" s="20">
        <v>2834</v>
      </c>
      <c r="B2835" s="21" t="s">
        <v>2121</v>
      </c>
      <c r="C2835" s="21" t="s">
        <v>2279</v>
      </c>
      <c r="D2835" s="20">
        <v>1.5</v>
      </c>
      <c r="E2835" s="21" t="s">
        <v>15</v>
      </c>
      <c r="F2835" s="21" t="s">
        <v>185</v>
      </c>
      <c r="G2835" s="20">
        <v>1.5</v>
      </c>
    </row>
    <row r="2836" spans="1:7" ht="14" customHeight="1">
      <c r="A2836" s="20">
        <v>2835</v>
      </c>
      <c r="B2836" s="21" t="s">
        <v>2121</v>
      </c>
      <c r="C2836" s="21" t="s">
        <v>2280</v>
      </c>
      <c r="D2836" s="20">
        <v>1.5</v>
      </c>
      <c r="E2836" s="21" t="s">
        <v>18</v>
      </c>
      <c r="F2836" s="21" t="s">
        <v>16</v>
      </c>
      <c r="G2836" s="20">
        <v>1.5</v>
      </c>
    </row>
    <row r="2837" spans="1:7" ht="14" customHeight="1">
      <c r="A2837" s="20">
        <v>2836</v>
      </c>
      <c r="B2837" s="21" t="s">
        <v>2121</v>
      </c>
      <c r="C2837" s="21" t="s">
        <v>2281</v>
      </c>
      <c r="D2837" s="20">
        <v>2.5</v>
      </c>
      <c r="E2837" s="21" t="s">
        <v>18</v>
      </c>
      <c r="F2837" s="21" t="s">
        <v>16</v>
      </c>
      <c r="G2837" s="20">
        <v>2.5</v>
      </c>
    </row>
    <row r="2838" spans="1:7" ht="14" customHeight="1">
      <c r="A2838" s="20">
        <v>2837</v>
      </c>
      <c r="B2838" s="21" t="s">
        <v>2121</v>
      </c>
      <c r="C2838" s="21" t="s">
        <v>2282</v>
      </c>
      <c r="D2838" s="20">
        <v>3</v>
      </c>
      <c r="E2838" s="21" t="s">
        <v>18</v>
      </c>
      <c r="F2838" s="21" t="s">
        <v>16</v>
      </c>
      <c r="G2838" s="20">
        <v>3</v>
      </c>
    </row>
    <row r="2839" spans="1:7" ht="14" customHeight="1">
      <c r="A2839" s="20">
        <v>2838</v>
      </c>
      <c r="B2839" s="21" t="s">
        <v>2121</v>
      </c>
      <c r="C2839" s="21" t="s">
        <v>992</v>
      </c>
      <c r="D2839" s="20">
        <v>7</v>
      </c>
      <c r="E2839" s="21" t="s">
        <v>15</v>
      </c>
      <c r="F2839" s="21" t="s">
        <v>16</v>
      </c>
      <c r="G2839" s="20">
        <v>7</v>
      </c>
    </row>
    <row r="2840" spans="1:7" ht="14" customHeight="1">
      <c r="A2840" s="20">
        <v>2839</v>
      </c>
      <c r="B2840" s="21" t="s">
        <v>2121</v>
      </c>
      <c r="C2840" s="21" t="s">
        <v>2283</v>
      </c>
      <c r="D2840" s="20">
        <v>2</v>
      </c>
      <c r="E2840" s="21" t="s">
        <v>18</v>
      </c>
      <c r="F2840" s="21" t="s">
        <v>16</v>
      </c>
      <c r="G2840" s="20">
        <v>2</v>
      </c>
    </row>
    <row r="2841" spans="1:7" ht="14" customHeight="1">
      <c r="A2841" s="20">
        <v>2840</v>
      </c>
      <c r="B2841" s="21" t="s">
        <v>2121</v>
      </c>
      <c r="C2841" s="21" t="s">
        <v>2284</v>
      </c>
      <c r="D2841" s="20">
        <v>3</v>
      </c>
      <c r="E2841" s="21" t="s">
        <v>15</v>
      </c>
      <c r="F2841" s="21" t="s">
        <v>16</v>
      </c>
      <c r="G2841" s="20">
        <v>3</v>
      </c>
    </row>
    <row r="2842" spans="1:7" ht="14" customHeight="1">
      <c r="A2842" s="20">
        <v>2841</v>
      </c>
      <c r="B2842" s="21" t="s">
        <v>2121</v>
      </c>
      <c r="C2842" s="21" t="s">
        <v>2285</v>
      </c>
      <c r="D2842" s="20">
        <v>5</v>
      </c>
      <c r="E2842" s="21" t="s">
        <v>18</v>
      </c>
      <c r="F2842" s="21" t="s">
        <v>16</v>
      </c>
      <c r="G2842" s="20">
        <v>5</v>
      </c>
    </row>
    <row r="2843" spans="1:7" ht="14" customHeight="1">
      <c r="A2843" s="20">
        <v>2842</v>
      </c>
      <c r="B2843" s="21" t="s">
        <v>2121</v>
      </c>
      <c r="C2843" s="21" t="s">
        <v>2286</v>
      </c>
      <c r="D2843" s="20">
        <v>2</v>
      </c>
      <c r="E2843" s="21" t="s">
        <v>15</v>
      </c>
      <c r="F2843" s="21" t="s">
        <v>16</v>
      </c>
      <c r="G2843" s="20">
        <v>2</v>
      </c>
    </row>
    <row r="2844" spans="1:7" ht="14" customHeight="1">
      <c r="A2844" s="20">
        <v>2843</v>
      </c>
      <c r="B2844" s="21" t="s">
        <v>2121</v>
      </c>
      <c r="C2844" s="21" t="s">
        <v>2287</v>
      </c>
      <c r="D2844" s="20">
        <v>1</v>
      </c>
      <c r="E2844" s="21" t="s">
        <v>18</v>
      </c>
      <c r="F2844" s="21" t="s">
        <v>16</v>
      </c>
      <c r="G2844" s="20">
        <v>1</v>
      </c>
    </row>
    <row r="2845" spans="1:7" ht="14" customHeight="1">
      <c r="A2845" s="20">
        <v>2844</v>
      </c>
      <c r="B2845" s="21" t="s">
        <v>2121</v>
      </c>
      <c r="C2845" s="21" t="s">
        <v>2288</v>
      </c>
      <c r="D2845" s="20">
        <v>4</v>
      </c>
      <c r="E2845" s="21" t="s">
        <v>18</v>
      </c>
      <c r="F2845" s="21" t="s">
        <v>16</v>
      </c>
      <c r="G2845" s="20">
        <v>4</v>
      </c>
    </row>
    <row r="2846" spans="1:7" ht="14" customHeight="1">
      <c r="A2846" s="20">
        <v>2845</v>
      </c>
      <c r="B2846" s="21" t="s">
        <v>2121</v>
      </c>
      <c r="C2846" s="21" t="s">
        <v>2289</v>
      </c>
      <c r="D2846" s="20">
        <v>2</v>
      </c>
      <c r="E2846" s="21" t="s">
        <v>15</v>
      </c>
      <c r="F2846" s="21" t="s">
        <v>16</v>
      </c>
      <c r="G2846" s="20">
        <v>2</v>
      </c>
    </row>
    <row r="2847" spans="1:7" ht="14" customHeight="1">
      <c r="A2847" s="20">
        <v>2846</v>
      </c>
      <c r="B2847" s="21" t="s">
        <v>2121</v>
      </c>
      <c r="C2847" s="21" t="s">
        <v>219</v>
      </c>
      <c r="D2847" s="20">
        <v>5</v>
      </c>
      <c r="E2847" s="21" t="s">
        <v>18</v>
      </c>
      <c r="F2847" s="21" t="s">
        <v>185</v>
      </c>
      <c r="G2847" s="20">
        <v>5</v>
      </c>
    </row>
    <row r="2848" spans="1:7" ht="14" customHeight="1">
      <c r="A2848" s="20">
        <v>2847</v>
      </c>
      <c r="B2848" s="21" t="s">
        <v>2121</v>
      </c>
      <c r="C2848" s="21" t="s">
        <v>2290</v>
      </c>
      <c r="D2848" s="20">
        <v>5</v>
      </c>
      <c r="E2848" s="21" t="s">
        <v>15</v>
      </c>
      <c r="F2848" s="21" t="s">
        <v>185</v>
      </c>
      <c r="G2848" s="20">
        <v>5</v>
      </c>
    </row>
    <row r="2849" spans="1:7" ht="14" customHeight="1">
      <c r="A2849" s="20">
        <v>2848</v>
      </c>
      <c r="B2849" s="21" t="s">
        <v>2121</v>
      </c>
      <c r="C2849" s="21" t="s">
        <v>2291</v>
      </c>
      <c r="D2849" s="20">
        <v>5</v>
      </c>
      <c r="E2849" s="21" t="s">
        <v>18</v>
      </c>
      <c r="F2849" s="21" t="s">
        <v>185</v>
      </c>
      <c r="G2849" s="20">
        <v>5</v>
      </c>
    </row>
    <row r="2850" spans="1:7" ht="14" customHeight="1">
      <c r="A2850" s="20">
        <v>2849</v>
      </c>
      <c r="B2850" s="21" t="s">
        <v>2121</v>
      </c>
      <c r="C2850" s="21" t="s">
        <v>2292</v>
      </c>
      <c r="D2850" s="20">
        <v>5</v>
      </c>
      <c r="E2850" s="21" t="s">
        <v>15</v>
      </c>
      <c r="F2850" s="21" t="s">
        <v>185</v>
      </c>
      <c r="G2850" s="20">
        <v>5</v>
      </c>
    </row>
    <row r="2851" spans="1:7" ht="14" customHeight="1">
      <c r="A2851" s="20">
        <v>2850</v>
      </c>
      <c r="B2851" s="21" t="s">
        <v>2121</v>
      </c>
      <c r="C2851" s="21" t="s">
        <v>2293</v>
      </c>
      <c r="D2851" s="20">
        <v>0.8</v>
      </c>
      <c r="E2851" s="21" t="s">
        <v>15</v>
      </c>
      <c r="F2851" s="21" t="s">
        <v>185</v>
      </c>
      <c r="G2851" s="20">
        <v>0.8</v>
      </c>
    </row>
    <row r="2852" spans="1:7" ht="14" customHeight="1">
      <c r="A2852" s="20">
        <v>2851</v>
      </c>
      <c r="B2852" s="21" t="s">
        <v>2121</v>
      </c>
      <c r="C2852" s="21" t="s">
        <v>2294</v>
      </c>
      <c r="D2852" s="20">
        <v>1</v>
      </c>
      <c r="E2852" s="21" t="s">
        <v>15</v>
      </c>
      <c r="F2852" s="21" t="s">
        <v>185</v>
      </c>
      <c r="G2852" s="20">
        <v>1</v>
      </c>
    </row>
    <row r="2853" spans="1:7" ht="14" customHeight="1">
      <c r="A2853" s="20">
        <v>2852</v>
      </c>
      <c r="B2853" s="21" t="s">
        <v>2121</v>
      </c>
      <c r="C2853" s="21" t="s">
        <v>2295</v>
      </c>
      <c r="D2853" s="20">
        <v>5</v>
      </c>
      <c r="E2853" s="21" t="s">
        <v>15</v>
      </c>
      <c r="F2853" s="21" t="s">
        <v>185</v>
      </c>
      <c r="G2853" s="20">
        <v>5</v>
      </c>
    </row>
    <row r="2854" spans="1:7" ht="14" customHeight="1">
      <c r="A2854" s="20">
        <v>2853</v>
      </c>
      <c r="B2854" s="21" t="s">
        <v>2121</v>
      </c>
      <c r="C2854" s="21" t="s">
        <v>863</v>
      </c>
      <c r="D2854" s="20">
        <v>5</v>
      </c>
      <c r="E2854" s="21" t="s">
        <v>15</v>
      </c>
      <c r="F2854" s="21" t="s">
        <v>185</v>
      </c>
      <c r="G2854" s="20">
        <v>5</v>
      </c>
    </row>
    <row r="2855" spans="1:7" ht="14" customHeight="1">
      <c r="A2855" s="20">
        <v>2854</v>
      </c>
      <c r="B2855" s="21" t="s">
        <v>1026</v>
      </c>
      <c r="C2855" s="21" t="s">
        <v>2296</v>
      </c>
      <c r="D2855" s="20">
        <v>11</v>
      </c>
      <c r="E2855" s="21" t="s">
        <v>18</v>
      </c>
      <c r="F2855" s="21" t="s">
        <v>153</v>
      </c>
      <c r="G2855" s="20">
        <v>7.7</v>
      </c>
    </row>
    <row r="2856" spans="1:7" ht="14" customHeight="1">
      <c r="A2856" s="20">
        <v>2855</v>
      </c>
      <c r="B2856" s="21" t="s">
        <v>1026</v>
      </c>
      <c r="C2856" s="21" t="s">
        <v>2297</v>
      </c>
      <c r="D2856" s="20">
        <v>11</v>
      </c>
      <c r="E2856" s="21" t="s">
        <v>18</v>
      </c>
      <c r="F2856" s="21" t="s">
        <v>153</v>
      </c>
      <c r="G2856" s="20">
        <v>7.7</v>
      </c>
    </row>
    <row r="2857" spans="1:7" ht="14" customHeight="1">
      <c r="A2857" s="20">
        <v>2856</v>
      </c>
      <c r="B2857" s="21" t="s">
        <v>1026</v>
      </c>
      <c r="C2857" s="21" t="s">
        <v>2298</v>
      </c>
      <c r="D2857" s="20">
        <v>11</v>
      </c>
      <c r="E2857" s="21" t="s">
        <v>18</v>
      </c>
      <c r="F2857" s="21" t="s">
        <v>153</v>
      </c>
      <c r="G2857" s="20">
        <v>7.7</v>
      </c>
    </row>
    <row r="2858" spans="1:7" ht="14" customHeight="1">
      <c r="A2858" s="20">
        <v>2857</v>
      </c>
      <c r="B2858" s="21" t="s">
        <v>1026</v>
      </c>
      <c r="C2858" s="21" t="s">
        <v>2299</v>
      </c>
      <c r="D2858" s="20">
        <v>11</v>
      </c>
      <c r="E2858" s="21" t="s">
        <v>18</v>
      </c>
      <c r="F2858" s="21" t="s">
        <v>153</v>
      </c>
      <c r="G2858" s="20">
        <v>7.7</v>
      </c>
    </row>
    <row r="2859" spans="1:7" ht="14" customHeight="1">
      <c r="A2859" s="20">
        <v>2858</v>
      </c>
      <c r="B2859" s="21" t="s">
        <v>1026</v>
      </c>
      <c r="C2859" s="21" t="s">
        <v>2300</v>
      </c>
      <c r="D2859" s="20">
        <v>11</v>
      </c>
      <c r="E2859" s="21" t="s">
        <v>18</v>
      </c>
      <c r="F2859" s="21" t="s">
        <v>153</v>
      </c>
      <c r="G2859" s="20">
        <v>7.7</v>
      </c>
    </row>
    <row r="2860" spans="1:7" ht="14" customHeight="1">
      <c r="A2860" s="20">
        <v>2859</v>
      </c>
      <c r="B2860" s="21" t="s">
        <v>1026</v>
      </c>
      <c r="C2860" s="21" t="s">
        <v>2301</v>
      </c>
      <c r="D2860" s="20">
        <v>11</v>
      </c>
      <c r="E2860" s="21" t="s">
        <v>18</v>
      </c>
      <c r="F2860" s="21" t="s">
        <v>153</v>
      </c>
      <c r="G2860" s="20">
        <v>7.7</v>
      </c>
    </row>
    <row r="2861" spans="1:7" ht="14" customHeight="1">
      <c r="A2861" s="20">
        <v>2860</v>
      </c>
      <c r="B2861" s="21" t="s">
        <v>1026</v>
      </c>
      <c r="C2861" s="21" t="s">
        <v>2302</v>
      </c>
      <c r="D2861" s="20">
        <v>11</v>
      </c>
      <c r="E2861" s="21" t="s">
        <v>18</v>
      </c>
      <c r="F2861" s="21" t="s">
        <v>153</v>
      </c>
      <c r="G2861" s="20">
        <v>7.7</v>
      </c>
    </row>
    <row r="2862" spans="1:7" ht="14" customHeight="1">
      <c r="A2862" s="20">
        <v>2861</v>
      </c>
      <c r="B2862" s="21" t="s">
        <v>1026</v>
      </c>
      <c r="C2862" s="21" t="s">
        <v>2303</v>
      </c>
      <c r="D2862" s="20">
        <v>11</v>
      </c>
      <c r="E2862" s="21" t="s">
        <v>18</v>
      </c>
      <c r="F2862" s="21" t="s">
        <v>153</v>
      </c>
      <c r="G2862" s="20">
        <v>7.7</v>
      </c>
    </row>
    <row r="2863" spans="1:7" ht="14" customHeight="1">
      <c r="A2863" s="20">
        <v>2862</v>
      </c>
      <c r="B2863" s="21" t="s">
        <v>1026</v>
      </c>
      <c r="C2863" s="21" t="s">
        <v>2304</v>
      </c>
      <c r="D2863" s="20">
        <v>11</v>
      </c>
      <c r="E2863" s="21" t="s">
        <v>18</v>
      </c>
      <c r="F2863" s="21" t="s">
        <v>153</v>
      </c>
      <c r="G2863" s="20">
        <v>7.7</v>
      </c>
    </row>
    <row r="2864" spans="1:7" ht="14" customHeight="1">
      <c r="A2864" s="20">
        <v>2863</v>
      </c>
      <c r="B2864" s="21" t="s">
        <v>1026</v>
      </c>
      <c r="C2864" s="21" t="s">
        <v>2305</v>
      </c>
      <c r="D2864" s="20">
        <v>11</v>
      </c>
      <c r="E2864" s="21" t="s">
        <v>18</v>
      </c>
      <c r="F2864" s="21" t="s">
        <v>153</v>
      </c>
      <c r="G2864" s="20">
        <v>7.7</v>
      </c>
    </row>
    <row r="2865" spans="1:7" ht="14" customHeight="1">
      <c r="A2865" s="20">
        <v>2864</v>
      </c>
      <c r="B2865" s="21" t="s">
        <v>1026</v>
      </c>
      <c r="C2865" s="21" t="s">
        <v>2306</v>
      </c>
      <c r="D2865" s="20">
        <v>11</v>
      </c>
      <c r="E2865" s="21" t="s">
        <v>18</v>
      </c>
      <c r="F2865" s="21" t="s">
        <v>153</v>
      </c>
      <c r="G2865" s="20">
        <v>7.7</v>
      </c>
    </row>
    <row r="2866" spans="1:7" ht="14" customHeight="1">
      <c r="A2866" s="20">
        <v>2865</v>
      </c>
      <c r="B2866" s="21" t="s">
        <v>1026</v>
      </c>
      <c r="C2866" s="21" t="s">
        <v>2307</v>
      </c>
      <c r="D2866" s="20">
        <v>11</v>
      </c>
      <c r="E2866" s="21" t="s">
        <v>18</v>
      </c>
      <c r="F2866" s="21" t="s">
        <v>153</v>
      </c>
      <c r="G2866" s="20">
        <v>7.7</v>
      </c>
    </row>
    <row r="2867" spans="1:7" ht="14" customHeight="1">
      <c r="A2867" s="20">
        <v>2866</v>
      </c>
      <c r="B2867" s="21" t="s">
        <v>1026</v>
      </c>
      <c r="C2867" s="21" t="s">
        <v>2308</v>
      </c>
      <c r="D2867" s="20">
        <v>11</v>
      </c>
      <c r="E2867" s="21" t="s">
        <v>18</v>
      </c>
      <c r="F2867" s="21" t="s">
        <v>153</v>
      </c>
      <c r="G2867" s="20">
        <v>7.7</v>
      </c>
    </row>
    <row r="2868" spans="1:7" ht="14" customHeight="1">
      <c r="A2868" s="20">
        <v>2867</v>
      </c>
      <c r="B2868" s="21" t="s">
        <v>1026</v>
      </c>
      <c r="C2868" s="21" t="s">
        <v>2309</v>
      </c>
      <c r="D2868" s="20">
        <v>6</v>
      </c>
      <c r="E2868" s="21" t="s">
        <v>18</v>
      </c>
      <c r="F2868" s="21" t="s">
        <v>153</v>
      </c>
      <c r="G2868" s="20">
        <v>4.2</v>
      </c>
    </row>
    <row r="2869" spans="1:7" ht="14" customHeight="1">
      <c r="A2869" s="20">
        <v>2868</v>
      </c>
      <c r="B2869" s="21" t="s">
        <v>1026</v>
      </c>
      <c r="C2869" s="21" t="s">
        <v>2310</v>
      </c>
      <c r="D2869" s="20">
        <v>6</v>
      </c>
      <c r="E2869" s="21" t="s">
        <v>15</v>
      </c>
      <c r="F2869" s="21" t="s">
        <v>153</v>
      </c>
      <c r="G2869" s="20">
        <v>4.2</v>
      </c>
    </row>
    <row r="2870" spans="1:7" ht="14" customHeight="1">
      <c r="A2870" s="20">
        <v>2869</v>
      </c>
      <c r="B2870" s="21" t="s">
        <v>1026</v>
      </c>
      <c r="C2870" s="21" t="s">
        <v>2311</v>
      </c>
      <c r="D2870" s="20">
        <v>6</v>
      </c>
      <c r="E2870" s="21" t="s">
        <v>15</v>
      </c>
      <c r="F2870" s="21" t="s">
        <v>153</v>
      </c>
      <c r="G2870" s="20">
        <v>4.2</v>
      </c>
    </row>
    <row r="2871" spans="1:7" ht="14" customHeight="1">
      <c r="A2871" s="20">
        <v>2870</v>
      </c>
      <c r="B2871" s="21" t="s">
        <v>1026</v>
      </c>
      <c r="C2871" s="21" t="s">
        <v>2312</v>
      </c>
      <c r="D2871" s="20">
        <v>6</v>
      </c>
      <c r="E2871" s="21" t="s">
        <v>15</v>
      </c>
      <c r="F2871" s="21" t="s">
        <v>153</v>
      </c>
      <c r="G2871" s="20">
        <v>4.2</v>
      </c>
    </row>
    <row r="2872" spans="1:7" ht="14" customHeight="1">
      <c r="A2872" s="20">
        <v>2871</v>
      </c>
      <c r="B2872" s="21" t="s">
        <v>1026</v>
      </c>
      <c r="C2872" s="21" t="s">
        <v>2313</v>
      </c>
      <c r="D2872" s="20">
        <v>6</v>
      </c>
      <c r="E2872" s="21" t="s">
        <v>15</v>
      </c>
      <c r="F2872" s="21" t="s">
        <v>153</v>
      </c>
      <c r="G2872" s="20">
        <v>4.2</v>
      </c>
    </row>
    <row r="2873" spans="1:7" ht="14" customHeight="1">
      <c r="A2873" s="20">
        <v>2872</v>
      </c>
      <c r="B2873" s="21" t="s">
        <v>1026</v>
      </c>
      <c r="C2873" s="21" t="s">
        <v>2314</v>
      </c>
      <c r="D2873" s="20">
        <v>6</v>
      </c>
      <c r="E2873" s="21" t="s">
        <v>15</v>
      </c>
      <c r="F2873" s="21" t="s">
        <v>153</v>
      </c>
      <c r="G2873" s="20">
        <v>4.2</v>
      </c>
    </row>
    <row r="2874" spans="1:7" ht="14" customHeight="1">
      <c r="A2874" s="20">
        <v>2873</v>
      </c>
      <c r="B2874" s="21" t="s">
        <v>1026</v>
      </c>
      <c r="C2874" s="21" t="s">
        <v>2315</v>
      </c>
      <c r="D2874" s="20">
        <v>4</v>
      </c>
      <c r="E2874" s="21" t="s">
        <v>15</v>
      </c>
      <c r="F2874" s="21" t="s">
        <v>153</v>
      </c>
      <c r="G2874" s="20">
        <v>2.8</v>
      </c>
    </row>
    <row r="2875" spans="1:7" ht="14" customHeight="1">
      <c r="A2875" s="20">
        <v>2874</v>
      </c>
      <c r="B2875" s="21" t="s">
        <v>1026</v>
      </c>
      <c r="C2875" s="21" t="s">
        <v>2316</v>
      </c>
      <c r="D2875" s="20">
        <v>4</v>
      </c>
      <c r="E2875" s="21" t="s">
        <v>15</v>
      </c>
      <c r="F2875" s="21" t="s">
        <v>153</v>
      </c>
      <c r="G2875" s="20">
        <v>2.8</v>
      </c>
    </row>
    <row r="2876" spans="1:7" ht="14" customHeight="1">
      <c r="A2876" s="20">
        <v>2875</v>
      </c>
      <c r="B2876" s="21" t="s">
        <v>1026</v>
      </c>
      <c r="C2876" s="21" t="s">
        <v>2317</v>
      </c>
      <c r="D2876" s="20">
        <v>4</v>
      </c>
      <c r="E2876" s="21" t="s">
        <v>15</v>
      </c>
      <c r="F2876" s="21" t="s">
        <v>153</v>
      </c>
      <c r="G2876" s="20">
        <v>2.8</v>
      </c>
    </row>
    <row r="2877" spans="1:7" ht="14" customHeight="1">
      <c r="A2877" s="20">
        <v>2876</v>
      </c>
      <c r="B2877" s="21" t="s">
        <v>1026</v>
      </c>
      <c r="C2877" s="21" t="s">
        <v>2318</v>
      </c>
      <c r="D2877" s="20">
        <v>4</v>
      </c>
      <c r="E2877" s="21" t="s">
        <v>15</v>
      </c>
      <c r="F2877" s="21" t="s">
        <v>153</v>
      </c>
      <c r="G2877" s="20">
        <v>2.8</v>
      </c>
    </row>
    <row r="2878" spans="1:7" ht="14" customHeight="1">
      <c r="A2878" s="20">
        <v>2877</v>
      </c>
      <c r="B2878" s="21" t="s">
        <v>1026</v>
      </c>
      <c r="C2878" s="21" t="s">
        <v>2319</v>
      </c>
      <c r="D2878" s="20">
        <v>4</v>
      </c>
      <c r="E2878" s="21" t="s">
        <v>15</v>
      </c>
      <c r="F2878" s="21" t="s">
        <v>153</v>
      </c>
      <c r="G2878" s="20">
        <v>2.8</v>
      </c>
    </row>
    <row r="2879" spans="1:7" ht="14" customHeight="1">
      <c r="A2879" s="20">
        <v>2878</v>
      </c>
      <c r="B2879" s="21" t="s">
        <v>1026</v>
      </c>
      <c r="C2879" s="21" t="s">
        <v>2320</v>
      </c>
      <c r="D2879" s="20">
        <v>5</v>
      </c>
      <c r="E2879" s="21" t="s">
        <v>18</v>
      </c>
      <c r="F2879" s="21" t="s">
        <v>153</v>
      </c>
      <c r="G2879" s="20">
        <v>3.5</v>
      </c>
    </row>
    <row r="2880" spans="1:7" ht="14" customHeight="1">
      <c r="A2880" s="20">
        <v>2879</v>
      </c>
      <c r="B2880" s="21" t="s">
        <v>1026</v>
      </c>
      <c r="C2880" s="21" t="s">
        <v>2321</v>
      </c>
      <c r="D2880" s="20">
        <v>5</v>
      </c>
      <c r="E2880" s="21" t="s">
        <v>18</v>
      </c>
      <c r="F2880" s="21" t="s">
        <v>153</v>
      </c>
      <c r="G2880" s="20">
        <v>3.5</v>
      </c>
    </row>
    <row r="2881" spans="1:7" ht="14" customHeight="1">
      <c r="A2881" s="20">
        <v>2880</v>
      </c>
      <c r="B2881" s="21" t="s">
        <v>1026</v>
      </c>
      <c r="C2881" s="21" t="s">
        <v>2322</v>
      </c>
      <c r="D2881" s="20">
        <v>5</v>
      </c>
      <c r="E2881" s="21" t="s">
        <v>15</v>
      </c>
      <c r="F2881" s="21" t="s">
        <v>153</v>
      </c>
      <c r="G2881" s="20">
        <v>3.5</v>
      </c>
    </row>
    <row r="2882" spans="1:7" ht="14" customHeight="1">
      <c r="A2882" s="20">
        <v>2881</v>
      </c>
      <c r="B2882" s="21" t="s">
        <v>1026</v>
      </c>
      <c r="C2882" s="21" t="s">
        <v>2323</v>
      </c>
      <c r="D2882" s="20">
        <v>5</v>
      </c>
      <c r="E2882" s="21" t="s">
        <v>18</v>
      </c>
      <c r="F2882" s="21" t="s">
        <v>153</v>
      </c>
      <c r="G2882" s="20">
        <v>3.5</v>
      </c>
    </row>
    <row r="2883" spans="1:7" ht="14" customHeight="1">
      <c r="A2883" s="20">
        <v>2882</v>
      </c>
      <c r="B2883" s="21" t="s">
        <v>1026</v>
      </c>
      <c r="C2883" s="21" t="s">
        <v>2324</v>
      </c>
      <c r="D2883" s="20">
        <v>5</v>
      </c>
      <c r="E2883" s="21" t="s">
        <v>18</v>
      </c>
      <c r="F2883" s="21" t="s">
        <v>153</v>
      </c>
      <c r="G2883" s="20">
        <v>3.5</v>
      </c>
    </row>
    <row r="2884" spans="1:7" ht="14" customHeight="1">
      <c r="A2884" s="20">
        <v>2883</v>
      </c>
      <c r="B2884" s="21" t="s">
        <v>1026</v>
      </c>
      <c r="C2884" s="21" t="s">
        <v>2325</v>
      </c>
      <c r="D2884" s="20">
        <v>5</v>
      </c>
      <c r="E2884" s="21" t="s">
        <v>18</v>
      </c>
      <c r="F2884" s="21" t="s">
        <v>153</v>
      </c>
      <c r="G2884" s="20">
        <v>3.5</v>
      </c>
    </row>
    <row r="2885" spans="1:7" ht="14" customHeight="1">
      <c r="A2885" s="20">
        <v>2884</v>
      </c>
      <c r="B2885" s="21" t="s">
        <v>1026</v>
      </c>
      <c r="C2885" s="21" t="s">
        <v>2326</v>
      </c>
      <c r="D2885" s="20">
        <v>5</v>
      </c>
      <c r="E2885" s="21" t="s">
        <v>18</v>
      </c>
      <c r="F2885" s="21" t="s">
        <v>153</v>
      </c>
      <c r="G2885" s="20">
        <v>3.5</v>
      </c>
    </row>
    <row r="2886" spans="1:7" ht="14" customHeight="1">
      <c r="A2886" s="20">
        <v>2885</v>
      </c>
      <c r="B2886" s="21" t="s">
        <v>1026</v>
      </c>
      <c r="C2886" s="21" t="s">
        <v>2327</v>
      </c>
      <c r="D2886" s="20">
        <v>5</v>
      </c>
      <c r="E2886" s="21" t="s">
        <v>18</v>
      </c>
      <c r="F2886" s="21" t="s">
        <v>153</v>
      </c>
      <c r="G2886" s="20">
        <v>3.5</v>
      </c>
    </row>
    <row r="2887" spans="1:7" ht="14" customHeight="1">
      <c r="A2887" s="20">
        <v>2886</v>
      </c>
      <c r="B2887" s="21" t="s">
        <v>1026</v>
      </c>
      <c r="C2887" s="21" t="s">
        <v>2328</v>
      </c>
      <c r="D2887" s="20">
        <v>5</v>
      </c>
      <c r="E2887" s="21" t="s">
        <v>18</v>
      </c>
      <c r="F2887" s="21" t="s">
        <v>153</v>
      </c>
      <c r="G2887" s="20">
        <v>3.5</v>
      </c>
    </row>
    <row r="2888" spans="1:7" ht="14" customHeight="1">
      <c r="A2888" s="20">
        <v>2887</v>
      </c>
      <c r="B2888" s="21" t="s">
        <v>1026</v>
      </c>
      <c r="C2888" s="21" t="s">
        <v>2329</v>
      </c>
      <c r="D2888" s="20">
        <v>2</v>
      </c>
      <c r="E2888" s="21" t="s">
        <v>15</v>
      </c>
      <c r="F2888" s="21" t="s">
        <v>153</v>
      </c>
      <c r="G2888" s="20">
        <v>1.4</v>
      </c>
    </row>
    <row r="2889" spans="1:7" ht="14" customHeight="1">
      <c r="A2889" s="20">
        <v>2888</v>
      </c>
      <c r="B2889" s="21" t="s">
        <v>1026</v>
      </c>
      <c r="C2889" s="21" t="s">
        <v>2330</v>
      </c>
      <c r="D2889" s="20">
        <v>2</v>
      </c>
      <c r="E2889" s="21" t="s">
        <v>15</v>
      </c>
      <c r="F2889" s="21" t="s">
        <v>153</v>
      </c>
      <c r="G2889" s="20">
        <v>1.4</v>
      </c>
    </row>
    <row r="2890" spans="1:7" ht="14" customHeight="1">
      <c r="A2890" s="20">
        <v>2889</v>
      </c>
      <c r="B2890" s="21" t="s">
        <v>1026</v>
      </c>
      <c r="C2890" s="21" t="s">
        <v>2331</v>
      </c>
      <c r="D2890" s="20">
        <v>2</v>
      </c>
      <c r="E2890" s="21" t="s">
        <v>15</v>
      </c>
      <c r="F2890" s="21" t="s">
        <v>153</v>
      </c>
      <c r="G2890" s="20">
        <v>1.4</v>
      </c>
    </row>
    <row r="2891" spans="1:7" ht="14" customHeight="1">
      <c r="A2891" s="20">
        <v>2890</v>
      </c>
      <c r="B2891" s="21" t="s">
        <v>1026</v>
      </c>
      <c r="C2891" s="21" t="s">
        <v>2332</v>
      </c>
      <c r="D2891" s="20">
        <v>13</v>
      </c>
      <c r="E2891" s="21" t="s">
        <v>18</v>
      </c>
      <c r="F2891" s="21" t="s">
        <v>153</v>
      </c>
      <c r="G2891" s="20">
        <v>9.1</v>
      </c>
    </row>
    <row r="2892" spans="1:7" ht="14" customHeight="1">
      <c r="A2892" s="20">
        <v>2891</v>
      </c>
      <c r="B2892" s="21" t="s">
        <v>1026</v>
      </c>
      <c r="C2892" s="21" t="s">
        <v>2333</v>
      </c>
      <c r="D2892" s="20">
        <v>13</v>
      </c>
      <c r="E2892" s="21" t="s">
        <v>18</v>
      </c>
      <c r="F2892" s="21" t="s">
        <v>153</v>
      </c>
      <c r="G2892" s="20">
        <v>9.1</v>
      </c>
    </row>
    <row r="2893" spans="1:7" ht="14" customHeight="1">
      <c r="A2893" s="20">
        <v>2892</v>
      </c>
      <c r="B2893" s="21" t="s">
        <v>1026</v>
      </c>
      <c r="C2893" s="21" t="s">
        <v>2334</v>
      </c>
      <c r="D2893" s="20">
        <v>13</v>
      </c>
      <c r="E2893" s="21" t="s">
        <v>18</v>
      </c>
      <c r="F2893" s="21" t="s">
        <v>153</v>
      </c>
      <c r="G2893" s="20">
        <v>9.1</v>
      </c>
    </row>
    <row r="2894" spans="1:7" ht="14" customHeight="1">
      <c r="A2894" s="20">
        <v>2893</v>
      </c>
      <c r="B2894" s="21" t="s">
        <v>1026</v>
      </c>
      <c r="C2894" s="21" t="s">
        <v>2335</v>
      </c>
      <c r="D2894" s="20">
        <v>13</v>
      </c>
      <c r="E2894" s="21" t="s">
        <v>18</v>
      </c>
      <c r="F2894" s="21" t="s">
        <v>153</v>
      </c>
      <c r="G2894" s="20">
        <v>9.1</v>
      </c>
    </row>
    <row r="2895" spans="1:7" ht="14" customHeight="1">
      <c r="A2895" s="20">
        <v>2894</v>
      </c>
      <c r="B2895" s="21" t="s">
        <v>1026</v>
      </c>
      <c r="C2895" s="21" t="s">
        <v>2336</v>
      </c>
      <c r="D2895" s="20">
        <v>13</v>
      </c>
      <c r="E2895" s="21" t="s">
        <v>18</v>
      </c>
      <c r="F2895" s="21" t="s">
        <v>153</v>
      </c>
      <c r="G2895" s="20">
        <v>9.1</v>
      </c>
    </row>
    <row r="2896" spans="1:7" ht="14" customHeight="1">
      <c r="A2896" s="20">
        <v>2895</v>
      </c>
      <c r="B2896" s="21" t="s">
        <v>1026</v>
      </c>
      <c r="C2896" s="21" t="s">
        <v>2337</v>
      </c>
      <c r="D2896" s="20">
        <v>13</v>
      </c>
      <c r="E2896" s="21" t="s">
        <v>18</v>
      </c>
      <c r="F2896" s="21" t="s">
        <v>153</v>
      </c>
      <c r="G2896" s="20">
        <v>9.1</v>
      </c>
    </row>
    <row r="2897" spans="1:7" ht="14" customHeight="1">
      <c r="A2897" s="20">
        <v>2896</v>
      </c>
      <c r="B2897" s="21" t="s">
        <v>1026</v>
      </c>
      <c r="C2897" s="21" t="s">
        <v>2338</v>
      </c>
      <c r="D2897" s="20">
        <v>13</v>
      </c>
      <c r="E2897" s="21" t="s">
        <v>18</v>
      </c>
      <c r="F2897" s="21" t="s">
        <v>153</v>
      </c>
      <c r="G2897" s="20">
        <v>9.1</v>
      </c>
    </row>
    <row r="2898" spans="1:7" ht="14" customHeight="1">
      <c r="A2898" s="20">
        <v>2897</v>
      </c>
      <c r="B2898" s="21" t="s">
        <v>1026</v>
      </c>
      <c r="C2898" s="21" t="s">
        <v>2339</v>
      </c>
      <c r="D2898" s="20">
        <v>10</v>
      </c>
      <c r="E2898" s="21" t="s">
        <v>18</v>
      </c>
      <c r="F2898" s="21" t="s">
        <v>153</v>
      </c>
      <c r="G2898" s="20">
        <v>7</v>
      </c>
    </row>
    <row r="2899" spans="1:7" ht="14" customHeight="1">
      <c r="A2899" s="20">
        <v>2898</v>
      </c>
      <c r="B2899" s="21" t="s">
        <v>1026</v>
      </c>
      <c r="C2899" s="21" t="s">
        <v>2340</v>
      </c>
      <c r="D2899" s="20">
        <v>10</v>
      </c>
      <c r="E2899" s="21" t="s">
        <v>18</v>
      </c>
      <c r="F2899" s="21" t="s">
        <v>153</v>
      </c>
      <c r="G2899" s="20">
        <v>7</v>
      </c>
    </row>
    <row r="2900" spans="1:7" ht="14" customHeight="1">
      <c r="A2900" s="20">
        <v>2899</v>
      </c>
      <c r="B2900" s="21" t="s">
        <v>1026</v>
      </c>
      <c r="C2900" s="21" t="s">
        <v>2341</v>
      </c>
      <c r="D2900" s="20">
        <v>10</v>
      </c>
      <c r="E2900" s="21" t="s">
        <v>18</v>
      </c>
      <c r="F2900" s="21" t="s">
        <v>153</v>
      </c>
      <c r="G2900" s="20">
        <v>7</v>
      </c>
    </row>
    <row r="2901" spans="1:7" ht="14" customHeight="1">
      <c r="A2901" s="20">
        <v>2900</v>
      </c>
      <c r="B2901" s="21" t="s">
        <v>1026</v>
      </c>
      <c r="C2901" s="21" t="s">
        <v>2342</v>
      </c>
      <c r="D2901" s="20">
        <v>10</v>
      </c>
      <c r="E2901" s="21" t="s">
        <v>18</v>
      </c>
      <c r="F2901" s="21" t="s">
        <v>153</v>
      </c>
      <c r="G2901" s="20">
        <v>7</v>
      </c>
    </row>
    <row r="2902" spans="1:7" ht="14" customHeight="1">
      <c r="A2902" s="20">
        <v>2901</v>
      </c>
      <c r="B2902" s="21" t="s">
        <v>1026</v>
      </c>
      <c r="C2902" s="21" t="s">
        <v>2343</v>
      </c>
      <c r="D2902" s="20">
        <v>10</v>
      </c>
      <c r="E2902" s="21" t="s">
        <v>18</v>
      </c>
      <c r="F2902" s="21" t="s">
        <v>153</v>
      </c>
      <c r="G2902" s="20">
        <v>7</v>
      </c>
    </row>
    <row r="2903" spans="1:7" ht="14" customHeight="1">
      <c r="A2903" s="20">
        <v>2902</v>
      </c>
      <c r="B2903" s="21" t="s">
        <v>1026</v>
      </c>
      <c r="C2903" s="21" t="s">
        <v>2344</v>
      </c>
      <c r="D2903" s="20">
        <v>8.5</v>
      </c>
      <c r="E2903" s="21" t="s">
        <v>18</v>
      </c>
      <c r="F2903" s="21" t="s">
        <v>153</v>
      </c>
      <c r="G2903" s="20">
        <v>5.95</v>
      </c>
    </row>
    <row r="2904" spans="1:7" ht="14" customHeight="1">
      <c r="A2904" s="20">
        <v>2903</v>
      </c>
      <c r="B2904" s="21" t="s">
        <v>1026</v>
      </c>
      <c r="C2904" s="21" t="s">
        <v>2345</v>
      </c>
      <c r="D2904" s="20">
        <v>8.5</v>
      </c>
      <c r="E2904" s="21" t="s">
        <v>18</v>
      </c>
      <c r="F2904" s="21" t="s">
        <v>153</v>
      </c>
      <c r="G2904" s="20">
        <v>5.95</v>
      </c>
    </row>
    <row r="2905" spans="1:7" ht="14" customHeight="1">
      <c r="A2905" s="20">
        <v>2904</v>
      </c>
      <c r="B2905" s="21" t="s">
        <v>1026</v>
      </c>
      <c r="C2905" s="21" t="s">
        <v>2346</v>
      </c>
      <c r="D2905" s="20">
        <v>8.5</v>
      </c>
      <c r="E2905" s="21" t="s">
        <v>18</v>
      </c>
      <c r="F2905" s="21" t="s">
        <v>153</v>
      </c>
      <c r="G2905" s="20">
        <v>5.95</v>
      </c>
    </row>
    <row r="2906" spans="1:7" ht="14" customHeight="1">
      <c r="A2906" s="20">
        <v>2905</v>
      </c>
      <c r="B2906" s="21" t="s">
        <v>1026</v>
      </c>
      <c r="C2906" s="21" t="s">
        <v>2347</v>
      </c>
      <c r="D2906" s="20">
        <v>8.5</v>
      </c>
      <c r="E2906" s="21" t="s">
        <v>18</v>
      </c>
      <c r="F2906" s="21" t="s">
        <v>153</v>
      </c>
      <c r="G2906" s="20">
        <v>5.95</v>
      </c>
    </row>
    <row r="2907" spans="1:7" ht="14" customHeight="1">
      <c r="A2907" s="20">
        <v>2906</v>
      </c>
      <c r="B2907" s="21" t="s">
        <v>1026</v>
      </c>
      <c r="C2907" s="21" t="s">
        <v>2348</v>
      </c>
      <c r="D2907" s="20">
        <v>8.5</v>
      </c>
      <c r="E2907" s="21" t="s">
        <v>18</v>
      </c>
      <c r="F2907" s="21" t="s">
        <v>153</v>
      </c>
      <c r="G2907" s="20">
        <v>5.95</v>
      </c>
    </row>
    <row r="2908" spans="1:7" ht="14" customHeight="1">
      <c r="A2908" s="20">
        <v>2907</v>
      </c>
      <c r="B2908" s="21" t="s">
        <v>1026</v>
      </c>
      <c r="C2908" s="21" t="s">
        <v>2349</v>
      </c>
      <c r="D2908" s="20">
        <v>7</v>
      </c>
      <c r="E2908" s="21" t="s">
        <v>18</v>
      </c>
      <c r="F2908" s="21" t="s">
        <v>153</v>
      </c>
      <c r="G2908" s="20">
        <v>4.9000000000000004</v>
      </c>
    </row>
    <row r="2909" spans="1:7" ht="14" customHeight="1">
      <c r="A2909" s="20">
        <v>2908</v>
      </c>
      <c r="B2909" s="21" t="s">
        <v>1026</v>
      </c>
      <c r="C2909" s="21" t="s">
        <v>2350</v>
      </c>
      <c r="D2909" s="20">
        <v>7</v>
      </c>
      <c r="E2909" s="21" t="s">
        <v>18</v>
      </c>
      <c r="F2909" s="21" t="s">
        <v>153</v>
      </c>
      <c r="G2909" s="20">
        <v>4.9000000000000004</v>
      </c>
    </row>
    <row r="2910" spans="1:7" ht="14" customHeight="1">
      <c r="A2910" s="20">
        <v>2909</v>
      </c>
      <c r="B2910" s="21" t="s">
        <v>1026</v>
      </c>
      <c r="C2910" s="21" t="s">
        <v>2351</v>
      </c>
      <c r="D2910" s="20">
        <v>7</v>
      </c>
      <c r="E2910" s="21" t="s">
        <v>15</v>
      </c>
      <c r="F2910" s="21" t="s">
        <v>153</v>
      </c>
      <c r="G2910" s="20">
        <v>4.9000000000000004</v>
      </c>
    </row>
    <row r="2911" spans="1:7" ht="14" customHeight="1">
      <c r="A2911" s="20">
        <v>2910</v>
      </c>
      <c r="B2911" s="21" t="s">
        <v>1026</v>
      </c>
      <c r="C2911" s="21" t="s">
        <v>2352</v>
      </c>
      <c r="D2911" s="20">
        <v>7</v>
      </c>
      <c r="E2911" s="21" t="s">
        <v>15</v>
      </c>
      <c r="F2911" s="21" t="s">
        <v>153</v>
      </c>
      <c r="G2911" s="20">
        <v>4.9000000000000004</v>
      </c>
    </row>
    <row r="2912" spans="1:7" ht="14" customHeight="1">
      <c r="A2912" s="20">
        <v>2911</v>
      </c>
      <c r="B2912" s="21" t="s">
        <v>1026</v>
      </c>
      <c r="C2912" s="21" t="s">
        <v>2353</v>
      </c>
      <c r="D2912" s="20">
        <v>7</v>
      </c>
      <c r="E2912" s="21" t="s">
        <v>15</v>
      </c>
      <c r="F2912" s="21" t="s">
        <v>153</v>
      </c>
      <c r="G2912" s="20">
        <v>4.9000000000000004</v>
      </c>
    </row>
    <row r="2913" spans="1:7" ht="14" customHeight="1">
      <c r="A2913" s="20">
        <v>2912</v>
      </c>
      <c r="B2913" s="21" t="s">
        <v>1026</v>
      </c>
      <c r="C2913" s="21" t="s">
        <v>2354</v>
      </c>
      <c r="D2913" s="20">
        <v>7</v>
      </c>
      <c r="E2913" s="21" t="s">
        <v>15</v>
      </c>
      <c r="F2913" s="21" t="s">
        <v>153</v>
      </c>
      <c r="G2913" s="20">
        <v>4.9000000000000004</v>
      </c>
    </row>
    <row r="2914" spans="1:7" ht="14" customHeight="1">
      <c r="A2914" s="20">
        <v>2913</v>
      </c>
      <c r="B2914" s="21" t="s">
        <v>1026</v>
      </c>
      <c r="C2914" s="21" t="s">
        <v>2355</v>
      </c>
      <c r="D2914" s="20">
        <v>7</v>
      </c>
      <c r="E2914" s="21" t="s">
        <v>15</v>
      </c>
      <c r="F2914" s="21" t="s">
        <v>153</v>
      </c>
      <c r="G2914" s="20">
        <v>4.9000000000000004</v>
      </c>
    </row>
    <row r="2915" spans="1:7" ht="14" customHeight="1">
      <c r="A2915" s="20">
        <v>2914</v>
      </c>
      <c r="B2915" s="21" t="s">
        <v>1026</v>
      </c>
      <c r="C2915" s="21" t="s">
        <v>2356</v>
      </c>
      <c r="D2915" s="20">
        <v>7</v>
      </c>
      <c r="E2915" s="21" t="s">
        <v>15</v>
      </c>
      <c r="F2915" s="21" t="s">
        <v>153</v>
      </c>
      <c r="G2915" s="20">
        <v>4.9000000000000004</v>
      </c>
    </row>
    <row r="2916" spans="1:7" ht="14" customHeight="1">
      <c r="A2916" s="20">
        <v>2915</v>
      </c>
      <c r="B2916" s="21" t="s">
        <v>1026</v>
      </c>
      <c r="C2916" s="21" t="s">
        <v>2357</v>
      </c>
      <c r="D2916" s="20">
        <v>7</v>
      </c>
      <c r="E2916" s="21" t="s">
        <v>15</v>
      </c>
      <c r="F2916" s="21" t="s">
        <v>153</v>
      </c>
      <c r="G2916" s="20">
        <v>4.9000000000000004</v>
      </c>
    </row>
    <row r="2917" spans="1:7" ht="14" customHeight="1">
      <c r="A2917" s="20">
        <v>2916</v>
      </c>
      <c r="B2917" s="21" t="s">
        <v>1026</v>
      </c>
      <c r="C2917" s="21" t="s">
        <v>2358</v>
      </c>
      <c r="D2917" s="20">
        <v>7</v>
      </c>
      <c r="E2917" s="21" t="s">
        <v>15</v>
      </c>
      <c r="F2917" s="21" t="s">
        <v>153</v>
      </c>
      <c r="G2917" s="20">
        <v>4.9000000000000004</v>
      </c>
    </row>
    <row r="2918" spans="1:7" ht="14" customHeight="1">
      <c r="A2918" s="20">
        <v>2917</v>
      </c>
      <c r="B2918" s="21" t="s">
        <v>1026</v>
      </c>
      <c r="C2918" s="21" t="s">
        <v>2359</v>
      </c>
      <c r="D2918" s="20">
        <v>7</v>
      </c>
      <c r="E2918" s="21" t="s">
        <v>15</v>
      </c>
      <c r="F2918" s="21" t="s">
        <v>153</v>
      </c>
      <c r="G2918" s="20">
        <v>4.9000000000000004</v>
      </c>
    </row>
    <row r="2919" spans="1:7" ht="14" customHeight="1">
      <c r="A2919" s="20">
        <v>2918</v>
      </c>
      <c r="B2919" s="21" t="s">
        <v>1026</v>
      </c>
      <c r="C2919" s="21" t="s">
        <v>2360</v>
      </c>
      <c r="D2919" s="20">
        <v>5.5</v>
      </c>
      <c r="E2919" s="21" t="s">
        <v>15</v>
      </c>
      <c r="F2919" s="21" t="s">
        <v>153</v>
      </c>
      <c r="G2919" s="20">
        <v>3.85</v>
      </c>
    </row>
    <row r="2920" spans="1:7" ht="14" customHeight="1">
      <c r="A2920" s="20">
        <v>2919</v>
      </c>
      <c r="B2920" s="21" t="s">
        <v>1026</v>
      </c>
      <c r="C2920" s="21" t="s">
        <v>2361</v>
      </c>
      <c r="D2920" s="20">
        <v>5.5</v>
      </c>
      <c r="E2920" s="21" t="s">
        <v>15</v>
      </c>
      <c r="F2920" s="21" t="s">
        <v>153</v>
      </c>
      <c r="G2920" s="20">
        <v>3.85</v>
      </c>
    </row>
    <row r="2921" spans="1:7" ht="14" customHeight="1">
      <c r="A2921" s="20">
        <v>2920</v>
      </c>
      <c r="B2921" s="21" t="s">
        <v>1026</v>
      </c>
      <c r="C2921" s="21" t="s">
        <v>2362</v>
      </c>
      <c r="D2921" s="20">
        <v>5.5</v>
      </c>
      <c r="E2921" s="21" t="s">
        <v>15</v>
      </c>
      <c r="F2921" s="21" t="s">
        <v>153</v>
      </c>
      <c r="G2921" s="20">
        <v>3.85</v>
      </c>
    </row>
    <row r="2922" spans="1:7" ht="14" customHeight="1">
      <c r="A2922" s="20">
        <v>2921</v>
      </c>
      <c r="B2922" s="21" t="s">
        <v>1026</v>
      </c>
      <c r="C2922" s="21" t="s">
        <v>2363</v>
      </c>
      <c r="D2922" s="20">
        <v>5.5</v>
      </c>
      <c r="E2922" s="21" t="s">
        <v>15</v>
      </c>
      <c r="F2922" s="21" t="s">
        <v>153</v>
      </c>
      <c r="G2922" s="20">
        <v>3.85</v>
      </c>
    </row>
    <row r="2923" spans="1:7" ht="14" customHeight="1">
      <c r="A2923" s="20">
        <v>2922</v>
      </c>
      <c r="B2923" s="21" t="s">
        <v>1026</v>
      </c>
      <c r="C2923" s="21" t="s">
        <v>2364</v>
      </c>
      <c r="D2923" s="20">
        <v>5.5</v>
      </c>
      <c r="E2923" s="21" t="s">
        <v>15</v>
      </c>
      <c r="F2923" s="21" t="s">
        <v>153</v>
      </c>
      <c r="G2923" s="20">
        <v>3.85</v>
      </c>
    </row>
    <row r="2924" spans="1:7" ht="14" customHeight="1">
      <c r="A2924" s="20">
        <v>2923</v>
      </c>
      <c r="B2924" s="21" t="s">
        <v>1026</v>
      </c>
      <c r="C2924" s="21" t="s">
        <v>2365</v>
      </c>
      <c r="D2924" s="20">
        <v>5.5</v>
      </c>
      <c r="E2924" s="21" t="s">
        <v>15</v>
      </c>
      <c r="F2924" s="21" t="s">
        <v>153</v>
      </c>
      <c r="G2924" s="20">
        <v>3.85</v>
      </c>
    </row>
    <row r="2925" spans="1:7" ht="14" customHeight="1">
      <c r="A2925" s="20">
        <v>2924</v>
      </c>
      <c r="B2925" s="21" t="s">
        <v>1026</v>
      </c>
      <c r="C2925" s="21" t="s">
        <v>2366</v>
      </c>
      <c r="D2925" s="20">
        <v>3</v>
      </c>
      <c r="E2925" s="21" t="s">
        <v>15</v>
      </c>
      <c r="F2925" s="21" t="s">
        <v>153</v>
      </c>
      <c r="G2925" s="20">
        <v>2.1</v>
      </c>
    </row>
    <row r="2926" spans="1:7" ht="14" customHeight="1">
      <c r="A2926" s="20">
        <v>2925</v>
      </c>
      <c r="B2926" s="21" t="s">
        <v>1026</v>
      </c>
      <c r="C2926" s="21" t="s">
        <v>2367</v>
      </c>
      <c r="D2926" s="20">
        <v>3</v>
      </c>
      <c r="E2926" s="21" t="s">
        <v>15</v>
      </c>
      <c r="F2926" s="21" t="s">
        <v>153</v>
      </c>
      <c r="G2926" s="20">
        <v>2.1</v>
      </c>
    </row>
    <row r="2927" spans="1:7" ht="14" customHeight="1">
      <c r="A2927" s="20">
        <v>2926</v>
      </c>
      <c r="B2927" s="21" t="s">
        <v>1026</v>
      </c>
      <c r="C2927" s="21" t="s">
        <v>2368</v>
      </c>
      <c r="D2927" s="20">
        <v>3</v>
      </c>
      <c r="E2927" s="21" t="s">
        <v>15</v>
      </c>
      <c r="F2927" s="21" t="s">
        <v>153</v>
      </c>
      <c r="G2927" s="20">
        <v>2.1</v>
      </c>
    </row>
    <row r="2928" spans="1:7" ht="14" customHeight="1">
      <c r="A2928" s="20">
        <v>2927</v>
      </c>
      <c r="B2928" s="21" t="s">
        <v>1026</v>
      </c>
      <c r="C2928" s="21" t="s">
        <v>2369</v>
      </c>
      <c r="D2928" s="20">
        <v>3</v>
      </c>
      <c r="E2928" s="21" t="s">
        <v>15</v>
      </c>
      <c r="F2928" s="21" t="s">
        <v>153</v>
      </c>
      <c r="G2928" s="20">
        <v>2.1</v>
      </c>
    </row>
    <row r="2929" spans="1:7" ht="14" customHeight="1">
      <c r="A2929" s="20">
        <v>2928</v>
      </c>
      <c r="B2929" s="21" t="s">
        <v>1026</v>
      </c>
      <c r="C2929" s="21" t="s">
        <v>2370</v>
      </c>
      <c r="D2929" s="20">
        <v>3</v>
      </c>
      <c r="E2929" s="21" t="s">
        <v>15</v>
      </c>
      <c r="F2929" s="21" t="s">
        <v>153</v>
      </c>
      <c r="G2929" s="20">
        <v>2.1</v>
      </c>
    </row>
    <row r="2930" spans="1:7" ht="14" customHeight="1">
      <c r="A2930" s="20">
        <v>2929</v>
      </c>
      <c r="B2930" s="21" t="s">
        <v>1026</v>
      </c>
      <c r="C2930" s="21" t="s">
        <v>2371</v>
      </c>
      <c r="D2930" s="20">
        <v>3</v>
      </c>
      <c r="E2930" s="21" t="s">
        <v>15</v>
      </c>
      <c r="F2930" s="21" t="s">
        <v>153</v>
      </c>
      <c r="G2930" s="20">
        <v>2.1</v>
      </c>
    </row>
    <row r="2931" spans="1:7" ht="14" customHeight="1">
      <c r="A2931" s="20">
        <v>2930</v>
      </c>
      <c r="B2931" s="21" t="s">
        <v>1026</v>
      </c>
      <c r="C2931" s="21" t="s">
        <v>2372</v>
      </c>
      <c r="D2931" s="20">
        <v>3</v>
      </c>
      <c r="E2931" s="21" t="s">
        <v>15</v>
      </c>
      <c r="F2931" s="21" t="s">
        <v>153</v>
      </c>
      <c r="G2931" s="20">
        <v>2.1</v>
      </c>
    </row>
    <row r="2932" spans="1:7" ht="14" customHeight="1">
      <c r="A2932" s="20">
        <v>2931</v>
      </c>
      <c r="B2932" s="21" t="s">
        <v>1026</v>
      </c>
      <c r="C2932" s="21" t="s">
        <v>2373</v>
      </c>
      <c r="D2932" s="20">
        <v>2</v>
      </c>
      <c r="E2932" s="21" t="s">
        <v>15</v>
      </c>
      <c r="F2932" s="21" t="s">
        <v>153</v>
      </c>
      <c r="G2932" s="20">
        <v>1.4</v>
      </c>
    </row>
    <row r="2933" spans="1:7" ht="14" customHeight="1">
      <c r="A2933" s="20">
        <v>2932</v>
      </c>
      <c r="B2933" s="21" t="s">
        <v>1026</v>
      </c>
      <c r="C2933" s="21" t="s">
        <v>2374</v>
      </c>
      <c r="D2933" s="20">
        <v>2</v>
      </c>
      <c r="E2933" s="21" t="s">
        <v>15</v>
      </c>
      <c r="F2933" s="21" t="s">
        <v>153</v>
      </c>
      <c r="G2933" s="20">
        <v>1.4</v>
      </c>
    </row>
    <row r="2934" spans="1:7" ht="14" customHeight="1">
      <c r="A2934" s="20">
        <v>2933</v>
      </c>
      <c r="B2934" s="21" t="s">
        <v>1026</v>
      </c>
      <c r="C2934" s="21" t="s">
        <v>2375</v>
      </c>
      <c r="D2934" s="20">
        <v>7</v>
      </c>
      <c r="E2934" s="21" t="s">
        <v>18</v>
      </c>
      <c r="F2934" s="21" t="s">
        <v>153</v>
      </c>
      <c r="G2934" s="20">
        <v>4.9000000000000004</v>
      </c>
    </row>
    <row r="2935" spans="1:7" ht="14" customHeight="1">
      <c r="A2935" s="20">
        <v>2934</v>
      </c>
      <c r="B2935" s="21" t="s">
        <v>1026</v>
      </c>
      <c r="C2935" s="21" t="s">
        <v>2376</v>
      </c>
      <c r="D2935" s="20">
        <v>7</v>
      </c>
      <c r="E2935" s="21" t="s">
        <v>18</v>
      </c>
      <c r="F2935" s="21" t="s">
        <v>153</v>
      </c>
      <c r="G2935" s="20">
        <v>4.9000000000000004</v>
      </c>
    </row>
    <row r="2936" spans="1:7" ht="14" customHeight="1">
      <c r="A2936" s="20">
        <v>2935</v>
      </c>
      <c r="B2936" s="21" t="s">
        <v>1026</v>
      </c>
      <c r="C2936" s="21" t="s">
        <v>2377</v>
      </c>
      <c r="D2936" s="20">
        <v>7</v>
      </c>
      <c r="E2936" s="21" t="s">
        <v>18</v>
      </c>
      <c r="F2936" s="21" t="s">
        <v>153</v>
      </c>
      <c r="G2936" s="20">
        <v>4.9000000000000004</v>
      </c>
    </row>
    <row r="2937" spans="1:7" ht="14" customHeight="1">
      <c r="A2937" s="20">
        <v>2936</v>
      </c>
      <c r="B2937" s="21" t="s">
        <v>1026</v>
      </c>
      <c r="C2937" s="21" t="s">
        <v>2378</v>
      </c>
      <c r="D2937" s="20">
        <v>7</v>
      </c>
      <c r="E2937" s="21" t="s">
        <v>18</v>
      </c>
      <c r="F2937" s="21" t="s">
        <v>153</v>
      </c>
      <c r="G2937" s="20">
        <v>4.9000000000000004</v>
      </c>
    </row>
    <row r="2938" spans="1:7" ht="14" customHeight="1">
      <c r="A2938" s="20">
        <v>2937</v>
      </c>
      <c r="B2938" s="21" t="s">
        <v>1026</v>
      </c>
      <c r="C2938" s="21" t="s">
        <v>2379</v>
      </c>
      <c r="D2938" s="20">
        <v>7</v>
      </c>
      <c r="E2938" s="21" t="s">
        <v>18</v>
      </c>
      <c r="F2938" s="21" t="s">
        <v>153</v>
      </c>
      <c r="G2938" s="20">
        <v>4.9000000000000004</v>
      </c>
    </row>
    <row r="2939" spans="1:7" ht="14" customHeight="1">
      <c r="A2939" s="20">
        <v>2938</v>
      </c>
      <c r="B2939" s="21" t="s">
        <v>1026</v>
      </c>
      <c r="C2939" s="21" t="s">
        <v>2380</v>
      </c>
      <c r="D2939" s="20">
        <v>7</v>
      </c>
      <c r="E2939" s="21" t="s">
        <v>18</v>
      </c>
      <c r="F2939" s="21" t="s">
        <v>153</v>
      </c>
      <c r="G2939" s="20">
        <v>4.9000000000000004</v>
      </c>
    </row>
    <row r="2940" spans="1:7" ht="14" customHeight="1">
      <c r="A2940" s="20">
        <v>2939</v>
      </c>
      <c r="B2940" s="21" t="s">
        <v>1026</v>
      </c>
      <c r="C2940" s="21" t="s">
        <v>2381</v>
      </c>
      <c r="D2940" s="20">
        <v>7</v>
      </c>
      <c r="E2940" s="21" t="s">
        <v>18</v>
      </c>
      <c r="F2940" s="21" t="s">
        <v>153</v>
      </c>
      <c r="G2940" s="20">
        <v>4.9000000000000004</v>
      </c>
    </row>
    <row r="2941" spans="1:7" ht="14" customHeight="1">
      <c r="A2941" s="20">
        <v>2940</v>
      </c>
      <c r="B2941" s="21" t="s">
        <v>1468</v>
      </c>
      <c r="C2941" s="21" t="s">
        <v>2382</v>
      </c>
      <c r="D2941" s="20">
        <v>2</v>
      </c>
      <c r="E2941" s="21" t="s">
        <v>15</v>
      </c>
      <c r="F2941" s="21" t="s">
        <v>153</v>
      </c>
      <c r="G2941" s="20">
        <v>1.4</v>
      </c>
    </row>
    <row r="2942" spans="1:7" ht="14" customHeight="1">
      <c r="A2942" s="20">
        <v>2941</v>
      </c>
      <c r="B2942" s="21" t="s">
        <v>1468</v>
      </c>
      <c r="C2942" s="21" t="s">
        <v>2383</v>
      </c>
      <c r="D2942" s="20">
        <v>2</v>
      </c>
      <c r="E2942" s="21" t="s">
        <v>15</v>
      </c>
      <c r="F2942" s="21" t="s">
        <v>153</v>
      </c>
      <c r="G2942" s="20">
        <v>1.4</v>
      </c>
    </row>
    <row r="2943" spans="1:7" ht="14" customHeight="1">
      <c r="A2943" s="20">
        <v>2942</v>
      </c>
      <c r="B2943" s="21" t="s">
        <v>1468</v>
      </c>
      <c r="C2943" s="21" t="s">
        <v>2384</v>
      </c>
      <c r="D2943" s="20">
        <v>2</v>
      </c>
      <c r="E2943" s="21" t="s">
        <v>15</v>
      </c>
      <c r="F2943" s="21" t="s">
        <v>153</v>
      </c>
      <c r="G2943" s="20">
        <v>1.4</v>
      </c>
    </row>
    <row r="2944" spans="1:7" ht="14" customHeight="1">
      <c r="A2944" s="20">
        <v>2943</v>
      </c>
      <c r="B2944" s="21" t="s">
        <v>1468</v>
      </c>
      <c r="C2944" s="21" t="s">
        <v>2385</v>
      </c>
      <c r="D2944" s="20">
        <v>3</v>
      </c>
      <c r="E2944" s="21" t="s">
        <v>15</v>
      </c>
      <c r="F2944" s="21" t="s">
        <v>153</v>
      </c>
      <c r="G2944" s="20">
        <v>2.1</v>
      </c>
    </row>
    <row r="2945" spans="1:7" ht="14" customHeight="1">
      <c r="A2945" s="20">
        <v>2944</v>
      </c>
      <c r="B2945" s="21" t="s">
        <v>1468</v>
      </c>
      <c r="C2945" s="21" t="s">
        <v>2386</v>
      </c>
      <c r="D2945" s="20">
        <v>3</v>
      </c>
      <c r="E2945" s="21" t="s">
        <v>15</v>
      </c>
      <c r="F2945" s="21" t="s">
        <v>153</v>
      </c>
      <c r="G2945" s="20">
        <v>2.1</v>
      </c>
    </row>
    <row r="2946" spans="1:7" ht="14" customHeight="1">
      <c r="A2946" s="20">
        <v>2945</v>
      </c>
      <c r="B2946" s="21" t="s">
        <v>1468</v>
      </c>
      <c r="C2946" s="21" t="s">
        <v>2387</v>
      </c>
      <c r="D2946" s="20">
        <v>3</v>
      </c>
      <c r="E2946" s="21" t="s">
        <v>15</v>
      </c>
      <c r="F2946" s="21" t="s">
        <v>153</v>
      </c>
      <c r="G2946" s="20">
        <v>2.1</v>
      </c>
    </row>
    <row r="2947" spans="1:7" ht="14" customHeight="1">
      <c r="A2947" s="20">
        <v>2946</v>
      </c>
      <c r="B2947" s="21" t="s">
        <v>1468</v>
      </c>
      <c r="C2947" s="21" t="s">
        <v>2388</v>
      </c>
      <c r="D2947" s="20">
        <v>3</v>
      </c>
      <c r="E2947" s="21" t="s">
        <v>15</v>
      </c>
      <c r="F2947" s="21" t="s">
        <v>153</v>
      </c>
      <c r="G2947" s="20">
        <v>2.1</v>
      </c>
    </row>
    <row r="2948" spans="1:7" ht="14" customHeight="1">
      <c r="A2948" s="20">
        <v>2947</v>
      </c>
      <c r="B2948" s="21" t="s">
        <v>1468</v>
      </c>
      <c r="C2948" s="21" t="s">
        <v>2389</v>
      </c>
      <c r="D2948" s="20">
        <v>3</v>
      </c>
      <c r="E2948" s="21" t="s">
        <v>15</v>
      </c>
      <c r="F2948" s="21" t="s">
        <v>153</v>
      </c>
      <c r="G2948" s="20">
        <v>2.1</v>
      </c>
    </row>
    <row r="2949" spans="1:7" ht="14" customHeight="1">
      <c r="A2949" s="20">
        <v>2948</v>
      </c>
      <c r="B2949" s="21" t="s">
        <v>1468</v>
      </c>
      <c r="C2949" s="21" t="s">
        <v>2390</v>
      </c>
      <c r="D2949" s="20">
        <v>3</v>
      </c>
      <c r="E2949" s="21" t="s">
        <v>15</v>
      </c>
      <c r="F2949" s="21" t="s">
        <v>153</v>
      </c>
      <c r="G2949" s="20">
        <v>2.1</v>
      </c>
    </row>
    <row r="2950" spans="1:7" ht="14" customHeight="1">
      <c r="A2950" s="20">
        <v>2949</v>
      </c>
      <c r="B2950" s="21" t="s">
        <v>1468</v>
      </c>
      <c r="C2950" s="21" t="s">
        <v>2391</v>
      </c>
      <c r="D2950" s="20">
        <v>5</v>
      </c>
      <c r="E2950" s="21" t="s">
        <v>18</v>
      </c>
      <c r="F2950" s="21" t="s">
        <v>153</v>
      </c>
      <c r="G2950" s="20">
        <v>3.5</v>
      </c>
    </row>
    <row r="2951" spans="1:7" ht="14" customHeight="1">
      <c r="A2951" s="20">
        <v>2950</v>
      </c>
      <c r="B2951" s="21" t="s">
        <v>1468</v>
      </c>
      <c r="C2951" s="21" t="s">
        <v>2392</v>
      </c>
      <c r="D2951" s="20">
        <v>5</v>
      </c>
      <c r="E2951" s="21" t="s">
        <v>15</v>
      </c>
      <c r="F2951" s="21" t="s">
        <v>153</v>
      </c>
      <c r="G2951" s="20">
        <v>3.5</v>
      </c>
    </row>
    <row r="2952" spans="1:7" ht="14" customHeight="1">
      <c r="A2952" s="20">
        <v>2951</v>
      </c>
      <c r="B2952" s="21" t="s">
        <v>1468</v>
      </c>
      <c r="C2952" s="21" t="s">
        <v>2393</v>
      </c>
      <c r="D2952" s="20">
        <v>5</v>
      </c>
      <c r="E2952" s="21" t="s">
        <v>15</v>
      </c>
      <c r="F2952" s="21" t="s">
        <v>153</v>
      </c>
      <c r="G2952" s="20">
        <v>3.5</v>
      </c>
    </row>
    <row r="2953" spans="1:7" ht="14" customHeight="1">
      <c r="A2953" s="20">
        <v>2952</v>
      </c>
      <c r="B2953" s="21" t="s">
        <v>1468</v>
      </c>
      <c r="C2953" s="21" t="s">
        <v>2394</v>
      </c>
      <c r="D2953" s="20">
        <v>5</v>
      </c>
      <c r="E2953" s="21" t="s">
        <v>15</v>
      </c>
      <c r="F2953" s="21" t="s">
        <v>153</v>
      </c>
      <c r="G2953" s="20">
        <v>3.5</v>
      </c>
    </row>
    <row r="2954" spans="1:7" ht="14" customHeight="1">
      <c r="A2954" s="20">
        <v>2953</v>
      </c>
      <c r="B2954" s="21" t="s">
        <v>1468</v>
      </c>
      <c r="C2954" s="21" t="s">
        <v>2395</v>
      </c>
      <c r="D2954" s="20">
        <v>5</v>
      </c>
      <c r="E2954" s="21" t="s">
        <v>15</v>
      </c>
      <c r="F2954" s="21" t="s">
        <v>153</v>
      </c>
      <c r="G2954" s="20">
        <v>3.5</v>
      </c>
    </row>
    <row r="2955" spans="1:7" ht="14" customHeight="1">
      <c r="A2955" s="20">
        <v>2954</v>
      </c>
      <c r="B2955" s="21" t="s">
        <v>1468</v>
      </c>
      <c r="C2955" s="21" t="s">
        <v>2396</v>
      </c>
      <c r="D2955" s="20">
        <v>5</v>
      </c>
      <c r="E2955" s="21" t="s">
        <v>15</v>
      </c>
      <c r="F2955" s="21" t="s">
        <v>153</v>
      </c>
      <c r="G2955" s="20">
        <v>3.5</v>
      </c>
    </row>
    <row r="2956" spans="1:7" ht="14" customHeight="1">
      <c r="A2956" s="20">
        <v>2955</v>
      </c>
      <c r="B2956" s="21" t="s">
        <v>1468</v>
      </c>
      <c r="C2956" s="21" t="s">
        <v>2397</v>
      </c>
      <c r="D2956" s="20">
        <v>5</v>
      </c>
      <c r="E2956" s="21" t="s">
        <v>15</v>
      </c>
      <c r="F2956" s="21" t="s">
        <v>153</v>
      </c>
      <c r="G2956" s="20">
        <v>3.5</v>
      </c>
    </row>
    <row r="2957" spans="1:7" ht="14" customHeight="1">
      <c r="A2957" s="20">
        <v>2956</v>
      </c>
      <c r="B2957" s="21" t="s">
        <v>1468</v>
      </c>
      <c r="C2957" s="21" t="s">
        <v>2398</v>
      </c>
      <c r="D2957" s="20">
        <v>7</v>
      </c>
      <c r="E2957" s="21" t="s">
        <v>18</v>
      </c>
      <c r="F2957" s="21" t="s">
        <v>153</v>
      </c>
      <c r="G2957" s="20">
        <v>4.9000000000000004</v>
      </c>
    </row>
    <row r="2958" spans="1:7" ht="14" customHeight="1">
      <c r="A2958" s="20">
        <v>2957</v>
      </c>
      <c r="B2958" s="21" t="s">
        <v>1468</v>
      </c>
      <c r="C2958" s="21" t="s">
        <v>2399</v>
      </c>
      <c r="D2958" s="20">
        <v>7</v>
      </c>
      <c r="E2958" s="21" t="s">
        <v>18</v>
      </c>
      <c r="F2958" s="21" t="s">
        <v>153</v>
      </c>
      <c r="G2958" s="20">
        <v>4.9000000000000004</v>
      </c>
    </row>
    <row r="2959" spans="1:7" ht="14" customHeight="1">
      <c r="A2959" s="20">
        <v>2958</v>
      </c>
      <c r="B2959" s="21" t="s">
        <v>1468</v>
      </c>
      <c r="C2959" s="21" t="s">
        <v>2400</v>
      </c>
      <c r="D2959" s="20">
        <v>7</v>
      </c>
      <c r="E2959" s="21" t="s">
        <v>18</v>
      </c>
      <c r="F2959" s="21" t="s">
        <v>153</v>
      </c>
      <c r="G2959" s="20">
        <v>4.9000000000000004</v>
      </c>
    </row>
    <row r="2960" spans="1:7" ht="14" customHeight="1">
      <c r="A2960" s="20">
        <v>2959</v>
      </c>
      <c r="B2960" s="21" t="s">
        <v>1468</v>
      </c>
      <c r="C2960" s="21" t="s">
        <v>2401</v>
      </c>
      <c r="D2960" s="20">
        <v>7</v>
      </c>
      <c r="E2960" s="21" t="s">
        <v>18</v>
      </c>
      <c r="F2960" s="21" t="s">
        <v>153</v>
      </c>
      <c r="G2960" s="20">
        <v>4.9000000000000004</v>
      </c>
    </row>
    <row r="2961" spans="1:7" ht="14" customHeight="1">
      <c r="A2961" s="20">
        <v>2960</v>
      </c>
      <c r="B2961" s="21" t="s">
        <v>1468</v>
      </c>
      <c r="C2961" s="21" t="s">
        <v>2402</v>
      </c>
      <c r="D2961" s="20">
        <v>7</v>
      </c>
      <c r="E2961" s="21" t="s">
        <v>18</v>
      </c>
      <c r="F2961" s="21" t="s">
        <v>153</v>
      </c>
      <c r="G2961" s="20">
        <v>4.9000000000000004</v>
      </c>
    </row>
    <row r="2962" spans="1:7" ht="14" customHeight="1">
      <c r="A2962" s="20">
        <v>2961</v>
      </c>
      <c r="B2962" s="21" t="s">
        <v>1468</v>
      </c>
      <c r="C2962" s="21" t="s">
        <v>2403</v>
      </c>
      <c r="D2962" s="20">
        <v>7</v>
      </c>
      <c r="E2962" s="21" t="s">
        <v>18</v>
      </c>
      <c r="F2962" s="21" t="s">
        <v>153</v>
      </c>
      <c r="G2962" s="20">
        <v>4.9000000000000004</v>
      </c>
    </row>
    <row r="2963" spans="1:7" ht="14" customHeight="1">
      <c r="A2963" s="20">
        <v>2962</v>
      </c>
      <c r="B2963" s="21" t="s">
        <v>1468</v>
      </c>
      <c r="C2963" s="21" t="s">
        <v>2404</v>
      </c>
      <c r="D2963" s="20">
        <v>7</v>
      </c>
      <c r="E2963" s="21" t="s">
        <v>18</v>
      </c>
      <c r="F2963" s="21" t="s">
        <v>153</v>
      </c>
      <c r="G2963" s="20">
        <v>4.9000000000000004</v>
      </c>
    </row>
    <row r="2964" spans="1:7" ht="14" customHeight="1">
      <c r="A2964" s="20">
        <v>2963</v>
      </c>
      <c r="B2964" s="21" t="s">
        <v>1468</v>
      </c>
      <c r="C2964" s="21" t="s">
        <v>2405</v>
      </c>
      <c r="D2964" s="20">
        <v>7</v>
      </c>
      <c r="E2964" s="21" t="s">
        <v>18</v>
      </c>
      <c r="F2964" s="21" t="s">
        <v>153</v>
      </c>
      <c r="G2964" s="20">
        <v>4.9000000000000004</v>
      </c>
    </row>
    <row r="2965" spans="1:7" ht="14" customHeight="1">
      <c r="A2965" s="20">
        <v>2964</v>
      </c>
      <c r="B2965" s="21" t="s">
        <v>1468</v>
      </c>
      <c r="C2965" s="21" t="s">
        <v>2406</v>
      </c>
      <c r="D2965" s="20">
        <v>7</v>
      </c>
      <c r="E2965" s="21" t="s">
        <v>18</v>
      </c>
      <c r="F2965" s="21" t="s">
        <v>153</v>
      </c>
      <c r="G2965" s="20">
        <v>4.9000000000000004</v>
      </c>
    </row>
    <row r="2966" spans="1:7" ht="14" customHeight="1">
      <c r="A2966" s="20">
        <v>2965</v>
      </c>
      <c r="B2966" s="21" t="s">
        <v>1468</v>
      </c>
      <c r="C2966" s="21" t="s">
        <v>2407</v>
      </c>
      <c r="D2966" s="20">
        <v>10</v>
      </c>
      <c r="E2966" s="21" t="s">
        <v>18</v>
      </c>
      <c r="F2966" s="21" t="s">
        <v>153</v>
      </c>
      <c r="G2966" s="20">
        <v>7</v>
      </c>
    </row>
    <row r="2967" spans="1:7" ht="14" customHeight="1">
      <c r="A2967" s="20">
        <v>2966</v>
      </c>
      <c r="B2967" s="21" t="s">
        <v>1468</v>
      </c>
      <c r="C2967" s="21" t="s">
        <v>2408</v>
      </c>
      <c r="D2967" s="20">
        <v>10</v>
      </c>
      <c r="E2967" s="21" t="s">
        <v>18</v>
      </c>
      <c r="F2967" s="21" t="s">
        <v>153</v>
      </c>
      <c r="G2967" s="20">
        <v>7</v>
      </c>
    </row>
    <row r="2968" spans="1:7" ht="14" customHeight="1">
      <c r="A2968" s="20">
        <v>2967</v>
      </c>
      <c r="B2968" s="21" t="s">
        <v>1468</v>
      </c>
      <c r="C2968" s="21" t="s">
        <v>2409</v>
      </c>
      <c r="D2968" s="20">
        <v>10</v>
      </c>
      <c r="E2968" s="21" t="s">
        <v>18</v>
      </c>
      <c r="F2968" s="21" t="s">
        <v>153</v>
      </c>
      <c r="G2968" s="20">
        <v>7</v>
      </c>
    </row>
    <row r="2969" spans="1:7" ht="14" customHeight="1">
      <c r="A2969" s="20">
        <v>2968</v>
      </c>
      <c r="B2969" s="21" t="s">
        <v>1468</v>
      </c>
      <c r="C2969" s="21" t="s">
        <v>2410</v>
      </c>
      <c r="D2969" s="20">
        <v>10</v>
      </c>
      <c r="E2969" s="21" t="s">
        <v>18</v>
      </c>
      <c r="F2969" s="21" t="s">
        <v>153</v>
      </c>
      <c r="G2969" s="20">
        <v>7</v>
      </c>
    </row>
    <row r="2970" spans="1:7" ht="14" customHeight="1">
      <c r="A2970" s="20">
        <v>2969</v>
      </c>
      <c r="B2970" s="21" t="s">
        <v>1468</v>
      </c>
      <c r="C2970" s="21" t="s">
        <v>2411</v>
      </c>
      <c r="D2970" s="20">
        <v>10</v>
      </c>
      <c r="E2970" s="21" t="s">
        <v>18</v>
      </c>
      <c r="F2970" s="21" t="s">
        <v>153</v>
      </c>
      <c r="G2970" s="20">
        <v>7</v>
      </c>
    </row>
    <row r="2971" spans="1:7" ht="14" customHeight="1">
      <c r="A2971" s="20">
        <v>2970</v>
      </c>
      <c r="B2971" s="21" t="s">
        <v>1468</v>
      </c>
      <c r="C2971" s="21" t="s">
        <v>2412</v>
      </c>
      <c r="D2971" s="20">
        <v>10</v>
      </c>
      <c r="E2971" s="21" t="s">
        <v>18</v>
      </c>
      <c r="F2971" s="21" t="s">
        <v>153</v>
      </c>
      <c r="G2971" s="20">
        <v>7</v>
      </c>
    </row>
    <row r="2972" spans="1:7" ht="14" customHeight="1">
      <c r="A2972" s="20">
        <v>2971</v>
      </c>
      <c r="B2972" s="21" t="s">
        <v>1468</v>
      </c>
      <c r="C2972" s="21" t="s">
        <v>2413</v>
      </c>
      <c r="D2972" s="20">
        <v>10</v>
      </c>
      <c r="E2972" s="21" t="s">
        <v>18</v>
      </c>
      <c r="F2972" s="21" t="s">
        <v>153</v>
      </c>
      <c r="G2972" s="20">
        <v>7</v>
      </c>
    </row>
    <row r="2973" spans="1:7" ht="14" customHeight="1">
      <c r="A2973" s="20">
        <v>2972</v>
      </c>
      <c r="B2973" s="21" t="s">
        <v>1468</v>
      </c>
      <c r="C2973" s="21" t="s">
        <v>2414</v>
      </c>
      <c r="D2973" s="20">
        <v>10</v>
      </c>
      <c r="E2973" s="21" t="s">
        <v>18</v>
      </c>
      <c r="F2973" s="21" t="s">
        <v>153</v>
      </c>
      <c r="G2973" s="20">
        <v>7</v>
      </c>
    </row>
    <row r="2974" spans="1:7" ht="14" customHeight="1">
      <c r="A2974" s="20">
        <v>2973</v>
      </c>
      <c r="B2974" s="21" t="s">
        <v>1468</v>
      </c>
      <c r="C2974" s="21" t="s">
        <v>2415</v>
      </c>
      <c r="D2974" s="20">
        <v>10</v>
      </c>
      <c r="E2974" s="21" t="s">
        <v>18</v>
      </c>
      <c r="F2974" s="21" t="s">
        <v>153</v>
      </c>
      <c r="G2974" s="20">
        <v>7</v>
      </c>
    </row>
    <row r="2975" spans="1:7" ht="14" customHeight="1">
      <c r="A2975" s="20">
        <v>2974</v>
      </c>
      <c r="B2975" s="21" t="s">
        <v>1468</v>
      </c>
      <c r="C2975" s="21" t="s">
        <v>2416</v>
      </c>
      <c r="D2975" s="20">
        <v>10</v>
      </c>
      <c r="E2975" s="21" t="s">
        <v>18</v>
      </c>
      <c r="F2975" s="21" t="s">
        <v>153</v>
      </c>
      <c r="G2975" s="20">
        <v>7</v>
      </c>
    </row>
    <row r="2976" spans="1:7" ht="14" customHeight="1">
      <c r="A2976" s="20">
        <v>2975</v>
      </c>
      <c r="B2976" s="21" t="s">
        <v>1468</v>
      </c>
      <c r="C2976" s="21" t="s">
        <v>2417</v>
      </c>
      <c r="D2976" s="20">
        <v>10</v>
      </c>
      <c r="E2976" s="21" t="s">
        <v>18</v>
      </c>
      <c r="F2976" s="21" t="s">
        <v>153</v>
      </c>
      <c r="G2976" s="20">
        <v>7</v>
      </c>
    </row>
    <row r="2977" spans="1:7" ht="14" customHeight="1">
      <c r="A2977" s="20">
        <v>2976</v>
      </c>
      <c r="B2977" s="21" t="s">
        <v>1468</v>
      </c>
      <c r="C2977" s="21" t="s">
        <v>2418</v>
      </c>
      <c r="D2977" s="20">
        <v>10</v>
      </c>
      <c r="E2977" s="21" t="s">
        <v>18</v>
      </c>
      <c r="F2977" s="21" t="s">
        <v>153</v>
      </c>
      <c r="G2977" s="20">
        <v>7</v>
      </c>
    </row>
    <row r="2978" spans="1:7" ht="14" customHeight="1">
      <c r="A2978" s="20">
        <v>2977</v>
      </c>
      <c r="B2978" s="21" t="s">
        <v>1468</v>
      </c>
      <c r="C2978" s="21" t="s">
        <v>2419</v>
      </c>
      <c r="D2978" s="20">
        <v>10</v>
      </c>
      <c r="E2978" s="21" t="s">
        <v>18</v>
      </c>
      <c r="F2978" s="21" t="s">
        <v>153</v>
      </c>
      <c r="G2978" s="20">
        <v>7</v>
      </c>
    </row>
    <row r="2979" spans="1:7" ht="14" customHeight="1">
      <c r="A2979" s="20">
        <v>2978</v>
      </c>
      <c r="B2979" s="21" t="s">
        <v>1468</v>
      </c>
      <c r="C2979" s="21" t="s">
        <v>2420</v>
      </c>
      <c r="D2979" s="20">
        <v>10</v>
      </c>
      <c r="E2979" s="21" t="s">
        <v>18</v>
      </c>
      <c r="F2979" s="21" t="s">
        <v>153</v>
      </c>
      <c r="G2979" s="20">
        <v>7</v>
      </c>
    </row>
    <row r="2980" spans="1:7" ht="14" customHeight="1">
      <c r="A2980" s="20">
        <v>2979</v>
      </c>
      <c r="B2980" s="21" t="s">
        <v>1468</v>
      </c>
      <c r="C2980" s="21" t="s">
        <v>2421</v>
      </c>
      <c r="D2980" s="20">
        <v>10</v>
      </c>
      <c r="E2980" s="21" t="s">
        <v>18</v>
      </c>
      <c r="F2980" s="21" t="s">
        <v>153</v>
      </c>
      <c r="G2980" s="20">
        <v>7</v>
      </c>
    </row>
    <row r="2981" spans="1:7" ht="14" customHeight="1">
      <c r="A2981" s="20">
        <v>2980</v>
      </c>
      <c r="B2981" s="21" t="s">
        <v>1468</v>
      </c>
      <c r="C2981" s="21" t="s">
        <v>2422</v>
      </c>
      <c r="D2981" s="20">
        <v>10</v>
      </c>
      <c r="E2981" s="21" t="s">
        <v>18</v>
      </c>
      <c r="F2981" s="21" t="s">
        <v>153</v>
      </c>
      <c r="G2981" s="20">
        <v>7</v>
      </c>
    </row>
    <row r="2982" spans="1:7" ht="14" customHeight="1">
      <c r="A2982" s="20">
        <v>2981</v>
      </c>
      <c r="B2982" s="21" t="s">
        <v>1468</v>
      </c>
      <c r="C2982" s="21" t="s">
        <v>2423</v>
      </c>
      <c r="D2982" s="20">
        <v>10</v>
      </c>
      <c r="E2982" s="21" t="s">
        <v>18</v>
      </c>
      <c r="F2982" s="21" t="s">
        <v>153</v>
      </c>
      <c r="G2982" s="20">
        <v>7</v>
      </c>
    </row>
    <row r="2983" spans="1:7" ht="14" customHeight="1">
      <c r="A2983" s="20">
        <v>2982</v>
      </c>
      <c r="B2983" s="21" t="s">
        <v>1527</v>
      </c>
      <c r="C2983" s="21" t="s">
        <v>2424</v>
      </c>
      <c r="D2983" s="20">
        <v>1.5</v>
      </c>
      <c r="E2983" s="21" t="s">
        <v>15</v>
      </c>
      <c r="F2983" s="21" t="s">
        <v>153</v>
      </c>
      <c r="G2983" s="20">
        <v>1.05</v>
      </c>
    </row>
    <row r="2984" spans="1:7" ht="14" customHeight="1">
      <c r="A2984" s="20">
        <v>2983</v>
      </c>
      <c r="B2984" s="21" t="s">
        <v>1527</v>
      </c>
      <c r="C2984" s="21" t="s">
        <v>2425</v>
      </c>
      <c r="D2984" s="20">
        <v>1.5</v>
      </c>
      <c r="E2984" s="21" t="s">
        <v>15</v>
      </c>
      <c r="F2984" s="21" t="s">
        <v>153</v>
      </c>
      <c r="G2984" s="20">
        <v>1.05</v>
      </c>
    </row>
    <row r="2985" spans="1:7" ht="14" customHeight="1">
      <c r="A2985" s="20">
        <v>2984</v>
      </c>
      <c r="B2985" s="21" t="s">
        <v>1527</v>
      </c>
      <c r="C2985" s="21" t="s">
        <v>2426</v>
      </c>
      <c r="D2985" s="20">
        <v>1.5</v>
      </c>
      <c r="E2985" s="21" t="s">
        <v>15</v>
      </c>
      <c r="F2985" s="21" t="s">
        <v>153</v>
      </c>
      <c r="G2985" s="20">
        <v>1.05</v>
      </c>
    </row>
    <row r="2986" spans="1:7" ht="14" customHeight="1">
      <c r="A2986" s="20">
        <v>2985</v>
      </c>
      <c r="B2986" s="21" t="s">
        <v>1527</v>
      </c>
      <c r="C2986" s="21" t="s">
        <v>2427</v>
      </c>
      <c r="D2986" s="20">
        <v>5</v>
      </c>
      <c r="E2986" s="21" t="s">
        <v>15</v>
      </c>
      <c r="F2986" s="21" t="s">
        <v>153</v>
      </c>
      <c r="G2986" s="20">
        <v>3.5</v>
      </c>
    </row>
    <row r="2987" spans="1:7" ht="14" customHeight="1">
      <c r="A2987" s="20">
        <v>2986</v>
      </c>
      <c r="B2987" s="21" t="s">
        <v>1527</v>
      </c>
      <c r="C2987" s="21" t="s">
        <v>2428</v>
      </c>
      <c r="D2987" s="20">
        <v>5</v>
      </c>
      <c r="E2987" s="21" t="s">
        <v>15</v>
      </c>
      <c r="F2987" s="21" t="s">
        <v>153</v>
      </c>
      <c r="G2987" s="20">
        <v>3.5</v>
      </c>
    </row>
    <row r="2988" spans="1:7" ht="14" customHeight="1">
      <c r="A2988" s="20">
        <v>2987</v>
      </c>
      <c r="B2988" s="21" t="s">
        <v>1527</v>
      </c>
      <c r="C2988" s="21" t="s">
        <v>2429</v>
      </c>
      <c r="D2988" s="20">
        <v>5</v>
      </c>
      <c r="E2988" s="21" t="s">
        <v>15</v>
      </c>
      <c r="F2988" s="21" t="s">
        <v>153</v>
      </c>
      <c r="G2988" s="20">
        <v>3.5</v>
      </c>
    </row>
    <row r="2989" spans="1:7" ht="14" customHeight="1">
      <c r="A2989" s="20">
        <v>2988</v>
      </c>
      <c r="B2989" s="21" t="s">
        <v>1527</v>
      </c>
      <c r="C2989" s="21" t="s">
        <v>2430</v>
      </c>
      <c r="D2989" s="20">
        <v>5</v>
      </c>
      <c r="E2989" s="21" t="s">
        <v>15</v>
      </c>
      <c r="F2989" s="21" t="s">
        <v>153</v>
      </c>
      <c r="G2989" s="20">
        <v>3.5</v>
      </c>
    </row>
    <row r="2990" spans="1:7" ht="14" customHeight="1">
      <c r="A2990" s="20">
        <v>2989</v>
      </c>
      <c r="B2990" s="21" t="s">
        <v>1527</v>
      </c>
      <c r="C2990" s="21" t="s">
        <v>2431</v>
      </c>
      <c r="D2990" s="20">
        <v>5</v>
      </c>
      <c r="E2990" s="21" t="s">
        <v>15</v>
      </c>
      <c r="F2990" s="21" t="s">
        <v>153</v>
      </c>
      <c r="G2990" s="20">
        <v>3.5</v>
      </c>
    </row>
    <row r="2991" spans="1:7" ht="14" customHeight="1">
      <c r="A2991" s="20">
        <v>2990</v>
      </c>
      <c r="B2991" s="21" t="s">
        <v>1527</v>
      </c>
      <c r="C2991" s="21" t="s">
        <v>2432</v>
      </c>
      <c r="D2991" s="20">
        <v>5</v>
      </c>
      <c r="E2991" s="21" t="s">
        <v>15</v>
      </c>
      <c r="F2991" s="21" t="s">
        <v>153</v>
      </c>
      <c r="G2991" s="20">
        <v>3.5</v>
      </c>
    </row>
    <row r="2992" spans="1:7" ht="14" customHeight="1">
      <c r="A2992" s="20">
        <v>2991</v>
      </c>
      <c r="B2992" s="21" t="s">
        <v>1527</v>
      </c>
      <c r="C2992" s="21" t="s">
        <v>2433</v>
      </c>
      <c r="D2992" s="20">
        <v>5</v>
      </c>
      <c r="E2992" s="21" t="s">
        <v>15</v>
      </c>
      <c r="F2992" s="21" t="s">
        <v>153</v>
      </c>
      <c r="G2992" s="20">
        <v>3.5</v>
      </c>
    </row>
    <row r="2993" spans="1:7" ht="14" customHeight="1">
      <c r="A2993" s="20">
        <v>2992</v>
      </c>
      <c r="B2993" s="21" t="s">
        <v>1527</v>
      </c>
      <c r="C2993" s="21" t="s">
        <v>2434</v>
      </c>
      <c r="D2993" s="20">
        <v>10</v>
      </c>
      <c r="E2993" s="21" t="s">
        <v>18</v>
      </c>
      <c r="F2993" s="21" t="s">
        <v>153</v>
      </c>
      <c r="G2993" s="20">
        <v>7</v>
      </c>
    </row>
    <row r="2994" spans="1:7" ht="14" customHeight="1">
      <c r="A2994" s="20">
        <v>2993</v>
      </c>
      <c r="B2994" s="21" t="s">
        <v>1527</v>
      </c>
      <c r="C2994" s="21" t="s">
        <v>2435</v>
      </c>
      <c r="D2994" s="20">
        <v>10</v>
      </c>
      <c r="E2994" s="21" t="s">
        <v>18</v>
      </c>
      <c r="F2994" s="21" t="s">
        <v>153</v>
      </c>
      <c r="G2994" s="20">
        <v>7</v>
      </c>
    </row>
    <row r="2995" spans="1:7" ht="14" customHeight="1">
      <c r="A2995" s="20">
        <v>2994</v>
      </c>
      <c r="B2995" s="21" t="s">
        <v>1527</v>
      </c>
      <c r="C2995" s="21" t="s">
        <v>2436</v>
      </c>
      <c r="D2995" s="20">
        <v>10</v>
      </c>
      <c r="E2995" s="21" t="s">
        <v>18</v>
      </c>
      <c r="F2995" s="21" t="s">
        <v>153</v>
      </c>
      <c r="G2995" s="20">
        <v>7</v>
      </c>
    </row>
    <row r="2996" spans="1:7" ht="14" customHeight="1">
      <c r="A2996" s="20">
        <v>2995</v>
      </c>
      <c r="B2996" s="21" t="s">
        <v>1527</v>
      </c>
      <c r="C2996" s="21" t="s">
        <v>2437</v>
      </c>
      <c r="D2996" s="20">
        <v>10</v>
      </c>
      <c r="E2996" s="21" t="s">
        <v>18</v>
      </c>
      <c r="F2996" s="21" t="s">
        <v>153</v>
      </c>
      <c r="G2996" s="20">
        <v>7</v>
      </c>
    </row>
    <row r="2997" spans="1:7" ht="14" customHeight="1">
      <c r="A2997" s="20">
        <v>2996</v>
      </c>
      <c r="B2997" s="21" t="s">
        <v>1527</v>
      </c>
      <c r="C2997" s="21" t="s">
        <v>2438</v>
      </c>
      <c r="D2997" s="20">
        <v>10</v>
      </c>
      <c r="E2997" s="21" t="s">
        <v>18</v>
      </c>
      <c r="F2997" s="21" t="s">
        <v>153</v>
      </c>
      <c r="G2997" s="20">
        <v>7</v>
      </c>
    </row>
    <row r="2998" spans="1:7" ht="14" customHeight="1">
      <c r="A2998" s="20">
        <v>2997</v>
      </c>
      <c r="B2998" s="21" t="s">
        <v>1527</v>
      </c>
      <c r="C2998" s="21" t="s">
        <v>2439</v>
      </c>
      <c r="D2998" s="20">
        <v>10</v>
      </c>
      <c r="E2998" s="21" t="s">
        <v>18</v>
      </c>
      <c r="F2998" s="21" t="s">
        <v>153</v>
      </c>
      <c r="G2998" s="20">
        <v>7</v>
      </c>
    </row>
    <row r="2999" spans="1:7" ht="14" customHeight="1">
      <c r="A2999" s="20">
        <v>2998</v>
      </c>
      <c r="B2999" s="21" t="s">
        <v>1527</v>
      </c>
      <c r="C2999" s="21" t="s">
        <v>2440</v>
      </c>
      <c r="D2999" s="20">
        <v>10</v>
      </c>
      <c r="E2999" s="21" t="s">
        <v>18</v>
      </c>
      <c r="F2999" s="21" t="s">
        <v>153</v>
      </c>
      <c r="G2999" s="20">
        <v>7</v>
      </c>
    </row>
    <row r="3000" spans="1:7" ht="14" customHeight="1">
      <c r="A3000" s="20">
        <v>2999</v>
      </c>
      <c r="B3000" s="21" t="s">
        <v>1527</v>
      </c>
      <c r="C3000" s="21" t="s">
        <v>2441</v>
      </c>
      <c r="D3000" s="20">
        <v>4</v>
      </c>
      <c r="E3000" s="21" t="s">
        <v>15</v>
      </c>
      <c r="F3000" s="21" t="s">
        <v>153</v>
      </c>
      <c r="G3000" s="20">
        <v>2.8</v>
      </c>
    </row>
    <row r="3001" spans="1:7" ht="14" customHeight="1">
      <c r="A3001" s="20">
        <v>3000</v>
      </c>
      <c r="B3001" s="21" t="s">
        <v>1527</v>
      </c>
      <c r="C3001" s="21" t="s">
        <v>2442</v>
      </c>
      <c r="D3001" s="20">
        <v>4</v>
      </c>
      <c r="E3001" s="21" t="s">
        <v>15</v>
      </c>
      <c r="F3001" s="21" t="s">
        <v>153</v>
      </c>
      <c r="G3001" s="20">
        <v>2.8</v>
      </c>
    </row>
    <row r="3002" spans="1:7" ht="14" customHeight="1">
      <c r="A3002" s="20">
        <v>3001</v>
      </c>
      <c r="B3002" s="21" t="s">
        <v>1527</v>
      </c>
      <c r="C3002" s="21" t="s">
        <v>2443</v>
      </c>
      <c r="D3002" s="20">
        <v>4</v>
      </c>
      <c r="E3002" s="21" t="s">
        <v>15</v>
      </c>
      <c r="F3002" s="21" t="s">
        <v>153</v>
      </c>
      <c r="G3002" s="20">
        <v>2.8</v>
      </c>
    </row>
    <row r="3003" spans="1:7" ht="14" customHeight="1">
      <c r="A3003" s="20">
        <v>3002</v>
      </c>
      <c r="B3003" s="21" t="s">
        <v>1527</v>
      </c>
      <c r="C3003" s="21" t="s">
        <v>2444</v>
      </c>
      <c r="D3003" s="20">
        <v>4</v>
      </c>
      <c r="E3003" s="21" t="s">
        <v>15</v>
      </c>
      <c r="F3003" s="21" t="s">
        <v>153</v>
      </c>
      <c r="G3003" s="20">
        <v>2.8</v>
      </c>
    </row>
    <row r="3004" spans="1:7" ht="14" customHeight="1">
      <c r="A3004" s="20">
        <v>3003</v>
      </c>
      <c r="B3004" s="21" t="s">
        <v>1527</v>
      </c>
      <c r="C3004" s="21" t="s">
        <v>2445</v>
      </c>
      <c r="D3004" s="20">
        <v>4</v>
      </c>
      <c r="E3004" s="21" t="s">
        <v>15</v>
      </c>
      <c r="F3004" s="21" t="s">
        <v>153</v>
      </c>
      <c r="G3004" s="20">
        <v>2.8</v>
      </c>
    </row>
    <row r="3005" spans="1:7" ht="14" customHeight="1">
      <c r="A3005" s="20">
        <v>3004</v>
      </c>
      <c r="B3005" s="21" t="s">
        <v>1527</v>
      </c>
      <c r="C3005" s="21" t="s">
        <v>2446</v>
      </c>
      <c r="D3005" s="20">
        <v>4</v>
      </c>
      <c r="E3005" s="21" t="s">
        <v>15</v>
      </c>
      <c r="F3005" s="21" t="s">
        <v>153</v>
      </c>
      <c r="G3005" s="20">
        <v>2.8</v>
      </c>
    </row>
    <row r="3006" spans="1:7" ht="14" customHeight="1">
      <c r="A3006" s="20">
        <v>3005</v>
      </c>
      <c r="B3006" s="21" t="s">
        <v>1527</v>
      </c>
      <c r="C3006" s="21" t="s">
        <v>2447</v>
      </c>
      <c r="D3006" s="20">
        <v>8</v>
      </c>
      <c r="E3006" s="21" t="s">
        <v>18</v>
      </c>
      <c r="F3006" s="21" t="s">
        <v>153</v>
      </c>
      <c r="G3006" s="20">
        <v>5.6</v>
      </c>
    </row>
    <row r="3007" spans="1:7" ht="14" customHeight="1">
      <c r="A3007" s="20">
        <v>3006</v>
      </c>
      <c r="B3007" s="21" t="s">
        <v>1527</v>
      </c>
      <c r="C3007" s="21" t="s">
        <v>2448</v>
      </c>
      <c r="D3007" s="20">
        <v>8</v>
      </c>
      <c r="E3007" s="21" t="s">
        <v>18</v>
      </c>
      <c r="F3007" s="21" t="s">
        <v>153</v>
      </c>
      <c r="G3007" s="20">
        <v>5.6</v>
      </c>
    </row>
    <row r="3008" spans="1:7" ht="14" customHeight="1">
      <c r="A3008" s="20">
        <v>3007</v>
      </c>
      <c r="B3008" s="21" t="s">
        <v>1527</v>
      </c>
      <c r="C3008" s="21" t="s">
        <v>2449</v>
      </c>
      <c r="D3008" s="20">
        <v>8</v>
      </c>
      <c r="E3008" s="21" t="s">
        <v>18</v>
      </c>
      <c r="F3008" s="21" t="s">
        <v>153</v>
      </c>
      <c r="G3008" s="20">
        <v>5.6</v>
      </c>
    </row>
    <row r="3009" spans="1:7" ht="14" customHeight="1">
      <c r="A3009" s="20">
        <v>3008</v>
      </c>
      <c r="B3009" s="21" t="s">
        <v>1527</v>
      </c>
      <c r="C3009" s="21" t="s">
        <v>2450</v>
      </c>
      <c r="D3009" s="20">
        <v>8</v>
      </c>
      <c r="E3009" s="21" t="s">
        <v>18</v>
      </c>
      <c r="F3009" s="21" t="s">
        <v>153</v>
      </c>
      <c r="G3009" s="20">
        <v>5.6</v>
      </c>
    </row>
    <row r="3010" spans="1:7" ht="14" customHeight="1">
      <c r="A3010" s="20">
        <v>3009</v>
      </c>
      <c r="B3010" s="21" t="s">
        <v>1527</v>
      </c>
      <c r="C3010" s="21" t="s">
        <v>2451</v>
      </c>
      <c r="D3010" s="20">
        <v>8</v>
      </c>
      <c r="E3010" s="21" t="s">
        <v>15</v>
      </c>
      <c r="F3010" s="21" t="s">
        <v>153</v>
      </c>
      <c r="G3010" s="20">
        <v>5.6</v>
      </c>
    </row>
    <row r="3011" spans="1:7" ht="14" customHeight="1">
      <c r="A3011" s="20">
        <v>3010</v>
      </c>
      <c r="B3011" s="21" t="s">
        <v>1527</v>
      </c>
      <c r="C3011" s="21" t="s">
        <v>2452</v>
      </c>
      <c r="D3011" s="20">
        <v>6</v>
      </c>
      <c r="E3011" s="21" t="s">
        <v>15</v>
      </c>
      <c r="F3011" s="21" t="s">
        <v>153</v>
      </c>
      <c r="G3011" s="20">
        <v>4.2</v>
      </c>
    </row>
    <row r="3012" spans="1:7" ht="14" customHeight="1">
      <c r="A3012" s="20">
        <v>3011</v>
      </c>
      <c r="B3012" s="21" t="s">
        <v>1527</v>
      </c>
      <c r="C3012" s="21" t="s">
        <v>2453</v>
      </c>
      <c r="D3012" s="20">
        <v>6</v>
      </c>
      <c r="E3012" s="21" t="s">
        <v>15</v>
      </c>
      <c r="F3012" s="21" t="s">
        <v>153</v>
      </c>
      <c r="G3012" s="20">
        <v>4.2</v>
      </c>
    </row>
    <row r="3013" spans="1:7" ht="14" customHeight="1">
      <c r="A3013" s="20">
        <v>3012</v>
      </c>
      <c r="B3013" s="21" t="s">
        <v>1527</v>
      </c>
      <c r="C3013" s="21" t="s">
        <v>2454</v>
      </c>
      <c r="D3013" s="20">
        <v>6</v>
      </c>
      <c r="E3013" s="21" t="s">
        <v>18</v>
      </c>
      <c r="F3013" s="21" t="s">
        <v>153</v>
      </c>
      <c r="G3013" s="20">
        <v>4.2</v>
      </c>
    </row>
    <row r="3014" spans="1:7" ht="14" customHeight="1">
      <c r="A3014" s="20">
        <v>3013</v>
      </c>
      <c r="B3014" s="21" t="s">
        <v>1527</v>
      </c>
      <c r="C3014" s="21" t="s">
        <v>2455</v>
      </c>
      <c r="D3014" s="20">
        <v>6</v>
      </c>
      <c r="E3014" s="21" t="s">
        <v>18</v>
      </c>
      <c r="F3014" s="21" t="s">
        <v>153</v>
      </c>
      <c r="G3014" s="20">
        <v>4.2</v>
      </c>
    </row>
    <row r="3015" spans="1:7" ht="14" customHeight="1">
      <c r="A3015" s="20">
        <v>3014</v>
      </c>
      <c r="B3015" s="21" t="s">
        <v>1527</v>
      </c>
      <c r="C3015" s="21" t="s">
        <v>2456</v>
      </c>
      <c r="D3015" s="20">
        <v>10</v>
      </c>
      <c r="E3015" s="21" t="s">
        <v>18</v>
      </c>
      <c r="F3015" s="21" t="s">
        <v>153</v>
      </c>
      <c r="G3015" s="20">
        <v>7</v>
      </c>
    </row>
    <row r="3016" spans="1:7" ht="14" customHeight="1">
      <c r="A3016" s="20">
        <v>3015</v>
      </c>
      <c r="B3016" s="21" t="s">
        <v>1527</v>
      </c>
      <c r="C3016" s="21" t="s">
        <v>2457</v>
      </c>
      <c r="D3016" s="20">
        <v>10</v>
      </c>
      <c r="E3016" s="21" t="s">
        <v>18</v>
      </c>
      <c r="F3016" s="21" t="s">
        <v>153</v>
      </c>
      <c r="G3016" s="20">
        <v>7</v>
      </c>
    </row>
    <row r="3017" spans="1:7" ht="14" customHeight="1">
      <c r="A3017" s="20">
        <v>3016</v>
      </c>
      <c r="B3017" s="21" t="s">
        <v>1527</v>
      </c>
      <c r="C3017" s="21" t="s">
        <v>2458</v>
      </c>
      <c r="D3017" s="20">
        <v>10</v>
      </c>
      <c r="E3017" s="21" t="s">
        <v>18</v>
      </c>
      <c r="F3017" s="21" t="s">
        <v>153</v>
      </c>
      <c r="G3017" s="20">
        <v>7</v>
      </c>
    </row>
    <row r="3018" spans="1:7" ht="14" customHeight="1">
      <c r="A3018" s="20">
        <v>3017</v>
      </c>
      <c r="B3018" s="21" t="s">
        <v>1527</v>
      </c>
      <c r="C3018" s="21" t="s">
        <v>2459</v>
      </c>
      <c r="D3018" s="20">
        <v>10</v>
      </c>
      <c r="E3018" s="21" t="s">
        <v>18</v>
      </c>
      <c r="F3018" s="21" t="s">
        <v>153</v>
      </c>
      <c r="G3018" s="20">
        <v>7</v>
      </c>
    </row>
    <row r="3019" spans="1:7" ht="14" customHeight="1">
      <c r="A3019" s="20">
        <v>3018</v>
      </c>
      <c r="B3019" s="21" t="s">
        <v>1527</v>
      </c>
      <c r="C3019" s="21" t="s">
        <v>2460</v>
      </c>
      <c r="D3019" s="20">
        <v>10</v>
      </c>
      <c r="E3019" s="21" t="s">
        <v>18</v>
      </c>
      <c r="F3019" s="21" t="s">
        <v>153</v>
      </c>
      <c r="G3019" s="20">
        <v>7</v>
      </c>
    </row>
    <row r="3020" spans="1:7" ht="14" customHeight="1">
      <c r="A3020" s="20">
        <v>3019</v>
      </c>
      <c r="B3020" s="21" t="s">
        <v>1527</v>
      </c>
      <c r="C3020" s="21" t="s">
        <v>2461</v>
      </c>
      <c r="D3020" s="20">
        <v>10</v>
      </c>
      <c r="E3020" s="21" t="s">
        <v>18</v>
      </c>
      <c r="F3020" s="21" t="s">
        <v>153</v>
      </c>
      <c r="G3020" s="20">
        <v>7</v>
      </c>
    </row>
    <row r="3021" spans="1:7" ht="14" customHeight="1">
      <c r="A3021" s="20">
        <v>3020</v>
      </c>
      <c r="B3021" s="21" t="s">
        <v>1527</v>
      </c>
      <c r="C3021" s="21" t="s">
        <v>2462</v>
      </c>
      <c r="D3021" s="20">
        <v>10</v>
      </c>
      <c r="E3021" s="21" t="s">
        <v>18</v>
      </c>
      <c r="F3021" s="21" t="s">
        <v>153</v>
      </c>
      <c r="G3021" s="20">
        <v>7</v>
      </c>
    </row>
    <row r="3022" spans="1:7" ht="14" customHeight="1">
      <c r="A3022" s="20">
        <v>3021</v>
      </c>
      <c r="B3022" s="21" t="s">
        <v>1527</v>
      </c>
      <c r="C3022" s="21" t="s">
        <v>2463</v>
      </c>
      <c r="D3022" s="20">
        <v>10</v>
      </c>
      <c r="E3022" s="21" t="s">
        <v>18</v>
      </c>
      <c r="F3022" s="21" t="s">
        <v>153</v>
      </c>
      <c r="G3022" s="20">
        <v>7</v>
      </c>
    </row>
    <row r="3023" spans="1:7" ht="14" customHeight="1">
      <c r="A3023" s="20">
        <v>3022</v>
      </c>
      <c r="B3023" s="21" t="s">
        <v>1527</v>
      </c>
      <c r="C3023" s="21" t="s">
        <v>2464</v>
      </c>
      <c r="D3023" s="20">
        <v>10</v>
      </c>
      <c r="E3023" s="21" t="s">
        <v>18</v>
      </c>
      <c r="F3023" s="21" t="s">
        <v>153</v>
      </c>
      <c r="G3023" s="20">
        <v>7</v>
      </c>
    </row>
    <row r="3024" spans="1:7" ht="14" customHeight="1">
      <c r="A3024" s="20">
        <v>3023</v>
      </c>
      <c r="B3024" s="21" t="s">
        <v>1527</v>
      </c>
      <c r="C3024" s="21" t="s">
        <v>2465</v>
      </c>
      <c r="D3024" s="20">
        <v>4</v>
      </c>
      <c r="E3024" s="21" t="s">
        <v>18</v>
      </c>
      <c r="F3024" s="21" t="s">
        <v>153</v>
      </c>
      <c r="G3024" s="20">
        <v>2.8</v>
      </c>
    </row>
    <row r="3025" spans="1:7" ht="14" customHeight="1">
      <c r="A3025" s="20">
        <v>3024</v>
      </c>
      <c r="B3025" s="21" t="s">
        <v>1527</v>
      </c>
      <c r="C3025" s="21" t="s">
        <v>2466</v>
      </c>
      <c r="D3025" s="20">
        <v>4</v>
      </c>
      <c r="E3025" s="21" t="s">
        <v>18</v>
      </c>
      <c r="F3025" s="21" t="s">
        <v>153</v>
      </c>
      <c r="G3025" s="20">
        <v>2.8</v>
      </c>
    </row>
    <row r="3026" spans="1:7" ht="14" customHeight="1">
      <c r="A3026" s="20">
        <v>3025</v>
      </c>
      <c r="B3026" s="21" t="s">
        <v>1527</v>
      </c>
      <c r="C3026" s="21" t="s">
        <v>2467</v>
      </c>
      <c r="D3026" s="20">
        <v>4</v>
      </c>
      <c r="E3026" s="21" t="s">
        <v>15</v>
      </c>
      <c r="F3026" s="21" t="s">
        <v>153</v>
      </c>
      <c r="G3026" s="20">
        <v>2.8</v>
      </c>
    </row>
    <row r="3027" spans="1:7" ht="14" customHeight="1">
      <c r="A3027" s="20">
        <v>3026</v>
      </c>
      <c r="B3027" s="21" t="s">
        <v>1527</v>
      </c>
      <c r="C3027" s="21" t="s">
        <v>2468</v>
      </c>
      <c r="D3027" s="20">
        <v>4</v>
      </c>
      <c r="E3027" s="21" t="s">
        <v>15</v>
      </c>
      <c r="F3027" s="21" t="s">
        <v>153</v>
      </c>
      <c r="G3027" s="20">
        <v>2.8</v>
      </c>
    </row>
    <row r="3028" spans="1:7" ht="14" customHeight="1">
      <c r="A3028" s="20">
        <v>3027</v>
      </c>
      <c r="B3028" s="21" t="s">
        <v>1527</v>
      </c>
      <c r="C3028" s="21" t="s">
        <v>2469</v>
      </c>
      <c r="D3028" s="20">
        <v>4</v>
      </c>
      <c r="E3028" s="21" t="s">
        <v>15</v>
      </c>
      <c r="F3028" s="21" t="s">
        <v>153</v>
      </c>
      <c r="G3028" s="20">
        <v>2.8</v>
      </c>
    </row>
    <row r="3029" spans="1:7" ht="14" customHeight="1">
      <c r="A3029" s="20">
        <v>3028</v>
      </c>
      <c r="B3029" s="21" t="s">
        <v>1527</v>
      </c>
      <c r="C3029" s="21" t="s">
        <v>2470</v>
      </c>
      <c r="D3029" s="20">
        <v>4</v>
      </c>
      <c r="E3029" s="21" t="s">
        <v>15</v>
      </c>
      <c r="F3029" s="21" t="s">
        <v>153</v>
      </c>
      <c r="G3029" s="20">
        <v>2.8</v>
      </c>
    </row>
    <row r="3030" spans="1:7" ht="14" customHeight="1">
      <c r="A3030" s="20">
        <v>3029</v>
      </c>
      <c r="B3030" s="21" t="s">
        <v>1527</v>
      </c>
      <c r="C3030" s="21" t="s">
        <v>2471</v>
      </c>
      <c r="D3030" s="20">
        <v>4</v>
      </c>
      <c r="E3030" s="21" t="s">
        <v>15</v>
      </c>
      <c r="F3030" s="21" t="s">
        <v>153</v>
      </c>
      <c r="G3030" s="20">
        <v>2.8</v>
      </c>
    </row>
    <row r="3031" spans="1:7" ht="14" customHeight="1">
      <c r="A3031" s="20">
        <v>3030</v>
      </c>
      <c r="B3031" s="21" t="s">
        <v>1527</v>
      </c>
      <c r="C3031" s="21" t="s">
        <v>2472</v>
      </c>
      <c r="D3031" s="20">
        <v>4</v>
      </c>
      <c r="E3031" s="21" t="s">
        <v>15</v>
      </c>
      <c r="F3031" s="21" t="s">
        <v>153</v>
      </c>
      <c r="G3031" s="20">
        <v>2.8</v>
      </c>
    </row>
    <row r="3032" spans="1:7" ht="14" customHeight="1">
      <c r="A3032" s="20">
        <v>3031</v>
      </c>
      <c r="B3032" s="21" t="s">
        <v>1527</v>
      </c>
      <c r="C3032" s="21" t="s">
        <v>2473</v>
      </c>
      <c r="D3032" s="20">
        <v>4</v>
      </c>
      <c r="E3032" s="21" t="s">
        <v>15</v>
      </c>
      <c r="F3032" s="21" t="s">
        <v>153</v>
      </c>
      <c r="G3032" s="20">
        <v>2.8</v>
      </c>
    </row>
    <row r="3033" spans="1:7" ht="14" customHeight="1">
      <c r="A3033" s="20">
        <v>3032</v>
      </c>
      <c r="B3033" s="21" t="s">
        <v>1527</v>
      </c>
      <c r="C3033" s="21" t="s">
        <v>2474</v>
      </c>
      <c r="D3033" s="20">
        <v>4</v>
      </c>
      <c r="E3033" s="21" t="s">
        <v>15</v>
      </c>
      <c r="F3033" s="21" t="s">
        <v>153</v>
      </c>
      <c r="G3033" s="20">
        <v>2.8</v>
      </c>
    </row>
    <row r="3034" spans="1:7" ht="14" customHeight="1">
      <c r="A3034" s="20">
        <v>3033</v>
      </c>
      <c r="B3034" s="21" t="s">
        <v>1527</v>
      </c>
      <c r="C3034" s="21" t="s">
        <v>2475</v>
      </c>
      <c r="D3034" s="20">
        <v>4</v>
      </c>
      <c r="E3034" s="21" t="s">
        <v>15</v>
      </c>
      <c r="F3034" s="21" t="s">
        <v>153</v>
      </c>
      <c r="G3034" s="20">
        <v>2.8</v>
      </c>
    </row>
    <row r="3035" spans="1:7" ht="14" customHeight="1">
      <c r="A3035" s="20">
        <v>3034</v>
      </c>
      <c r="B3035" s="21" t="s">
        <v>1527</v>
      </c>
      <c r="C3035" s="21" t="s">
        <v>2476</v>
      </c>
      <c r="D3035" s="20">
        <v>4</v>
      </c>
      <c r="E3035" s="21" t="s">
        <v>15</v>
      </c>
      <c r="F3035" s="21" t="s">
        <v>153</v>
      </c>
      <c r="G3035" s="20">
        <v>2.8</v>
      </c>
    </row>
    <row r="3036" spans="1:7" ht="14" customHeight="1">
      <c r="A3036" s="20">
        <v>3035</v>
      </c>
      <c r="B3036" s="21" t="s">
        <v>1527</v>
      </c>
      <c r="C3036" s="21" t="s">
        <v>2477</v>
      </c>
      <c r="D3036" s="20">
        <v>4</v>
      </c>
      <c r="E3036" s="21" t="s">
        <v>15</v>
      </c>
      <c r="F3036" s="21" t="s">
        <v>153</v>
      </c>
      <c r="G3036" s="20">
        <v>2.8</v>
      </c>
    </row>
    <row r="3037" spans="1:7" ht="14" customHeight="1">
      <c r="A3037" s="20">
        <v>3036</v>
      </c>
      <c r="B3037" s="21" t="s">
        <v>1527</v>
      </c>
      <c r="C3037" s="21" t="s">
        <v>2478</v>
      </c>
      <c r="D3037" s="20">
        <v>4</v>
      </c>
      <c r="E3037" s="21" t="s">
        <v>15</v>
      </c>
      <c r="F3037" s="21" t="s">
        <v>153</v>
      </c>
      <c r="G3037" s="20">
        <v>2.8</v>
      </c>
    </row>
    <row r="3038" spans="1:7" ht="14" customHeight="1">
      <c r="A3038" s="20">
        <v>3037</v>
      </c>
      <c r="B3038" s="21" t="s">
        <v>1527</v>
      </c>
      <c r="C3038" s="21" t="s">
        <v>2479</v>
      </c>
      <c r="D3038" s="20">
        <v>4</v>
      </c>
      <c r="E3038" s="21" t="s">
        <v>15</v>
      </c>
      <c r="F3038" s="21" t="s">
        <v>153</v>
      </c>
      <c r="G3038" s="20">
        <v>2.8</v>
      </c>
    </row>
    <row r="3039" spans="1:7" ht="14" customHeight="1">
      <c r="A3039" s="20">
        <v>3038</v>
      </c>
      <c r="B3039" s="21" t="s">
        <v>1527</v>
      </c>
      <c r="C3039" s="21" t="s">
        <v>2480</v>
      </c>
      <c r="D3039" s="20">
        <v>4</v>
      </c>
      <c r="E3039" s="21" t="s">
        <v>15</v>
      </c>
      <c r="F3039" s="21" t="s">
        <v>153</v>
      </c>
      <c r="G3039" s="20">
        <v>2.8</v>
      </c>
    </row>
    <row r="3040" spans="1:7" ht="14" customHeight="1">
      <c r="A3040" s="20">
        <v>3039</v>
      </c>
      <c r="B3040" s="21" t="s">
        <v>1527</v>
      </c>
      <c r="C3040" s="21" t="s">
        <v>2481</v>
      </c>
      <c r="D3040" s="20">
        <v>8</v>
      </c>
      <c r="E3040" s="21" t="s">
        <v>18</v>
      </c>
      <c r="F3040" s="21" t="s">
        <v>153</v>
      </c>
      <c r="G3040" s="20">
        <v>5.6</v>
      </c>
    </row>
    <row r="3041" spans="1:7" ht="14" customHeight="1">
      <c r="A3041" s="20">
        <v>3040</v>
      </c>
      <c r="B3041" s="21" t="s">
        <v>1527</v>
      </c>
      <c r="C3041" s="21" t="s">
        <v>2482</v>
      </c>
      <c r="D3041" s="20">
        <v>8</v>
      </c>
      <c r="E3041" s="21" t="s">
        <v>18</v>
      </c>
      <c r="F3041" s="21" t="s">
        <v>153</v>
      </c>
      <c r="G3041" s="20">
        <v>5.6</v>
      </c>
    </row>
    <row r="3042" spans="1:7" ht="14" customHeight="1">
      <c r="A3042" s="20">
        <v>3041</v>
      </c>
      <c r="B3042" s="21" t="s">
        <v>1527</v>
      </c>
      <c r="C3042" s="21" t="s">
        <v>2483</v>
      </c>
      <c r="D3042" s="20">
        <v>8</v>
      </c>
      <c r="E3042" s="21" t="s">
        <v>18</v>
      </c>
      <c r="F3042" s="21" t="s">
        <v>153</v>
      </c>
      <c r="G3042" s="20">
        <v>5.6</v>
      </c>
    </row>
    <row r="3043" spans="1:7" ht="14" customHeight="1">
      <c r="A3043" s="20">
        <v>3042</v>
      </c>
      <c r="B3043" s="21" t="s">
        <v>1527</v>
      </c>
      <c r="C3043" s="21" t="s">
        <v>2484</v>
      </c>
      <c r="D3043" s="20">
        <v>4</v>
      </c>
      <c r="E3043" s="21" t="s">
        <v>15</v>
      </c>
      <c r="F3043" s="21" t="s">
        <v>153</v>
      </c>
      <c r="G3043" s="20">
        <v>2.8</v>
      </c>
    </row>
    <row r="3044" spans="1:7" ht="14" customHeight="1">
      <c r="A3044" s="20">
        <v>3043</v>
      </c>
      <c r="B3044" s="21" t="s">
        <v>1527</v>
      </c>
      <c r="C3044" s="21" t="s">
        <v>2485</v>
      </c>
      <c r="D3044" s="20">
        <v>4</v>
      </c>
      <c r="E3044" s="21" t="s">
        <v>15</v>
      </c>
      <c r="F3044" s="21" t="s">
        <v>153</v>
      </c>
      <c r="G3044" s="20">
        <v>2.8</v>
      </c>
    </row>
    <row r="3045" spans="1:7" ht="14" customHeight="1">
      <c r="A3045" s="20">
        <v>3044</v>
      </c>
      <c r="B3045" s="21" t="s">
        <v>1527</v>
      </c>
      <c r="C3045" s="21" t="s">
        <v>2486</v>
      </c>
      <c r="D3045" s="20">
        <v>1.5</v>
      </c>
      <c r="E3045" s="21" t="s">
        <v>15</v>
      </c>
      <c r="F3045" s="21" t="s">
        <v>153</v>
      </c>
      <c r="G3045" s="20">
        <v>1.05</v>
      </c>
    </row>
    <row r="3046" spans="1:7" ht="14" customHeight="1">
      <c r="A3046" s="20">
        <v>3045</v>
      </c>
      <c r="B3046" s="21" t="s">
        <v>1527</v>
      </c>
      <c r="C3046" s="21" t="s">
        <v>2487</v>
      </c>
      <c r="D3046" s="20">
        <v>1.5</v>
      </c>
      <c r="E3046" s="21" t="s">
        <v>15</v>
      </c>
      <c r="F3046" s="21" t="s">
        <v>153</v>
      </c>
      <c r="G3046" s="20">
        <v>1.05</v>
      </c>
    </row>
    <row r="3047" spans="1:7" ht="14" customHeight="1">
      <c r="A3047" s="20">
        <v>3046</v>
      </c>
      <c r="B3047" s="21" t="s">
        <v>1527</v>
      </c>
      <c r="C3047" s="21" t="s">
        <v>2488</v>
      </c>
      <c r="D3047" s="20">
        <v>1.7</v>
      </c>
      <c r="E3047" s="21" t="s">
        <v>15</v>
      </c>
      <c r="F3047" s="21" t="s">
        <v>153</v>
      </c>
      <c r="G3047" s="20">
        <v>1.19</v>
      </c>
    </row>
    <row r="3048" spans="1:7" ht="14" customHeight="1">
      <c r="A3048" s="20">
        <v>3047</v>
      </c>
      <c r="B3048" s="21" t="s">
        <v>1527</v>
      </c>
      <c r="C3048" s="21" t="s">
        <v>2489</v>
      </c>
      <c r="D3048" s="20">
        <v>1.7</v>
      </c>
      <c r="E3048" s="21" t="s">
        <v>15</v>
      </c>
      <c r="F3048" s="21" t="s">
        <v>153</v>
      </c>
      <c r="G3048" s="20">
        <v>1.19</v>
      </c>
    </row>
    <row r="3049" spans="1:7" ht="14" customHeight="1">
      <c r="A3049" s="20">
        <v>3048</v>
      </c>
      <c r="B3049" s="21" t="s">
        <v>1527</v>
      </c>
      <c r="C3049" s="21" t="s">
        <v>2490</v>
      </c>
      <c r="D3049" s="20">
        <v>2.5</v>
      </c>
      <c r="E3049" s="21" t="s">
        <v>15</v>
      </c>
      <c r="F3049" s="21" t="s">
        <v>153</v>
      </c>
      <c r="G3049" s="20">
        <v>1.75</v>
      </c>
    </row>
    <row r="3050" spans="1:7" ht="14" customHeight="1">
      <c r="A3050" s="20">
        <v>3049</v>
      </c>
      <c r="B3050" s="21" t="s">
        <v>1527</v>
      </c>
      <c r="C3050" s="21" t="s">
        <v>2491</v>
      </c>
      <c r="D3050" s="20">
        <v>2.5</v>
      </c>
      <c r="E3050" s="21" t="s">
        <v>15</v>
      </c>
      <c r="F3050" s="21" t="s">
        <v>153</v>
      </c>
      <c r="G3050" s="20">
        <v>1.75</v>
      </c>
    </row>
    <row r="3051" spans="1:7" ht="14" customHeight="1">
      <c r="A3051" s="20">
        <v>3050</v>
      </c>
      <c r="B3051" s="21" t="s">
        <v>1527</v>
      </c>
      <c r="C3051" s="21" t="s">
        <v>2492</v>
      </c>
      <c r="D3051" s="20">
        <v>2.5</v>
      </c>
      <c r="E3051" s="21" t="s">
        <v>15</v>
      </c>
      <c r="F3051" s="21" t="s">
        <v>153</v>
      </c>
      <c r="G3051" s="20">
        <v>1.75</v>
      </c>
    </row>
    <row r="3052" spans="1:7" ht="14" customHeight="1">
      <c r="A3052" s="20">
        <v>3051</v>
      </c>
      <c r="B3052" s="21" t="s">
        <v>1527</v>
      </c>
      <c r="C3052" s="21" t="s">
        <v>2493</v>
      </c>
      <c r="D3052" s="20">
        <v>2.5</v>
      </c>
      <c r="E3052" s="21" t="s">
        <v>15</v>
      </c>
      <c r="F3052" s="21" t="s">
        <v>153</v>
      </c>
      <c r="G3052" s="20">
        <v>1.75</v>
      </c>
    </row>
    <row r="3053" spans="1:7" ht="14" customHeight="1">
      <c r="A3053" s="20">
        <v>3052</v>
      </c>
      <c r="B3053" s="21" t="s">
        <v>1527</v>
      </c>
      <c r="C3053" s="21" t="s">
        <v>2494</v>
      </c>
      <c r="D3053" s="20">
        <v>2.5</v>
      </c>
      <c r="E3053" s="21" t="s">
        <v>15</v>
      </c>
      <c r="F3053" s="21" t="s">
        <v>153</v>
      </c>
      <c r="G3053" s="20">
        <v>1.75</v>
      </c>
    </row>
    <row r="3054" spans="1:7" ht="14" customHeight="1">
      <c r="A3054" s="20">
        <v>3053</v>
      </c>
      <c r="B3054" s="21" t="s">
        <v>1527</v>
      </c>
      <c r="C3054" s="21" t="s">
        <v>2495</v>
      </c>
      <c r="D3054" s="20">
        <v>2.5</v>
      </c>
      <c r="E3054" s="21" t="s">
        <v>15</v>
      </c>
      <c r="F3054" s="21" t="s">
        <v>153</v>
      </c>
      <c r="G3054" s="20">
        <v>1.75</v>
      </c>
    </row>
    <row r="3055" spans="1:7" ht="14" customHeight="1">
      <c r="A3055" s="20">
        <v>3054</v>
      </c>
      <c r="B3055" s="21" t="s">
        <v>1527</v>
      </c>
      <c r="C3055" s="21" t="s">
        <v>2496</v>
      </c>
      <c r="D3055" s="20">
        <v>5.25</v>
      </c>
      <c r="E3055" s="21" t="s">
        <v>15</v>
      </c>
      <c r="F3055" s="21" t="s">
        <v>153</v>
      </c>
      <c r="G3055" s="20">
        <v>3.6749999999999998</v>
      </c>
    </row>
    <row r="3056" spans="1:7" ht="14" customHeight="1">
      <c r="A3056" s="20">
        <v>3055</v>
      </c>
      <c r="B3056" s="21" t="s">
        <v>1527</v>
      </c>
      <c r="C3056" s="21" t="s">
        <v>2497</v>
      </c>
      <c r="D3056" s="20">
        <v>4.3</v>
      </c>
      <c r="E3056" s="21" t="s">
        <v>18</v>
      </c>
      <c r="F3056" s="21" t="s">
        <v>153</v>
      </c>
      <c r="G3056" s="20">
        <v>3.01</v>
      </c>
    </row>
    <row r="3057" spans="1:7" ht="14" customHeight="1">
      <c r="A3057" s="20">
        <v>3056</v>
      </c>
      <c r="B3057" s="21" t="s">
        <v>1527</v>
      </c>
      <c r="C3057" s="21" t="s">
        <v>2498</v>
      </c>
      <c r="D3057" s="20">
        <v>4.3</v>
      </c>
      <c r="E3057" s="21" t="s">
        <v>18</v>
      </c>
      <c r="F3057" s="21" t="s">
        <v>153</v>
      </c>
      <c r="G3057" s="20">
        <v>3.01</v>
      </c>
    </row>
    <row r="3058" spans="1:7" ht="14" customHeight="1">
      <c r="A3058" s="20">
        <v>3057</v>
      </c>
      <c r="B3058" s="21" t="s">
        <v>1527</v>
      </c>
      <c r="C3058" s="21" t="s">
        <v>2499</v>
      </c>
      <c r="D3058" s="20">
        <v>4.3</v>
      </c>
      <c r="E3058" s="21" t="s">
        <v>18</v>
      </c>
      <c r="F3058" s="21" t="s">
        <v>153</v>
      </c>
      <c r="G3058" s="20">
        <v>3.01</v>
      </c>
    </row>
    <row r="3059" spans="1:7" ht="14" customHeight="1">
      <c r="A3059" s="20">
        <v>3058</v>
      </c>
      <c r="B3059" s="21" t="s">
        <v>1527</v>
      </c>
      <c r="C3059" s="21" t="s">
        <v>2500</v>
      </c>
      <c r="D3059" s="20">
        <v>4.3</v>
      </c>
      <c r="E3059" s="21" t="s">
        <v>15</v>
      </c>
      <c r="F3059" s="21" t="s">
        <v>153</v>
      </c>
      <c r="G3059" s="20">
        <v>3.01</v>
      </c>
    </row>
    <row r="3060" spans="1:7" ht="14" customHeight="1">
      <c r="A3060" s="20">
        <v>3059</v>
      </c>
      <c r="B3060" s="21" t="s">
        <v>1527</v>
      </c>
      <c r="C3060" s="21" t="s">
        <v>2501</v>
      </c>
      <c r="D3060" s="20">
        <v>4.3</v>
      </c>
      <c r="E3060" s="21" t="s">
        <v>15</v>
      </c>
      <c r="F3060" s="21" t="s">
        <v>153</v>
      </c>
      <c r="G3060" s="20">
        <v>3.01</v>
      </c>
    </row>
    <row r="3061" spans="1:7" ht="14" customHeight="1">
      <c r="A3061" s="20">
        <v>3060</v>
      </c>
      <c r="B3061" s="21" t="s">
        <v>1527</v>
      </c>
      <c r="C3061" s="21" t="s">
        <v>2502</v>
      </c>
      <c r="D3061" s="20">
        <v>4.3</v>
      </c>
      <c r="E3061" s="21" t="s">
        <v>15</v>
      </c>
      <c r="F3061" s="21" t="s">
        <v>153</v>
      </c>
      <c r="G3061" s="20">
        <v>3.01</v>
      </c>
    </row>
    <row r="3062" spans="1:7" ht="14" customHeight="1">
      <c r="A3062" s="20">
        <v>3061</v>
      </c>
      <c r="B3062" s="21" t="s">
        <v>1527</v>
      </c>
      <c r="C3062" s="21" t="s">
        <v>2503</v>
      </c>
      <c r="D3062" s="20">
        <v>4.3</v>
      </c>
      <c r="E3062" s="21" t="s">
        <v>15</v>
      </c>
      <c r="F3062" s="21" t="s">
        <v>153</v>
      </c>
      <c r="G3062" s="20">
        <v>3.01</v>
      </c>
    </row>
    <row r="3063" spans="1:7" ht="14" customHeight="1">
      <c r="A3063" s="20">
        <v>3062</v>
      </c>
      <c r="B3063" s="21" t="s">
        <v>1527</v>
      </c>
      <c r="C3063" s="21" t="s">
        <v>2504</v>
      </c>
      <c r="D3063" s="20">
        <v>4.3</v>
      </c>
      <c r="E3063" s="21" t="s">
        <v>15</v>
      </c>
      <c r="F3063" s="21" t="s">
        <v>153</v>
      </c>
      <c r="G3063" s="20">
        <v>3.01</v>
      </c>
    </row>
    <row r="3064" spans="1:7" ht="14" customHeight="1">
      <c r="A3064" s="20">
        <v>3063</v>
      </c>
      <c r="B3064" s="21" t="s">
        <v>1527</v>
      </c>
      <c r="C3064" s="21" t="s">
        <v>2505</v>
      </c>
      <c r="D3064" s="20">
        <v>4.3</v>
      </c>
      <c r="E3064" s="21" t="s">
        <v>15</v>
      </c>
      <c r="F3064" s="21" t="s">
        <v>153</v>
      </c>
      <c r="G3064" s="20">
        <v>3.01</v>
      </c>
    </row>
    <row r="3065" spans="1:7" ht="14" customHeight="1">
      <c r="A3065" s="20">
        <v>3064</v>
      </c>
      <c r="B3065" s="21" t="s">
        <v>1527</v>
      </c>
      <c r="C3065" s="21" t="s">
        <v>2506</v>
      </c>
      <c r="D3065" s="20">
        <v>4.3</v>
      </c>
      <c r="E3065" s="21" t="s">
        <v>15</v>
      </c>
      <c r="F3065" s="21" t="s">
        <v>153</v>
      </c>
      <c r="G3065" s="20">
        <v>3.01</v>
      </c>
    </row>
    <row r="3066" spans="1:7" ht="14" customHeight="1">
      <c r="A3066" s="20">
        <v>3065</v>
      </c>
      <c r="B3066" s="21" t="s">
        <v>1527</v>
      </c>
      <c r="C3066" s="21" t="s">
        <v>2507</v>
      </c>
      <c r="D3066" s="20">
        <v>4.3</v>
      </c>
      <c r="E3066" s="21" t="s">
        <v>15</v>
      </c>
      <c r="F3066" s="21" t="s">
        <v>153</v>
      </c>
      <c r="G3066" s="20">
        <v>3.01</v>
      </c>
    </row>
    <row r="3067" spans="1:7" ht="14" customHeight="1">
      <c r="A3067" s="20">
        <v>3066</v>
      </c>
      <c r="B3067" s="21" t="s">
        <v>1527</v>
      </c>
      <c r="C3067" s="21" t="s">
        <v>2508</v>
      </c>
      <c r="D3067" s="20">
        <v>4.3</v>
      </c>
      <c r="E3067" s="21" t="s">
        <v>15</v>
      </c>
      <c r="F3067" s="21" t="s">
        <v>153</v>
      </c>
      <c r="G3067" s="20">
        <v>3.01</v>
      </c>
    </row>
    <row r="3068" spans="1:7" ht="14" customHeight="1">
      <c r="A3068" s="20">
        <v>3067</v>
      </c>
      <c r="B3068" s="21" t="s">
        <v>1527</v>
      </c>
      <c r="C3068" s="21" t="s">
        <v>2509</v>
      </c>
      <c r="D3068" s="20">
        <v>4.3</v>
      </c>
      <c r="E3068" s="21" t="s">
        <v>15</v>
      </c>
      <c r="F3068" s="21" t="s">
        <v>153</v>
      </c>
      <c r="G3068" s="20">
        <v>3.01</v>
      </c>
    </row>
    <row r="3069" spans="1:7" ht="14" customHeight="1">
      <c r="A3069" s="20">
        <v>3068</v>
      </c>
      <c r="B3069" s="21" t="s">
        <v>1527</v>
      </c>
      <c r="C3069" s="21" t="s">
        <v>2510</v>
      </c>
      <c r="D3069" s="20">
        <v>4.3</v>
      </c>
      <c r="E3069" s="21" t="s">
        <v>15</v>
      </c>
      <c r="F3069" s="21" t="s">
        <v>153</v>
      </c>
      <c r="G3069" s="20">
        <v>3.01</v>
      </c>
    </row>
    <row r="3070" spans="1:7" ht="14" customHeight="1">
      <c r="A3070" s="20">
        <v>3069</v>
      </c>
      <c r="B3070" s="21" t="s">
        <v>1527</v>
      </c>
      <c r="C3070" s="21" t="s">
        <v>2511</v>
      </c>
      <c r="D3070" s="20">
        <v>4.3</v>
      </c>
      <c r="E3070" s="21" t="s">
        <v>15</v>
      </c>
      <c r="F3070" s="21" t="s">
        <v>153</v>
      </c>
      <c r="G3070" s="20">
        <v>3.01</v>
      </c>
    </row>
    <row r="3071" spans="1:7" ht="14" customHeight="1">
      <c r="A3071" s="20">
        <v>3070</v>
      </c>
      <c r="B3071" s="21" t="s">
        <v>1527</v>
      </c>
      <c r="C3071" s="21" t="s">
        <v>2512</v>
      </c>
      <c r="D3071" s="20">
        <v>4.3</v>
      </c>
      <c r="E3071" s="21" t="s">
        <v>15</v>
      </c>
      <c r="F3071" s="21" t="s">
        <v>153</v>
      </c>
      <c r="G3071" s="20">
        <v>3.01</v>
      </c>
    </row>
    <row r="3072" spans="1:7" ht="14" customHeight="1">
      <c r="A3072" s="20">
        <v>3071</v>
      </c>
      <c r="B3072" s="21" t="s">
        <v>1527</v>
      </c>
      <c r="C3072" s="21" t="s">
        <v>2513</v>
      </c>
      <c r="D3072" s="20">
        <v>4.3</v>
      </c>
      <c r="E3072" s="21" t="s">
        <v>15</v>
      </c>
      <c r="F3072" s="21" t="s">
        <v>153</v>
      </c>
      <c r="G3072" s="20">
        <v>3.01</v>
      </c>
    </row>
    <row r="3073" spans="1:7" ht="14" customHeight="1">
      <c r="A3073" s="20">
        <v>3072</v>
      </c>
      <c r="B3073" s="21" t="s">
        <v>1527</v>
      </c>
      <c r="C3073" s="21" t="s">
        <v>2514</v>
      </c>
      <c r="D3073" s="20">
        <v>4.3</v>
      </c>
      <c r="E3073" s="21" t="s">
        <v>15</v>
      </c>
      <c r="F3073" s="21" t="s">
        <v>153</v>
      </c>
      <c r="G3073" s="20">
        <v>3.01</v>
      </c>
    </row>
    <row r="3074" spans="1:7" ht="14" customHeight="1">
      <c r="A3074" s="20">
        <v>3073</v>
      </c>
      <c r="B3074" s="21" t="s">
        <v>1527</v>
      </c>
      <c r="C3074" s="21" t="s">
        <v>2515</v>
      </c>
      <c r="D3074" s="20">
        <v>4.3</v>
      </c>
      <c r="E3074" s="21" t="s">
        <v>15</v>
      </c>
      <c r="F3074" s="21" t="s">
        <v>153</v>
      </c>
      <c r="G3074" s="20">
        <v>3.01</v>
      </c>
    </row>
    <row r="3075" spans="1:7" ht="14" customHeight="1">
      <c r="A3075" s="20">
        <v>3074</v>
      </c>
      <c r="B3075" s="21" t="s">
        <v>1527</v>
      </c>
      <c r="C3075" s="21" t="s">
        <v>2516</v>
      </c>
      <c r="D3075" s="20">
        <v>2.6</v>
      </c>
      <c r="E3075" s="21" t="s">
        <v>15</v>
      </c>
      <c r="F3075" s="21" t="s">
        <v>153</v>
      </c>
      <c r="G3075" s="20">
        <v>1.82</v>
      </c>
    </row>
    <row r="3076" spans="1:7" ht="14" customHeight="1">
      <c r="A3076" s="20">
        <v>3075</v>
      </c>
      <c r="B3076" s="21" t="s">
        <v>1527</v>
      </c>
      <c r="C3076" s="21" t="s">
        <v>2517</v>
      </c>
      <c r="D3076" s="20">
        <v>2.6</v>
      </c>
      <c r="E3076" s="21" t="s">
        <v>15</v>
      </c>
      <c r="F3076" s="21" t="s">
        <v>153</v>
      </c>
      <c r="G3076" s="20">
        <v>1.82</v>
      </c>
    </row>
    <row r="3077" spans="1:7" ht="14" customHeight="1">
      <c r="A3077" s="20">
        <v>3076</v>
      </c>
      <c r="B3077" s="21" t="s">
        <v>1527</v>
      </c>
      <c r="C3077" s="21" t="s">
        <v>2518</v>
      </c>
      <c r="D3077" s="20">
        <v>2.6</v>
      </c>
      <c r="E3077" s="21" t="s">
        <v>15</v>
      </c>
      <c r="F3077" s="21" t="s">
        <v>153</v>
      </c>
      <c r="G3077" s="20">
        <v>1.82</v>
      </c>
    </row>
    <row r="3078" spans="1:7" ht="14" customHeight="1">
      <c r="A3078" s="20">
        <v>3077</v>
      </c>
      <c r="B3078" s="21" t="s">
        <v>1527</v>
      </c>
      <c r="C3078" s="21" t="s">
        <v>2519</v>
      </c>
      <c r="D3078" s="20">
        <v>1.5</v>
      </c>
      <c r="E3078" s="21" t="s">
        <v>15</v>
      </c>
      <c r="F3078" s="21" t="s">
        <v>153</v>
      </c>
      <c r="G3078" s="20">
        <v>1.05</v>
      </c>
    </row>
    <row r="3079" spans="1:7" ht="14" customHeight="1">
      <c r="A3079" s="20">
        <v>3078</v>
      </c>
      <c r="B3079" s="21" t="s">
        <v>1527</v>
      </c>
      <c r="C3079" s="21" t="s">
        <v>2520</v>
      </c>
      <c r="D3079" s="20">
        <v>1.5</v>
      </c>
      <c r="E3079" s="21" t="s">
        <v>15</v>
      </c>
      <c r="F3079" s="21" t="s">
        <v>153</v>
      </c>
      <c r="G3079" s="20">
        <v>1.05</v>
      </c>
    </row>
    <row r="3080" spans="1:7" ht="14" customHeight="1">
      <c r="A3080" s="20">
        <v>3079</v>
      </c>
      <c r="B3080" s="21" t="s">
        <v>1527</v>
      </c>
      <c r="C3080" s="21" t="s">
        <v>2521</v>
      </c>
      <c r="D3080" s="20">
        <v>1.5</v>
      </c>
      <c r="E3080" s="21" t="s">
        <v>15</v>
      </c>
      <c r="F3080" s="21" t="s">
        <v>153</v>
      </c>
      <c r="G3080" s="20">
        <v>1.05</v>
      </c>
    </row>
    <row r="3081" spans="1:7" ht="14" customHeight="1">
      <c r="A3081" s="20">
        <v>3080</v>
      </c>
      <c r="B3081" s="21" t="s">
        <v>1527</v>
      </c>
      <c r="C3081" s="21" t="s">
        <v>2522</v>
      </c>
      <c r="D3081" s="20">
        <v>4</v>
      </c>
      <c r="E3081" s="21" t="s">
        <v>15</v>
      </c>
      <c r="F3081" s="21" t="s">
        <v>153</v>
      </c>
      <c r="G3081" s="20">
        <v>2.8</v>
      </c>
    </row>
    <row r="3082" spans="1:7" ht="14" customHeight="1">
      <c r="A3082" s="20">
        <v>3081</v>
      </c>
      <c r="B3082" s="21" t="s">
        <v>1527</v>
      </c>
      <c r="C3082" s="21" t="s">
        <v>2523</v>
      </c>
      <c r="D3082" s="20">
        <v>4</v>
      </c>
      <c r="E3082" s="21" t="s">
        <v>15</v>
      </c>
      <c r="F3082" s="21" t="s">
        <v>153</v>
      </c>
      <c r="G3082" s="20">
        <v>2.8</v>
      </c>
    </row>
    <row r="3083" spans="1:7" ht="14" customHeight="1">
      <c r="A3083" s="20">
        <v>3082</v>
      </c>
      <c r="B3083" s="21" t="s">
        <v>1527</v>
      </c>
      <c r="C3083" s="21" t="s">
        <v>2524</v>
      </c>
      <c r="D3083" s="20">
        <v>4</v>
      </c>
      <c r="E3083" s="21" t="s">
        <v>15</v>
      </c>
      <c r="F3083" s="21" t="s">
        <v>153</v>
      </c>
      <c r="G3083" s="20">
        <v>2.8</v>
      </c>
    </row>
    <row r="3084" spans="1:7" ht="14" customHeight="1">
      <c r="A3084" s="20">
        <v>3083</v>
      </c>
      <c r="B3084" s="21" t="s">
        <v>1527</v>
      </c>
      <c r="C3084" s="21" t="s">
        <v>2525</v>
      </c>
      <c r="D3084" s="20">
        <v>4</v>
      </c>
      <c r="E3084" s="21" t="s">
        <v>15</v>
      </c>
      <c r="F3084" s="21" t="s">
        <v>153</v>
      </c>
      <c r="G3084" s="20">
        <v>2.8</v>
      </c>
    </row>
    <row r="3085" spans="1:7" ht="14" customHeight="1">
      <c r="A3085" s="20">
        <v>3084</v>
      </c>
      <c r="B3085" s="21" t="s">
        <v>1527</v>
      </c>
      <c r="C3085" s="21" t="s">
        <v>2526</v>
      </c>
      <c r="D3085" s="20">
        <v>4</v>
      </c>
      <c r="E3085" s="21" t="s">
        <v>15</v>
      </c>
      <c r="F3085" s="21" t="s">
        <v>153</v>
      </c>
      <c r="G3085" s="20">
        <v>2.8</v>
      </c>
    </row>
    <row r="3086" spans="1:7" ht="14" customHeight="1">
      <c r="A3086" s="20">
        <v>3085</v>
      </c>
      <c r="B3086" s="21" t="s">
        <v>1527</v>
      </c>
      <c r="C3086" s="21" t="s">
        <v>2527</v>
      </c>
      <c r="D3086" s="20">
        <v>10</v>
      </c>
      <c r="E3086" s="21" t="s">
        <v>18</v>
      </c>
      <c r="F3086" s="21" t="s">
        <v>153</v>
      </c>
      <c r="G3086" s="20">
        <v>7</v>
      </c>
    </row>
    <row r="3087" spans="1:7" ht="14" customHeight="1">
      <c r="A3087" s="20">
        <v>3086</v>
      </c>
      <c r="B3087" s="21" t="s">
        <v>1527</v>
      </c>
      <c r="C3087" s="21" t="s">
        <v>2528</v>
      </c>
      <c r="D3087" s="20">
        <v>10</v>
      </c>
      <c r="E3087" s="21" t="s">
        <v>18</v>
      </c>
      <c r="F3087" s="21" t="s">
        <v>153</v>
      </c>
      <c r="G3087" s="20">
        <v>7</v>
      </c>
    </row>
    <row r="3088" spans="1:7" ht="14" customHeight="1">
      <c r="A3088" s="20">
        <v>3087</v>
      </c>
      <c r="B3088" s="21" t="s">
        <v>1527</v>
      </c>
      <c r="C3088" s="21" t="s">
        <v>2529</v>
      </c>
      <c r="D3088" s="20">
        <v>10</v>
      </c>
      <c r="E3088" s="21" t="s">
        <v>18</v>
      </c>
      <c r="F3088" s="21" t="s">
        <v>153</v>
      </c>
      <c r="G3088" s="20">
        <v>7</v>
      </c>
    </row>
    <row r="3089" spans="1:7" ht="14" customHeight="1">
      <c r="A3089" s="20">
        <v>3088</v>
      </c>
      <c r="B3089" s="21" t="s">
        <v>1527</v>
      </c>
      <c r="C3089" s="21" t="s">
        <v>2530</v>
      </c>
      <c r="D3089" s="20">
        <v>10</v>
      </c>
      <c r="E3089" s="21" t="s">
        <v>18</v>
      </c>
      <c r="F3089" s="21" t="s">
        <v>153</v>
      </c>
      <c r="G3089" s="20">
        <v>7</v>
      </c>
    </row>
    <row r="3090" spans="1:7" ht="14" customHeight="1">
      <c r="A3090" s="20">
        <v>3089</v>
      </c>
      <c r="B3090" s="21" t="s">
        <v>1527</v>
      </c>
      <c r="C3090" s="21" t="s">
        <v>2531</v>
      </c>
      <c r="D3090" s="20">
        <v>10</v>
      </c>
      <c r="E3090" s="21" t="s">
        <v>18</v>
      </c>
      <c r="F3090" s="21" t="s">
        <v>153</v>
      </c>
      <c r="G3090" s="20">
        <v>7</v>
      </c>
    </row>
    <row r="3091" spans="1:7" ht="14" customHeight="1">
      <c r="A3091" s="20">
        <v>3090</v>
      </c>
      <c r="B3091" s="21" t="s">
        <v>1527</v>
      </c>
      <c r="C3091" s="21" t="s">
        <v>2532</v>
      </c>
      <c r="D3091" s="20">
        <v>10</v>
      </c>
      <c r="E3091" s="21" t="s">
        <v>18</v>
      </c>
      <c r="F3091" s="21" t="s">
        <v>153</v>
      </c>
      <c r="G3091" s="20">
        <v>7</v>
      </c>
    </row>
    <row r="3092" spans="1:7" ht="14" customHeight="1">
      <c r="A3092" s="20">
        <v>3091</v>
      </c>
      <c r="B3092" s="21" t="s">
        <v>1527</v>
      </c>
      <c r="C3092" s="21" t="s">
        <v>2533</v>
      </c>
      <c r="D3092" s="20">
        <v>10</v>
      </c>
      <c r="E3092" s="21" t="s">
        <v>18</v>
      </c>
      <c r="F3092" s="21" t="s">
        <v>153</v>
      </c>
      <c r="G3092" s="20">
        <v>7</v>
      </c>
    </row>
    <row r="3093" spans="1:7" ht="14" customHeight="1">
      <c r="A3093" s="20">
        <v>3092</v>
      </c>
      <c r="B3093" s="21" t="s">
        <v>1527</v>
      </c>
      <c r="C3093" s="21" t="s">
        <v>2534</v>
      </c>
      <c r="D3093" s="20">
        <v>10</v>
      </c>
      <c r="E3093" s="21" t="s">
        <v>18</v>
      </c>
      <c r="F3093" s="21" t="s">
        <v>153</v>
      </c>
      <c r="G3093" s="20">
        <v>7</v>
      </c>
    </row>
    <row r="3094" spans="1:7" ht="14" customHeight="1">
      <c r="A3094" s="20">
        <v>3093</v>
      </c>
      <c r="B3094" s="21" t="s">
        <v>1527</v>
      </c>
      <c r="C3094" s="21" t="s">
        <v>2535</v>
      </c>
      <c r="D3094" s="20">
        <v>10</v>
      </c>
      <c r="E3094" s="21" t="s">
        <v>18</v>
      </c>
      <c r="F3094" s="21" t="s">
        <v>153</v>
      </c>
      <c r="G3094" s="20">
        <v>7</v>
      </c>
    </row>
    <row r="3095" spans="1:7" ht="14" customHeight="1">
      <c r="A3095" s="20">
        <v>3094</v>
      </c>
      <c r="B3095" s="21" t="s">
        <v>1527</v>
      </c>
      <c r="C3095" s="21" t="s">
        <v>2536</v>
      </c>
      <c r="D3095" s="20">
        <v>10</v>
      </c>
      <c r="E3095" s="21" t="s">
        <v>18</v>
      </c>
      <c r="F3095" s="21" t="s">
        <v>153</v>
      </c>
      <c r="G3095" s="20">
        <v>7</v>
      </c>
    </row>
    <row r="3096" spans="1:7" ht="14" customHeight="1">
      <c r="A3096" s="20">
        <v>3095</v>
      </c>
      <c r="B3096" s="21" t="s">
        <v>1527</v>
      </c>
      <c r="C3096" s="21" t="s">
        <v>2537</v>
      </c>
      <c r="D3096" s="20">
        <v>10</v>
      </c>
      <c r="E3096" s="21" t="s">
        <v>18</v>
      </c>
      <c r="F3096" s="21" t="s">
        <v>153</v>
      </c>
      <c r="G3096" s="20">
        <v>7</v>
      </c>
    </row>
    <row r="3097" spans="1:7" ht="14" customHeight="1">
      <c r="A3097" s="20">
        <v>3096</v>
      </c>
      <c r="B3097" s="21" t="s">
        <v>1527</v>
      </c>
      <c r="C3097" s="21" t="s">
        <v>2538</v>
      </c>
      <c r="D3097" s="20">
        <v>10</v>
      </c>
      <c r="E3097" s="21" t="s">
        <v>18</v>
      </c>
      <c r="F3097" s="21" t="s">
        <v>153</v>
      </c>
      <c r="G3097" s="20">
        <v>7</v>
      </c>
    </row>
    <row r="3098" spans="1:7" ht="14" customHeight="1">
      <c r="A3098" s="20">
        <v>3097</v>
      </c>
      <c r="B3098" s="21" t="s">
        <v>1527</v>
      </c>
      <c r="C3098" s="21" t="s">
        <v>2539</v>
      </c>
      <c r="D3098" s="20">
        <v>10</v>
      </c>
      <c r="E3098" s="21" t="s">
        <v>18</v>
      </c>
      <c r="F3098" s="21" t="s">
        <v>153</v>
      </c>
      <c r="G3098" s="20">
        <v>7</v>
      </c>
    </row>
    <row r="3099" spans="1:7" ht="14" customHeight="1">
      <c r="A3099" s="20">
        <v>3098</v>
      </c>
      <c r="B3099" s="21" t="s">
        <v>1527</v>
      </c>
      <c r="C3099" s="21" t="s">
        <v>2540</v>
      </c>
      <c r="D3099" s="20">
        <v>10</v>
      </c>
      <c r="E3099" s="21" t="s">
        <v>18</v>
      </c>
      <c r="F3099" s="21" t="s">
        <v>153</v>
      </c>
      <c r="G3099" s="20">
        <v>7</v>
      </c>
    </row>
    <row r="3100" spans="1:7" ht="14" customHeight="1">
      <c r="A3100" s="20">
        <v>3099</v>
      </c>
      <c r="B3100" s="21" t="s">
        <v>1527</v>
      </c>
      <c r="C3100" s="21" t="s">
        <v>2541</v>
      </c>
      <c r="D3100" s="20">
        <v>10</v>
      </c>
      <c r="E3100" s="21" t="s">
        <v>18</v>
      </c>
      <c r="F3100" s="21" t="s">
        <v>153</v>
      </c>
      <c r="G3100" s="20">
        <v>7</v>
      </c>
    </row>
    <row r="3101" spans="1:7" ht="14" customHeight="1">
      <c r="A3101" s="20">
        <v>3100</v>
      </c>
      <c r="B3101" s="21" t="s">
        <v>1527</v>
      </c>
      <c r="C3101" s="21" t="s">
        <v>2542</v>
      </c>
      <c r="D3101" s="20">
        <v>10</v>
      </c>
      <c r="E3101" s="21" t="s">
        <v>18</v>
      </c>
      <c r="F3101" s="21" t="s">
        <v>153</v>
      </c>
      <c r="G3101" s="20">
        <v>7</v>
      </c>
    </row>
    <row r="3102" spans="1:7" ht="14" customHeight="1">
      <c r="A3102" s="20">
        <v>3101</v>
      </c>
      <c r="B3102" s="21" t="s">
        <v>1527</v>
      </c>
      <c r="C3102" s="21" t="s">
        <v>2543</v>
      </c>
      <c r="D3102" s="20">
        <v>10</v>
      </c>
      <c r="E3102" s="21" t="s">
        <v>18</v>
      </c>
      <c r="F3102" s="21" t="s">
        <v>153</v>
      </c>
      <c r="G3102" s="20">
        <v>7</v>
      </c>
    </row>
    <row r="3103" spans="1:7" ht="14" customHeight="1">
      <c r="A3103" s="20">
        <v>3102</v>
      </c>
      <c r="B3103" s="21" t="s">
        <v>1527</v>
      </c>
      <c r="C3103" s="21" t="s">
        <v>2544</v>
      </c>
      <c r="D3103" s="20">
        <v>8.8000000000000007</v>
      </c>
      <c r="E3103" s="21" t="s">
        <v>18</v>
      </c>
      <c r="F3103" s="21" t="s">
        <v>153</v>
      </c>
      <c r="G3103" s="20">
        <v>6.16</v>
      </c>
    </row>
    <row r="3104" spans="1:7" ht="14" customHeight="1">
      <c r="A3104" s="20">
        <v>3103</v>
      </c>
      <c r="B3104" s="21" t="s">
        <v>1527</v>
      </c>
      <c r="C3104" s="21" t="s">
        <v>2545</v>
      </c>
      <c r="D3104" s="20">
        <v>8.8000000000000007</v>
      </c>
      <c r="E3104" s="21" t="s">
        <v>18</v>
      </c>
      <c r="F3104" s="21" t="s">
        <v>153</v>
      </c>
      <c r="G3104" s="20">
        <v>6.16</v>
      </c>
    </row>
    <row r="3105" spans="1:7" ht="14" customHeight="1">
      <c r="A3105" s="20">
        <v>3104</v>
      </c>
      <c r="B3105" s="21" t="s">
        <v>1527</v>
      </c>
      <c r="C3105" s="21" t="s">
        <v>2546</v>
      </c>
      <c r="D3105" s="20">
        <v>8.8000000000000007</v>
      </c>
      <c r="E3105" s="21" t="s">
        <v>18</v>
      </c>
      <c r="F3105" s="21" t="s">
        <v>153</v>
      </c>
      <c r="G3105" s="20">
        <v>6.16</v>
      </c>
    </row>
    <row r="3106" spans="1:7" ht="14" customHeight="1">
      <c r="A3106" s="20">
        <v>3105</v>
      </c>
      <c r="B3106" s="21" t="s">
        <v>1527</v>
      </c>
      <c r="C3106" s="21" t="s">
        <v>2547</v>
      </c>
      <c r="D3106" s="20">
        <v>8.8000000000000007</v>
      </c>
      <c r="E3106" s="21" t="s">
        <v>18</v>
      </c>
      <c r="F3106" s="21" t="s">
        <v>153</v>
      </c>
      <c r="G3106" s="20">
        <v>6.16</v>
      </c>
    </row>
    <row r="3107" spans="1:7" ht="14" customHeight="1">
      <c r="A3107" s="20">
        <v>3106</v>
      </c>
      <c r="B3107" s="21" t="s">
        <v>1527</v>
      </c>
      <c r="C3107" s="21" t="s">
        <v>2548</v>
      </c>
      <c r="D3107" s="20">
        <v>8.8000000000000007</v>
      </c>
      <c r="E3107" s="21" t="s">
        <v>18</v>
      </c>
      <c r="F3107" s="21" t="s">
        <v>153</v>
      </c>
      <c r="G3107" s="20">
        <v>6.16</v>
      </c>
    </row>
    <row r="3108" spans="1:7" ht="14" customHeight="1">
      <c r="A3108" s="20">
        <v>3107</v>
      </c>
      <c r="B3108" s="21" t="s">
        <v>1527</v>
      </c>
      <c r="C3108" s="21" t="s">
        <v>2549</v>
      </c>
      <c r="D3108" s="20">
        <v>8.8000000000000007</v>
      </c>
      <c r="E3108" s="21" t="s">
        <v>18</v>
      </c>
      <c r="F3108" s="21" t="s">
        <v>153</v>
      </c>
      <c r="G3108" s="20">
        <v>6.16</v>
      </c>
    </row>
    <row r="3109" spans="1:7" ht="14" customHeight="1">
      <c r="A3109" s="20">
        <v>3108</v>
      </c>
      <c r="B3109" s="21" t="s">
        <v>1527</v>
      </c>
      <c r="C3109" s="21" t="s">
        <v>2550</v>
      </c>
      <c r="D3109" s="20">
        <v>8.8000000000000007</v>
      </c>
      <c r="E3109" s="21" t="s">
        <v>18</v>
      </c>
      <c r="F3109" s="21" t="s">
        <v>153</v>
      </c>
      <c r="G3109" s="20">
        <v>6.16</v>
      </c>
    </row>
    <row r="3110" spans="1:7" ht="14" customHeight="1">
      <c r="A3110" s="20">
        <v>3109</v>
      </c>
      <c r="B3110" s="21" t="s">
        <v>1527</v>
      </c>
      <c r="C3110" s="21" t="s">
        <v>2551</v>
      </c>
      <c r="D3110" s="20">
        <v>8.8000000000000007</v>
      </c>
      <c r="E3110" s="21" t="s">
        <v>18</v>
      </c>
      <c r="F3110" s="21" t="s">
        <v>153</v>
      </c>
      <c r="G3110" s="20">
        <v>6.16</v>
      </c>
    </row>
    <row r="3111" spans="1:7" ht="14" customHeight="1">
      <c r="A3111" s="20">
        <v>3110</v>
      </c>
      <c r="B3111" s="21" t="s">
        <v>1527</v>
      </c>
      <c r="C3111" s="21" t="s">
        <v>2552</v>
      </c>
      <c r="D3111" s="20">
        <v>8.8000000000000007</v>
      </c>
      <c r="E3111" s="21" t="s">
        <v>18</v>
      </c>
      <c r="F3111" s="21" t="s">
        <v>153</v>
      </c>
      <c r="G3111" s="20">
        <v>6.16</v>
      </c>
    </row>
    <row r="3112" spans="1:7" ht="14" customHeight="1">
      <c r="A3112" s="20">
        <v>3111</v>
      </c>
      <c r="B3112" s="21" t="s">
        <v>1527</v>
      </c>
      <c r="C3112" s="21" t="s">
        <v>2553</v>
      </c>
      <c r="D3112" s="20">
        <v>8.8000000000000007</v>
      </c>
      <c r="E3112" s="21" t="s">
        <v>18</v>
      </c>
      <c r="F3112" s="21" t="s">
        <v>153</v>
      </c>
      <c r="G3112" s="20">
        <v>6.16</v>
      </c>
    </row>
    <row r="3113" spans="1:7" ht="14" customHeight="1">
      <c r="A3113" s="20">
        <v>3112</v>
      </c>
      <c r="B3113" s="21" t="s">
        <v>1527</v>
      </c>
      <c r="C3113" s="21" t="s">
        <v>2554</v>
      </c>
      <c r="D3113" s="20">
        <v>7</v>
      </c>
      <c r="E3113" s="21" t="s">
        <v>15</v>
      </c>
      <c r="F3113" s="21" t="s">
        <v>153</v>
      </c>
      <c r="G3113" s="20">
        <v>4.9000000000000004</v>
      </c>
    </row>
    <row r="3114" spans="1:7" ht="14" customHeight="1">
      <c r="A3114" s="20">
        <v>3113</v>
      </c>
      <c r="B3114" s="21" t="s">
        <v>1527</v>
      </c>
      <c r="C3114" s="21" t="s">
        <v>2555</v>
      </c>
      <c r="D3114" s="20">
        <v>7</v>
      </c>
      <c r="E3114" s="21" t="s">
        <v>15</v>
      </c>
      <c r="F3114" s="21" t="s">
        <v>153</v>
      </c>
      <c r="G3114" s="20">
        <v>4.9000000000000004</v>
      </c>
    </row>
    <row r="3115" spans="1:7" ht="14" customHeight="1">
      <c r="A3115" s="20">
        <v>3114</v>
      </c>
      <c r="B3115" s="21" t="s">
        <v>1527</v>
      </c>
      <c r="C3115" s="21" t="s">
        <v>2556</v>
      </c>
      <c r="D3115" s="20">
        <v>7</v>
      </c>
      <c r="E3115" s="21" t="s">
        <v>15</v>
      </c>
      <c r="F3115" s="21" t="s">
        <v>153</v>
      </c>
      <c r="G3115" s="20">
        <v>4.9000000000000004</v>
      </c>
    </row>
    <row r="3116" spans="1:7" ht="14" customHeight="1">
      <c r="A3116" s="20">
        <v>3115</v>
      </c>
      <c r="B3116" s="21" t="s">
        <v>1527</v>
      </c>
      <c r="C3116" s="21" t="s">
        <v>2557</v>
      </c>
      <c r="D3116" s="20">
        <v>10</v>
      </c>
      <c r="E3116" s="21" t="s">
        <v>18</v>
      </c>
      <c r="F3116" s="21" t="s">
        <v>153</v>
      </c>
      <c r="G3116" s="20">
        <v>7</v>
      </c>
    </row>
    <row r="3117" spans="1:7" ht="14" customHeight="1">
      <c r="A3117" s="20">
        <v>3116</v>
      </c>
      <c r="B3117" s="21" t="s">
        <v>1527</v>
      </c>
      <c r="C3117" s="21" t="s">
        <v>2558</v>
      </c>
      <c r="D3117" s="20">
        <v>10</v>
      </c>
      <c r="E3117" s="21" t="s">
        <v>18</v>
      </c>
      <c r="F3117" s="21" t="s">
        <v>153</v>
      </c>
      <c r="G3117" s="20">
        <v>7</v>
      </c>
    </row>
    <row r="3118" spans="1:7" ht="14" customHeight="1">
      <c r="A3118" s="20">
        <v>3117</v>
      </c>
      <c r="B3118" s="21" t="s">
        <v>1527</v>
      </c>
      <c r="C3118" s="21" t="s">
        <v>2559</v>
      </c>
      <c r="D3118" s="20">
        <v>10</v>
      </c>
      <c r="E3118" s="21" t="s">
        <v>18</v>
      </c>
      <c r="F3118" s="21" t="s">
        <v>153</v>
      </c>
      <c r="G3118" s="20">
        <v>7</v>
      </c>
    </row>
    <row r="3119" spans="1:7" ht="14" customHeight="1">
      <c r="A3119" s="20">
        <v>3118</v>
      </c>
      <c r="B3119" s="21" t="s">
        <v>1527</v>
      </c>
      <c r="C3119" s="21" t="s">
        <v>2560</v>
      </c>
      <c r="D3119" s="20">
        <v>10</v>
      </c>
      <c r="E3119" s="21" t="s">
        <v>18</v>
      </c>
      <c r="F3119" s="21" t="s">
        <v>153</v>
      </c>
      <c r="G3119" s="20">
        <v>7</v>
      </c>
    </row>
    <row r="3120" spans="1:7" ht="14" customHeight="1">
      <c r="A3120" s="20">
        <v>3119</v>
      </c>
      <c r="B3120" s="21" t="s">
        <v>1527</v>
      </c>
      <c r="C3120" s="21" t="s">
        <v>2561</v>
      </c>
      <c r="D3120" s="20">
        <v>10</v>
      </c>
      <c r="E3120" s="21" t="s">
        <v>18</v>
      </c>
      <c r="F3120" s="21" t="s">
        <v>153</v>
      </c>
      <c r="G3120" s="20">
        <v>7</v>
      </c>
    </row>
    <row r="3121" spans="1:7" ht="14" customHeight="1">
      <c r="A3121" s="20">
        <v>3120</v>
      </c>
      <c r="B3121" s="21" t="s">
        <v>1527</v>
      </c>
      <c r="C3121" s="21" t="s">
        <v>2562</v>
      </c>
      <c r="D3121" s="20">
        <v>10</v>
      </c>
      <c r="E3121" s="21" t="s">
        <v>18</v>
      </c>
      <c r="F3121" s="21" t="s">
        <v>153</v>
      </c>
      <c r="G3121" s="20">
        <v>7</v>
      </c>
    </row>
    <row r="3122" spans="1:7" ht="14" customHeight="1">
      <c r="A3122" s="20">
        <v>3121</v>
      </c>
      <c r="B3122" s="21" t="s">
        <v>1527</v>
      </c>
      <c r="C3122" s="21" t="s">
        <v>2563</v>
      </c>
      <c r="D3122" s="20">
        <v>10</v>
      </c>
      <c r="E3122" s="21" t="s">
        <v>18</v>
      </c>
      <c r="F3122" s="21" t="s">
        <v>153</v>
      </c>
      <c r="G3122" s="20">
        <v>7</v>
      </c>
    </row>
    <row r="3123" spans="1:7" ht="14" customHeight="1">
      <c r="A3123" s="20">
        <v>3122</v>
      </c>
      <c r="B3123" s="21" t="s">
        <v>1527</v>
      </c>
      <c r="C3123" s="21" t="s">
        <v>2564</v>
      </c>
      <c r="D3123" s="20">
        <v>10</v>
      </c>
      <c r="E3123" s="21" t="s">
        <v>18</v>
      </c>
      <c r="F3123" s="21" t="s">
        <v>153</v>
      </c>
      <c r="G3123" s="20">
        <v>7</v>
      </c>
    </row>
    <row r="3124" spans="1:7" ht="14" customHeight="1">
      <c r="A3124" s="20">
        <v>3123</v>
      </c>
      <c r="B3124" s="21" t="s">
        <v>1527</v>
      </c>
      <c r="C3124" s="21" t="s">
        <v>2565</v>
      </c>
      <c r="D3124" s="20">
        <v>10</v>
      </c>
      <c r="E3124" s="21" t="s">
        <v>18</v>
      </c>
      <c r="F3124" s="21" t="s">
        <v>153</v>
      </c>
      <c r="G3124" s="20">
        <v>7</v>
      </c>
    </row>
    <row r="3125" spans="1:7" ht="14" customHeight="1">
      <c r="A3125" s="20">
        <v>3124</v>
      </c>
      <c r="B3125" s="21" t="s">
        <v>1527</v>
      </c>
      <c r="C3125" s="21" t="s">
        <v>2566</v>
      </c>
      <c r="D3125" s="20">
        <v>10</v>
      </c>
      <c r="E3125" s="21" t="s">
        <v>18</v>
      </c>
      <c r="F3125" s="21" t="s">
        <v>153</v>
      </c>
      <c r="G3125" s="20">
        <v>7</v>
      </c>
    </row>
    <row r="3126" spans="1:7" ht="14" customHeight="1">
      <c r="A3126" s="20">
        <v>3125</v>
      </c>
      <c r="B3126" s="21" t="s">
        <v>1527</v>
      </c>
      <c r="C3126" s="21" t="s">
        <v>2567</v>
      </c>
      <c r="D3126" s="20">
        <v>10</v>
      </c>
      <c r="E3126" s="21" t="s">
        <v>18</v>
      </c>
      <c r="F3126" s="21" t="s">
        <v>153</v>
      </c>
      <c r="G3126" s="20">
        <v>7</v>
      </c>
    </row>
    <row r="3127" spans="1:7" ht="14" customHeight="1">
      <c r="A3127" s="20">
        <v>3126</v>
      </c>
      <c r="B3127" s="21" t="s">
        <v>1527</v>
      </c>
      <c r="C3127" s="21" t="s">
        <v>2568</v>
      </c>
      <c r="D3127" s="20">
        <v>10</v>
      </c>
      <c r="E3127" s="21" t="s">
        <v>18</v>
      </c>
      <c r="F3127" s="21" t="s">
        <v>153</v>
      </c>
      <c r="G3127" s="20">
        <v>7</v>
      </c>
    </row>
    <row r="3128" spans="1:7" ht="14" customHeight="1">
      <c r="A3128" s="20">
        <v>3127</v>
      </c>
      <c r="B3128" s="21" t="s">
        <v>1527</v>
      </c>
      <c r="C3128" s="21" t="s">
        <v>2569</v>
      </c>
      <c r="D3128" s="20">
        <v>6</v>
      </c>
      <c r="E3128" s="21" t="s">
        <v>18</v>
      </c>
      <c r="F3128" s="21" t="s">
        <v>153</v>
      </c>
      <c r="G3128" s="20">
        <v>4.2</v>
      </c>
    </row>
    <row r="3129" spans="1:7" ht="14" customHeight="1">
      <c r="A3129" s="20">
        <v>3128</v>
      </c>
      <c r="B3129" s="21" t="s">
        <v>1527</v>
      </c>
      <c r="C3129" s="21" t="s">
        <v>2570</v>
      </c>
      <c r="D3129" s="20">
        <v>6</v>
      </c>
      <c r="E3129" s="21" t="s">
        <v>18</v>
      </c>
      <c r="F3129" s="21" t="s">
        <v>153</v>
      </c>
      <c r="G3129" s="20">
        <v>4.2</v>
      </c>
    </row>
    <row r="3130" spans="1:7" ht="14" customHeight="1">
      <c r="A3130" s="20">
        <v>3129</v>
      </c>
      <c r="B3130" s="21" t="s">
        <v>1527</v>
      </c>
      <c r="C3130" s="21" t="s">
        <v>2571</v>
      </c>
      <c r="D3130" s="20">
        <v>6</v>
      </c>
      <c r="E3130" s="21" t="s">
        <v>18</v>
      </c>
      <c r="F3130" s="21" t="s">
        <v>153</v>
      </c>
      <c r="G3130" s="20">
        <v>4.2</v>
      </c>
    </row>
    <row r="3131" spans="1:7" ht="14" customHeight="1">
      <c r="A3131" s="20">
        <v>3130</v>
      </c>
      <c r="B3131" s="21" t="s">
        <v>1527</v>
      </c>
      <c r="C3131" s="21" t="s">
        <v>2572</v>
      </c>
      <c r="D3131" s="20">
        <v>6</v>
      </c>
      <c r="E3131" s="21" t="s">
        <v>18</v>
      </c>
      <c r="F3131" s="21" t="s">
        <v>153</v>
      </c>
      <c r="G3131" s="20">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134B7-5556-4829-8530-C355DB8F6B6A}">
  <sheetPr codeName="number4"/>
  <dimension ref="A1:J3131"/>
  <sheetViews>
    <sheetView topLeftCell="A2261" workbookViewId="0">
      <selection activeCell="J2269" sqref="J2269"/>
    </sheetView>
  </sheetViews>
  <sheetFormatPr defaultColWidth="8" defaultRowHeight="14.5"/>
  <cols>
    <col min="2" max="2" width="19.36328125" customWidth="1"/>
    <col min="6" max="6" width="9.54296875" customWidth="1"/>
  </cols>
  <sheetData>
    <row r="1" spans="1:10">
      <c r="A1" s="21" t="str">
        <f>IF(食堂数据库链接!A1="","",食堂数据库链接!A1)</f>
        <v>数字序号（自动填写）</v>
      </c>
      <c r="B1" s="21" t="str">
        <f>IF(食堂数据库链接!B1="","",食堂数据库链接!B1)</f>
        <v>食堂</v>
      </c>
      <c r="C1" s="21" t="str">
        <f>IF(食堂数据库链接!C1="","",食堂数据库链接!C1)</f>
        <v>菜名</v>
      </c>
      <c r="D1" s="21" t="str">
        <f>IF(食堂数据库链接!D1="","",食堂数据库链接!D1)</f>
        <v>菜价</v>
      </c>
      <c r="E1" s="21" t="str">
        <f>IF(食堂数据库链接!E1="","",食堂数据库链接!E1)</f>
        <v>荤/素</v>
      </c>
      <c r="F1" s="21" t="str">
        <f>IF(食堂数据库链接!F1="","",食堂数据库链接!F1)</f>
        <v>类别</v>
      </c>
      <c r="G1" s="21" t="str">
        <f>IF(食堂数据库链接!G1="","",食堂数据库链接!G1)</f>
        <v>学生菜价</v>
      </c>
      <c r="H1" s="24" t="s">
        <v>2573</v>
      </c>
      <c r="I1" s="24" t="s">
        <v>2574</v>
      </c>
      <c r="J1" s="24" t="s">
        <v>2575</v>
      </c>
    </row>
    <row r="2" spans="1:10">
      <c r="A2" s="21">
        <f>IF(食堂数据库链接!A2="","",食堂数据库链接!A2)</f>
        <v>1</v>
      </c>
      <c r="B2" s="21" t="str">
        <f>IF(食堂数据库链接!B2="","",食堂数据库链接!B2)</f>
        <v>信息学部三食堂</v>
      </c>
      <c r="C2" s="21" t="str">
        <f>IF(食堂数据库链接!C2="","",食堂数据库链接!C2)</f>
        <v>鸡蛋烤冷面</v>
      </c>
      <c r="D2" s="21">
        <f>IF(食堂数据库链接!D2="","",食堂数据库链接!D2)</f>
        <v>5.5</v>
      </c>
      <c r="E2" s="21" t="str">
        <f>IF(食堂数据库链接!E2="","",食堂数据库链接!E2)</f>
        <v>素</v>
      </c>
      <c r="F2" s="21" t="str">
        <f>IF(食堂数据库链接!F2="","",食堂数据库链接!F2)</f>
        <v>小吃</v>
      </c>
      <c r="G2" s="21">
        <f>IF(食堂数据库链接!G2="","",食堂数据库链接!G2)</f>
        <v>5.5</v>
      </c>
      <c r="H2" s="25" t="str">
        <f>IF(OR(食堂菜单!$G$5="",食堂数据库计算界面面!A2=""),"",IF(ISNUMBER(SEARCH(食堂菜单!$G$5,食堂数据库计算界面面!C2))=TRUE,1,""))</f>
        <v/>
      </c>
      <c r="I2" s="11" t="str">
        <f>IF(H2="","",1+MAX($I$1:I1))</f>
        <v/>
      </c>
      <c r="J2" s="11" t="str">
        <f t="shared" ref="J2:J65" si="0">IF(H2="","",ROW(A2))</f>
        <v/>
      </c>
    </row>
    <row r="3" spans="1:10">
      <c r="A3" s="21">
        <f>IF(食堂数据库链接!A3="","",食堂数据库链接!A3)</f>
        <v>2</v>
      </c>
      <c r="B3" s="21" t="str">
        <f>IF(食堂数据库链接!B3="","",食堂数据库链接!B3)</f>
        <v>信息学部三食堂</v>
      </c>
      <c r="C3" s="21" t="str">
        <f>IF(食堂数据库链接!C3="","",食堂数据库链接!C3)</f>
        <v>鸡蛋火腿烤冷面</v>
      </c>
      <c r="D3" s="21">
        <f>IF(食堂数据库链接!D3="","",食堂数据库链接!D3)</f>
        <v>7</v>
      </c>
      <c r="E3" s="21" t="str">
        <f>IF(食堂数据库链接!E3="","",食堂数据库链接!E3)</f>
        <v>荤</v>
      </c>
      <c r="F3" s="21" t="str">
        <f>IF(食堂数据库链接!F3="","",食堂数据库链接!F3)</f>
        <v>小吃</v>
      </c>
      <c r="G3" s="21">
        <f>IF(食堂数据库链接!G3="","",食堂数据库链接!G3)</f>
        <v>7</v>
      </c>
      <c r="H3" s="25" t="str">
        <f>IF(OR(食堂菜单!$G$5="",食堂数据库计算界面面!A3=""),"",IF(ISNUMBER(SEARCH(食堂菜单!$G$5,食堂数据库计算界面面!C3))=TRUE,1,""))</f>
        <v/>
      </c>
      <c r="I3" s="11" t="str">
        <f>IF(H3="","",1+MAX($I$1:I2))</f>
        <v/>
      </c>
      <c r="J3" s="11" t="str">
        <f t="shared" si="0"/>
        <v/>
      </c>
    </row>
    <row r="4" spans="1:10">
      <c r="A4" s="21">
        <f>IF(食堂数据库链接!A4="","",食堂数据库链接!A4)</f>
        <v>3</v>
      </c>
      <c r="B4" s="21" t="str">
        <f>IF(食堂数据库链接!B4="","",食堂数据库链接!B4)</f>
        <v>信息学部三食堂</v>
      </c>
      <c r="C4" s="21" t="str">
        <f>IF(食堂数据库链接!C4="","",食堂数据库链接!C4)</f>
        <v>鸡蛋里脊烤冷面</v>
      </c>
      <c r="D4" s="21">
        <f>IF(食堂数据库链接!D4="","",食堂数据库链接!D4)</f>
        <v>7.5</v>
      </c>
      <c r="E4" s="21" t="str">
        <f>IF(食堂数据库链接!E4="","",食堂数据库链接!E4)</f>
        <v>荤</v>
      </c>
      <c r="F4" s="21" t="str">
        <f>IF(食堂数据库链接!F4="","",食堂数据库链接!F4)</f>
        <v>小吃</v>
      </c>
      <c r="G4" s="21">
        <f>IF(食堂数据库链接!G4="","",食堂数据库链接!G4)</f>
        <v>7.5</v>
      </c>
      <c r="H4" s="25" t="str">
        <f>IF(OR(食堂菜单!$G$5="",食堂数据库计算界面面!A4=""),"",IF(ISNUMBER(SEARCH(食堂菜单!$G$5,食堂数据库计算界面面!C4))=TRUE,1,""))</f>
        <v/>
      </c>
      <c r="I4" s="11" t="str">
        <f>IF(H4="","",1+MAX($I$1:I3))</f>
        <v/>
      </c>
      <c r="J4" s="11" t="str">
        <f t="shared" si="0"/>
        <v/>
      </c>
    </row>
    <row r="5" spans="1:10">
      <c r="A5" s="21">
        <f>IF(食堂数据库链接!A5="","",食堂数据库链接!A5)</f>
        <v>4</v>
      </c>
      <c r="B5" s="21" t="str">
        <f>IF(食堂数据库链接!B5="","",食堂数据库链接!B5)</f>
        <v>信息学部三食堂</v>
      </c>
      <c r="C5" s="21" t="str">
        <f>IF(食堂数据库链接!C5="","",食堂数据库链接!C5)</f>
        <v>鸡蛋培根烤冷面</v>
      </c>
      <c r="D5" s="21">
        <f>IF(食堂数据库链接!D5="","",食堂数据库链接!D5)</f>
        <v>7.5</v>
      </c>
      <c r="E5" s="21" t="str">
        <f>IF(食堂数据库链接!E5="","",食堂数据库链接!E5)</f>
        <v>荤</v>
      </c>
      <c r="F5" s="21" t="str">
        <f>IF(食堂数据库链接!F5="","",食堂数据库链接!F5)</f>
        <v>小吃</v>
      </c>
      <c r="G5" s="21">
        <f>IF(食堂数据库链接!G5="","",食堂数据库链接!G5)</f>
        <v>7.5</v>
      </c>
      <c r="H5" s="25" t="str">
        <f>IF(OR(食堂菜单!$G$5="",食堂数据库计算界面面!A5=""),"",IF(ISNUMBER(SEARCH(食堂菜单!$G$5,食堂数据库计算界面面!C5))=TRUE,1,""))</f>
        <v/>
      </c>
      <c r="I5" s="11" t="str">
        <f>IF(H5="","",1+MAX($I$1:I4))</f>
        <v/>
      </c>
      <c r="J5" s="11" t="str">
        <f t="shared" si="0"/>
        <v/>
      </c>
    </row>
    <row r="6" spans="1:10">
      <c r="A6" s="21">
        <f>IF(食堂数据库链接!A6="","",食堂数据库链接!A6)</f>
        <v>5</v>
      </c>
      <c r="B6" s="21" t="str">
        <f>IF(食堂数据库链接!B6="","",食堂数据库链接!B6)</f>
        <v>信息学部三食堂</v>
      </c>
      <c r="C6" s="21" t="str">
        <f>IF(食堂数据库链接!C6="","",食堂数据库链接!C6)</f>
        <v>鸡蛋肉松烤冷面</v>
      </c>
      <c r="D6" s="21">
        <f>IF(食堂数据库链接!D6="","",食堂数据库链接!D6)</f>
        <v>8.5</v>
      </c>
      <c r="E6" s="21" t="str">
        <f>IF(食堂数据库链接!E6="","",食堂数据库链接!E6)</f>
        <v>荤</v>
      </c>
      <c r="F6" s="21" t="str">
        <f>IF(食堂数据库链接!F6="","",食堂数据库链接!F6)</f>
        <v>小吃</v>
      </c>
      <c r="G6" s="21">
        <f>IF(食堂数据库链接!G6="","",食堂数据库链接!G6)</f>
        <v>8.5</v>
      </c>
      <c r="H6" s="25" t="str">
        <f>IF(OR(食堂菜单!$G$5="",食堂数据库计算界面面!A6=""),"",IF(ISNUMBER(SEARCH(食堂菜单!$G$5,食堂数据库计算界面面!C6))=TRUE,1,""))</f>
        <v/>
      </c>
      <c r="I6" s="11" t="str">
        <f>IF(H6="","",1+MAX($I$1:I5))</f>
        <v/>
      </c>
      <c r="J6" s="11" t="str">
        <f t="shared" si="0"/>
        <v/>
      </c>
    </row>
    <row r="7" spans="1:10">
      <c r="A7" s="21">
        <f>IF(食堂数据库链接!A7="","",食堂数据库链接!A7)</f>
        <v>6</v>
      </c>
      <c r="B7" s="21" t="str">
        <f>IF(食堂数据库链接!B7="","",食堂数据库链接!B7)</f>
        <v>信息学部三食堂</v>
      </c>
      <c r="C7" s="21" t="str">
        <f>IF(食堂数据库链接!C7="","",食堂数据库链接!C7)</f>
        <v>鸡蛋鸡排烤冷面</v>
      </c>
      <c r="D7" s="21">
        <f>IF(食堂数据库链接!D7="","",食堂数据库链接!D7)</f>
        <v>8.5</v>
      </c>
      <c r="E7" s="21" t="str">
        <f>IF(食堂数据库链接!E7="","",食堂数据库链接!E7)</f>
        <v>荤</v>
      </c>
      <c r="F7" s="21" t="str">
        <f>IF(食堂数据库链接!F7="","",食堂数据库链接!F7)</f>
        <v>小吃</v>
      </c>
      <c r="G7" s="21">
        <f>IF(食堂数据库链接!G7="","",食堂数据库链接!G7)</f>
        <v>8.5</v>
      </c>
      <c r="H7" s="25" t="str">
        <f>IF(OR(食堂菜单!$G$5="",食堂数据库计算界面面!A7=""),"",IF(ISNUMBER(SEARCH(食堂菜单!$G$5,食堂数据库计算界面面!C7))=TRUE,1,""))</f>
        <v/>
      </c>
      <c r="I7" s="11" t="str">
        <f>IF(H7="","",1+MAX($I$1:I6))</f>
        <v/>
      </c>
      <c r="J7" s="11" t="str">
        <f t="shared" si="0"/>
        <v/>
      </c>
    </row>
    <row r="8" spans="1:10">
      <c r="A8" s="21">
        <f>IF(食堂数据库链接!A8="","",食堂数据库链接!A8)</f>
        <v>7</v>
      </c>
      <c r="B8" s="21" t="str">
        <f>IF(食堂数据库链接!B8="","",食堂数据库链接!B8)</f>
        <v>信息学部三食堂</v>
      </c>
      <c r="C8" s="21" t="str">
        <f>IF(食堂数据库链接!C8="","",食堂数据库链接!C8)</f>
        <v>秘制羊肉串</v>
      </c>
      <c r="D8" s="21">
        <f>IF(食堂数据库链接!D8="","",食堂数据库链接!D8)</f>
        <v>12</v>
      </c>
      <c r="E8" s="21" t="str">
        <f>IF(食堂数据库链接!E8="","",食堂数据库链接!E8)</f>
        <v>荤</v>
      </c>
      <c r="F8" s="21" t="str">
        <f>IF(食堂数据库链接!F8="","",食堂数据库链接!F8)</f>
        <v>小吃</v>
      </c>
      <c r="G8" s="21">
        <f>IF(食堂数据库链接!G8="","",食堂数据库链接!G8)</f>
        <v>12</v>
      </c>
      <c r="H8" s="25" t="str">
        <f>IF(OR(食堂菜单!$G$5="",食堂数据库计算界面面!A8=""),"",IF(ISNUMBER(SEARCH(食堂菜单!$G$5,食堂数据库计算界面面!C8))=TRUE,1,""))</f>
        <v/>
      </c>
      <c r="I8" s="11" t="str">
        <f>IF(H8="","",1+MAX($I$1:I7))</f>
        <v/>
      </c>
      <c r="J8" s="11" t="str">
        <f t="shared" si="0"/>
        <v/>
      </c>
    </row>
    <row r="9" spans="1:10">
      <c r="A9" s="21">
        <f>IF(食堂数据库链接!A9="","",食堂数据库链接!A9)</f>
        <v>8</v>
      </c>
      <c r="B9" s="21" t="str">
        <f>IF(食堂数据库链接!B9="","",食堂数据库链接!B9)</f>
        <v>信息学部三食堂</v>
      </c>
      <c r="C9" s="21" t="str">
        <f>IF(食堂数据库链接!C9="","",食堂数据库链接!C9)</f>
        <v>疯狂小牛肉</v>
      </c>
      <c r="D9" s="21">
        <f>IF(食堂数据库链接!D9="","",食堂数据库链接!D9)</f>
        <v>12</v>
      </c>
      <c r="E9" s="21" t="str">
        <f>IF(食堂数据库链接!E9="","",食堂数据库链接!E9)</f>
        <v>荤</v>
      </c>
      <c r="F9" s="21" t="str">
        <f>IF(食堂数据库链接!F9="","",食堂数据库链接!F9)</f>
        <v>小吃</v>
      </c>
      <c r="G9" s="21">
        <f>IF(食堂数据库链接!G9="","",食堂数据库链接!G9)</f>
        <v>12</v>
      </c>
      <c r="H9" s="25" t="str">
        <f>IF(OR(食堂菜单!$G$5="",食堂数据库计算界面面!A9=""),"",IF(ISNUMBER(SEARCH(食堂菜单!$G$5,食堂数据库计算界面面!C9))=TRUE,1,""))</f>
        <v/>
      </c>
      <c r="I9" s="11" t="str">
        <f>IF(H9="","",1+MAX($I$1:I8))</f>
        <v/>
      </c>
      <c r="J9" s="11" t="str">
        <f t="shared" si="0"/>
        <v/>
      </c>
    </row>
    <row r="10" spans="1:10">
      <c r="A10" s="21">
        <f>IF(食堂数据库链接!A10="","",食堂数据库链接!A10)</f>
        <v>9</v>
      </c>
      <c r="B10" s="21" t="str">
        <f>IF(食堂数据库链接!B10="","",食堂数据库链接!B10)</f>
        <v>信息学部三食堂</v>
      </c>
      <c r="C10" s="21" t="str">
        <f>IF(食堂数据库链接!C10="","",食堂数据库链接!C10)</f>
        <v>铁板鸭肠</v>
      </c>
      <c r="D10" s="21">
        <f>IF(食堂数据库链接!D10="","",食堂数据库链接!D10)</f>
        <v>12</v>
      </c>
      <c r="E10" s="21" t="str">
        <f>IF(食堂数据库链接!E10="","",食堂数据库链接!E10)</f>
        <v>荤</v>
      </c>
      <c r="F10" s="21" t="str">
        <f>IF(食堂数据库链接!F10="","",食堂数据库链接!F10)</f>
        <v>小吃</v>
      </c>
      <c r="G10" s="21">
        <f>IF(食堂数据库链接!G10="","",食堂数据库链接!G10)</f>
        <v>12</v>
      </c>
      <c r="H10" s="25" t="str">
        <f>IF(OR(食堂菜单!$G$5="",食堂数据库计算界面面!A10=""),"",IF(ISNUMBER(SEARCH(食堂菜单!$G$5,食堂数据库计算界面面!C10))=TRUE,1,""))</f>
        <v/>
      </c>
      <c r="I10" s="11" t="str">
        <f>IF(H10="","",1+MAX($I$1:I9))</f>
        <v/>
      </c>
      <c r="J10" s="11" t="str">
        <f t="shared" si="0"/>
        <v/>
      </c>
    </row>
    <row r="11" spans="1:10">
      <c r="A11" s="21">
        <f>IF(食堂数据库链接!A11="","",食堂数据库链接!A11)</f>
        <v>10</v>
      </c>
      <c r="B11" s="21" t="str">
        <f>IF(食堂数据库链接!B11="","",食堂数据库链接!B11)</f>
        <v>信息学部三食堂</v>
      </c>
      <c r="C11" s="21" t="str">
        <f>IF(食堂数据库链接!C11="","",食堂数据库链接!C11)</f>
        <v>铁板鱿鱼须</v>
      </c>
      <c r="D11" s="21">
        <f>IF(食堂数据库链接!D11="","",食堂数据库链接!D11)</f>
        <v>12</v>
      </c>
      <c r="E11" s="21" t="str">
        <f>IF(食堂数据库链接!E11="","",食堂数据库链接!E11)</f>
        <v>荤</v>
      </c>
      <c r="F11" s="21" t="str">
        <f>IF(食堂数据库链接!F11="","",食堂数据库链接!F11)</f>
        <v>小吃</v>
      </c>
      <c r="G11" s="21">
        <f>IF(食堂数据库链接!G11="","",食堂数据库链接!G11)</f>
        <v>12</v>
      </c>
      <c r="H11" s="25" t="str">
        <f>IF(OR(食堂菜单!$G$5="",食堂数据库计算界面面!A11=""),"",IF(ISNUMBER(SEARCH(食堂菜单!$G$5,食堂数据库计算界面面!C11))=TRUE,1,""))</f>
        <v/>
      </c>
      <c r="I11" s="11" t="str">
        <f>IF(H11="","",1+MAX($I$1:I10))</f>
        <v/>
      </c>
      <c r="J11" s="11" t="str">
        <f t="shared" si="0"/>
        <v/>
      </c>
    </row>
    <row r="12" spans="1:10">
      <c r="A12" s="21">
        <f>IF(食堂数据库链接!A12="","",食堂数据库链接!A12)</f>
        <v>11</v>
      </c>
      <c r="B12" s="21" t="str">
        <f>IF(食堂数据库链接!B12="","",食堂数据库链接!B12)</f>
        <v>信息学部三食堂</v>
      </c>
      <c r="C12" s="21" t="str">
        <f>IF(食堂数据库链接!C12="","",食堂数据库链接!C12)</f>
        <v>大肉串</v>
      </c>
      <c r="D12" s="21">
        <f>IF(食堂数据库链接!D12="","",食堂数据库链接!D12)</f>
        <v>10</v>
      </c>
      <c r="E12" s="21" t="str">
        <f>IF(食堂数据库链接!E12="","",食堂数据库链接!E12)</f>
        <v>荤</v>
      </c>
      <c r="F12" s="21" t="str">
        <f>IF(食堂数据库链接!F12="","",食堂数据库链接!F12)</f>
        <v>小吃</v>
      </c>
      <c r="G12" s="21">
        <f>IF(食堂数据库链接!G12="","",食堂数据库链接!G12)</f>
        <v>10</v>
      </c>
      <c r="H12" s="25" t="str">
        <f>IF(OR(食堂菜单!$G$5="",食堂数据库计算界面面!A12=""),"",IF(ISNUMBER(SEARCH(食堂菜单!$G$5,食堂数据库计算界面面!C12))=TRUE,1,""))</f>
        <v/>
      </c>
      <c r="I12" s="11" t="str">
        <f>IF(H12="","",1+MAX($I$1:I11))</f>
        <v/>
      </c>
      <c r="J12" s="11" t="str">
        <f t="shared" si="0"/>
        <v/>
      </c>
    </row>
    <row r="13" spans="1:10">
      <c r="A13" s="21">
        <f>IF(食堂数据库链接!A13="","",食堂数据库链接!A13)</f>
        <v>12</v>
      </c>
      <c r="B13" s="21" t="str">
        <f>IF(食堂数据库链接!B13="","",食堂数据库链接!B13)</f>
        <v>信息学部三食堂</v>
      </c>
      <c r="C13" s="21" t="str">
        <f>IF(食堂数据库链接!C13="","",食堂数据库链接!C13)</f>
        <v>烤面筋</v>
      </c>
      <c r="D13" s="21">
        <f>IF(食堂数据库链接!D13="","",食堂数据库链接!D13)</f>
        <v>10</v>
      </c>
      <c r="E13" s="21" t="str">
        <f>IF(食堂数据库链接!E13="","",食堂数据库链接!E13)</f>
        <v>荤</v>
      </c>
      <c r="F13" s="21" t="str">
        <f>IF(食堂数据库链接!F13="","",食堂数据库链接!F13)</f>
        <v>小吃</v>
      </c>
      <c r="G13" s="21">
        <f>IF(食堂数据库链接!G13="","",食堂数据库链接!G13)</f>
        <v>10</v>
      </c>
      <c r="H13" s="25" t="str">
        <f>IF(OR(食堂菜单!$G$5="",食堂数据库计算界面面!A13=""),"",IF(ISNUMBER(SEARCH(食堂菜单!$G$5,食堂数据库计算界面面!C13))=TRUE,1,""))</f>
        <v/>
      </c>
      <c r="I13" s="11" t="str">
        <f>IF(H13="","",1+MAX($I$1:I12))</f>
        <v/>
      </c>
      <c r="J13" s="11" t="str">
        <f t="shared" si="0"/>
        <v/>
      </c>
    </row>
    <row r="14" spans="1:10">
      <c r="A14" s="21">
        <f>IF(食堂数据库链接!A14="","",食堂数据库链接!A14)</f>
        <v>13</v>
      </c>
      <c r="B14" s="21" t="str">
        <f>IF(食堂数据库链接!B14="","",食堂数据库链接!B14)</f>
        <v>信息学部三食堂</v>
      </c>
      <c r="C14" s="21" t="str">
        <f>IF(食堂数据库链接!C14="","",食堂数据库链接!C14)</f>
        <v>烤双汇火腿肠</v>
      </c>
      <c r="D14" s="21">
        <f>IF(食堂数据库链接!D14="","",食堂数据库链接!D14)</f>
        <v>10</v>
      </c>
      <c r="E14" s="21" t="str">
        <f>IF(食堂数据库链接!E14="","",食堂数据库链接!E14)</f>
        <v>荤</v>
      </c>
      <c r="F14" s="21" t="str">
        <f>IF(食堂数据库链接!F14="","",食堂数据库链接!F14)</f>
        <v>小吃</v>
      </c>
      <c r="G14" s="21">
        <f>IF(食堂数据库链接!G14="","",食堂数据库链接!G14)</f>
        <v>10</v>
      </c>
      <c r="H14" s="25" t="str">
        <f>IF(OR(食堂菜单!$G$5="",食堂数据库计算界面面!A14=""),"",IF(ISNUMBER(SEARCH(食堂菜单!$G$5,食堂数据库计算界面面!C14))=TRUE,1,""))</f>
        <v/>
      </c>
      <c r="I14" s="11" t="str">
        <f>IF(H14="","",1+MAX($I$1:I13))</f>
        <v/>
      </c>
      <c r="J14" s="11" t="str">
        <f t="shared" si="0"/>
        <v/>
      </c>
    </row>
    <row r="15" spans="1:10">
      <c r="A15" s="21">
        <f>IF(食堂数据库链接!A15="","",食堂数据库链接!A15)</f>
        <v>14</v>
      </c>
      <c r="B15" s="21" t="str">
        <f>IF(食堂数据库链接!B15="","",食堂数据库链接!B15)</f>
        <v>信息学部三食堂</v>
      </c>
      <c r="C15" s="21" t="str">
        <f>IF(食堂数据库链接!C15="","",食堂数据库链接!C15)</f>
        <v>鸡蛋煎饼</v>
      </c>
      <c r="D15" s="21">
        <f>IF(食堂数据库链接!D15="","",食堂数据库链接!D15)</f>
        <v>5.5</v>
      </c>
      <c r="E15" s="21" t="str">
        <f>IF(食堂数据库链接!E15="","",食堂数据库链接!E15)</f>
        <v>素</v>
      </c>
      <c r="F15" s="21" t="str">
        <f>IF(食堂数据库链接!F15="","",食堂数据库链接!F15)</f>
        <v>小吃</v>
      </c>
      <c r="G15" s="21">
        <f>IF(食堂数据库链接!G15="","",食堂数据库链接!G15)</f>
        <v>5.5</v>
      </c>
      <c r="H15" s="25" t="str">
        <f>IF(OR(食堂菜单!$G$5="",食堂数据库计算界面面!A15=""),"",IF(ISNUMBER(SEARCH(食堂菜单!$G$5,食堂数据库计算界面面!C15))=TRUE,1,""))</f>
        <v/>
      </c>
      <c r="I15" s="11" t="str">
        <f>IF(H15="","",1+MAX($I$1:I14))</f>
        <v/>
      </c>
      <c r="J15" s="11" t="str">
        <f t="shared" si="0"/>
        <v/>
      </c>
    </row>
    <row r="16" spans="1:10">
      <c r="A16" s="21">
        <f>IF(食堂数据库链接!A16="","",食堂数据库链接!A16)</f>
        <v>15</v>
      </c>
      <c r="B16" s="21" t="str">
        <f>IF(食堂数据库链接!B16="","",食堂数据库链接!B16)</f>
        <v>信息学部三食堂</v>
      </c>
      <c r="C16" s="21" t="str">
        <f>IF(食堂数据库链接!C16="","",食堂数据库链接!C16)</f>
        <v>鸡蛋火腿煎饼</v>
      </c>
      <c r="D16" s="21">
        <f>IF(食堂数据库链接!D16="","",食堂数据库链接!D16)</f>
        <v>7</v>
      </c>
      <c r="E16" s="21" t="str">
        <f>IF(食堂数据库链接!E16="","",食堂数据库链接!E16)</f>
        <v>荤</v>
      </c>
      <c r="F16" s="21" t="str">
        <f>IF(食堂数据库链接!F16="","",食堂数据库链接!F16)</f>
        <v>小吃</v>
      </c>
      <c r="G16" s="21">
        <f>IF(食堂数据库链接!G16="","",食堂数据库链接!G16)</f>
        <v>7</v>
      </c>
      <c r="H16" s="25" t="str">
        <f>IF(OR(食堂菜单!$G$5="",食堂数据库计算界面面!A16=""),"",IF(ISNUMBER(SEARCH(食堂菜单!$G$5,食堂数据库计算界面面!C16))=TRUE,1,""))</f>
        <v/>
      </c>
      <c r="I16" s="11" t="str">
        <f>IF(H16="","",1+MAX($I$1:I15))</f>
        <v/>
      </c>
      <c r="J16" s="11" t="str">
        <f t="shared" si="0"/>
        <v/>
      </c>
    </row>
    <row r="17" spans="1:10">
      <c r="A17" s="21">
        <f>IF(食堂数据库链接!A17="","",食堂数据库链接!A17)</f>
        <v>16</v>
      </c>
      <c r="B17" s="21" t="str">
        <f>IF(食堂数据库链接!B17="","",食堂数据库链接!B17)</f>
        <v>信息学部三食堂</v>
      </c>
      <c r="C17" s="21" t="str">
        <f>IF(食堂数据库链接!C17="","",食堂数据库链接!C17)</f>
        <v>鸡蛋里脊煎饼</v>
      </c>
      <c r="D17" s="21">
        <f>IF(食堂数据库链接!D17="","",食堂数据库链接!D17)</f>
        <v>7.5</v>
      </c>
      <c r="E17" s="21" t="str">
        <f>IF(食堂数据库链接!E17="","",食堂数据库链接!E17)</f>
        <v>荤</v>
      </c>
      <c r="F17" s="21" t="str">
        <f>IF(食堂数据库链接!F17="","",食堂数据库链接!F17)</f>
        <v>小吃</v>
      </c>
      <c r="G17" s="21">
        <f>IF(食堂数据库链接!G17="","",食堂数据库链接!G17)</f>
        <v>7.5</v>
      </c>
      <c r="H17" s="25" t="str">
        <f>IF(OR(食堂菜单!$G$5="",食堂数据库计算界面面!A17=""),"",IF(ISNUMBER(SEARCH(食堂菜单!$G$5,食堂数据库计算界面面!C17))=TRUE,1,""))</f>
        <v/>
      </c>
      <c r="I17" s="11" t="str">
        <f>IF(H17="","",1+MAX($I$1:I16))</f>
        <v/>
      </c>
      <c r="J17" s="11" t="str">
        <f t="shared" si="0"/>
        <v/>
      </c>
    </row>
    <row r="18" spans="1:10">
      <c r="A18" s="21">
        <f>IF(食堂数据库链接!A18="","",食堂数据库链接!A18)</f>
        <v>17</v>
      </c>
      <c r="B18" s="21" t="str">
        <f>IF(食堂数据库链接!B18="","",食堂数据库链接!B18)</f>
        <v>信息学部三食堂</v>
      </c>
      <c r="C18" s="21" t="str">
        <f>IF(食堂数据库链接!C18="","",食堂数据库链接!C18)</f>
        <v>鸡蛋培根煎饼</v>
      </c>
      <c r="D18" s="21">
        <f>IF(食堂数据库链接!D18="","",食堂数据库链接!D18)</f>
        <v>7.5</v>
      </c>
      <c r="E18" s="21" t="str">
        <f>IF(食堂数据库链接!E18="","",食堂数据库链接!E18)</f>
        <v>荤</v>
      </c>
      <c r="F18" s="21" t="str">
        <f>IF(食堂数据库链接!F18="","",食堂数据库链接!F18)</f>
        <v>小吃</v>
      </c>
      <c r="G18" s="21">
        <f>IF(食堂数据库链接!G18="","",食堂数据库链接!G18)</f>
        <v>7.5</v>
      </c>
      <c r="H18" s="25" t="str">
        <f>IF(OR(食堂菜单!$G$5="",食堂数据库计算界面面!A18=""),"",IF(ISNUMBER(SEARCH(食堂菜单!$G$5,食堂数据库计算界面面!C18))=TRUE,1,""))</f>
        <v/>
      </c>
      <c r="I18" s="11" t="str">
        <f>IF(H18="","",1+MAX($I$1:I17))</f>
        <v/>
      </c>
      <c r="J18" s="11" t="str">
        <f t="shared" si="0"/>
        <v/>
      </c>
    </row>
    <row r="19" spans="1:10">
      <c r="A19" s="21">
        <f>IF(食堂数据库链接!A19="","",食堂数据库链接!A19)</f>
        <v>18</v>
      </c>
      <c r="B19" s="21" t="str">
        <f>IF(食堂数据库链接!B19="","",食堂数据库链接!B19)</f>
        <v>信息学部三食堂</v>
      </c>
      <c r="C19" s="21" t="str">
        <f>IF(食堂数据库链接!C19="","",食堂数据库链接!C19)</f>
        <v>鸡蛋肉松煎饼</v>
      </c>
      <c r="D19" s="21">
        <f>IF(食堂数据库链接!D19="","",食堂数据库链接!D19)</f>
        <v>8.5</v>
      </c>
      <c r="E19" s="21" t="str">
        <f>IF(食堂数据库链接!E19="","",食堂数据库链接!E19)</f>
        <v>荤</v>
      </c>
      <c r="F19" s="21" t="str">
        <f>IF(食堂数据库链接!F19="","",食堂数据库链接!F19)</f>
        <v>小吃</v>
      </c>
      <c r="G19" s="21">
        <f>IF(食堂数据库链接!G19="","",食堂数据库链接!G19)</f>
        <v>8.5</v>
      </c>
      <c r="H19" s="25" t="str">
        <f>IF(OR(食堂菜单!$G$5="",食堂数据库计算界面面!A19=""),"",IF(ISNUMBER(SEARCH(食堂菜单!$G$5,食堂数据库计算界面面!C19))=TRUE,1,""))</f>
        <v/>
      </c>
      <c r="I19" s="11" t="str">
        <f>IF(H19="","",1+MAX($I$1:I18))</f>
        <v/>
      </c>
      <c r="J19" s="11" t="str">
        <f t="shared" si="0"/>
        <v/>
      </c>
    </row>
    <row r="20" spans="1:10">
      <c r="A20" s="21">
        <f>IF(食堂数据库链接!A20="","",食堂数据库链接!A20)</f>
        <v>19</v>
      </c>
      <c r="B20" s="21" t="str">
        <f>IF(食堂数据库链接!B20="","",食堂数据库链接!B20)</f>
        <v>信息学部三食堂</v>
      </c>
      <c r="C20" s="21" t="str">
        <f>IF(食堂数据库链接!C20="","",食堂数据库链接!C20)</f>
        <v>鸡蛋里脊火腿煎饼</v>
      </c>
      <c r="D20" s="21">
        <f>IF(食堂数据库链接!D20="","",食堂数据库链接!D20)</f>
        <v>9</v>
      </c>
      <c r="E20" s="21" t="str">
        <f>IF(食堂数据库链接!E20="","",食堂数据库链接!E20)</f>
        <v>荤</v>
      </c>
      <c r="F20" s="21" t="str">
        <f>IF(食堂数据库链接!F20="","",食堂数据库链接!F20)</f>
        <v>小吃</v>
      </c>
      <c r="G20" s="21">
        <f>IF(食堂数据库链接!G20="","",食堂数据库链接!G20)</f>
        <v>9</v>
      </c>
      <c r="H20" s="25" t="str">
        <f>IF(OR(食堂菜单!$G$5="",食堂数据库计算界面面!A20=""),"",IF(ISNUMBER(SEARCH(食堂菜单!$G$5,食堂数据库计算界面面!C20))=TRUE,1,""))</f>
        <v/>
      </c>
      <c r="I20" s="11" t="str">
        <f>IF(H20="","",1+MAX($I$1:I19))</f>
        <v/>
      </c>
      <c r="J20" s="11" t="str">
        <f t="shared" si="0"/>
        <v/>
      </c>
    </row>
    <row r="21" spans="1:10">
      <c r="A21" s="21">
        <f>IF(食堂数据库链接!A21="","",食堂数据库链接!A21)</f>
        <v>20</v>
      </c>
      <c r="B21" s="21" t="str">
        <f>IF(食堂数据库链接!B21="","",食堂数据库链接!B21)</f>
        <v>信息学部三食堂</v>
      </c>
      <c r="C21" s="21" t="str">
        <f>IF(食堂数据库链接!C21="","",食堂数据库链接!C21)</f>
        <v>金汤肥肠粉/面</v>
      </c>
      <c r="D21" s="21">
        <f>IF(食堂数据库链接!D21="","",食堂数据库链接!D21)</f>
        <v>13</v>
      </c>
      <c r="E21" s="21" t="str">
        <f>IF(食堂数据库链接!E21="","",食堂数据库链接!E21)</f>
        <v>荤</v>
      </c>
      <c r="F21" s="21" t="str">
        <f>IF(食堂数据库链接!F21="","",食堂数据库链接!F21)</f>
        <v>面食</v>
      </c>
      <c r="G21" s="21">
        <f>IF(食堂数据库链接!G21="","",食堂数据库链接!G21)</f>
        <v>13</v>
      </c>
      <c r="H21" s="25" t="str">
        <f>IF(OR(食堂菜单!$G$5="",食堂数据库计算界面面!A21=""),"",IF(ISNUMBER(SEARCH(食堂菜单!$G$5,食堂数据库计算界面面!C21))=TRUE,1,""))</f>
        <v/>
      </c>
      <c r="I21" s="11" t="str">
        <f>IF(H21="","",1+MAX($I$1:I20))</f>
        <v/>
      </c>
      <c r="J21" s="11" t="str">
        <f t="shared" si="0"/>
        <v/>
      </c>
    </row>
    <row r="22" spans="1:10">
      <c r="A22" s="21">
        <f>IF(食堂数据库链接!A22="","",食堂数据库链接!A22)</f>
        <v>21</v>
      </c>
      <c r="B22" s="21" t="str">
        <f>IF(食堂数据库链接!B22="","",食堂数据库链接!B22)</f>
        <v>信息学部三食堂</v>
      </c>
      <c r="C22" s="21" t="str">
        <f>IF(食堂数据库链接!C22="","",食堂数据库链接!C22)</f>
        <v>金牌蒜香粉/面</v>
      </c>
      <c r="D22" s="21">
        <f>IF(食堂数据库链接!D22="","",食堂数据库链接!D22)</f>
        <v>6</v>
      </c>
      <c r="E22" s="21" t="str">
        <f>IF(食堂数据库链接!E22="","",食堂数据库链接!E22)</f>
        <v>素</v>
      </c>
      <c r="F22" s="21" t="str">
        <f>IF(食堂数据库链接!F22="","",食堂数据库链接!F22)</f>
        <v>面食</v>
      </c>
      <c r="G22" s="21">
        <f>IF(食堂数据库链接!G22="","",食堂数据库链接!G22)</f>
        <v>6</v>
      </c>
      <c r="H22" s="25" t="str">
        <f>IF(OR(食堂菜单!$G$5="",食堂数据库计算界面面!A22=""),"",IF(ISNUMBER(SEARCH(食堂菜单!$G$5,食堂数据库计算界面面!C22))=TRUE,1,""))</f>
        <v/>
      </c>
      <c r="I22" s="11" t="str">
        <f>IF(H22="","",1+MAX($I$1:I21))</f>
        <v/>
      </c>
      <c r="J22" s="11" t="str">
        <f t="shared" si="0"/>
        <v/>
      </c>
    </row>
    <row r="23" spans="1:10">
      <c r="A23" s="21">
        <f>IF(食堂数据库链接!A23="","",食堂数据库链接!A23)</f>
        <v>22</v>
      </c>
      <c r="B23" s="21" t="str">
        <f>IF(食堂数据库链接!B23="","",食堂数据库链接!B23)</f>
        <v>信息学部三食堂</v>
      </c>
      <c r="C23" s="21" t="str">
        <f>IF(食堂数据库链接!C23="","",食堂数据库链接!C23)</f>
        <v>豆豉鮻鱼粉/面</v>
      </c>
      <c r="D23" s="21">
        <f>IF(食堂数据库链接!D23="","",食堂数据库链接!D23)</f>
        <v>13</v>
      </c>
      <c r="E23" s="21" t="str">
        <f>IF(食堂数据库链接!E23="","",食堂数据库链接!E23)</f>
        <v>荤</v>
      </c>
      <c r="F23" s="21" t="str">
        <f>IF(食堂数据库链接!F23="","",食堂数据库链接!F23)</f>
        <v>面食</v>
      </c>
      <c r="G23" s="21">
        <f>IF(食堂数据库链接!G23="","",食堂数据库链接!G23)</f>
        <v>13</v>
      </c>
      <c r="H23" s="25" t="str">
        <f>IF(OR(食堂菜单!$G$5="",食堂数据库计算界面面!A23=""),"",IF(ISNUMBER(SEARCH(食堂菜单!$G$5,食堂数据库计算界面面!C23))=TRUE,1,""))</f>
        <v/>
      </c>
      <c r="I23" s="11" t="str">
        <f>IF(H23="","",1+MAX($I$1:I22))</f>
        <v/>
      </c>
      <c r="J23" s="11" t="str">
        <f t="shared" si="0"/>
        <v/>
      </c>
    </row>
    <row r="24" spans="1:10">
      <c r="A24" s="21">
        <f>IF(食堂数据库链接!A24="","",食堂数据库链接!A24)</f>
        <v>23</v>
      </c>
      <c r="B24" s="21" t="str">
        <f>IF(食堂数据库链接!B24="","",食堂数据库链接!B24)</f>
        <v>信息学部三食堂</v>
      </c>
      <c r="C24" s="21" t="str">
        <f>IF(食堂数据库链接!C24="","",食堂数据库链接!C24)</f>
        <v>鲜香玉米粉/面</v>
      </c>
      <c r="D24" s="21">
        <f>IF(食堂数据库链接!D24="","",食堂数据库链接!D24)</f>
        <v>8</v>
      </c>
      <c r="E24" s="21" t="str">
        <f>IF(食堂数据库链接!E24="","",食堂数据库链接!E24)</f>
        <v>素</v>
      </c>
      <c r="F24" s="21" t="str">
        <f>IF(食堂数据库链接!F24="","",食堂数据库链接!F24)</f>
        <v>面食</v>
      </c>
      <c r="G24" s="21">
        <f>IF(食堂数据库链接!G24="","",食堂数据库链接!G24)</f>
        <v>8</v>
      </c>
      <c r="H24" s="25" t="str">
        <f>IF(OR(食堂菜单!$G$5="",食堂数据库计算界面面!A24=""),"",IF(ISNUMBER(SEARCH(食堂菜单!$G$5,食堂数据库计算界面面!C24))=TRUE,1,""))</f>
        <v/>
      </c>
      <c r="I24" s="11" t="str">
        <f>IF(H24="","",1+MAX($I$1:I23))</f>
        <v/>
      </c>
      <c r="J24" s="11" t="str">
        <f t="shared" si="0"/>
        <v/>
      </c>
    </row>
    <row r="25" spans="1:10">
      <c r="A25" s="21">
        <f>IF(食堂数据库链接!A25="","",食堂数据库链接!A25)</f>
        <v>24</v>
      </c>
      <c r="B25" s="21" t="str">
        <f>IF(食堂数据库链接!B25="","",食堂数据库链接!B25)</f>
        <v>信息学部三食堂</v>
      </c>
      <c r="C25" s="21" t="str">
        <f>IF(食堂数据库链接!C25="","",食堂数据库链接!C25)</f>
        <v>金汤鱼粉/面</v>
      </c>
      <c r="D25" s="21">
        <f>IF(食堂数据库链接!D25="","",食堂数据库链接!D25)</f>
        <v>11</v>
      </c>
      <c r="E25" s="21" t="str">
        <f>IF(食堂数据库链接!E25="","",食堂数据库链接!E25)</f>
        <v>荤</v>
      </c>
      <c r="F25" s="21" t="str">
        <f>IF(食堂数据库链接!F25="","",食堂数据库链接!F25)</f>
        <v>面食</v>
      </c>
      <c r="G25" s="21">
        <f>IF(食堂数据库链接!G25="","",食堂数据库链接!G25)</f>
        <v>11</v>
      </c>
      <c r="H25" s="25" t="str">
        <f>IF(OR(食堂菜单!$G$5="",食堂数据库计算界面面!A25=""),"",IF(ISNUMBER(SEARCH(食堂菜单!$G$5,食堂数据库计算界面面!C25))=TRUE,1,""))</f>
        <v/>
      </c>
      <c r="I25" s="11" t="str">
        <f>IF(H25="","",1+MAX($I$1:I24))</f>
        <v/>
      </c>
      <c r="J25" s="11" t="str">
        <f t="shared" si="0"/>
        <v/>
      </c>
    </row>
    <row r="26" spans="1:10">
      <c r="A26" s="21">
        <f>IF(食堂数据库链接!A26="","",食堂数据库链接!A26)</f>
        <v>25</v>
      </c>
      <c r="B26" s="21" t="str">
        <f>IF(食堂数据库链接!B26="","",食堂数据库链接!B26)</f>
        <v>信息学部三食堂</v>
      </c>
      <c r="C26" s="21" t="str">
        <f>IF(食堂数据库链接!C26="","",食堂数据库链接!C26)</f>
        <v>招牌鱼粉/面</v>
      </c>
      <c r="D26" s="21">
        <f>IF(食堂数据库链接!D26="","",食堂数据库链接!D26)</f>
        <v>10</v>
      </c>
      <c r="E26" s="21" t="str">
        <f>IF(食堂数据库链接!E26="","",食堂数据库链接!E26)</f>
        <v>荤</v>
      </c>
      <c r="F26" s="21" t="str">
        <f>IF(食堂数据库链接!F26="","",食堂数据库链接!F26)</f>
        <v>面食</v>
      </c>
      <c r="G26" s="21">
        <f>IF(食堂数据库链接!G26="","",食堂数据库链接!G26)</f>
        <v>10</v>
      </c>
      <c r="H26" s="25" t="str">
        <f>IF(OR(食堂菜单!$G$5="",食堂数据库计算界面面!A26=""),"",IF(ISNUMBER(SEARCH(食堂菜单!$G$5,食堂数据库计算界面面!C26))=TRUE,1,""))</f>
        <v/>
      </c>
      <c r="I26" s="11" t="str">
        <f>IF(H26="","",1+MAX($I$1:I25))</f>
        <v/>
      </c>
      <c r="J26" s="11" t="str">
        <f t="shared" si="0"/>
        <v/>
      </c>
    </row>
    <row r="27" spans="1:10">
      <c r="A27" s="21">
        <f>IF(食堂数据库链接!A27="","",食堂数据库链接!A27)</f>
        <v>26</v>
      </c>
      <c r="B27" s="21" t="str">
        <f>IF(食堂数据库链接!B27="","",食堂数据库链接!B27)</f>
        <v>信息学部三食堂</v>
      </c>
      <c r="C27" s="21" t="str">
        <f>IF(食堂数据库链接!C27="","",食堂数据库链接!C27)</f>
        <v>酸辣鱼粉/面</v>
      </c>
      <c r="D27" s="21">
        <f>IF(食堂数据库链接!D27="","",食堂数据库链接!D27)</f>
        <v>10</v>
      </c>
      <c r="E27" s="21" t="str">
        <f>IF(食堂数据库链接!E27="","",食堂数据库链接!E27)</f>
        <v>荤</v>
      </c>
      <c r="F27" s="21" t="str">
        <f>IF(食堂数据库链接!F27="","",食堂数据库链接!F27)</f>
        <v>面食</v>
      </c>
      <c r="G27" s="21">
        <f>IF(食堂数据库链接!G27="","",食堂数据库链接!G27)</f>
        <v>10</v>
      </c>
      <c r="H27" s="25" t="str">
        <f>IF(OR(食堂菜单!$G$5="",食堂数据库计算界面面!A27=""),"",IF(ISNUMBER(SEARCH(食堂菜单!$G$5,食堂数据库计算界面面!C27))=TRUE,1,""))</f>
        <v/>
      </c>
      <c r="I27" s="11" t="str">
        <f>IF(H27="","",1+MAX($I$1:I26))</f>
        <v/>
      </c>
      <c r="J27" s="11" t="str">
        <f t="shared" si="0"/>
        <v/>
      </c>
    </row>
    <row r="28" spans="1:10">
      <c r="A28" s="21">
        <f>IF(食堂数据库链接!A28="","",食堂数据库链接!A28)</f>
        <v>27</v>
      </c>
      <c r="B28" s="21" t="str">
        <f>IF(食堂数据库链接!B28="","",食堂数据库链接!B28)</f>
        <v>信息学部三食堂</v>
      </c>
      <c r="C28" s="21" t="str">
        <f>IF(食堂数据库链接!C28="","",食堂数据库链接!C28)</f>
        <v>原味鱼粉/面</v>
      </c>
      <c r="D28" s="21">
        <f>IF(食堂数据库链接!D28="","",食堂数据库链接!D28)</f>
        <v>10</v>
      </c>
      <c r="E28" s="21" t="str">
        <f>IF(食堂数据库链接!E28="","",食堂数据库链接!E28)</f>
        <v>荤</v>
      </c>
      <c r="F28" s="21" t="str">
        <f>IF(食堂数据库链接!F28="","",食堂数据库链接!F28)</f>
        <v>面食</v>
      </c>
      <c r="G28" s="21">
        <f>IF(食堂数据库链接!G28="","",食堂数据库链接!G28)</f>
        <v>10</v>
      </c>
      <c r="H28" s="25" t="str">
        <f>IF(OR(食堂菜单!$G$5="",食堂数据库计算界面面!A28=""),"",IF(ISNUMBER(SEARCH(食堂菜单!$G$5,食堂数据库计算界面面!C28))=TRUE,1,""))</f>
        <v/>
      </c>
      <c r="I28" s="11" t="str">
        <f>IF(H28="","",1+MAX($I$1:I27))</f>
        <v/>
      </c>
      <c r="J28" s="11" t="str">
        <f t="shared" si="0"/>
        <v/>
      </c>
    </row>
    <row r="29" spans="1:10">
      <c r="A29" s="21">
        <f>IF(食堂数据库链接!A29="","",食堂数据库链接!A29)</f>
        <v>28</v>
      </c>
      <c r="B29" s="21" t="str">
        <f>IF(食堂数据库链接!B29="","",食堂数据库链接!B29)</f>
        <v>信息学部三食堂</v>
      </c>
      <c r="C29" s="21" t="str">
        <f>IF(食堂数据库链接!C29="","",食堂数据库链接!C29)</f>
        <v>麻辣鱼粉/面</v>
      </c>
      <c r="D29" s="21">
        <f>IF(食堂数据库链接!D29="","",食堂数据库链接!D29)</f>
        <v>10</v>
      </c>
      <c r="E29" s="21" t="str">
        <f>IF(食堂数据库链接!E29="","",食堂数据库链接!E29)</f>
        <v>荤</v>
      </c>
      <c r="F29" s="21" t="str">
        <f>IF(食堂数据库链接!F29="","",食堂数据库链接!F29)</f>
        <v>面食</v>
      </c>
      <c r="G29" s="21">
        <f>IF(食堂数据库链接!G29="","",食堂数据库链接!G29)</f>
        <v>10</v>
      </c>
      <c r="H29" s="25" t="str">
        <f>IF(OR(食堂菜单!$G$5="",食堂数据库计算界面面!A29=""),"",IF(ISNUMBER(SEARCH(食堂菜单!$G$5,食堂数据库计算界面面!C29))=TRUE,1,""))</f>
        <v/>
      </c>
      <c r="I29" s="11" t="str">
        <f>IF(H29="","",1+MAX($I$1:I28))</f>
        <v/>
      </c>
      <c r="J29" s="11" t="str">
        <f t="shared" si="0"/>
        <v/>
      </c>
    </row>
    <row r="30" spans="1:10">
      <c r="A30" s="21">
        <f>IF(食堂数据库链接!A30="","",食堂数据库链接!A30)</f>
        <v>29</v>
      </c>
      <c r="B30" s="21" t="str">
        <f>IF(食堂数据库链接!B30="","",食堂数据库链接!B30)</f>
        <v>信息学部三食堂</v>
      </c>
      <c r="C30" s="21" t="str">
        <f>IF(食堂数据库链接!C30="","",食堂数据库链接!C30)</f>
        <v>番茄鱼粉/面</v>
      </c>
      <c r="D30" s="21">
        <f>IF(食堂数据库链接!D30="","",食堂数据库链接!D30)</f>
        <v>10</v>
      </c>
      <c r="E30" s="21" t="str">
        <f>IF(食堂数据库链接!E30="","",食堂数据库链接!E30)</f>
        <v>素</v>
      </c>
      <c r="F30" s="21" t="str">
        <f>IF(食堂数据库链接!F30="","",食堂数据库链接!F30)</f>
        <v>面食</v>
      </c>
      <c r="G30" s="21">
        <f>IF(食堂数据库链接!G30="","",食堂数据库链接!G30)</f>
        <v>10</v>
      </c>
      <c r="H30" s="25" t="str">
        <f>IF(OR(食堂菜单!$G$5="",食堂数据库计算界面面!A30=""),"",IF(ISNUMBER(SEARCH(食堂菜单!$G$5,食堂数据库计算界面面!C30))=TRUE,1,""))</f>
        <v/>
      </c>
      <c r="I30" s="11" t="str">
        <f>IF(H30="","",1+MAX($I$1:I29))</f>
        <v/>
      </c>
      <c r="J30" s="11" t="str">
        <f t="shared" si="0"/>
        <v/>
      </c>
    </row>
    <row r="31" spans="1:10">
      <c r="A31" s="21">
        <f>IF(食堂数据库链接!A31="","",食堂数据库链接!A31)</f>
        <v>30</v>
      </c>
      <c r="B31" s="21" t="str">
        <f>IF(食堂数据库链接!B31="","",食堂数据库链接!B31)</f>
        <v>信息学部三食堂</v>
      </c>
      <c r="C31" s="21" t="str">
        <f>IF(食堂数据库链接!C31="","",食堂数据库链接!C31)</f>
        <v>鱼头鱼粉/面</v>
      </c>
      <c r="D31" s="21">
        <f>IF(食堂数据库链接!D31="","",食堂数据库链接!D31)</f>
        <v>9</v>
      </c>
      <c r="E31" s="21" t="str">
        <f>IF(食堂数据库链接!E31="","",食堂数据库链接!E31)</f>
        <v>荤</v>
      </c>
      <c r="F31" s="21" t="str">
        <f>IF(食堂数据库链接!F31="","",食堂数据库链接!F31)</f>
        <v>面食</v>
      </c>
      <c r="G31" s="21">
        <f>IF(食堂数据库链接!G31="","",食堂数据库链接!G31)</f>
        <v>9</v>
      </c>
      <c r="H31" s="25" t="str">
        <f>IF(OR(食堂菜单!$G$5="",食堂数据库计算界面面!A31=""),"",IF(ISNUMBER(SEARCH(食堂菜单!$G$5,食堂数据库计算界面面!C31))=TRUE,1,""))</f>
        <v/>
      </c>
      <c r="I31" s="11" t="str">
        <f>IF(H31="","",1+MAX($I$1:I30))</f>
        <v/>
      </c>
      <c r="J31" s="11" t="str">
        <f t="shared" si="0"/>
        <v/>
      </c>
    </row>
    <row r="32" spans="1:10">
      <c r="A32" s="21">
        <f>IF(食堂数据库链接!A32="","",食堂数据库链接!A32)</f>
        <v>31</v>
      </c>
      <c r="B32" s="21" t="str">
        <f>IF(食堂数据库链接!B32="","",食堂数据库链接!B32)</f>
        <v>信息学部三食堂</v>
      </c>
      <c r="C32" s="21" t="str">
        <f>IF(食堂数据库链接!C32="","",食堂数据库链接!C32)</f>
        <v>五谷花甲粉/面</v>
      </c>
      <c r="D32" s="21">
        <f>IF(食堂数据库链接!D32="","",食堂数据库链接!D32)</f>
        <v>11</v>
      </c>
      <c r="E32" s="21" t="str">
        <f>IF(食堂数据库链接!E32="","",食堂数据库链接!E32)</f>
        <v>荤</v>
      </c>
      <c r="F32" s="21" t="str">
        <f>IF(食堂数据库链接!F32="","",食堂数据库链接!F32)</f>
        <v>面食</v>
      </c>
      <c r="G32" s="21">
        <f>IF(食堂数据库链接!G32="","",食堂数据库链接!G32)</f>
        <v>11</v>
      </c>
      <c r="H32" s="25" t="str">
        <f>IF(OR(食堂菜单!$G$5="",食堂数据库计算界面面!A32=""),"",IF(ISNUMBER(SEARCH(食堂菜单!$G$5,食堂数据库计算界面面!C32))=TRUE,1,""))</f>
        <v/>
      </c>
      <c r="I32" s="11" t="str">
        <f>IF(H32="","",1+MAX($I$1:I31))</f>
        <v/>
      </c>
      <c r="J32" s="11" t="str">
        <f t="shared" si="0"/>
        <v/>
      </c>
    </row>
    <row r="33" spans="1:10">
      <c r="A33" s="21">
        <f>IF(食堂数据库链接!A33="","",食堂数据库链接!A33)</f>
        <v>32</v>
      </c>
      <c r="B33" s="21" t="str">
        <f>IF(食堂数据库链接!B33="","",食堂数据库链接!B33)</f>
        <v>信息学部三食堂</v>
      </c>
      <c r="C33" s="21" t="str">
        <f>IF(食堂数据库链接!C33="","",食堂数据库链接!C33)</f>
        <v>麻辣牛肉粉/面</v>
      </c>
      <c r="D33" s="21">
        <f>IF(食堂数据库链接!D33="","",食堂数据库链接!D33)</f>
        <v>13</v>
      </c>
      <c r="E33" s="21" t="str">
        <f>IF(食堂数据库链接!E33="","",食堂数据库链接!E33)</f>
        <v>荤</v>
      </c>
      <c r="F33" s="21" t="str">
        <f>IF(食堂数据库链接!F33="","",食堂数据库链接!F33)</f>
        <v>面食</v>
      </c>
      <c r="G33" s="21">
        <f>IF(食堂数据库链接!G33="","",食堂数据库链接!G33)</f>
        <v>13</v>
      </c>
      <c r="H33" s="25" t="str">
        <f>IF(OR(食堂菜单!$G$5="",食堂数据库计算界面面!A33=""),"",IF(ISNUMBER(SEARCH(食堂菜单!$G$5,食堂数据库计算界面面!C33))=TRUE,1,""))</f>
        <v/>
      </c>
      <c r="I33" s="11" t="str">
        <f>IF(H33="","",1+MAX($I$1:I32))</f>
        <v/>
      </c>
      <c r="J33" s="11" t="str">
        <f t="shared" si="0"/>
        <v/>
      </c>
    </row>
    <row r="34" spans="1:10">
      <c r="A34" s="21">
        <f>IF(食堂数据库链接!A34="","",食堂数据库链接!A34)</f>
        <v>33</v>
      </c>
      <c r="B34" s="21" t="str">
        <f>IF(食堂数据库链接!B34="","",食堂数据库链接!B34)</f>
        <v>信息学部三食堂</v>
      </c>
      <c r="C34" s="21" t="str">
        <f>IF(食堂数据库链接!C34="","",食堂数据库链接!C34)</f>
        <v>红烧鸡块粉/面</v>
      </c>
      <c r="D34" s="21">
        <f>IF(食堂数据库链接!D34="","",食堂数据库链接!D34)</f>
        <v>8</v>
      </c>
      <c r="E34" s="21" t="str">
        <f>IF(食堂数据库链接!E34="","",食堂数据库链接!E34)</f>
        <v>荤</v>
      </c>
      <c r="F34" s="21" t="str">
        <f>IF(食堂数据库链接!F34="","",食堂数据库链接!F34)</f>
        <v>面食</v>
      </c>
      <c r="G34" s="21">
        <f>IF(食堂数据库链接!G34="","",食堂数据库链接!G34)</f>
        <v>8</v>
      </c>
      <c r="H34" s="25" t="str">
        <f>IF(OR(食堂菜单!$G$5="",食堂数据库计算界面面!A34=""),"",IF(ISNUMBER(SEARCH(食堂菜单!$G$5,食堂数据库计算界面面!C34))=TRUE,1,""))</f>
        <v/>
      </c>
      <c r="I34" s="11" t="str">
        <f>IF(H34="","",1+MAX($I$1:I33))</f>
        <v/>
      </c>
      <c r="J34" s="11" t="str">
        <f t="shared" si="0"/>
        <v/>
      </c>
    </row>
    <row r="35" spans="1:10">
      <c r="A35" s="21">
        <f>IF(食堂数据库链接!A35="","",食堂数据库链接!A35)</f>
        <v>34</v>
      </c>
      <c r="B35" s="21" t="str">
        <f>IF(食堂数据库链接!B35="","",食堂数据库链接!B35)</f>
        <v>信息学部三食堂</v>
      </c>
      <c r="C35" s="21" t="str">
        <f>IF(食堂数据库链接!C35="","",食堂数据库链接!C35)</f>
        <v>秘制肉沫粉/面</v>
      </c>
      <c r="D35" s="21">
        <f>IF(食堂数据库链接!D35="","",食堂数据库链接!D35)</f>
        <v>8</v>
      </c>
      <c r="E35" s="21" t="str">
        <f>IF(食堂数据库链接!E35="","",食堂数据库链接!E35)</f>
        <v>荤</v>
      </c>
      <c r="F35" s="21" t="str">
        <f>IF(食堂数据库链接!F35="","",食堂数据库链接!F35)</f>
        <v>面食</v>
      </c>
      <c r="G35" s="21">
        <f>IF(食堂数据库链接!G35="","",食堂数据库链接!G35)</f>
        <v>8</v>
      </c>
      <c r="H35" s="25" t="str">
        <f>IF(OR(食堂菜单!$G$5="",食堂数据库计算界面面!A35=""),"",IF(ISNUMBER(SEARCH(食堂菜单!$G$5,食堂数据库计算界面面!C35))=TRUE,1,""))</f>
        <v/>
      </c>
      <c r="I35" s="11" t="str">
        <f>IF(H35="","",1+MAX($I$1:I34))</f>
        <v/>
      </c>
      <c r="J35" s="11" t="str">
        <f t="shared" si="0"/>
        <v/>
      </c>
    </row>
    <row r="36" spans="1:10">
      <c r="A36" s="21">
        <f>IF(食堂数据库链接!A36="","",食堂数据库链接!A36)</f>
        <v>35</v>
      </c>
      <c r="B36" s="21" t="str">
        <f>IF(食堂数据库链接!B36="","",食堂数据库链接!B36)</f>
        <v>信息学部三食堂</v>
      </c>
      <c r="C36" s="21" t="str">
        <f>IF(食堂数据库链接!C36="","",食堂数据库链接!C36)</f>
        <v>番茄肉圆粉/面</v>
      </c>
      <c r="D36" s="21">
        <f>IF(食堂数据库链接!D36="","",食堂数据库链接!D36)</f>
        <v>8</v>
      </c>
      <c r="E36" s="21" t="str">
        <f>IF(食堂数据库链接!E36="","",食堂数据库链接!E36)</f>
        <v>荤</v>
      </c>
      <c r="F36" s="21" t="str">
        <f>IF(食堂数据库链接!F36="","",食堂数据库链接!F36)</f>
        <v>面食</v>
      </c>
      <c r="G36" s="21">
        <f>IF(食堂数据库链接!G36="","",食堂数据库链接!G36)</f>
        <v>8</v>
      </c>
      <c r="H36" s="25" t="str">
        <f>IF(OR(食堂菜单!$G$5="",食堂数据库计算界面面!A36=""),"",IF(ISNUMBER(SEARCH(食堂菜单!$G$5,食堂数据库计算界面面!C36))=TRUE,1,""))</f>
        <v/>
      </c>
      <c r="I36" s="11" t="str">
        <f>IF(H36="","",1+MAX($I$1:I35))</f>
        <v/>
      </c>
      <c r="J36" s="11" t="str">
        <f t="shared" si="0"/>
        <v/>
      </c>
    </row>
    <row r="37" spans="1:10">
      <c r="A37" s="21">
        <f>IF(食堂数据库链接!A37="","",食堂数据库链接!A37)</f>
        <v>36</v>
      </c>
      <c r="B37" s="21" t="str">
        <f>IF(食堂数据库链接!B37="","",食堂数据库链接!B37)</f>
        <v>信息学部三食堂</v>
      </c>
      <c r="C37" s="21" t="str">
        <f>IF(食堂数据库链接!C37="","",食堂数据库链接!C37)</f>
        <v>水煮千页</v>
      </c>
      <c r="D37" s="21">
        <f>IF(食堂数据库链接!D37="","",食堂数据库链接!D37)</f>
        <v>9</v>
      </c>
      <c r="E37" s="21" t="str">
        <f>IF(食堂数据库链接!E37="","",食堂数据库链接!E37)</f>
        <v>素</v>
      </c>
      <c r="F37" s="21" t="str">
        <f>IF(食堂数据库链接!F37="","",食堂数据库链接!F37)</f>
        <v>套餐</v>
      </c>
      <c r="G37" s="21">
        <f>IF(食堂数据库链接!G37="","",食堂数据库链接!G37)</f>
        <v>9</v>
      </c>
      <c r="H37" s="25" t="str">
        <f>IF(OR(食堂菜单!$G$5="",食堂数据库计算界面面!A37=""),"",IF(ISNUMBER(SEARCH(食堂菜单!$G$5,食堂数据库计算界面面!C37))=TRUE,1,""))</f>
        <v/>
      </c>
      <c r="I37" s="11" t="str">
        <f>IF(H37="","",1+MAX($I$1:I36))</f>
        <v/>
      </c>
      <c r="J37" s="11" t="str">
        <f t="shared" si="0"/>
        <v/>
      </c>
    </row>
    <row r="38" spans="1:10">
      <c r="A38" s="21">
        <f>IF(食堂数据库链接!A38="","",食堂数据库链接!A38)</f>
        <v>37</v>
      </c>
      <c r="B38" s="21" t="str">
        <f>IF(食堂数据库链接!B38="","",食堂数据库链接!B38)</f>
        <v>信息学部三食堂</v>
      </c>
      <c r="C38" s="21" t="str">
        <f>IF(食堂数据库链接!C38="","",食堂数据库链接!C38)</f>
        <v>招牌水煮鱼片</v>
      </c>
      <c r="D38" s="21">
        <f>IF(食堂数据库链接!D38="","",食堂数据库链接!D38)</f>
        <v>13</v>
      </c>
      <c r="E38" s="21" t="str">
        <f>IF(食堂数据库链接!E38="","",食堂数据库链接!E38)</f>
        <v>荤</v>
      </c>
      <c r="F38" s="21" t="str">
        <f>IF(食堂数据库链接!F38="","",食堂数据库链接!F38)</f>
        <v>套餐</v>
      </c>
      <c r="G38" s="21">
        <f>IF(食堂数据库链接!G38="","",食堂数据库链接!G38)</f>
        <v>13</v>
      </c>
      <c r="H38" s="25" t="str">
        <f>IF(OR(食堂菜单!$G$5="",食堂数据库计算界面面!A38=""),"",IF(ISNUMBER(SEARCH(食堂菜单!$G$5,食堂数据库计算界面面!C38))=TRUE,1,""))</f>
        <v/>
      </c>
      <c r="I38" s="11" t="str">
        <f>IF(H38="","",1+MAX($I$1:I37))</f>
        <v/>
      </c>
      <c r="J38" s="11" t="str">
        <f t="shared" si="0"/>
        <v/>
      </c>
    </row>
    <row r="39" spans="1:10">
      <c r="A39" s="21">
        <f>IF(食堂数据库链接!A39="","",食堂数据库链接!A39)</f>
        <v>38</v>
      </c>
      <c r="B39" s="21" t="str">
        <f>IF(食堂数据库链接!B39="","",食堂数据库链接!B39)</f>
        <v>信息学部三食堂</v>
      </c>
      <c r="C39" s="21" t="str">
        <f>IF(食堂数据库链接!C39="","",食堂数据库链接!C39)</f>
        <v>酸菜水煮鱼</v>
      </c>
      <c r="D39" s="21">
        <f>IF(食堂数据库链接!D39="","",食堂数据库链接!D39)</f>
        <v>13</v>
      </c>
      <c r="E39" s="21" t="str">
        <f>IF(食堂数据库链接!E39="","",食堂数据库链接!E39)</f>
        <v>荤</v>
      </c>
      <c r="F39" s="21" t="str">
        <f>IF(食堂数据库链接!F39="","",食堂数据库链接!F39)</f>
        <v>套餐</v>
      </c>
      <c r="G39" s="21">
        <f>IF(食堂数据库链接!G39="","",食堂数据库链接!G39)</f>
        <v>13</v>
      </c>
      <c r="H39" s="25" t="str">
        <f>IF(OR(食堂菜单!$G$5="",食堂数据库计算界面面!A39=""),"",IF(ISNUMBER(SEARCH(食堂菜单!$G$5,食堂数据库计算界面面!C39))=TRUE,1,""))</f>
        <v/>
      </c>
      <c r="I39" s="11" t="str">
        <f>IF(H39="","",1+MAX($I$1:I38))</f>
        <v/>
      </c>
      <c r="J39" s="11" t="str">
        <f t="shared" si="0"/>
        <v/>
      </c>
    </row>
    <row r="40" spans="1:10">
      <c r="A40" s="21">
        <f>IF(食堂数据库链接!A40="","",食堂数据库链接!A40)</f>
        <v>39</v>
      </c>
      <c r="B40" s="21" t="str">
        <f>IF(食堂数据库链接!B40="","",食堂数据库链接!B40)</f>
        <v>信息学部三食堂</v>
      </c>
      <c r="C40" s="21" t="str">
        <f>IF(食堂数据库链接!C40="","",食堂数据库链接!C40)</f>
        <v>烫鸡柳</v>
      </c>
      <c r="D40" s="21">
        <f>IF(食堂数据库链接!D40="","",食堂数据库链接!D40)</f>
        <v>13</v>
      </c>
      <c r="E40" s="21" t="str">
        <f>IF(食堂数据库链接!E40="","",食堂数据库链接!E40)</f>
        <v>荤</v>
      </c>
      <c r="F40" s="21" t="str">
        <f>IF(食堂数据库链接!F40="","",食堂数据库链接!F40)</f>
        <v>套餐</v>
      </c>
      <c r="G40" s="21">
        <f>IF(食堂数据库链接!G40="","",食堂数据库链接!G40)</f>
        <v>13</v>
      </c>
      <c r="H40" s="25" t="str">
        <f>IF(OR(食堂菜单!$G$5="",食堂数据库计算界面面!A40=""),"",IF(ISNUMBER(SEARCH(食堂菜单!$G$5,食堂数据库计算界面面!C40))=TRUE,1,""))</f>
        <v/>
      </c>
      <c r="I40" s="11" t="str">
        <f>IF(H40="","",1+MAX($I$1:I39))</f>
        <v/>
      </c>
      <c r="J40" s="11" t="str">
        <f t="shared" si="0"/>
        <v/>
      </c>
    </row>
    <row r="41" spans="1:10">
      <c r="A41" s="21">
        <f>IF(食堂数据库链接!A41="","",食堂数据库链接!A41)</f>
        <v>40</v>
      </c>
      <c r="B41" s="21" t="str">
        <f>IF(食堂数据库链接!B41="","",食堂数据库链接!B41)</f>
        <v>信息学部三食堂</v>
      </c>
      <c r="C41" s="21" t="str">
        <f>IF(食堂数据库链接!C41="","",食堂数据库链接!C41)</f>
        <v>烫里脊</v>
      </c>
      <c r="D41" s="21">
        <f>IF(食堂数据库链接!D41="","",食堂数据库链接!D41)</f>
        <v>13</v>
      </c>
      <c r="E41" s="21" t="str">
        <f>IF(食堂数据库链接!E41="","",食堂数据库链接!E41)</f>
        <v>荤</v>
      </c>
      <c r="F41" s="21" t="str">
        <f>IF(食堂数据库链接!F41="","",食堂数据库链接!F41)</f>
        <v>套餐</v>
      </c>
      <c r="G41" s="21">
        <f>IF(食堂数据库链接!G41="","",食堂数据库链接!G41)</f>
        <v>13</v>
      </c>
      <c r="H41" s="25" t="str">
        <f>IF(OR(食堂菜单!$G$5="",食堂数据库计算界面面!A41=""),"",IF(ISNUMBER(SEARCH(食堂菜单!$G$5,食堂数据库计算界面面!C41))=TRUE,1,""))</f>
        <v/>
      </c>
      <c r="I41" s="11" t="str">
        <f>IF(H41="","",1+MAX($I$1:I40))</f>
        <v/>
      </c>
      <c r="J41" s="11" t="str">
        <f t="shared" si="0"/>
        <v/>
      </c>
    </row>
    <row r="42" spans="1:10">
      <c r="A42" s="21">
        <f>IF(食堂数据库链接!A42="","",食堂数据库链接!A42)</f>
        <v>41</v>
      </c>
      <c r="B42" s="21" t="str">
        <f>IF(食堂数据库链接!B42="","",食堂数据库链接!B42)</f>
        <v>信息学部三食堂</v>
      </c>
      <c r="C42" s="21" t="str">
        <f>IF(食堂数据库链接!C42="","",食堂数据库链接!C42)</f>
        <v>涮肥牛</v>
      </c>
      <c r="D42" s="21">
        <f>IF(食堂数据库链接!D42="","",食堂数据库链接!D42)</f>
        <v>15</v>
      </c>
      <c r="E42" s="21" t="str">
        <f>IF(食堂数据库链接!E42="","",食堂数据库链接!E42)</f>
        <v>荤</v>
      </c>
      <c r="F42" s="21" t="str">
        <f>IF(食堂数据库链接!F42="","",食堂数据库链接!F42)</f>
        <v>套餐</v>
      </c>
      <c r="G42" s="21">
        <f>IF(食堂数据库链接!G42="","",食堂数据库链接!G42)</f>
        <v>15</v>
      </c>
      <c r="H42" s="25" t="str">
        <f>IF(OR(食堂菜单!$G$5="",食堂数据库计算界面面!A42=""),"",IF(ISNUMBER(SEARCH(食堂菜单!$G$5,食堂数据库计算界面面!C42))=TRUE,1,""))</f>
        <v/>
      </c>
      <c r="I42" s="11" t="str">
        <f>IF(H42="","",1+MAX($I$1:I41))</f>
        <v/>
      </c>
      <c r="J42" s="11" t="str">
        <f t="shared" si="0"/>
        <v/>
      </c>
    </row>
    <row r="43" spans="1:10">
      <c r="A43" s="21">
        <f>IF(食堂数据库链接!A43="","",食堂数据库链接!A43)</f>
        <v>42</v>
      </c>
      <c r="B43" s="21" t="str">
        <f>IF(食堂数据库链接!B43="","",食堂数据库链接!B43)</f>
        <v>信息学部三食堂</v>
      </c>
      <c r="C43" s="21" t="str">
        <f>IF(食堂数据库链接!C43="","",食堂数据库链接!C43)</f>
        <v>涮肥羊</v>
      </c>
      <c r="D43" s="21">
        <f>IF(食堂数据库链接!D43="","",食堂数据库链接!D43)</f>
        <v>15</v>
      </c>
      <c r="E43" s="21" t="str">
        <f>IF(食堂数据库链接!E43="","",食堂数据库链接!E43)</f>
        <v>荤</v>
      </c>
      <c r="F43" s="21" t="str">
        <f>IF(食堂数据库链接!F43="","",食堂数据库链接!F43)</f>
        <v>套餐</v>
      </c>
      <c r="G43" s="21">
        <f>IF(食堂数据库链接!G43="","",食堂数据库链接!G43)</f>
        <v>15</v>
      </c>
      <c r="H43" s="25" t="str">
        <f>IF(OR(食堂菜单!$G$5="",食堂数据库计算界面面!A43=""),"",IF(ISNUMBER(SEARCH(食堂菜单!$G$5,食堂数据库计算界面面!C43))=TRUE,1,""))</f>
        <v/>
      </c>
      <c r="I43" s="11" t="str">
        <f>IF(H43="","",1+MAX($I$1:I42))</f>
        <v/>
      </c>
      <c r="J43" s="11" t="str">
        <f t="shared" si="0"/>
        <v/>
      </c>
    </row>
    <row r="44" spans="1:10">
      <c r="A44" s="21">
        <f>IF(食堂数据库链接!A44="","",食堂数据库链接!A44)</f>
        <v>43</v>
      </c>
      <c r="B44" s="21" t="str">
        <f>IF(食堂数据库链接!B44="","",食堂数据库链接!B44)</f>
        <v>信息学部三食堂</v>
      </c>
      <c r="C44" s="21" t="str">
        <f>IF(食堂数据库链接!C44="","",食堂数据库链接!C44)</f>
        <v>水煮龙利鱼</v>
      </c>
      <c r="D44" s="21">
        <f>IF(食堂数据库链接!D44="","",食堂数据库链接!D44)</f>
        <v>15</v>
      </c>
      <c r="E44" s="21" t="str">
        <f>IF(食堂数据库链接!E44="","",食堂数据库链接!E44)</f>
        <v>荤</v>
      </c>
      <c r="F44" s="21" t="str">
        <f>IF(食堂数据库链接!F44="","",食堂数据库链接!F44)</f>
        <v>套餐</v>
      </c>
      <c r="G44" s="21">
        <f>IF(食堂数据库链接!G44="","",食堂数据库链接!G44)</f>
        <v>15</v>
      </c>
      <c r="H44" s="25" t="str">
        <f>IF(OR(食堂菜单!$G$5="",食堂数据库计算界面面!A44=""),"",IF(ISNUMBER(SEARCH(食堂菜单!$G$5,食堂数据库计算界面面!C44))=TRUE,1,""))</f>
        <v/>
      </c>
      <c r="I44" s="11" t="str">
        <f>IF(H44="","",1+MAX($I$1:I43))</f>
        <v/>
      </c>
      <c r="J44" s="11" t="str">
        <f t="shared" si="0"/>
        <v/>
      </c>
    </row>
    <row r="45" spans="1:10">
      <c r="A45" s="21">
        <f>IF(食堂数据库链接!A45="","",食堂数据库链接!A45)</f>
        <v>44</v>
      </c>
      <c r="B45" s="21" t="str">
        <f>IF(食堂数据库链接!B45="","",食堂数据库链接!B45)</f>
        <v>信息学部三食堂</v>
      </c>
      <c r="C45" s="21" t="str">
        <f>IF(食堂数据库链接!C45="","",食堂数据库链接!C45)</f>
        <v>水煮牛肉</v>
      </c>
      <c r="D45" s="21">
        <f>IF(食堂数据库链接!D45="","",食堂数据库链接!D45)</f>
        <v>16</v>
      </c>
      <c r="E45" s="21" t="str">
        <f>IF(食堂数据库链接!E45="","",食堂数据库链接!E45)</f>
        <v>荤</v>
      </c>
      <c r="F45" s="21" t="str">
        <f>IF(食堂数据库链接!F45="","",食堂数据库链接!F45)</f>
        <v>套餐</v>
      </c>
      <c r="G45" s="21">
        <f>IF(食堂数据库链接!G45="","",食堂数据库链接!G45)</f>
        <v>16</v>
      </c>
      <c r="H45" s="25" t="str">
        <f>IF(OR(食堂菜单!$G$5="",食堂数据库计算界面面!A45=""),"",IF(ISNUMBER(SEARCH(食堂菜单!$G$5,食堂数据库计算界面面!C45))=TRUE,1,""))</f>
        <v/>
      </c>
      <c r="I45" s="11" t="str">
        <f>IF(H45="","",1+MAX($I$1:I44))</f>
        <v/>
      </c>
      <c r="J45" s="11" t="str">
        <f t="shared" si="0"/>
        <v/>
      </c>
    </row>
    <row r="46" spans="1:10">
      <c r="A46" s="21">
        <f>IF(食堂数据库链接!A46="","",食堂数据库链接!A46)</f>
        <v>45</v>
      </c>
      <c r="B46" s="21" t="str">
        <f>IF(食堂数据库链接!B46="","",食堂数据库链接!B46)</f>
        <v>信息学部三食堂</v>
      </c>
      <c r="C46" s="21" t="str">
        <f>IF(食堂数据库链接!C46="","",食堂数据库链接!C46)</f>
        <v>黄焖鸭米饭</v>
      </c>
      <c r="D46" s="21">
        <f>IF(食堂数据库链接!D46="","",食堂数据库链接!D46)</f>
        <v>10</v>
      </c>
      <c r="E46" s="21" t="str">
        <f>IF(食堂数据库链接!E46="","",食堂数据库链接!E46)</f>
        <v>荤</v>
      </c>
      <c r="F46" s="21" t="str">
        <f>IF(食堂数据库链接!F46="","",食堂数据库链接!F46)</f>
        <v>套餐</v>
      </c>
      <c r="G46" s="21">
        <f>IF(食堂数据库链接!G46="","",食堂数据库链接!G46)</f>
        <v>10</v>
      </c>
      <c r="H46" s="25" t="str">
        <f>IF(OR(食堂菜单!$G$5="",食堂数据库计算界面面!A46=""),"",IF(ISNUMBER(SEARCH(食堂菜单!$G$5,食堂数据库计算界面面!C46))=TRUE,1,""))</f>
        <v/>
      </c>
      <c r="I46" s="11" t="str">
        <f>IF(H46="","",1+MAX($I$1:I45))</f>
        <v/>
      </c>
      <c r="J46" s="11" t="str">
        <f t="shared" si="0"/>
        <v/>
      </c>
    </row>
    <row r="47" spans="1:10">
      <c r="A47" s="21">
        <f>IF(食堂数据库链接!A47="","",食堂数据库链接!A47)</f>
        <v>46</v>
      </c>
      <c r="B47" s="21" t="str">
        <f>IF(食堂数据库链接!B47="","",食堂数据库链接!B47)</f>
        <v>信息学部三食堂</v>
      </c>
      <c r="C47" s="21" t="str">
        <f>IF(食堂数据库链接!C47="","",食堂数据库链接!C47)</f>
        <v>黄焖鸡米饭</v>
      </c>
      <c r="D47" s="21">
        <f>IF(食堂数据库链接!D47="","",食堂数据库链接!D47)</f>
        <v>12</v>
      </c>
      <c r="E47" s="21" t="str">
        <f>IF(食堂数据库链接!E47="","",食堂数据库链接!E47)</f>
        <v>荤</v>
      </c>
      <c r="F47" s="21" t="str">
        <f>IF(食堂数据库链接!F47="","",食堂数据库链接!F47)</f>
        <v>套餐</v>
      </c>
      <c r="G47" s="21">
        <f>IF(食堂数据库链接!G47="","",食堂数据库链接!G47)</f>
        <v>12</v>
      </c>
      <c r="H47" s="25" t="str">
        <f>IF(OR(食堂菜单!$G$5="",食堂数据库计算界面面!A47=""),"",IF(ISNUMBER(SEARCH(食堂菜单!$G$5,食堂数据库计算界面面!C47))=TRUE,1,""))</f>
        <v/>
      </c>
      <c r="I47" s="11" t="str">
        <f>IF(H47="","",1+MAX($I$1:I46))</f>
        <v/>
      </c>
      <c r="J47" s="11" t="str">
        <f t="shared" si="0"/>
        <v/>
      </c>
    </row>
    <row r="48" spans="1:10">
      <c r="A48" s="21">
        <f>IF(食堂数据库链接!A48="","",食堂数据库链接!A48)</f>
        <v>47</v>
      </c>
      <c r="B48" s="21" t="str">
        <f>IF(食堂数据库链接!B48="","",食堂数据库链接!B48)</f>
        <v>信息学部三食堂</v>
      </c>
      <c r="C48" s="21" t="str">
        <f>IF(食堂数据库链接!C48="","",食堂数据库链接!C48)</f>
        <v>黄焖排骨</v>
      </c>
      <c r="D48" s="21">
        <f>IF(食堂数据库链接!D48="","",食堂数据库链接!D48)</f>
        <v>15</v>
      </c>
      <c r="E48" s="21" t="str">
        <f>IF(食堂数据库链接!E48="","",食堂数据库链接!E48)</f>
        <v>荤</v>
      </c>
      <c r="F48" s="21" t="str">
        <f>IF(食堂数据库链接!F48="","",食堂数据库链接!F48)</f>
        <v>套餐</v>
      </c>
      <c r="G48" s="21">
        <f>IF(食堂数据库链接!G48="","",食堂数据库链接!G48)</f>
        <v>15</v>
      </c>
      <c r="H48" s="25" t="str">
        <f>IF(OR(食堂菜单!$G$5="",食堂数据库计算界面面!A48=""),"",IF(ISNUMBER(SEARCH(食堂菜单!$G$5,食堂数据库计算界面面!C48))=TRUE,1,""))</f>
        <v/>
      </c>
      <c r="I48" s="11" t="str">
        <f>IF(H48="","",1+MAX($I$1:I47))</f>
        <v/>
      </c>
      <c r="J48" s="11" t="str">
        <f t="shared" si="0"/>
        <v/>
      </c>
    </row>
    <row r="49" spans="1:10">
      <c r="A49" s="21">
        <f>IF(食堂数据库链接!A49="","",食堂数据库链接!A49)</f>
        <v>48</v>
      </c>
      <c r="B49" s="21" t="str">
        <f>IF(食堂数据库链接!B49="","",食堂数据库链接!B49)</f>
        <v>信息学部三食堂</v>
      </c>
      <c r="C49" s="21" t="str">
        <f>IF(食堂数据库链接!C49="","",食堂数据库链接!C49)</f>
        <v>黄焖牛腩</v>
      </c>
      <c r="D49" s="21">
        <f>IF(食堂数据库链接!D49="","",食堂数据库链接!D49)</f>
        <v>16</v>
      </c>
      <c r="E49" s="21" t="str">
        <f>IF(食堂数据库链接!E49="","",食堂数据库链接!E49)</f>
        <v>荤</v>
      </c>
      <c r="F49" s="21" t="str">
        <f>IF(食堂数据库链接!F49="","",食堂数据库链接!F49)</f>
        <v>套餐</v>
      </c>
      <c r="G49" s="21">
        <f>IF(食堂数据库链接!G49="","",食堂数据库链接!G49)</f>
        <v>16</v>
      </c>
      <c r="H49" s="25" t="str">
        <f>IF(OR(食堂菜单!$G$5="",食堂数据库计算界面面!A49=""),"",IF(ISNUMBER(SEARCH(食堂菜单!$G$5,食堂数据库计算界面面!C49))=TRUE,1,""))</f>
        <v/>
      </c>
      <c r="I49" s="11" t="str">
        <f>IF(H49="","",1+MAX($I$1:I48))</f>
        <v/>
      </c>
      <c r="J49" s="11" t="str">
        <f t="shared" si="0"/>
        <v/>
      </c>
    </row>
    <row r="50" spans="1:10">
      <c r="A50" s="21">
        <f>IF(食堂数据库链接!A50="","",食堂数据库链接!A50)</f>
        <v>49</v>
      </c>
      <c r="B50" s="21" t="str">
        <f>IF(食堂数据库链接!B50="","",食堂数据库链接!B50)</f>
        <v>信息学部三食堂</v>
      </c>
      <c r="C50" s="21" t="str">
        <f>IF(食堂数据库链接!C50="","",食堂数据库链接!C50)</f>
        <v>烤香麻鸡饭</v>
      </c>
      <c r="D50" s="21">
        <f>IF(食堂数据库链接!D50="","",食堂数据库链接!D50)</f>
        <v>10</v>
      </c>
      <c r="E50" s="21" t="str">
        <f>IF(食堂数据库链接!E50="","",食堂数据库链接!E50)</f>
        <v>荤</v>
      </c>
      <c r="F50" s="21" t="str">
        <f>IF(食堂数据库链接!F50="","",食堂数据库链接!F50)</f>
        <v>套餐</v>
      </c>
      <c r="G50" s="21">
        <f>IF(食堂数据库链接!G50="","",食堂数据库链接!G50)</f>
        <v>10</v>
      </c>
      <c r="H50" s="25" t="str">
        <f>IF(OR(食堂菜单!$G$5="",食堂数据库计算界面面!A50=""),"",IF(ISNUMBER(SEARCH(食堂菜单!$G$5,食堂数据库计算界面面!C50))=TRUE,1,""))</f>
        <v/>
      </c>
      <c r="I50" s="11" t="str">
        <f>IF(H50="","",1+MAX($I$1:I49))</f>
        <v/>
      </c>
      <c r="J50" s="11" t="str">
        <f t="shared" si="0"/>
        <v/>
      </c>
    </row>
    <row r="51" spans="1:10">
      <c r="A51" s="21">
        <f>IF(食堂数据库链接!A51="","",食堂数据库链接!A51)</f>
        <v>50</v>
      </c>
      <c r="B51" s="21" t="str">
        <f>IF(食堂数据库链接!B51="","",食堂数据库链接!B51)</f>
        <v>信息学部三食堂</v>
      </c>
      <c r="C51" s="21" t="str">
        <f>IF(食堂数据库链接!C51="","",食堂数据库链接!C51)</f>
        <v>奥尔良鸡排饭</v>
      </c>
      <c r="D51" s="21">
        <f>IF(食堂数据库链接!D51="","",食堂数据库链接!D51)</f>
        <v>11</v>
      </c>
      <c r="E51" s="21" t="str">
        <f>IF(食堂数据库链接!E51="","",食堂数据库链接!E51)</f>
        <v>荤</v>
      </c>
      <c r="F51" s="21" t="str">
        <f>IF(食堂数据库链接!F51="","",食堂数据库链接!F51)</f>
        <v>套餐</v>
      </c>
      <c r="G51" s="21">
        <f>IF(食堂数据库链接!G51="","",食堂数据库链接!G51)</f>
        <v>11</v>
      </c>
      <c r="H51" s="25" t="str">
        <f>IF(OR(食堂菜单!$G$5="",食堂数据库计算界面面!A51=""),"",IF(ISNUMBER(SEARCH(食堂菜单!$G$5,食堂数据库计算界面面!C51))=TRUE,1,""))</f>
        <v/>
      </c>
      <c r="I51" s="11" t="str">
        <f>IF(H51="","",1+MAX($I$1:I50))</f>
        <v/>
      </c>
      <c r="J51" s="11" t="str">
        <f t="shared" si="0"/>
        <v/>
      </c>
    </row>
    <row r="52" spans="1:10">
      <c r="A52" s="21">
        <f>IF(食堂数据库链接!A52="","",食堂数据库链接!A52)</f>
        <v>51</v>
      </c>
      <c r="B52" s="21" t="str">
        <f>IF(食堂数据库链接!B52="","",食堂数据库链接!B52)</f>
        <v>信息学部三食堂</v>
      </c>
      <c r="C52" s="21" t="str">
        <f>IF(食堂数据库链接!C52="","",食堂数据库链接!C52)</f>
        <v>烤鸡腿饭</v>
      </c>
      <c r="D52" s="21">
        <f>IF(食堂数据库链接!D52="","",食堂数据库链接!D52)</f>
        <v>7</v>
      </c>
      <c r="E52" s="21" t="str">
        <f>IF(食堂数据库链接!E52="","",食堂数据库链接!E52)</f>
        <v>荤</v>
      </c>
      <c r="F52" s="21" t="str">
        <f>IF(食堂数据库链接!F52="","",食堂数据库链接!F52)</f>
        <v>套餐</v>
      </c>
      <c r="G52" s="21">
        <f>IF(食堂数据库链接!G52="","",食堂数据库链接!G52)</f>
        <v>7</v>
      </c>
      <c r="H52" s="25" t="str">
        <f>IF(OR(食堂菜单!$G$5="",食堂数据库计算界面面!A52=""),"",IF(ISNUMBER(SEARCH(食堂菜单!$G$5,食堂数据库计算界面面!C52))=TRUE,1,""))</f>
        <v/>
      </c>
      <c r="I52" s="11" t="str">
        <f>IF(H52="","",1+MAX($I$1:I51))</f>
        <v/>
      </c>
      <c r="J52" s="11" t="str">
        <f t="shared" si="0"/>
        <v/>
      </c>
    </row>
    <row r="53" spans="1:10">
      <c r="A53" s="21">
        <f>IF(食堂数据库链接!A53="","",食堂数据库链接!A53)</f>
        <v>52</v>
      </c>
      <c r="B53" s="21" t="str">
        <f>IF(食堂数据库链接!B53="","",食堂数据库链接!B53)</f>
        <v>信息学部三食堂</v>
      </c>
      <c r="C53" s="21" t="str">
        <f>IF(食堂数据库链接!C53="","",食堂数据库链接!C53)</f>
        <v>烤鸭饭</v>
      </c>
      <c r="D53" s="21">
        <f>IF(食堂数据库链接!D53="","",食堂数据库链接!D53)</f>
        <v>9</v>
      </c>
      <c r="E53" s="21" t="str">
        <f>IF(食堂数据库链接!E53="","",食堂数据库链接!E53)</f>
        <v>荤</v>
      </c>
      <c r="F53" s="21" t="str">
        <f>IF(食堂数据库链接!F53="","",食堂数据库链接!F53)</f>
        <v>套餐</v>
      </c>
      <c r="G53" s="21">
        <f>IF(食堂数据库链接!G53="","",食堂数据库链接!G53)</f>
        <v>9</v>
      </c>
      <c r="H53" s="25" t="str">
        <f>IF(OR(食堂菜单!$G$5="",食堂数据库计算界面面!A53=""),"",IF(ISNUMBER(SEARCH(食堂菜单!$G$5,食堂数据库计算界面面!C53))=TRUE,1,""))</f>
        <v/>
      </c>
      <c r="I53" s="11" t="str">
        <f>IF(H53="","",1+MAX($I$1:I52))</f>
        <v/>
      </c>
      <c r="J53" s="11" t="str">
        <f t="shared" si="0"/>
        <v/>
      </c>
    </row>
    <row r="54" spans="1:10">
      <c r="A54" s="21">
        <f>IF(食堂数据库链接!A54="","",食堂数据库链接!A54)</f>
        <v>53</v>
      </c>
      <c r="B54" s="21" t="str">
        <f>IF(食堂数据库链接!B54="","",食堂数据库链接!B54)</f>
        <v>信息学部三食堂</v>
      </c>
      <c r="C54" s="21" t="str">
        <f>IF(食堂数据库链接!C54="","",食堂数据库链接!C54)</f>
        <v>任意双拼饭</v>
      </c>
      <c r="D54" s="21">
        <f>IF(食堂数据库链接!D54="","",食堂数据库链接!D54)</f>
        <v>12</v>
      </c>
      <c r="E54" s="21" t="str">
        <f>IF(食堂数据库链接!E54="","",食堂数据库链接!E54)</f>
        <v>荤</v>
      </c>
      <c r="F54" s="21" t="str">
        <f>IF(食堂数据库链接!F54="","",食堂数据库链接!F54)</f>
        <v>套餐</v>
      </c>
      <c r="G54" s="21">
        <f>IF(食堂数据库链接!G54="","",食堂数据库链接!G54)</f>
        <v>12</v>
      </c>
      <c r="H54" s="25" t="str">
        <f>IF(OR(食堂菜单!$G$5="",食堂数据库计算界面面!A54=""),"",IF(ISNUMBER(SEARCH(食堂菜单!$G$5,食堂数据库计算界面面!C54))=TRUE,1,""))</f>
        <v/>
      </c>
      <c r="I54" s="11" t="str">
        <f>IF(H54="","",1+MAX($I$1:I53))</f>
        <v/>
      </c>
      <c r="J54" s="11" t="str">
        <f t="shared" si="0"/>
        <v/>
      </c>
    </row>
    <row r="55" spans="1:10">
      <c r="A55" s="21">
        <f>IF(食堂数据库链接!A55="","",食堂数据库链接!A55)</f>
        <v>54</v>
      </c>
      <c r="B55" s="21" t="str">
        <f>IF(食堂数据库链接!B55="","",食堂数据库链接!B55)</f>
        <v>信息学部三食堂</v>
      </c>
      <c r="C55" s="21" t="str">
        <f>IF(食堂数据库链接!C55="","",食堂数据库链接!C55)</f>
        <v>叉烧饭</v>
      </c>
      <c r="D55" s="21">
        <f>IF(食堂数据库链接!D55="","",食堂数据库链接!D55)</f>
        <v>10</v>
      </c>
      <c r="E55" s="21" t="str">
        <f>IF(食堂数据库链接!E55="","",食堂数据库链接!E55)</f>
        <v>荤</v>
      </c>
      <c r="F55" s="21" t="str">
        <f>IF(食堂数据库链接!F55="","",食堂数据库链接!F55)</f>
        <v>套餐</v>
      </c>
      <c r="G55" s="21">
        <f>IF(食堂数据库链接!G55="","",食堂数据库链接!G55)</f>
        <v>10</v>
      </c>
      <c r="H55" s="25" t="str">
        <f>IF(OR(食堂菜单!$G$5="",食堂数据库计算界面面!A55=""),"",IF(ISNUMBER(SEARCH(食堂菜单!$G$5,食堂数据库计算界面面!C55))=TRUE,1,""))</f>
        <v/>
      </c>
      <c r="I55" s="11" t="str">
        <f>IF(H55="","",1+MAX($I$1:I54))</f>
        <v/>
      </c>
      <c r="J55" s="11" t="str">
        <f t="shared" si="0"/>
        <v/>
      </c>
    </row>
    <row r="56" spans="1:10">
      <c r="A56" s="21">
        <f>IF(食堂数据库链接!A56="","",食堂数据库链接!A56)</f>
        <v>55</v>
      </c>
      <c r="B56" s="21" t="str">
        <f>IF(食堂数据库链接!B56="","",食堂数据库链接!B56)</f>
        <v>信息学部三食堂</v>
      </c>
      <c r="C56" s="21" t="str">
        <f>IF(食堂数据库链接!C56="","",食堂数据库链接!C56)</f>
        <v>烤鸭腿饭</v>
      </c>
      <c r="D56" s="21">
        <f>IF(食堂数据库链接!D56="","",食堂数据库链接!D56)</f>
        <v>11</v>
      </c>
      <c r="E56" s="21" t="str">
        <f>IF(食堂数据库链接!E56="","",食堂数据库链接!E56)</f>
        <v>荤</v>
      </c>
      <c r="F56" s="21" t="str">
        <f>IF(食堂数据库链接!F56="","",食堂数据库链接!F56)</f>
        <v>套餐</v>
      </c>
      <c r="G56" s="21">
        <f>IF(食堂数据库链接!G56="","",食堂数据库链接!G56)</f>
        <v>11</v>
      </c>
      <c r="H56" s="25" t="str">
        <f>IF(OR(食堂菜单!$G$5="",食堂数据库计算界面面!A56=""),"",IF(ISNUMBER(SEARCH(食堂菜单!$G$5,食堂数据库计算界面面!C56))=TRUE,1,""))</f>
        <v/>
      </c>
      <c r="I56" s="11" t="str">
        <f>IF(H56="","",1+MAX($I$1:I55))</f>
        <v/>
      </c>
      <c r="J56" s="11" t="str">
        <f t="shared" si="0"/>
        <v/>
      </c>
    </row>
    <row r="57" spans="1:10">
      <c r="A57" s="21">
        <f>IF(食堂数据库链接!A57="","",食堂数据库链接!A57)</f>
        <v>56</v>
      </c>
      <c r="B57" s="21" t="str">
        <f>IF(食堂数据库链接!B57="","",食堂数据库链接!B57)</f>
        <v>信息学部三食堂</v>
      </c>
      <c r="C57" s="21" t="str">
        <f>IF(食堂数据库链接!C57="","",食堂数据库链接!C57)</f>
        <v>烤鸭饭</v>
      </c>
      <c r="D57" s="21">
        <f>IF(食堂数据库链接!D57="","",食堂数据库链接!D57)</f>
        <v>12</v>
      </c>
      <c r="E57" s="21" t="str">
        <f>IF(食堂数据库链接!E57="","",食堂数据库链接!E57)</f>
        <v>荤</v>
      </c>
      <c r="F57" s="21" t="str">
        <f>IF(食堂数据库链接!F57="","",食堂数据库链接!F57)</f>
        <v>套餐</v>
      </c>
      <c r="G57" s="21">
        <f>IF(食堂数据库链接!G57="","",食堂数据库链接!G57)</f>
        <v>12</v>
      </c>
      <c r="H57" s="25" t="str">
        <f>IF(OR(食堂菜单!$G$5="",食堂数据库计算界面面!A57=""),"",IF(ISNUMBER(SEARCH(食堂菜单!$G$5,食堂数据库计算界面面!C57))=TRUE,1,""))</f>
        <v/>
      </c>
      <c r="I57" s="11" t="str">
        <f>IF(H57="","",1+MAX($I$1:I56))</f>
        <v/>
      </c>
      <c r="J57" s="11" t="str">
        <f t="shared" si="0"/>
        <v/>
      </c>
    </row>
    <row r="58" spans="1:10">
      <c r="A58" s="21">
        <f>IF(食堂数据库链接!A58="","",食堂数据库链接!A58)</f>
        <v>57</v>
      </c>
      <c r="B58" s="21" t="str">
        <f>IF(食堂数据库链接!B58="","",食堂数据库链接!B58)</f>
        <v>信息学部三食堂</v>
      </c>
      <c r="C58" s="21" t="str">
        <f>IF(食堂数据库链接!C58="","",食堂数据库链接!C58)</f>
        <v>奥尔良脆排饭</v>
      </c>
      <c r="D58" s="21">
        <f>IF(食堂数据库链接!D58="","",食堂数据库链接!D58)</f>
        <v>10</v>
      </c>
      <c r="E58" s="21" t="str">
        <f>IF(食堂数据库链接!E58="","",食堂数据库链接!E58)</f>
        <v>荤</v>
      </c>
      <c r="F58" s="21" t="str">
        <f>IF(食堂数据库链接!F58="","",食堂数据库链接!F58)</f>
        <v>套餐</v>
      </c>
      <c r="G58" s="21">
        <f>IF(食堂数据库链接!G58="","",食堂数据库链接!G58)</f>
        <v>10</v>
      </c>
      <c r="H58" s="25" t="str">
        <f>IF(OR(食堂菜单!$G$5="",食堂数据库计算界面面!A58=""),"",IF(ISNUMBER(SEARCH(食堂菜单!$G$5,食堂数据库计算界面面!C58))=TRUE,1,""))</f>
        <v/>
      </c>
      <c r="I58" s="11" t="str">
        <f>IF(H58="","",1+MAX($I$1:I57))</f>
        <v/>
      </c>
      <c r="J58" s="11" t="str">
        <f t="shared" si="0"/>
        <v/>
      </c>
    </row>
    <row r="59" spans="1:10">
      <c r="A59" s="21">
        <f>IF(食堂数据库链接!A59="","",食堂数据库链接!A59)</f>
        <v>58</v>
      </c>
      <c r="B59" s="21" t="str">
        <f>IF(食堂数据库链接!B59="","",食堂数据库链接!B59)</f>
        <v>信息学部三食堂</v>
      </c>
      <c r="C59" s="21" t="str">
        <f>IF(食堂数据库链接!C59="","",食堂数据库链接!C59)</f>
        <v>酱香大鸡腿饭</v>
      </c>
      <c r="D59" s="21">
        <f>IF(食堂数据库链接!D59="","",食堂数据库链接!D59)</f>
        <v>12</v>
      </c>
      <c r="E59" s="21" t="str">
        <f>IF(食堂数据库链接!E59="","",食堂数据库链接!E59)</f>
        <v>荤</v>
      </c>
      <c r="F59" s="21" t="str">
        <f>IF(食堂数据库链接!F59="","",食堂数据库链接!F59)</f>
        <v>套餐</v>
      </c>
      <c r="G59" s="21">
        <f>IF(食堂数据库链接!G59="","",食堂数据库链接!G59)</f>
        <v>12</v>
      </c>
      <c r="H59" s="25" t="str">
        <f>IF(OR(食堂菜单!$G$5="",食堂数据库计算界面面!A59=""),"",IF(ISNUMBER(SEARCH(食堂菜单!$G$5,食堂数据库计算界面面!C59))=TRUE,1,""))</f>
        <v/>
      </c>
      <c r="I59" s="11" t="str">
        <f>IF(H59="","",1+MAX($I$1:I58))</f>
        <v/>
      </c>
      <c r="J59" s="11" t="str">
        <f t="shared" si="0"/>
        <v/>
      </c>
    </row>
    <row r="60" spans="1:10">
      <c r="A60" s="21">
        <f>IF(食堂数据库链接!A60="","",食堂数据库链接!A60)</f>
        <v>59</v>
      </c>
      <c r="B60" s="21" t="str">
        <f>IF(食堂数据库链接!B60="","",食堂数据库链接!B60)</f>
        <v>信息学部三食堂</v>
      </c>
      <c r="C60" s="21" t="str">
        <f>IF(食堂数据库链接!C60="","",食堂数据库链接!C60)</f>
        <v>白切鸡饭</v>
      </c>
      <c r="D60" s="21">
        <f>IF(食堂数据库链接!D60="","",食堂数据库链接!D60)</f>
        <v>12</v>
      </c>
      <c r="E60" s="21" t="str">
        <f>IF(食堂数据库链接!E60="","",食堂数据库链接!E60)</f>
        <v>荤</v>
      </c>
      <c r="F60" s="21" t="str">
        <f>IF(食堂数据库链接!F60="","",食堂数据库链接!F60)</f>
        <v>套餐</v>
      </c>
      <c r="G60" s="21">
        <f>IF(食堂数据库链接!G60="","",食堂数据库链接!G60)</f>
        <v>12</v>
      </c>
      <c r="H60" s="25" t="str">
        <f>IF(OR(食堂菜单!$G$5="",食堂数据库计算界面面!A60=""),"",IF(ISNUMBER(SEARCH(食堂菜单!$G$5,食堂数据库计算界面面!C60))=TRUE,1,""))</f>
        <v/>
      </c>
      <c r="I60" s="11" t="str">
        <f>IF(H60="","",1+MAX($I$1:I59))</f>
        <v/>
      </c>
      <c r="J60" s="11" t="str">
        <f t="shared" si="0"/>
        <v/>
      </c>
    </row>
    <row r="61" spans="1:10">
      <c r="A61" s="21">
        <f>IF(食堂数据库链接!A61="","",食堂数据库链接!A61)</f>
        <v>60</v>
      </c>
      <c r="B61" s="21" t="str">
        <f>IF(食堂数据库链接!B61="","",食堂数据库链接!B61)</f>
        <v>信息学部三食堂</v>
      </c>
      <c r="C61" s="21" t="str">
        <f>IF(食堂数据库链接!C61="","",食堂数据库链接!C61)</f>
        <v>青椒肉丝盖饭</v>
      </c>
      <c r="D61" s="21">
        <f>IF(食堂数据库链接!D61="","",食堂数据库链接!D61)</f>
        <v>12</v>
      </c>
      <c r="E61" s="21" t="str">
        <f>IF(食堂数据库链接!E61="","",食堂数据库链接!E61)</f>
        <v>荤</v>
      </c>
      <c r="F61" s="21" t="str">
        <f>IF(食堂数据库链接!F61="","",食堂数据库链接!F61)</f>
        <v>套餐</v>
      </c>
      <c r="G61" s="21">
        <f>IF(食堂数据库链接!G61="","",食堂数据库链接!G61)</f>
        <v>12</v>
      </c>
      <c r="H61" s="25" t="str">
        <f>IF(OR(食堂菜单!$G$5="",食堂数据库计算界面面!A61=""),"",IF(ISNUMBER(SEARCH(食堂菜单!$G$5,食堂数据库计算界面面!C61))=TRUE,1,""))</f>
        <v/>
      </c>
      <c r="I61" s="11" t="str">
        <f>IF(H61="","",1+MAX($I$1:I60))</f>
        <v/>
      </c>
      <c r="J61" s="11" t="str">
        <f t="shared" si="0"/>
        <v/>
      </c>
    </row>
    <row r="62" spans="1:10">
      <c r="A62" s="21">
        <f>IF(食堂数据库链接!A62="","",食堂数据库链接!A62)</f>
        <v>61</v>
      </c>
      <c r="B62" s="21" t="str">
        <f>IF(食堂数据库链接!B62="","",食堂数据库链接!B62)</f>
        <v>信息学部三食堂</v>
      </c>
      <c r="C62" s="21" t="str">
        <f>IF(食堂数据库链接!C62="","",食堂数据库链接!C62)</f>
        <v>鱼香肉丝盖饭</v>
      </c>
      <c r="D62" s="21">
        <f>IF(食堂数据库链接!D62="","",食堂数据库链接!D62)</f>
        <v>11</v>
      </c>
      <c r="E62" s="21" t="str">
        <f>IF(食堂数据库链接!E62="","",食堂数据库链接!E62)</f>
        <v>荤</v>
      </c>
      <c r="F62" s="21" t="str">
        <f>IF(食堂数据库链接!F62="","",食堂数据库链接!F62)</f>
        <v>套餐</v>
      </c>
      <c r="G62" s="21">
        <f>IF(食堂数据库链接!G62="","",食堂数据库链接!G62)</f>
        <v>11</v>
      </c>
      <c r="H62" s="25" t="str">
        <f>IF(OR(食堂菜单!$G$5="",食堂数据库计算界面面!A62=""),"",IF(ISNUMBER(SEARCH(食堂菜单!$G$5,食堂数据库计算界面面!C62))=TRUE,1,""))</f>
        <v/>
      </c>
      <c r="I62" s="11" t="str">
        <f>IF(H62="","",1+MAX($I$1:I61))</f>
        <v/>
      </c>
      <c r="J62" s="11" t="str">
        <f t="shared" si="0"/>
        <v/>
      </c>
    </row>
    <row r="63" spans="1:10">
      <c r="A63" s="21">
        <f>IF(食堂数据库链接!A63="","",食堂数据库链接!A63)</f>
        <v>62</v>
      </c>
      <c r="B63" s="21" t="str">
        <f>IF(食堂数据库链接!B63="","",食堂数据库链接!B63)</f>
        <v>信息学部三食堂</v>
      </c>
      <c r="C63" s="21" t="str">
        <f>IF(食堂数据库链接!C63="","",食堂数据库链接!C63)</f>
        <v>干子肉丝盖饭</v>
      </c>
      <c r="D63" s="21">
        <f>IF(食堂数据库链接!D63="","",食堂数据库链接!D63)</f>
        <v>12</v>
      </c>
      <c r="E63" s="21" t="str">
        <f>IF(食堂数据库链接!E63="","",食堂数据库链接!E63)</f>
        <v>荤</v>
      </c>
      <c r="F63" s="21" t="str">
        <f>IF(食堂数据库链接!F63="","",食堂数据库链接!F63)</f>
        <v>套餐</v>
      </c>
      <c r="G63" s="21">
        <f>IF(食堂数据库链接!G63="","",食堂数据库链接!G63)</f>
        <v>12</v>
      </c>
      <c r="H63" s="25" t="str">
        <f>IF(OR(食堂菜单!$G$5="",食堂数据库计算界面面!A63=""),"",IF(ISNUMBER(SEARCH(食堂菜单!$G$5,食堂数据库计算界面面!C63))=TRUE,1,""))</f>
        <v/>
      </c>
      <c r="I63" s="11" t="str">
        <f>IF(H63="","",1+MAX($I$1:I62))</f>
        <v/>
      </c>
      <c r="J63" s="11" t="str">
        <f t="shared" si="0"/>
        <v/>
      </c>
    </row>
    <row r="64" spans="1:10">
      <c r="A64" s="21">
        <f>IF(食堂数据库链接!A64="","",食堂数据库链接!A64)</f>
        <v>63</v>
      </c>
      <c r="B64" s="21" t="str">
        <f>IF(食堂数据库链接!B64="","",食堂数据库链接!B64)</f>
        <v>信息学部三食堂</v>
      </c>
      <c r="C64" s="21" t="str">
        <f>IF(食堂数据库链接!C64="","",食堂数据库链接!C64)</f>
        <v>水煮肉片盖饭</v>
      </c>
      <c r="D64" s="21">
        <f>IF(食堂数据库链接!D64="","",食堂数据库链接!D64)</f>
        <v>15</v>
      </c>
      <c r="E64" s="21" t="str">
        <f>IF(食堂数据库链接!E64="","",食堂数据库链接!E64)</f>
        <v>荤</v>
      </c>
      <c r="F64" s="21" t="str">
        <f>IF(食堂数据库链接!F64="","",食堂数据库链接!F64)</f>
        <v>套餐</v>
      </c>
      <c r="G64" s="21">
        <f>IF(食堂数据库链接!G64="","",食堂数据库链接!G64)</f>
        <v>15</v>
      </c>
      <c r="H64" s="25" t="str">
        <f>IF(OR(食堂菜单!$G$5="",食堂数据库计算界面面!A64=""),"",IF(ISNUMBER(SEARCH(食堂菜单!$G$5,食堂数据库计算界面面!C64))=TRUE,1,""))</f>
        <v/>
      </c>
      <c r="I64" s="11" t="str">
        <f>IF(H64="","",1+MAX($I$1:I63))</f>
        <v/>
      </c>
      <c r="J64" s="11" t="str">
        <f t="shared" si="0"/>
        <v/>
      </c>
    </row>
    <row r="65" spans="1:10">
      <c r="A65" s="21">
        <f>IF(食堂数据库链接!A65="","",食堂数据库链接!A65)</f>
        <v>64</v>
      </c>
      <c r="B65" s="21" t="str">
        <f>IF(食堂数据库链接!B65="","",食堂数据库链接!B65)</f>
        <v>信息学部三食堂</v>
      </c>
      <c r="C65" s="21" t="str">
        <f>IF(食堂数据库链接!C65="","",食堂数据库链接!C65)</f>
        <v>香菇肉片盖饭</v>
      </c>
      <c r="D65" s="21">
        <f>IF(食堂数据库链接!D65="","",食堂数据库链接!D65)</f>
        <v>16</v>
      </c>
      <c r="E65" s="21" t="str">
        <f>IF(食堂数据库链接!E65="","",食堂数据库链接!E65)</f>
        <v>荤</v>
      </c>
      <c r="F65" s="21" t="str">
        <f>IF(食堂数据库链接!F65="","",食堂数据库链接!F65)</f>
        <v>套餐</v>
      </c>
      <c r="G65" s="21">
        <f>IF(食堂数据库链接!G65="","",食堂数据库链接!G65)</f>
        <v>16</v>
      </c>
      <c r="H65" s="25" t="str">
        <f>IF(OR(食堂菜单!$G$5="",食堂数据库计算界面面!A65=""),"",IF(ISNUMBER(SEARCH(食堂菜单!$G$5,食堂数据库计算界面面!C65))=TRUE,1,""))</f>
        <v/>
      </c>
      <c r="I65" s="11" t="str">
        <f>IF(H65="","",1+MAX($I$1:I64))</f>
        <v/>
      </c>
      <c r="J65" s="11" t="str">
        <f t="shared" si="0"/>
        <v/>
      </c>
    </row>
    <row r="66" spans="1:10">
      <c r="A66" s="21">
        <f>IF(食堂数据库链接!A66="","",食堂数据库链接!A66)</f>
        <v>65</v>
      </c>
      <c r="B66" s="21" t="str">
        <f>IF(食堂数据库链接!B66="","",食堂数据库链接!B66)</f>
        <v>信息学部三食堂</v>
      </c>
      <c r="C66" s="21" t="str">
        <f>IF(食堂数据库链接!C66="","",食堂数据库链接!C66)</f>
        <v>木须肉片盖饭</v>
      </c>
      <c r="D66" s="21">
        <f>IF(食堂数据库链接!D66="","",食堂数据库链接!D66)</f>
        <v>16</v>
      </c>
      <c r="E66" s="21" t="str">
        <f>IF(食堂数据库链接!E66="","",食堂数据库链接!E66)</f>
        <v>荤</v>
      </c>
      <c r="F66" s="21" t="str">
        <f>IF(食堂数据库链接!F66="","",食堂数据库链接!F66)</f>
        <v>套餐</v>
      </c>
      <c r="G66" s="21">
        <f>IF(食堂数据库链接!G66="","",食堂数据库链接!G66)</f>
        <v>16</v>
      </c>
      <c r="H66" s="25" t="str">
        <f>IF(OR(食堂菜单!$G$5="",食堂数据库计算界面面!A66=""),"",IF(ISNUMBER(SEARCH(食堂菜单!$G$5,食堂数据库计算界面面!C66))=TRUE,1,""))</f>
        <v/>
      </c>
      <c r="I66" s="11" t="str">
        <f>IF(H66="","",1+MAX($I$1:I65))</f>
        <v/>
      </c>
      <c r="J66" s="11" t="str">
        <f t="shared" ref="J66:J129" si="1">IF(H66="","",ROW(A66))</f>
        <v/>
      </c>
    </row>
    <row r="67" spans="1:10">
      <c r="A67" s="21">
        <f>IF(食堂数据库链接!A67="","",食堂数据库链接!A67)</f>
        <v>66</v>
      </c>
      <c r="B67" s="21" t="str">
        <f>IF(食堂数据库链接!B67="","",食堂数据库链接!B67)</f>
        <v>信息学部三食堂</v>
      </c>
      <c r="C67" s="21" t="str">
        <f>IF(食堂数据库链接!C67="","",食堂数据库链接!C67)</f>
        <v>黑椒肉丝盖饭</v>
      </c>
      <c r="D67" s="21">
        <f>IF(食堂数据库链接!D67="","",食堂数据库链接!D67)</f>
        <v>15</v>
      </c>
      <c r="E67" s="21" t="str">
        <f>IF(食堂数据库链接!E67="","",食堂数据库链接!E67)</f>
        <v>荤</v>
      </c>
      <c r="F67" s="21" t="str">
        <f>IF(食堂数据库链接!F67="","",食堂数据库链接!F67)</f>
        <v>套餐</v>
      </c>
      <c r="G67" s="21">
        <f>IF(食堂数据库链接!G67="","",食堂数据库链接!G67)</f>
        <v>15</v>
      </c>
      <c r="H67" s="25" t="str">
        <f>IF(OR(食堂菜单!$G$5="",食堂数据库计算界面面!A67=""),"",IF(ISNUMBER(SEARCH(食堂菜单!$G$5,食堂数据库计算界面面!C67))=TRUE,1,""))</f>
        <v/>
      </c>
      <c r="I67" s="11" t="str">
        <f>IF(H67="","",1+MAX($I$1:I66))</f>
        <v/>
      </c>
      <c r="J67" s="11" t="str">
        <f t="shared" si="1"/>
        <v/>
      </c>
    </row>
    <row r="68" spans="1:10">
      <c r="A68" s="21">
        <f>IF(食堂数据库链接!A68="","",食堂数据库链接!A68)</f>
        <v>67</v>
      </c>
      <c r="B68" s="21" t="str">
        <f>IF(食堂数据库链接!B68="","",食堂数据库链接!B68)</f>
        <v>信息学部三食堂</v>
      </c>
      <c r="C68" s="21" t="str">
        <f>IF(食堂数据库链接!C68="","",食堂数据库链接!C68)</f>
        <v>回锅牛肉盖饭</v>
      </c>
      <c r="D68" s="21">
        <f>IF(食堂数据库链接!D68="","",食堂数据库链接!D68)</f>
        <v>22</v>
      </c>
      <c r="E68" s="21" t="str">
        <f>IF(食堂数据库链接!E68="","",食堂数据库链接!E68)</f>
        <v>荤</v>
      </c>
      <c r="F68" s="21" t="str">
        <f>IF(食堂数据库链接!F68="","",食堂数据库链接!F68)</f>
        <v>套餐</v>
      </c>
      <c r="G68" s="21">
        <f>IF(食堂数据库链接!G68="","",食堂数据库链接!G68)</f>
        <v>22</v>
      </c>
      <c r="H68" s="25" t="str">
        <f>IF(OR(食堂菜单!$G$5="",食堂数据库计算界面面!A68=""),"",IF(ISNUMBER(SEARCH(食堂菜单!$G$5,食堂数据库计算界面面!C68))=TRUE,1,""))</f>
        <v/>
      </c>
      <c r="I68" s="11" t="str">
        <f>IF(H68="","",1+MAX($I$1:I67))</f>
        <v/>
      </c>
      <c r="J68" s="11" t="str">
        <f t="shared" si="1"/>
        <v/>
      </c>
    </row>
    <row r="69" spans="1:10">
      <c r="A69" s="21">
        <f>IF(食堂数据库链接!A69="","",食堂数据库链接!A69)</f>
        <v>68</v>
      </c>
      <c r="B69" s="21" t="str">
        <f>IF(食堂数据库链接!B69="","",食堂数据库链接!B69)</f>
        <v>信息学部三食堂</v>
      </c>
      <c r="C69" s="21" t="str">
        <f>IF(食堂数据库链接!C69="","",食堂数据库链接!C69)</f>
        <v>生爆牛柳盖饭</v>
      </c>
      <c r="D69" s="21">
        <f>IF(食堂数据库链接!D69="","",食堂数据库链接!D69)</f>
        <v>20</v>
      </c>
      <c r="E69" s="21" t="str">
        <f>IF(食堂数据库链接!E69="","",食堂数据库链接!E69)</f>
        <v>荤</v>
      </c>
      <c r="F69" s="21" t="str">
        <f>IF(食堂数据库链接!F69="","",食堂数据库链接!F69)</f>
        <v>套餐</v>
      </c>
      <c r="G69" s="21">
        <f>IF(食堂数据库链接!G69="","",食堂数据库链接!G69)</f>
        <v>20</v>
      </c>
      <c r="H69" s="25" t="str">
        <f>IF(OR(食堂菜单!$G$5="",食堂数据库计算界面面!A69=""),"",IF(ISNUMBER(SEARCH(食堂菜单!$G$5,食堂数据库计算界面面!C69))=TRUE,1,""))</f>
        <v/>
      </c>
      <c r="I69" s="11" t="str">
        <f>IF(H69="","",1+MAX($I$1:I68))</f>
        <v/>
      </c>
      <c r="J69" s="11" t="str">
        <f t="shared" si="1"/>
        <v/>
      </c>
    </row>
    <row r="70" spans="1:10">
      <c r="A70" s="21">
        <f>IF(食堂数据库链接!A70="","",食堂数据库链接!A70)</f>
        <v>69</v>
      </c>
      <c r="B70" s="21" t="str">
        <f>IF(食堂数据库链接!B70="","",食堂数据库链接!B70)</f>
        <v>信息学部三食堂</v>
      </c>
      <c r="C70" s="21" t="str">
        <f>IF(食堂数据库链接!C70="","",食堂数据库链接!C70)</f>
        <v>浓汁牛肉盖饭</v>
      </c>
      <c r="D70" s="21">
        <f>IF(食堂数据库链接!D70="","",食堂数据库链接!D70)</f>
        <v>15</v>
      </c>
      <c r="E70" s="21" t="str">
        <f>IF(食堂数据库链接!E70="","",食堂数据库链接!E70)</f>
        <v>荤</v>
      </c>
      <c r="F70" s="21" t="str">
        <f>IF(食堂数据库链接!F70="","",食堂数据库链接!F70)</f>
        <v>套餐</v>
      </c>
      <c r="G70" s="21">
        <f>IF(食堂数据库链接!G70="","",食堂数据库链接!G70)</f>
        <v>15</v>
      </c>
      <c r="H70" s="25" t="str">
        <f>IF(OR(食堂菜单!$G$5="",食堂数据库计算界面面!A70=""),"",IF(ISNUMBER(SEARCH(食堂菜单!$G$5,食堂数据库计算界面面!C70))=TRUE,1,""))</f>
        <v/>
      </c>
      <c r="I70" s="11" t="str">
        <f>IF(H70="","",1+MAX($I$1:I69))</f>
        <v/>
      </c>
      <c r="J70" s="11" t="str">
        <f t="shared" si="1"/>
        <v/>
      </c>
    </row>
    <row r="71" spans="1:10">
      <c r="A71" s="21">
        <f>IF(食堂数据库链接!A71="","",食堂数据库链接!A71)</f>
        <v>70</v>
      </c>
      <c r="B71" s="21" t="str">
        <f>IF(食堂数据库链接!B71="","",食堂数据库链接!B71)</f>
        <v>信息学部三食堂</v>
      </c>
      <c r="C71" s="21" t="str">
        <f>IF(食堂数据库链接!C71="","",食堂数据库链接!C71)</f>
        <v>回锅肉盖饭</v>
      </c>
      <c r="D71" s="21">
        <f>IF(食堂数据库链接!D71="","",食堂数据库链接!D71)</f>
        <v>15</v>
      </c>
      <c r="E71" s="21" t="str">
        <f>IF(食堂数据库链接!E71="","",食堂数据库链接!E71)</f>
        <v>荤</v>
      </c>
      <c r="F71" s="21" t="str">
        <f>IF(食堂数据库链接!F71="","",食堂数据库链接!F71)</f>
        <v>套餐</v>
      </c>
      <c r="G71" s="21">
        <f>IF(食堂数据库链接!G71="","",食堂数据库链接!G71)</f>
        <v>15</v>
      </c>
      <c r="H71" s="25" t="str">
        <f>IF(OR(食堂菜单!$G$5="",食堂数据库计算界面面!A71=""),"",IF(ISNUMBER(SEARCH(食堂菜单!$G$5,食堂数据库计算界面面!C71))=TRUE,1,""))</f>
        <v/>
      </c>
      <c r="I71" s="11" t="str">
        <f>IF(H71="","",1+MAX($I$1:I70))</f>
        <v/>
      </c>
      <c r="J71" s="11" t="str">
        <f t="shared" si="1"/>
        <v/>
      </c>
    </row>
    <row r="72" spans="1:10">
      <c r="A72" s="21">
        <f>IF(食堂数据库链接!A72="","",食堂数据库链接!A72)</f>
        <v>71</v>
      </c>
      <c r="B72" s="21" t="str">
        <f>IF(食堂数据库链接!B72="","",食堂数据库链接!B72)</f>
        <v>信息学部三食堂</v>
      </c>
      <c r="C72" s="21" t="str">
        <f>IF(食堂数据库链接!C72="","",食堂数据库链接!C72)</f>
        <v>红烧肉盖饭</v>
      </c>
      <c r="D72" s="21">
        <f>IF(食堂数据库链接!D72="","",食堂数据库链接!D72)</f>
        <v>15</v>
      </c>
      <c r="E72" s="21" t="str">
        <f>IF(食堂数据库链接!E72="","",食堂数据库链接!E72)</f>
        <v>荤</v>
      </c>
      <c r="F72" s="21" t="str">
        <f>IF(食堂数据库链接!F72="","",食堂数据库链接!F72)</f>
        <v>套餐</v>
      </c>
      <c r="G72" s="21">
        <f>IF(食堂数据库链接!G72="","",食堂数据库链接!G72)</f>
        <v>15</v>
      </c>
      <c r="H72" s="25" t="str">
        <f>IF(OR(食堂菜单!$G$5="",食堂数据库计算界面面!A72=""),"",IF(ISNUMBER(SEARCH(食堂菜单!$G$5,食堂数据库计算界面面!C72))=TRUE,1,""))</f>
        <v/>
      </c>
      <c r="I72" s="11" t="str">
        <f>IF(H72="","",1+MAX($I$1:I71))</f>
        <v/>
      </c>
      <c r="J72" s="11" t="str">
        <f t="shared" si="1"/>
        <v/>
      </c>
    </row>
    <row r="73" spans="1:10">
      <c r="A73" s="21">
        <f>IF(食堂数据库链接!A73="","",食堂数据库链接!A73)</f>
        <v>72</v>
      </c>
      <c r="B73" s="21" t="str">
        <f>IF(食堂数据库链接!B73="","",食堂数据库链接!B73)</f>
        <v>信息学部三食堂</v>
      </c>
      <c r="C73" s="21" t="str">
        <f>IF(食堂数据库链接!C73="","",食堂数据库链接!C73)</f>
        <v>辣子鸡丁盖饭</v>
      </c>
      <c r="D73" s="21">
        <f>IF(食堂数据库链接!D73="","",食堂数据库链接!D73)</f>
        <v>16</v>
      </c>
      <c r="E73" s="21" t="str">
        <f>IF(食堂数据库链接!E73="","",食堂数据库链接!E73)</f>
        <v>荤</v>
      </c>
      <c r="F73" s="21" t="str">
        <f>IF(食堂数据库链接!F73="","",食堂数据库链接!F73)</f>
        <v>套餐</v>
      </c>
      <c r="G73" s="21">
        <f>IF(食堂数据库链接!G73="","",食堂数据库链接!G73)</f>
        <v>16</v>
      </c>
      <c r="H73" s="25" t="str">
        <f>IF(OR(食堂菜单!$G$5="",食堂数据库计算界面面!A73=""),"",IF(ISNUMBER(SEARCH(食堂菜单!$G$5,食堂数据库计算界面面!C73))=TRUE,1,""))</f>
        <v/>
      </c>
      <c r="I73" s="11" t="str">
        <f>IF(H73="","",1+MAX($I$1:I72))</f>
        <v/>
      </c>
      <c r="J73" s="11" t="str">
        <f t="shared" si="1"/>
        <v/>
      </c>
    </row>
    <row r="74" spans="1:10">
      <c r="A74" s="21">
        <f>IF(食堂数据库链接!A74="","",食堂数据库链接!A74)</f>
        <v>73</v>
      </c>
      <c r="B74" s="21" t="str">
        <f>IF(食堂数据库链接!B74="","",食堂数据库链接!B74)</f>
        <v>信息学部三食堂</v>
      </c>
      <c r="C74" s="21" t="str">
        <f>IF(食堂数据库链接!C74="","",食堂数据库链接!C74)</f>
        <v>香菇鸡块盖饭</v>
      </c>
      <c r="D74" s="21">
        <f>IF(食堂数据库链接!D74="","",食堂数据库链接!D74)</f>
        <v>15</v>
      </c>
      <c r="E74" s="21" t="str">
        <f>IF(食堂数据库链接!E74="","",食堂数据库链接!E74)</f>
        <v>荤</v>
      </c>
      <c r="F74" s="21" t="str">
        <f>IF(食堂数据库链接!F74="","",食堂数据库链接!F74)</f>
        <v>套餐</v>
      </c>
      <c r="G74" s="21">
        <f>IF(食堂数据库链接!G74="","",食堂数据库链接!G74)</f>
        <v>15</v>
      </c>
      <c r="H74" s="25" t="str">
        <f>IF(OR(食堂菜单!$G$5="",食堂数据库计算界面面!A74=""),"",IF(ISNUMBER(SEARCH(食堂菜单!$G$5,食堂数据库计算界面面!C74))=TRUE,1,""))</f>
        <v/>
      </c>
      <c r="I74" s="11" t="str">
        <f>IF(H74="","",1+MAX($I$1:I73))</f>
        <v/>
      </c>
      <c r="J74" s="11" t="str">
        <f t="shared" si="1"/>
        <v/>
      </c>
    </row>
    <row r="75" spans="1:10">
      <c r="A75" s="21">
        <f>IF(食堂数据库链接!A75="","",食堂数据库链接!A75)</f>
        <v>74</v>
      </c>
      <c r="B75" s="21" t="str">
        <f>IF(食堂数据库链接!B75="","",食堂数据库链接!B75)</f>
        <v>信息学部三食堂</v>
      </c>
      <c r="C75" s="21" t="str">
        <f>IF(食堂数据库链接!C75="","",食堂数据库链接!C75)</f>
        <v>土豆牛腩</v>
      </c>
      <c r="D75" s="21">
        <f>IF(食堂数据库链接!D75="","",食堂数据库链接!D75)</f>
        <v>22</v>
      </c>
      <c r="E75" s="21" t="str">
        <f>IF(食堂数据库链接!E75="","",食堂数据库链接!E75)</f>
        <v>荤</v>
      </c>
      <c r="F75" s="21" t="str">
        <f>IF(食堂数据库链接!F75="","",食堂数据库链接!F75)</f>
        <v>套餐</v>
      </c>
      <c r="G75" s="21">
        <f>IF(食堂数据库链接!G75="","",食堂数据库链接!G75)</f>
        <v>22</v>
      </c>
      <c r="H75" s="25" t="str">
        <f>IF(OR(食堂菜单!$G$5="",食堂数据库计算界面面!A75=""),"",IF(ISNUMBER(SEARCH(食堂菜单!$G$5,食堂数据库计算界面面!C75))=TRUE,1,""))</f>
        <v/>
      </c>
      <c r="I75" s="11" t="str">
        <f>IF(H75="","",1+MAX($I$1:I74))</f>
        <v/>
      </c>
      <c r="J75" s="11" t="str">
        <f t="shared" si="1"/>
        <v/>
      </c>
    </row>
    <row r="76" spans="1:10">
      <c r="A76" s="21">
        <f>IF(食堂数据库链接!A76="","",食堂数据库链接!A76)</f>
        <v>75</v>
      </c>
      <c r="B76" s="21" t="str">
        <f>IF(食堂数据库链接!B76="","",食堂数据库链接!B76)</f>
        <v>信息学部三食堂</v>
      </c>
      <c r="C76" s="21" t="str">
        <f>IF(食堂数据库链接!C76="","",食堂数据库链接!C76)</f>
        <v>酸汤肥牛</v>
      </c>
      <c r="D76" s="21">
        <f>IF(食堂数据库链接!D76="","",食堂数据库链接!D76)</f>
        <v>15</v>
      </c>
      <c r="E76" s="21" t="str">
        <f>IF(食堂数据库链接!E76="","",食堂数据库链接!E76)</f>
        <v>荤</v>
      </c>
      <c r="F76" s="21" t="str">
        <f>IF(食堂数据库链接!F76="","",食堂数据库链接!F76)</f>
        <v>套餐</v>
      </c>
      <c r="G76" s="21">
        <f>IF(食堂数据库链接!G76="","",食堂数据库链接!G76)</f>
        <v>15</v>
      </c>
      <c r="H76" s="25" t="str">
        <f>IF(OR(食堂菜单!$G$5="",食堂数据库计算界面面!A76=""),"",IF(ISNUMBER(SEARCH(食堂菜单!$G$5,食堂数据库计算界面面!C76))=TRUE,1,""))</f>
        <v/>
      </c>
      <c r="I76" s="11" t="str">
        <f>IF(H76="","",1+MAX($I$1:I75))</f>
        <v/>
      </c>
      <c r="J76" s="11" t="str">
        <f t="shared" si="1"/>
        <v/>
      </c>
    </row>
    <row r="77" spans="1:10">
      <c r="A77" s="21">
        <f>IF(食堂数据库链接!A77="","",食堂数据库链接!A77)</f>
        <v>76</v>
      </c>
      <c r="B77" s="21" t="str">
        <f>IF(食堂数据库链接!B77="","",食堂数据库链接!B77)</f>
        <v>信息学部三食堂</v>
      </c>
      <c r="C77" s="21" t="str">
        <f>IF(食堂数据库链接!C77="","",食堂数据库链接!C77)</f>
        <v>酸汤鱼片</v>
      </c>
      <c r="D77" s="21">
        <f>IF(食堂数据库链接!D77="","",食堂数据库链接!D77)</f>
        <v>16</v>
      </c>
      <c r="E77" s="21" t="str">
        <f>IF(食堂数据库链接!E77="","",食堂数据库链接!E77)</f>
        <v>荤</v>
      </c>
      <c r="F77" s="21" t="str">
        <f>IF(食堂数据库链接!F77="","",食堂数据库链接!F77)</f>
        <v>套餐</v>
      </c>
      <c r="G77" s="21">
        <f>IF(食堂数据库链接!G77="","",食堂数据库链接!G77)</f>
        <v>16</v>
      </c>
      <c r="H77" s="25" t="str">
        <f>IF(OR(食堂菜单!$G$5="",食堂数据库计算界面面!A77=""),"",IF(ISNUMBER(SEARCH(食堂菜单!$G$5,食堂数据库计算界面面!C77))=TRUE,1,""))</f>
        <v/>
      </c>
      <c r="I77" s="11" t="str">
        <f>IF(H77="","",1+MAX($I$1:I76))</f>
        <v/>
      </c>
      <c r="J77" s="11" t="str">
        <f t="shared" si="1"/>
        <v/>
      </c>
    </row>
    <row r="78" spans="1:10">
      <c r="A78" s="21">
        <f>IF(食堂数据库链接!A78="","",食堂数据库链接!A78)</f>
        <v>77</v>
      </c>
      <c r="B78" s="21" t="str">
        <f>IF(食堂数据库链接!B78="","",食堂数据库链接!B78)</f>
        <v>信息学部三食堂</v>
      </c>
      <c r="C78" s="21" t="str">
        <f>IF(食堂数据库链接!C78="","",食堂数据库链接!C78)</f>
        <v>红烧排骨</v>
      </c>
      <c r="D78" s="21">
        <f>IF(食堂数据库链接!D78="","",食堂数据库链接!D78)</f>
        <v>20</v>
      </c>
      <c r="E78" s="21" t="str">
        <f>IF(食堂数据库链接!E78="","",食堂数据库链接!E78)</f>
        <v>荤</v>
      </c>
      <c r="F78" s="21" t="str">
        <f>IF(食堂数据库链接!F78="","",食堂数据库链接!F78)</f>
        <v>套餐</v>
      </c>
      <c r="G78" s="21">
        <f>IF(食堂数据库链接!G78="","",食堂数据库链接!G78)</f>
        <v>20</v>
      </c>
      <c r="H78" s="25" t="str">
        <f>IF(OR(食堂菜单!$G$5="",食堂数据库计算界面面!A78=""),"",IF(ISNUMBER(SEARCH(食堂菜单!$G$5,食堂数据库计算界面面!C78))=TRUE,1,""))</f>
        <v/>
      </c>
      <c r="I78" s="11" t="str">
        <f>IF(H78="","",1+MAX($I$1:I77))</f>
        <v/>
      </c>
      <c r="J78" s="11" t="str">
        <f t="shared" si="1"/>
        <v/>
      </c>
    </row>
    <row r="79" spans="1:10">
      <c r="A79" s="21">
        <f>IF(食堂数据库链接!A79="","",食堂数据库链接!A79)</f>
        <v>78</v>
      </c>
      <c r="B79" s="21" t="str">
        <f>IF(食堂数据库链接!B79="","",食堂数据库链接!B79)</f>
        <v>信息学部三食堂</v>
      </c>
      <c r="C79" s="21" t="str">
        <f>IF(食堂数据库链接!C79="","",食堂数据库链接!C79)</f>
        <v>糖醋里脊</v>
      </c>
      <c r="D79" s="21">
        <f>IF(食堂数据库链接!D79="","",食堂数据库链接!D79)</f>
        <v>15</v>
      </c>
      <c r="E79" s="21" t="str">
        <f>IF(食堂数据库链接!E79="","",食堂数据库链接!E79)</f>
        <v>荤</v>
      </c>
      <c r="F79" s="21" t="str">
        <f>IF(食堂数据库链接!F79="","",食堂数据库链接!F79)</f>
        <v>套餐</v>
      </c>
      <c r="G79" s="21">
        <f>IF(食堂数据库链接!G79="","",食堂数据库链接!G79)</f>
        <v>15</v>
      </c>
      <c r="H79" s="25" t="str">
        <f>IF(OR(食堂菜单!$G$5="",食堂数据库计算界面面!A79=""),"",IF(ISNUMBER(SEARCH(食堂菜单!$G$5,食堂数据库计算界面面!C79))=TRUE,1,""))</f>
        <v/>
      </c>
      <c r="I79" s="11" t="str">
        <f>IF(H79="","",1+MAX($I$1:I78))</f>
        <v/>
      </c>
      <c r="J79" s="11" t="str">
        <f t="shared" si="1"/>
        <v/>
      </c>
    </row>
    <row r="80" spans="1:10">
      <c r="A80" s="21">
        <f>IF(食堂数据库链接!A80="","",食堂数据库链接!A80)</f>
        <v>79</v>
      </c>
      <c r="B80" s="21" t="str">
        <f>IF(食堂数据库链接!B80="","",食堂数据库链接!B80)</f>
        <v>信息学部三食堂</v>
      </c>
      <c r="C80" s="21" t="str">
        <f>IF(食堂数据库链接!C80="","",食堂数据库链接!C80)</f>
        <v>干煸土豆</v>
      </c>
      <c r="D80" s="21">
        <f>IF(食堂数据库链接!D80="","",食堂数据库链接!D80)</f>
        <v>16</v>
      </c>
      <c r="E80" s="21" t="str">
        <f>IF(食堂数据库链接!E80="","",食堂数据库链接!E80)</f>
        <v>荤</v>
      </c>
      <c r="F80" s="21" t="str">
        <f>IF(食堂数据库链接!F80="","",食堂数据库链接!F80)</f>
        <v>套餐</v>
      </c>
      <c r="G80" s="21">
        <f>IF(食堂数据库链接!G80="","",食堂数据库链接!G80)</f>
        <v>16</v>
      </c>
      <c r="H80" s="25" t="str">
        <f>IF(OR(食堂菜单!$G$5="",食堂数据库计算界面面!A80=""),"",IF(ISNUMBER(SEARCH(食堂菜单!$G$5,食堂数据库计算界面面!C80))=TRUE,1,""))</f>
        <v/>
      </c>
      <c r="I80" s="11" t="str">
        <f>IF(H80="","",1+MAX($I$1:I79))</f>
        <v/>
      </c>
      <c r="J80" s="11" t="str">
        <f t="shared" si="1"/>
        <v/>
      </c>
    </row>
    <row r="81" spans="1:10">
      <c r="A81" s="21">
        <f>IF(食堂数据库链接!A81="","",食堂数据库链接!A81)</f>
        <v>80</v>
      </c>
      <c r="B81" s="21" t="str">
        <f>IF(食堂数据库链接!B81="","",食堂数据库链接!B81)</f>
        <v>信息学部三食堂</v>
      </c>
      <c r="C81" s="21" t="str">
        <f>IF(食堂数据库链接!C81="","",食堂数据库链接!C81)</f>
        <v>青椒牛肉</v>
      </c>
      <c r="D81" s="21">
        <f>IF(食堂数据库链接!D81="","",食堂数据库链接!D81)</f>
        <v>22</v>
      </c>
      <c r="E81" s="21" t="str">
        <f>IF(食堂数据库链接!E81="","",食堂数据库链接!E81)</f>
        <v>荤</v>
      </c>
      <c r="F81" s="21" t="str">
        <f>IF(食堂数据库链接!F81="","",食堂数据库链接!F81)</f>
        <v>套餐</v>
      </c>
      <c r="G81" s="21">
        <f>IF(食堂数据库链接!G81="","",食堂数据库链接!G81)</f>
        <v>22</v>
      </c>
      <c r="H81" s="25" t="str">
        <f>IF(OR(食堂菜单!$G$5="",食堂数据库计算界面面!A81=""),"",IF(ISNUMBER(SEARCH(食堂菜单!$G$5,食堂数据库计算界面面!C81))=TRUE,1,""))</f>
        <v/>
      </c>
      <c r="I81" s="11" t="str">
        <f>IF(H81="","",1+MAX($I$1:I80))</f>
        <v/>
      </c>
      <c r="J81" s="11" t="str">
        <f t="shared" si="1"/>
        <v/>
      </c>
    </row>
    <row r="82" spans="1:10">
      <c r="A82" s="21">
        <f>IF(食堂数据库链接!A82="","",食堂数据库链接!A82)</f>
        <v>81</v>
      </c>
      <c r="B82" s="21" t="str">
        <f>IF(食堂数据库链接!B82="","",食堂数据库链接!B82)</f>
        <v>信息学部三食堂</v>
      </c>
      <c r="C82" s="21" t="str">
        <f>IF(食堂数据库链接!C82="","",食堂数据库链接!C82)</f>
        <v>菠萝鸡肉炒饭</v>
      </c>
      <c r="D82" s="21">
        <f>IF(食堂数据库链接!D82="","",食堂数据库链接!D82)</f>
        <v>10</v>
      </c>
      <c r="E82" s="21" t="str">
        <f>IF(食堂数据库链接!E82="","",食堂数据库链接!E82)</f>
        <v>荤</v>
      </c>
      <c r="F82" s="21" t="str">
        <f>IF(食堂数据库链接!F82="","",食堂数据库链接!F82)</f>
        <v>套餐</v>
      </c>
      <c r="G82" s="21">
        <f>IF(食堂数据库链接!G82="","",食堂数据库链接!G82)</f>
        <v>10</v>
      </c>
      <c r="H82" s="25" t="str">
        <f>IF(OR(食堂菜单!$G$5="",食堂数据库计算界面面!A82=""),"",IF(ISNUMBER(SEARCH(食堂菜单!$G$5,食堂数据库计算界面面!C82))=TRUE,1,""))</f>
        <v/>
      </c>
      <c r="I82" s="11" t="str">
        <f>IF(H82="","",1+MAX($I$1:I81))</f>
        <v/>
      </c>
      <c r="J82" s="11" t="str">
        <f t="shared" si="1"/>
        <v/>
      </c>
    </row>
    <row r="83" spans="1:10">
      <c r="A83" s="21">
        <f>IF(食堂数据库链接!A83="","",食堂数据库链接!A83)</f>
        <v>82</v>
      </c>
      <c r="B83" s="21" t="str">
        <f>IF(食堂数据库链接!B83="","",食堂数据库链接!B83)</f>
        <v>信息学部三食堂</v>
      </c>
      <c r="C83" s="21" t="str">
        <f>IF(食堂数据库链接!C83="","",食堂数据库链接!C83)</f>
        <v>老干妈雪菜五花</v>
      </c>
      <c r="D83" s="21">
        <f>IF(食堂数据库链接!D83="","",食堂数据库链接!D83)</f>
        <v>10</v>
      </c>
      <c r="E83" s="21" t="str">
        <f>IF(食堂数据库链接!E83="","",食堂数据库链接!E83)</f>
        <v>荤</v>
      </c>
      <c r="F83" s="21" t="str">
        <f>IF(食堂数据库链接!F83="","",食堂数据库链接!F83)</f>
        <v>套餐</v>
      </c>
      <c r="G83" s="21">
        <f>IF(食堂数据库链接!G83="","",食堂数据库链接!G83)</f>
        <v>10</v>
      </c>
      <c r="H83" s="25" t="str">
        <f>IF(OR(食堂菜单!$G$5="",食堂数据库计算界面面!A83=""),"",IF(ISNUMBER(SEARCH(食堂菜单!$G$5,食堂数据库计算界面面!C83))=TRUE,1,""))</f>
        <v/>
      </c>
      <c r="I83" s="11" t="str">
        <f>IF(H83="","",1+MAX($I$1:I82))</f>
        <v/>
      </c>
      <c r="J83" s="11" t="str">
        <f t="shared" si="1"/>
        <v/>
      </c>
    </row>
    <row r="84" spans="1:10">
      <c r="A84" s="21">
        <f>IF(食堂数据库链接!A84="","",食堂数据库链接!A84)</f>
        <v>83</v>
      </c>
      <c r="B84" s="21" t="str">
        <f>IF(食堂数据库链接!B84="","",食堂数据库链接!B84)</f>
        <v>信息学部三食堂</v>
      </c>
      <c r="C84" s="21" t="str">
        <f>IF(食堂数据库链接!C84="","",食堂数据库链接!C84)</f>
        <v>老干妈雪菜肉丝</v>
      </c>
      <c r="D84" s="21">
        <f>IF(食堂数据库链接!D84="","",食堂数据库链接!D84)</f>
        <v>12</v>
      </c>
      <c r="E84" s="21" t="str">
        <f>IF(食堂数据库链接!E84="","",食堂数据库链接!E84)</f>
        <v>荤</v>
      </c>
      <c r="F84" s="21" t="str">
        <f>IF(食堂数据库链接!F84="","",食堂数据库链接!F84)</f>
        <v>套餐</v>
      </c>
      <c r="G84" s="21">
        <f>IF(食堂数据库链接!G84="","",食堂数据库链接!G84)</f>
        <v>12</v>
      </c>
      <c r="H84" s="25" t="str">
        <f>IF(OR(食堂菜单!$G$5="",食堂数据库计算界面面!A84=""),"",IF(ISNUMBER(SEARCH(食堂菜单!$G$5,食堂数据库计算界面面!C84))=TRUE,1,""))</f>
        <v/>
      </c>
      <c r="I84" s="11" t="str">
        <f>IF(H84="","",1+MAX($I$1:I83))</f>
        <v/>
      </c>
      <c r="J84" s="11" t="str">
        <f t="shared" si="1"/>
        <v/>
      </c>
    </row>
    <row r="85" spans="1:10">
      <c r="A85" s="21">
        <f>IF(食堂数据库链接!A85="","",食堂数据库链接!A85)</f>
        <v>84</v>
      </c>
      <c r="B85" s="21" t="str">
        <f>IF(食堂数据库链接!B85="","",食堂数据库链接!B85)</f>
        <v>信息学部三食堂</v>
      </c>
      <c r="C85" s="21" t="str">
        <f>IF(食堂数据库链接!C85="","",食堂数据库链接!C85)</f>
        <v>玉米鸡蛋火腿炒饭</v>
      </c>
      <c r="D85" s="21">
        <f>IF(食堂数据库链接!D85="","",食堂数据库链接!D85)</f>
        <v>9</v>
      </c>
      <c r="E85" s="21" t="str">
        <f>IF(食堂数据库链接!E85="","",食堂数据库链接!E85)</f>
        <v>荤</v>
      </c>
      <c r="F85" s="21" t="str">
        <f>IF(食堂数据库链接!F85="","",食堂数据库链接!F85)</f>
        <v>套餐</v>
      </c>
      <c r="G85" s="21">
        <f>IF(食堂数据库链接!G85="","",食堂数据库链接!G85)</f>
        <v>9</v>
      </c>
      <c r="H85" s="25" t="str">
        <f>IF(OR(食堂菜单!$G$5="",食堂数据库计算界面面!A85=""),"",IF(ISNUMBER(SEARCH(食堂菜单!$G$5,食堂数据库计算界面面!C85))=TRUE,1,""))</f>
        <v/>
      </c>
      <c r="I85" s="11" t="str">
        <f>IF(H85="","",1+MAX($I$1:I84))</f>
        <v/>
      </c>
      <c r="J85" s="11" t="str">
        <f t="shared" si="1"/>
        <v/>
      </c>
    </row>
    <row r="86" spans="1:10">
      <c r="A86" s="21">
        <f>IF(食堂数据库链接!A86="","",食堂数据库链接!A86)</f>
        <v>85</v>
      </c>
      <c r="B86" s="21" t="str">
        <f>IF(食堂数据库链接!B86="","",食堂数据库链接!B86)</f>
        <v>信息学部三食堂</v>
      </c>
      <c r="C86" s="21" t="str">
        <f>IF(食堂数据库链接!C86="","",食堂数据库链接!C86)</f>
        <v>老干妈玉米五花炒饭</v>
      </c>
      <c r="D86" s="21">
        <f>IF(食堂数据库链接!D86="","",食堂数据库链接!D86)</f>
        <v>10</v>
      </c>
      <c r="E86" s="21" t="str">
        <f>IF(食堂数据库链接!E86="","",食堂数据库链接!E86)</f>
        <v>荤</v>
      </c>
      <c r="F86" s="21" t="str">
        <f>IF(食堂数据库链接!F86="","",食堂数据库链接!F86)</f>
        <v>套餐</v>
      </c>
      <c r="G86" s="21">
        <f>IF(食堂数据库链接!G86="","",食堂数据库链接!G86)</f>
        <v>10</v>
      </c>
      <c r="H86" s="25" t="str">
        <f>IF(OR(食堂菜单!$G$5="",食堂数据库计算界面面!A86=""),"",IF(ISNUMBER(SEARCH(食堂菜单!$G$5,食堂数据库计算界面面!C86))=TRUE,1,""))</f>
        <v/>
      </c>
      <c r="I86" s="11" t="str">
        <f>IF(H86="","",1+MAX($I$1:I85))</f>
        <v/>
      </c>
      <c r="J86" s="11" t="str">
        <f t="shared" si="1"/>
        <v/>
      </c>
    </row>
    <row r="87" spans="1:10">
      <c r="A87" s="21">
        <f>IF(食堂数据库链接!A87="","",食堂数据库链接!A87)</f>
        <v>86</v>
      </c>
      <c r="B87" s="21" t="str">
        <f>IF(食堂数据库链接!B87="","",食堂数据库链接!B87)</f>
        <v>信息学部三食堂</v>
      </c>
      <c r="C87" s="21" t="str">
        <f>IF(食堂数据库链接!C87="","",食堂数据库链接!C87)</f>
        <v>玉米鸡蛋炒饭</v>
      </c>
      <c r="D87" s="21">
        <f>IF(食堂数据库链接!D87="","",食堂数据库链接!D87)</f>
        <v>7</v>
      </c>
      <c r="E87" s="21" t="str">
        <f>IF(食堂数据库链接!E87="","",食堂数据库链接!E87)</f>
        <v>荤</v>
      </c>
      <c r="F87" s="21" t="str">
        <f>IF(食堂数据库链接!F87="","",食堂数据库链接!F87)</f>
        <v>套餐</v>
      </c>
      <c r="G87" s="21">
        <f>IF(食堂数据库链接!G87="","",食堂数据库链接!G87)</f>
        <v>7</v>
      </c>
      <c r="H87" s="25" t="str">
        <f>IF(OR(食堂菜单!$G$5="",食堂数据库计算界面面!A87=""),"",IF(ISNUMBER(SEARCH(食堂菜单!$G$5,食堂数据库计算界面面!C87))=TRUE,1,""))</f>
        <v/>
      </c>
      <c r="I87" s="11" t="str">
        <f>IF(H87="","",1+MAX($I$1:I86))</f>
        <v/>
      </c>
      <c r="J87" s="11" t="str">
        <f t="shared" si="1"/>
        <v/>
      </c>
    </row>
    <row r="88" spans="1:10">
      <c r="A88" s="21">
        <f>IF(食堂数据库链接!A88="","",食堂数据库链接!A88)</f>
        <v>87</v>
      </c>
      <c r="B88" s="21" t="str">
        <f>IF(食堂数据库链接!B88="","",食堂数据库链接!B88)</f>
        <v>信息学部三食堂</v>
      </c>
      <c r="C88" s="21" t="str">
        <f>IF(食堂数据库链接!C88="","",食堂数据库链接!C88)</f>
        <v>咖喱牛肚炒饭</v>
      </c>
      <c r="D88" s="21">
        <f>IF(食堂数据库链接!D88="","",食堂数据库链接!D88)</f>
        <v>12</v>
      </c>
      <c r="E88" s="21" t="str">
        <f>IF(食堂数据库链接!E88="","",食堂数据库链接!E88)</f>
        <v>荤</v>
      </c>
      <c r="F88" s="21" t="str">
        <f>IF(食堂数据库链接!F88="","",食堂数据库链接!F88)</f>
        <v>套餐</v>
      </c>
      <c r="G88" s="21">
        <f>IF(食堂数据库链接!G88="","",食堂数据库链接!G88)</f>
        <v>12</v>
      </c>
      <c r="H88" s="25" t="str">
        <f>IF(OR(食堂菜单!$G$5="",食堂数据库计算界面面!A88=""),"",IF(ISNUMBER(SEARCH(食堂菜单!$G$5,食堂数据库计算界面面!C88))=TRUE,1,""))</f>
        <v/>
      </c>
      <c r="I88" s="11" t="str">
        <f>IF(H88="","",1+MAX($I$1:I87))</f>
        <v/>
      </c>
      <c r="J88" s="11" t="str">
        <f t="shared" si="1"/>
        <v/>
      </c>
    </row>
    <row r="89" spans="1:10">
      <c r="A89" s="21">
        <f>IF(食堂数据库链接!A89="","",食堂数据库链接!A89)</f>
        <v>88</v>
      </c>
      <c r="B89" s="21" t="str">
        <f>IF(食堂数据库链接!B89="","",食堂数据库链接!B89)</f>
        <v>信息学部三食堂</v>
      </c>
      <c r="C89" s="21" t="str">
        <f>IF(食堂数据库链接!C89="","",食堂数据库链接!C89)</f>
        <v>菠萝牛肉炒饭</v>
      </c>
      <c r="D89" s="21">
        <f>IF(食堂数据库链接!D89="","",食堂数据库链接!D89)</f>
        <v>13</v>
      </c>
      <c r="E89" s="21" t="str">
        <f>IF(食堂数据库链接!E89="","",食堂数据库链接!E89)</f>
        <v>荤</v>
      </c>
      <c r="F89" s="21" t="str">
        <f>IF(食堂数据库链接!F89="","",食堂数据库链接!F89)</f>
        <v>套餐</v>
      </c>
      <c r="G89" s="21">
        <f>IF(食堂数据库链接!G89="","",食堂数据库链接!G89)</f>
        <v>13</v>
      </c>
      <c r="H89" s="25" t="str">
        <f>IF(OR(食堂菜单!$G$5="",食堂数据库计算界面面!A89=""),"",IF(ISNUMBER(SEARCH(食堂菜单!$G$5,食堂数据库计算界面面!C89))=TRUE,1,""))</f>
        <v/>
      </c>
      <c r="I89" s="11" t="str">
        <f>IF(H89="","",1+MAX($I$1:I88))</f>
        <v/>
      </c>
      <c r="J89" s="11" t="str">
        <f t="shared" si="1"/>
        <v/>
      </c>
    </row>
    <row r="90" spans="1:10">
      <c r="A90" s="21">
        <f>IF(食堂数据库链接!A90="","",食堂数据库链接!A90)</f>
        <v>89</v>
      </c>
      <c r="B90" s="21" t="str">
        <f>IF(食堂数据库链接!B90="","",食堂数据库链接!B90)</f>
        <v>信息学部三食堂</v>
      </c>
      <c r="C90" s="21" t="str">
        <f>IF(食堂数据库链接!C90="","",食堂数据库链接!C90)</f>
        <v>香酥鸡柳炒饭</v>
      </c>
      <c r="D90" s="21">
        <f>IF(食堂数据库链接!D90="","",食堂数据库链接!D90)</f>
        <v>10</v>
      </c>
      <c r="E90" s="21" t="str">
        <f>IF(食堂数据库链接!E90="","",食堂数据库链接!E90)</f>
        <v>荤</v>
      </c>
      <c r="F90" s="21" t="str">
        <f>IF(食堂数据库链接!F90="","",食堂数据库链接!F90)</f>
        <v>套餐</v>
      </c>
      <c r="G90" s="21">
        <f>IF(食堂数据库链接!G90="","",食堂数据库链接!G90)</f>
        <v>10</v>
      </c>
      <c r="H90" s="25" t="str">
        <f>IF(OR(食堂菜单!$G$5="",食堂数据库计算界面面!A90=""),"",IF(ISNUMBER(SEARCH(食堂菜单!$G$5,食堂数据库计算界面面!C90))=TRUE,1,""))</f>
        <v/>
      </c>
      <c r="I90" s="11" t="str">
        <f>IF(H90="","",1+MAX($I$1:I89))</f>
        <v/>
      </c>
      <c r="J90" s="11" t="str">
        <f t="shared" si="1"/>
        <v/>
      </c>
    </row>
    <row r="91" spans="1:10">
      <c r="A91" s="21">
        <f>IF(食堂数据库链接!A91="","",食堂数据库链接!A91)</f>
        <v>90</v>
      </c>
      <c r="B91" s="21" t="str">
        <f>IF(食堂数据库链接!B91="","",食堂数据库链接!B91)</f>
        <v>信息学部三食堂</v>
      </c>
      <c r="C91" s="21" t="str">
        <f>IF(食堂数据库链接!C91="","",食堂数据库链接!C91)</f>
        <v>烤肠鸡蛋炒饭</v>
      </c>
      <c r="D91" s="21">
        <f>IF(食堂数据库链接!D91="","",食堂数据库链接!D91)</f>
        <v>8</v>
      </c>
      <c r="E91" s="21" t="str">
        <f>IF(食堂数据库链接!E91="","",食堂数据库链接!E91)</f>
        <v>荤</v>
      </c>
      <c r="F91" s="21" t="str">
        <f>IF(食堂数据库链接!F91="","",食堂数据库链接!F91)</f>
        <v>套餐</v>
      </c>
      <c r="G91" s="21">
        <f>IF(食堂数据库链接!G91="","",食堂数据库链接!G91)</f>
        <v>8</v>
      </c>
      <c r="H91" s="25" t="str">
        <f>IF(OR(食堂菜单!$G$5="",食堂数据库计算界面面!A91=""),"",IF(ISNUMBER(SEARCH(食堂菜单!$G$5,食堂数据库计算界面面!C91))=TRUE,1,""))</f>
        <v/>
      </c>
      <c r="I91" s="11" t="str">
        <f>IF(H91="","",1+MAX($I$1:I90))</f>
        <v/>
      </c>
      <c r="J91" s="11" t="str">
        <f t="shared" si="1"/>
        <v/>
      </c>
    </row>
    <row r="92" spans="1:10">
      <c r="A92" s="21">
        <f>IF(食堂数据库链接!A92="","",食堂数据库链接!A92)</f>
        <v>91</v>
      </c>
      <c r="B92" s="21" t="str">
        <f>IF(食堂数据库链接!B92="","",食堂数据库链接!B92)</f>
        <v>信息学部三食堂</v>
      </c>
      <c r="C92" s="21" t="str">
        <f>IF(食堂数据库链接!C92="","",食堂数据库链接!C92)</f>
        <v>腊肠鸡蛋炒饭</v>
      </c>
      <c r="D92" s="21">
        <f>IF(食堂数据库链接!D92="","",食堂数据库链接!D92)</f>
        <v>8</v>
      </c>
      <c r="E92" s="21" t="str">
        <f>IF(食堂数据库链接!E92="","",食堂数据库链接!E92)</f>
        <v>荤</v>
      </c>
      <c r="F92" s="21" t="str">
        <f>IF(食堂数据库链接!F92="","",食堂数据库链接!F92)</f>
        <v>套餐</v>
      </c>
      <c r="G92" s="21">
        <f>IF(食堂数据库链接!G92="","",食堂数据库链接!G92)</f>
        <v>8</v>
      </c>
      <c r="H92" s="25" t="str">
        <f>IF(OR(食堂菜单!$G$5="",食堂数据库计算界面面!A92=""),"",IF(ISNUMBER(SEARCH(食堂菜单!$G$5,食堂数据库计算界面面!C92))=TRUE,1,""))</f>
        <v/>
      </c>
      <c r="I92" s="11" t="str">
        <f>IF(H92="","",1+MAX($I$1:I91))</f>
        <v/>
      </c>
      <c r="J92" s="11" t="str">
        <f t="shared" si="1"/>
        <v/>
      </c>
    </row>
    <row r="93" spans="1:10">
      <c r="A93" s="21">
        <f>IF(食堂数据库链接!A93="","",食堂数据库链接!A93)</f>
        <v>92</v>
      </c>
      <c r="B93" s="21" t="str">
        <f>IF(食堂数据库链接!B93="","",食堂数据库链接!B93)</f>
        <v>信息学部三食堂</v>
      </c>
      <c r="C93" s="21" t="str">
        <f>IF(食堂数据库链接!C93="","",食堂数据库链接!C93)</f>
        <v>金针菇鸡蛋炒饭</v>
      </c>
      <c r="D93" s="21">
        <f>IF(食堂数据库链接!D93="","",食堂数据库链接!D93)</f>
        <v>8</v>
      </c>
      <c r="E93" s="21" t="str">
        <f>IF(食堂数据库链接!E93="","",食堂数据库链接!E93)</f>
        <v>荤</v>
      </c>
      <c r="F93" s="21" t="str">
        <f>IF(食堂数据库链接!F93="","",食堂数据库链接!F93)</f>
        <v>套餐</v>
      </c>
      <c r="G93" s="21">
        <f>IF(食堂数据库链接!G93="","",食堂数据库链接!G93)</f>
        <v>8</v>
      </c>
      <c r="H93" s="25" t="str">
        <f>IF(OR(食堂菜单!$G$5="",食堂数据库计算界面面!A93=""),"",IF(ISNUMBER(SEARCH(食堂菜单!$G$5,食堂数据库计算界面面!C93))=TRUE,1,""))</f>
        <v/>
      </c>
      <c r="I93" s="11" t="str">
        <f>IF(H93="","",1+MAX($I$1:I92))</f>
        <v/>
      </c>
      <c r="J93" s="11" t="str">
        <f t="shared" si="1"/>
        <v/>
      </c>
    </row>
    <row r="94" spans="1:10">
      <c r="A94" s="21">
        <f>IF(食堂数据库链接!A94="","",食堂数据库链接!A94)</f>
        <v>93</v>
      </c>
      <c r="B94" s="21" t="str">
        <f>IF(食堂数据库链接!B94="","",食堂数据库链接!B94)</f>
        <v>信息学部三食堂</v>
      </c>
      <c r="C94" s="21" t="str">
        <f>IF(食堂数据库链接!C94="","",食堂数据库链接!C94)</f>
        <v>扬州炒饭</v>
      </c>
      <c r="D94" s="21">
        <f>IF(食堂数据库链接!D94="","",食堂数据库链接!D94)</f>
        <v>13</v>
      </c>
      <c r="E94" s="21" t="str">
        <f>IF(食堂数据库链接!E94="","",食堂数据库链接!E94)</f>
        <v>荤</v>
      </c>
      <c r="F94" s="21" t="str">
        <f>IF(食堂数据库链接!F94="","",食堂数据库链接!F94)</f>
        <v>套餐</v>
      </c>
      <c r="G94" s="21">
        <f>IF(食堂数据库链接!G94="","",食堂数据库链接!G94)</f>
        <v>13</v>
      </c>
      <c r="H94" s="25" t="str">
        <f>IF(OR(食堂菜单!$G$5="",食堂数据库计算界面面!A94=""),"",IF(ISNUMBER(SEARCH(食堂菜单!$G$5,食堂数据库计算界面面!C94))=TRUE,1,""))</f>
        <v/>
      </c>
      <c r="I94" s="11" t="str">
        <f>IF(H94="","",1+MAX($I$1:I93))</f>
        <v/>
      </c>
      <c r="J94" s="11" t="str">
        <f t="shared" si="1"/>
        <v/>
      </c>
    </row>
    <row r="95" spans="1:10">
      <c r="A95" s="21">
        <f>IF(食堂数据库链接!A95="","",食堂数据库链接!A95)</f>
        <v>94</v>
      </c>
      <c r="B95" s="21" t="str">
        <f>IF(食堂数据库链接!B95="","",食堂数据库链接!B95)</f>
        <v>信息学部三食堂</v>
      </c>
      <c r="C95" s="21" t="str">
        <f>IF(食堂数据库链接!C95="","",食堂数据库链接!C95)</f>
        <v>老干妈牛肉炒饭</v>
      </c>
      <c r="D95" s="21">
        <f>IF(食堂数据库链接!D95="","",食堂数据库链接!D95)</f>
        <v>12</v>
      </c>
      <c r="E95" s="21" t="str">
        <f>IF(食堂数据库链接!E95="","",食堂数据库链接!E95)</f>
        <v>荤</v>
      </c>
      <c r="F95" s="21" t="str">
        <f>IF(食堂数据库链接!F95="","",食堂数据库链接!F95)</f>
        <v>套餐</v>
      </c>
      <c r="G95" s="21">
        <f>IF(食堂数据库链接!G95="","",食堂数据库链接!G95)</f>
        <v>12</v>
      </c>
      <c r="H95" s="25" t="str">
        <f>IF(OR(食堂菜单!$G$5="",食堂数据库计算界面面!A95=""),"",IF(ISNUMBER(SEARCH(食堂菜单!$G$5,食堂数据库计算界面面!C95))=TRUE,1,""))</f>
        <v/>
      </c>
      <c r="I95" s="11" t="str">
        <f>IF(H95="","",1+MAX($I$1:I94))</f>
        <v/>
      </c>
      <c r="J95" s="11" t="str">
        <f t="shared" si="1"/>
        <v/>
      </c>
    </row>
    <row r="96" spans="1:10">
      <c r="A96" s="21">
        <f>IF(食堂数据库链接!A96="","",食堂数据库链接!A96)</f>
        <v>95</v>
      </c>
      <c r="B96" s="21" t="str">
        <f>IF(食堂数据库链接!B96="","",食堂数据库链接!B96)</f>
        <v>信息学部三食堂</v>
      </c>
      <c r="C96" s="21" t="str">
        <f>IF(食堂数据库链接!C96="","",食堂数据库链接!C96)</f>
        <v>黑椒蒙古肉炒饭</v>
      </c>
      <c r="D96" s="21">
        <f>IF(食堂数据库链接!D96="","",食堂数据库链接!D96)</f>
        <v>12</v>
      </c>
      <c r="E96" s="21" t="str">
        <f>IF(食堂数据库链接!E96="","",食堂数据库链接!E96)</f>
        <v>荤</v>
      </c>
      <c r="F96" s="21" t="str">
        <f>IF(食堂数据库链接!F96="","",食堂数据库链接!F96)</f>
        <v>套餐</v>
      </c>
      <c r="G96" s="21">
        <f>IF(食堂数据库链接!G96="","",食堂数据库链接!G96)</f>
        <v>12</v>
      </c>
      <c r="H96" s="25" t="str">
        <f>IF(OR(食堂菜单!$G$5="",食堂数据库计算界面面!A96=""),"",IF(ISNUMBER(SEARCH(食堂菜单!$G$5,食堂数据库计算界面面!C96))=TRUE,1,""))</f>
        <v/>
      </c>
      <c r="I96" s="11" t="str">
        <f>IF(H96="","",1+MAX($I$1:I95))</f>
        <v/>
      </c>
      <c r="J96" s="11" t="str">
        <f t="shared" si="1"/>
        <v/>
      </c>
    </row>
    <row r="97" spans="1:10">
      <c r="A97" s="21">
        <f>IF(食堂数据库链接!A97="","",食堂数据库链接!A97)</f>
        <v>96</v>
      </c>
      <c r="B97" s="21" t="str">
        <f>IF(食堂数据库链接!B97="","",食堂数据库链接!B97)</f>
        <v>信息学部三食堂</v>
      </c>
      <c r="C97" s="21" t="str">
        <f>IF(食堂数据库链接!C97="","",食堂数据库链接!C97)</f>
        <v>金针菇肉丝炒饭</v>
      </c>
      <c r="D97" s="21">
        <f>IF(食堂数据库链接!D97="","",食堂数据库链接!D97)</f>
        <v>12</v>
      </c>
      <c r="E97" s="21" t="str">
        <f>IF(食堂数据库链接!E97="","",食堂数据库链接!E97)</f>
        <v>荤</v>
      </c>
      <c r="F97" s="21" t="str">
        <f>IF(食堂数据库链接!F97="","",食堂数据库链接!F97)</f>
        <v>套餐</v>
      </c>
      <c r="G97" s="21">
        <f>IF(食堂数据库链接!G97="","",食堂数据库链接!G97)</f>
        <v>12</v>
      </c>
      <c r="H97" s="25" t="str">
        <f>IF(OR(食堂菜单!$G$5="",食堂数据库计算界面面!A97=""),"",IF(ISNUMBER(SEARCH(食堂菜单!$G$5,食堂数据库计算界面面!C97))=TRUE,1,""))</f>
        <v/>
      </c>
      <c r="I97" s="11" t="str">
        <f>IF(H97="","",1+MAX($I$1:I96))</f>
        <v/>
      </c>
      <c r="J97" s="11" t="str">
        <f t="shared" si="1"/>
        <v/>
      </c>
    </row>
    <row r="98" spans="1:10">
      <c r="A98" s="21">
        <f>IF(食堂数据库链接!A98="","",食堂数据库链接!A98)</f>
        <v>97</v>
      </c>
      <c r="B98" s="21" t="str">
        <f>IF(食堂数据库链接!B98="","",食堂数据库链接!B98)</f>
        <v>信息学部三食堂</v>
      </c>
      <c r="C98" s="21" t="str">
        <f>IF(食堂数据库链接!C98="","",食堂数据库链接!C98)</f>
        <v>孜然泡椒鸡胗炒饭</v>
      </c>
      <c r="D98" s="21">
        <f>IF(食堂数据库链接!D98="","",食堂数据库链接!D98)</f>
        <v>12</v>
      </c>
      <c r="E98" s="21" t="str">
        <f>IF(食堂数据库链接!E98="","",食堂数据库链接!E98)</f>
        <v>荤</v>
      </c>
      <c r="F98" s="21" t="str">
        <f>IF(食堂数据库链接!F98="","",食堂数据库链接!F98)</f>
        <v>套餐</v>
      </c>
      <c r="G98" s="21">
        <f>IF(食堂数据库链接!G98="","",食堂数据库链接!G98)</f>
        <v>12</v>
      </c>
      <c r="H98" s="25" t="str">
        <f>IF(OR(食堂菜单!$G$5="",食堂数据库计算界面面!A98=""),"",IF(ISNUMBER(SEARCH(食堂菜单!$G$5,食堂数据库计算界面面!C98))=TRUE,1,""))</f>
        <v/>
      </c>
      <c r="I98" s="11" t="str">
        <f>IF(H98="","",1+MAX($I$1:I97))</f>
        <v/>
      </c>
      <c r="J98" s="11" t="str">
        <f t="shared" si="1"/>
        <v/>
      </c>
    </row>
    <row r="99" spans="1:10">
      <c r="A99" s="21">
        <f>IF(食堂数据库链接!A99="","",食堂数据库链接!A99)</f>
        <v>98</v>
      </c>
      <c r="B99" s="21" t="str">
        <f>IF(食堂数据库链接!B99="","",食堂数据库链接!B99)</f>
        <v>信息学部三食堂</v>
      </c>
      <c r="C99" s="21" t="str">
        <f>IF(食堂数据库链接!C99="","",食堂数据库链接!C99)</f>
        <v>老干妈手撕鸡炒饭</v>
      </c>
      <c r="D99" s="21">
        <f>IF(食堂数据库链接!D99="","",食堂数据库链接!D99)</f>
        <v>11</v>
      </c>
      <c r="E99" s="21" t="str">
        <f>IF(食堂数据库链接!E99="","",食堂数据库链接!E99)</f>
        <v>荤</v>
      </c>
      <c r="F99" s="21" t="str">
        <f>IF(食堂数据库链接!F99="","",食堂数据库链接!F99)</f>
        <v>套餐</v>
      </c>
      <c r="G99" s="21">
        <f>IF(食堂数据库链接!G99="","",食堂数据库链接!G99)</f>
        <v>11</v>
      </c>
      <c r="H99" s="25" t="str">
        <f>IF(OR(食堂菜单!$G$5="",食堂数据库计算界面面!A99=""),"",IF(ISNUMBER(SEARCH(食堂菜单!$G$5,食堂数据库计算界面面!C99))=TRUE,1,""))</f>
        <v/>
      </c>
      <c r="I99" s="11" t="str">
        <f>IF(H99="","",1+MAX($I$1:I98))</f>
        <v/>
      </c>
      <c r="J99" s="11" t="str">
        <f t="shared" si="1"/>
        <v/>
      </c>
    </row>
    <row r="100" spans="1:10">
      <c r="A100" s="21">
        <f>IF(食堂数据库链接!A100="","",食堂数据库链接!A100)</f>
        <v>99</v>
      </c>
      <c r="B100" s="21" t="str">
        <f>IF(食堂数据库链接!B100="","",食堂数据库链接!B100)</f>
        <v>信息学部三食堂</v>
      </c>
      <c r="C100" s="21" t="str">
        <f>IF(食堂数据库链接!C100="","",食堂数据库链接!C100)</f>
        <v>老干妈玉米肉丝炒饭</v>
      </c>
      <c r="D100" s="21">
        <f>IF(食堂数据库链接!D100="","",食堂数据库链接!D100)</f>
        <v>12</v>
      </c>
      <c r="E100" s="21" t="str">
        <f>IF(食堂数据库链接!E100="","",食堂数据库链接!E100)</f>
        <v>荤</v>
      </c>
      <c r="F100" s="21" t="str">
        <f>IF(食堂数据库链接!F100="","",食堂数据库链接!F100)</f>
        <v>套餐</v>
      </c>
      <c r="G100" s="21">
        <f>IF(食堂数据库链接!G100="","",食堂数据库链接!G100)</f>
        <v>12</v>
      </c>
      <c r="H100" s="25" t="str">
        <f>IF(OR(食堂菜单!$G$5="",食堂数据库计算界面面!A100=""),"",IF(ISNUMBER(SEARCH(食堂菜单!$G$5,食堂数据库计算界面面!C100))=TRUE,1,""))</f>
        <v/>
      </c>
      <c r="I100" s="11" t="str">
        <f>IF(H100="","",1+MAX($I$1:I99))</f>
        <v/>
      </c>
      <c r="J100" s="11" t="str">
        <f t="shared" si="1"/>
        <v/>
      </c>
    </row>
    <row r="101" spans="1:10">
      <c r="A101" s="21">
        <f>IF(食堂数据库链接!A101="","",食堂数据库链接!A101)</f>
        <v>100</v>
      </c>
      <c r="B101" s="21" t="str">
        <f>IF(食堂数据库链接!B101="","",食堂数据库链接!B101)</f>
        <v>信息学部三食堂</v>
      </c>
      <c r="C101" s="21" t="str">
        <f>IF(食堂数据库链接!C101="","",食堂数据库链接!C101)</f>
        <v>咖喱牛肉炒饭</v>
      </c>
      <c r="D101" s="21">
        <f>IF(食堂数据库链接!D101="","",食堂数据库链接!D101)</f>
        <v>12</v>
      </c>
      <c r="E101" s="21" t="str">
        <f>IF(食堂数据库链接!E101="","",食堂数据库链接!E101)</f>
        <v>荤</v>
      </c>
      <c r="F101" s="21" t="str">
        <f>IF(食堂数据库链接!F101="","",食堂数据库链接!F101)</f>
        <v>套餐</v>
      </c>
      <c r="G101" s="21">
        <f>IF(食堂数据库链接!G101="","",食堂数据库链接!G101)</f>
        <v>12</v>
      </c>
      <c r="H101" s="25" t="str">
        <f>IF(OR(食堂菜单!$G$5="",食堂数据库计算界面面!A101=""),"",IF(ISNUMBER(SEARCH(食堂菜单!$G$5,食堂数据库计算界面面!C101))=TRUE,1,""))</f>
        <v/>
      </c>
      <c r="I101" s="11" t="str">
        <f>IF(H101="","",1+MAX($I$1:I100))</f>
        <v/>
      </c>
      <c r="J101" s="11" t="str">
        <f t="shared" si="1"/>
        <v/>
      </c>
    </row>
    <row r="102" spans="1:10">
      <c r="A102" s="21">
        <f>IF(食堂数据库链接!A102="","",食堂数据库链接!A102)</f>
        <v>101</v>
      </c>
      <c r="B102" s="21" t="str">
        <f>IF(食堂数据库链接!B102="","",食堂数据库链接!B102)</f>
        <v>信息学部三食堂</v>
      </c>
      <c r="C102" s="21" t="str">
        <f>IF(食堂数据库链接!C102="","",食堂数据库链接!C102)</f>
        <v>自选双拼炒饭</v>
      </c>
      <c r="D102" s="21">
        <f>IF(食堂数据库链接!D102="","",食堂数据库链接!D102)</f>
        <v>18</v>
      </c>
      <c r="E102" s="21" t="str">
        <f>IF(食堂数据库链接!E102="","",食堂数据库链接!E102)</f>
        <v>荤</v>
      </c>
      <c r="F102" s="21" t="str">
        <f>IF(食堂数据库链接!F102="","",食堂数据库链接!F102)</f>
        <v>套餐</v>
      </c>
      <c r="G102" s="21">
        <f>IF(食堂数据库链接!G102="","",食堂数据库链接!G102)</f>
        <v>18</v>
      </c>
      <c r="H102" s="25" t="str">
        <f>IF(OR(食堂菜单!$G$5="",食堂数据库计算界面面!A102=""),"",IF(ISNUMBER(SEARCH(食堂菜单!$G$5,食堂数据库计算界面面!C102))=TRUE,1,""))</f>
        <v/>
      </c>
      <c r="I102" s="11" t="str">
        <f>IF(H102="","",1+MAX($I$1:I101))</f>
        <v/>
      </c>
      <c r="J102" s="11" t="str">
        <f t="shared" si="1"/>
        <v/>
      </c>
    </row>
    <row r="103" spans="1:10">
      <c r="A103" s="21">
        <f>IF(食堂数据库链接!A103="","",食堂数据库链接!A103)</f>
        <v>102</v>
      </c>
      <c r="B103" s="21" t="str">
        <f>IF(食堂数据库链接!B103="","",食堂数据库链接!B103)</f>
        <v>信息学部三食堂</v>
      </c>
      <c r="C103" s="21" t="str">
        <f>IF(食堂数据库链接!C103="","",食堂数据库链接!C103)</f>
        <v>老干妈肥肠炒饭</v>
      </c>
      <c r="D103" s="21">
        <f>IF(食堂数据库链接!D103="","",食堂数据库链接!D103)</f>
        <v>12</v>
      </c>
      <c r="E103" s="21" t="str">
        <f>IF(食堂数据库链接!E103="","",食堂数据库链接!E103)</f>
        <v>荤</v>
      </c>
      <c r="F103" s="21" t="str">
        <f>IF(食堂数据库链接!F103="","",食堂数据库链接!F103)</f>
        <v>套餐</v>
      </c>
      <c r="G103" s="21">
        <f>IF(食堂数据库链接!G103="","",食堂数据库链接!G103)</f>
        <v>12</v>
      </c>
      <c r="H103" s="25" t="str">
        <f>IF(OR(食堂菜单!$G$5="",食堂数据库计算界面面!A103=""),"",IF(ISNUMBER(SEARCH(食堂菜单!$G$5,食堂数据库计算界面面!C103))=TRUE,1,""))</f>
        <v/>
      </c>
      <c r="I103" s="11" t="str">
        <f>IF(H103="","",1+MAX($I$1:I102))</f>
        <v/>
      </c>
      <c r="J103" s="11" t="str">
        <f t="shared" si="1"/>
        <v/>
      </c>
    </row>
    <row r="104" spans="1:10">
      <c r="A104" s="21">
        <f>IF(食堂数据库链接!A104="","",食堂数据库链接!A104)</f>
        <v>103</v>
      </c>
      <c r="B104" s="21" t="str">
        <f>IF(食堂数据库链接!B104="","",食堂数据库链接!B104)</f>
        <v>信息学部三食堂</v>
      </c>
      <c r="C104" s="21" t="str">
        <f>IF(食堂数据库链接!C104="","",食堂数据库链接!C104)</f>
        <v>五香牛肚炒饭</v>
      </c>
      <c r="D104" s="21">
        <f>IF(食堂数据库链接!D104="","",食堂数据库链接!D104)</f>
        <v>10</v>
      </c>
      <c r="E104" s="21" t="str">
        <f>IF(食堂数据库链接!E104="","",食堂数据库链接!E104)</f>
        <v>荤</v>
      </c>
      <c r="F104" s="21" t="str">
        <f>IF(食堂数据库链接!F104="","",食堂数据库链接!F104)</f>
        <v>套餐</v>
      </c>
      <c r="G104" s="21">
        <f>IF(食堂数据库链接!G104="","",食堂数据库链接!G104)</f>
        <v>10</v>
      </c>
      <c r="H104" s="25" t="str">
        <f>IF(OR(食堂菜单!$G$5="",食堂数据库计算界面面!A104=""),"",IF(ISNUMBER(SEARCH(食堂菜单!$G$5,食堂数据库计算界面面!C104))=TRUE,1,""))</f>
        <v/>
      </c>
      <c r="I104" s="11" t="str">
        <f>IF(H104="","",1+MAX($I$1:I103))</f>
        <v/>
      </c>
      <c r="J104" s="11" t="str">
        <f t="shared" si="1"/>
        <v/>
      </c>
    </row>
    <row r="105" spans="1:10">
      <c r="A105" s="21">
        <f>IF(食堂数据库链接!A105="","",食堂数据库链接!A105)</f>
        <v>104</v>
      </c>
      <c r="B105" s="21" t="str">
        <f>IF(食堂数据库链接!B105="","",食堂数据库链接!B105)</f>
        <v>信息学部三食堂</v>
      </c>
      <c r="C105" s="21" t="str">
        <f>IF(食堂数据库链接!C105="","",食堂数据库链接!C105)</f>
        <v>咖喱肉丝炒饭</v>
      </c>
      <c r="D105" s="21">
        <f>IF(食堂数据库链接!D105="","",食堂数据库链接!D105)</f>
        <v>10</v>
      </c>
      <c r="E105" s="21" t="str">
        <f>IF(食堂数据库链接!E105="","",食堂数据库链接!E105)</f>
        <v>荤</v>
      </c>
      <c r="F105" s="21" t="str">
        <f>IF(食堂数据库链接!F105="","",食堂数据库链接!F105)</f>
        <v>套餐</v>
      </c>
      <c r="G105" s="21">
        <f>IF(食堂数据库链接!G105="","",食堂数据库链接!G105)</f>
        <v>10</v>
      </c>
      <c r="H105" s="25" t="str">
        <f>IF(OR(食堂菜单!$G$5="",食堂数据库计算界面面!A105=""),"",IF(ISNUMBER(SEARCH(食堂菜单!$G$5,食堂数据库计算界面面!C105))=TRUE,1,""))</f>
        <v/>
      </c>
      <c r="I105" s="11" t="str">
        <f>IF(H105="","",1+MAX($I$1:I104))</f>
        <v/>
      </c>
      <c r="J105" s="11" t="str">
        <f t="shared" si="1"/>
        <v/>
      </c>
    </row>
    <row r="106" spans="1:10">
      <c r="A106" s="21">
        <f>IF(食堂数据库链接!A106="","",食堂数据库链接!A106)</f>
        <v>105</v>
      </c>
      <c r="B106" s="21" t="str">
        <f>IF(食堂数据库链接!B106="","",食堂数据库链接!B106)</f>
        <v>信息学部三食堂</v>
      </c>
      <c r="C106" s="21" t="str">
        <f>IF(食堂数据库链接!C106="","",食堂数据库链接!C106)</f>
        <v>雪菜牛肉加蛋炒粉</v>
      </c>
      <c r="D106" s="21">
        <f>IF(食堂数据库链接!D106="","",食堂数据库链接!D106)</f>
        <v>13</v>
      </c>
      <c r="E106" s="21" t="str">
        <f>IF(食堂数据库链接!E106="","",食堂数据库链接!E106)</f>
        <v>荤</v>
      </c>
      <c r="F106" s="21" t="str">
        <f>IF(食堂数据库链接!F106="","",食堂数据库链接!F106)</f>
        <v>套餐</v>
      </c>
      <c r="G106" s="21">
        <f>IF(食堂数据库链接!G106="","",食堂数据库链接!G106)</f>
        <v>13</v>
      </c>
      <c r="H106" s="25" t="str">
        <f>IF(OR(食堂菜单!$G$5="",食堂数据库计算界面面!A106=""),"",IF(ISNUMBER(SEARCH(食堂菜单!$G$5,食堂数据库计算界面面!C106))=TRUE,1,""))</f>
        <v/>
      </c>
      <c r="I106" s="11" t="str">
        <f>IF(H106="","",1+MAX($I$1:I105))</f>
        <v/>
      </c>
      <c r="J106" s="11" t="str">
        <f t="shared" si="1"/>
        <v/>
      </c>
    </row>
    <row r="107" spans="1:10">
      <c r="A107" s="21">
        <f>IF(食堂数据库链接!A107="","",食堂数据库链接!A107)</f>
        <v>106</v>
      </c>
      <c r="B107" s="21" t="str">
        <f>IF(食堂数据库链接!B107="","",食堂数据库链接!B107)</f>
        <v>信息学部三食堂</v>
      </c>
      <c r="C107" s="21" t="str">
        <f>IF(食堂数据库链接!C107="","",食堂数据库链接!C107)</f>
        <v>老干妈手撕鸡炒粉加蛋</v>
      </c>
      <c r="D107" s="21">
        <f>IF(食堂数据库链接!D107="","",食堂数据库链接!D107)</f>
        <v>12</v>
      </c>
      <c r="E107" s="21" t="str">
        <f>IF(食堂数据库链接!E107="","",食堂数据库链接!E107)</f>
        <v>荤</v>
      </c>
      <c r="F107" s="21" t="str">
        <f>IF(食堂数据库链接!F107="","",食堂数据库链接!F107)</f>
        <v>套餐</v>
      </c>
      <c r="G107" s="21">
        <f>IF(食堂数据库链接!G107="","",食堂数据库链接!G107)</f>
        <v>12</v>
      </c>
      <c r="H107" s="25" t="str">
        <f>IF(OR(食堂菜单!$G$5="",食堂数据库计算界面面!A107=""),"",IF(ISNUMBER(SEARCH(食堂菜单!$G$5,食堂数据库计算界面面!C107))=TRUE,1,""))</f>
        <v/>
      </c>
      <c r="I107" s="11" t="str">
        <f>IF(H107="","",1+MAX($I$1:I106))</f>
        <v/>
      </c>
      <c r="J107" s="11" t="str">
        <f t="shared" si="1"/>
        <v/>
      </c>
    </row>
    <row r="108" spans="1:10">
      <c r="A108" s="21">
        <f>IF(食堂数据库链接!A108="","",食堂数据库链接!A108)</f>
        <v>107</v>
      </c>
      <c r="B108" s="21" t="str">
        <f>IF(食堂数据库链接!B108="","",食堂数据库链接!B108)</f>
        <v>信息学部三食堂</v>
      </c>
      <c r="C108" s="21" t="str">
        <f>IF(食堂数据库链接!C108="","",食堂数据库链接!C108)</f>
        <v>小米椒鸡胗炒粉加蛋</v>
      </c>
      <c r="D108" s="21">
        <f>IF(食堂数据库链接!D108="","",食堂数据库链接!D108)</f>
        <v>13</v>
      </c>
      <c r="E108" s="21" t="str">
        <f>IF(食堂数据库链接!E108="","",食堂数据库链接!E108)</f>
        <v>荤</v>
      </c>
      <c r="F108" s="21" t="str">
        <f>IF(食堂数据库链接!F108="","",食堂数据库链接!F108)</f>
        <v>套餐</v>
      </c>
      <c r="G108" s="21">
        <f>IF(食堂数据库链接!G108="","",食堂数据库链接!G108)</f>
        <v>13</v>
      </c>
      <c r="H108" s="25" t="str">
        <f>IF(OR(食堂菜单!$G$5="",食堂数据库计算界面面!A108=""),"",IF(ISNUMBER(SEARCH(食堂菜单!$G$5,食堂数据库计算界面面!C108))=TRUE,1,""))</f>
        <v/>
      </c>
      <c r="I108" s="11" t="str">
        <f>IF(H108="","",1+MAX($I$1:I107))</f>
        <v/>
      </c>
      <c r="J108" s="11" t="str">
        <f t="shared" si="1"/>
        <v/>
      </c>
    </row>
    <row r="109" spans="1:10">
      <c r="A109" s="21">
        <f>IF(食堂数据库链接!A109="","",食堂数据库链接!A109)</f>
        <v>108</v>
      </c>
      <c r="B109" s="21" t="str">
        <f>IF(食堂数据库链接!B109="","",食堂数据库链接!B109)</f>
        <v>信息学部三食堂</v>
      </c>
      <c r="C109" s="21" t="str">
        <f>IF(食堂数据库链接!C109="","",食堂数据库链接!C109)</f>
        <v>牛肚炒粉加蛋</v>
      </c>
      <c r="D109" s="21">
        <f>IF(食堂数据库链接!D109="","",食堂数据库链接!D109)</f>
        <v>12</v>
      </c>
      <c r="E109" s="21" t="str">
        <f>IF(食堂数据库链接!E109="","",食堂数据库链接!E109)</f>
        <v>荤</v>
      </c>
      <c r="F109" s="21" t="str">
        <f>IF(食堂数据库链接!F109="","",食堂数据库链接!F109)</f>
        <v>套餐</v>
      </c>
      <c r="G109" s="21">
        <f>IF(食堂数据库链接!G109="","",食堂数据库链接!G109)</f>
        <v>12</v>
      </c>
      <c r="H109" s="25" t="str">
        <f>IF(OR(食堂菜单!$G$5="",食堂数据库计算界面面!A109=""),"",IF(ISNUMBER(SEARCH(食堂菜单!$G$5,食堂数据库计算界面面!C109))=TRUE,1,""))</f>
        <v/>
      </c>
      <c r="I109" s="11" t="str">
        <f>IF(H109="","",1+MAX($I$1:I108))</f>
        <v/>
      </c>
      <c r="J109" s="11" t="str">
        <f t="shared" si="1"/>
        <v/>
      </c>
    </row>
    <row r="110" spans="1:10">
      <c r="A110" s="21">
        <f>IF(食堂数据库链接!A110="","",食堂数据库链接!A110)</f>
        <v>109</v>
      </c>
      <c r="B110" s="21" t="str">
        <f>IF(食堂数据库链接!B110="","",食堂数据库链接!B110)</f>
        <v>信息学部三食堂</v>
      </c>
      <c r="C110" s="21" t="str">
        <f>IF(食堂数据库链接!C110="","",食堂数据库链接!C110)</f>
        <v>肥肠炒粉加蛋</v>
      </c>
      <c r="D110" s="21">
        <f>IF(食堂数据库链接!D110="","",食堂数据库链接!D110)</f>
        <v>12</v>
      </c>
      <c r="E110" s="21" t="str">
        <f>IF(食堂数据库链接!E110="","",食堂数据库链接!E110)</f>
        <v>荤</v>
      </c>
      <c r="F110" s="21" t="str">
        <f>IF(食堂数据库链接!F110="","",食堂数据库链接!F110)</f>
        <v>套餐</v>
      </c>
      <c r="G110" s="21">
        <f>IF(食堂数据库链接!G110="","",食堂数据库链接!G110)</f>
        <v>12</v>
      </c>
      <c r="H110" s="25" t="str">
        <f>IF(OR(食堂菜单!$G$5="",食堂数据库计算界面面!A110=""),"",IF(ISNUMBER(SEARCH(食堂菜单!$G$5,食堂数据库计算界面面!C110))=TRUE,1,""))</f>
        <v/>
      </c>
      <c r="I110" s="11" t="str">
        <f>IF(H110="","",1+MAX($I$1:I109))</f>
        <v/>
      </c>
      <c r="J110" s="11" t="str">
        <f t="shared" si="1"/>
        <v/>
      </c>
    </row>
    <row r="111" spans="1:10">
      <c r="A111" s="21">
        <f>IF(食堂数据库链接!A111="","",食堂数据库链接!A111)</f>
        <v>110</v>
      </c>
      <c r="B111" s="21" t="str">
        <f>IF(食堂数据库链接!B111="","",食堂数据库链接!B111)</f>
        <v>信息学部三食堂</v>
      </c>
      <c r="C111" s="21" t="str">
        <f>IF(食堂数据库链接!C111="","",食堂数据库链接!C111)</f>
        <v>蒙古肉炒粉加蛋</v>
      </c>
      <c r="D111" s="21">
        <f>IF(食堂数据库链接!D111="","",食堂数据库链接!D111)</f>
        <v>13</v>
      </c>
      <c r="E111" s="21" t="str">
        <f>IF(食堂数据库链接!E111="","",食堂数据库链接!E111)</f>
        <v>荤</v>
      </c>
      <c r="F111" s="21" t="str">
        <f>IF(食堂数据库链接!F111="","",食堂数据库链接!F111)</f>
        <v>套餐</v>
      </c>
      <c r="G111" s="21">
        <f>IF(食堂数据库链接!G111="","",食堂数据库链接!G111)</f>
        <v>13</v>
      </c>
      <c r="H111" s="25" t="str">
        <f>IF(OR(食堂菜单!$G$5="",食堂数据库计算界面面!A111=""),"",IF(ISNUMBER(SEARCH(食堂菜单!$G$5,食堂数据库计算界面面!C111))=TRUE,1,""))</f>
        <v/>
      </c>
      <c r="I111" s="11" t="str">
        <f>IF(H111="","",1+MAX($I$1:I110))</f>
        <v/>
      </c>
      <c r="J111" s="11" t="str">
        <f t="shared" si="1"/>
        <v/>
      </c>
    </row>
    <row r="112" spans="1:10">
      <c r="A112" s="21">
        <f>IF(食堂数据库链接!A112="","",食堂数据库链接!A112)</f>
        <v>111</v>
      </c>
      <c r="B112" s="21" t="str">
        <f>IF(食堂数据库链接!B112="","",食堂数据库链接!B112)</f>
        <v>信息学部三食堂</v>
      </c>
      <c r="C112" s="21" t="str">
        <f>IF(食堂数据库链接!C112="","",食堂数据库链接!C112)</f>
        <v>老干妈鸡蛋炒粉</v>
      </c>
      <c r="D112" s="21">
        <f>IF(食堂数据库链接!D112="","",食堂数据库链接!D112)</f>
        <v>7</v>
      </c>
      <c r="E112" s="21" t="str">
        <f>IF(食堂数据库链接!E112="","",食堂数据库链接!E112)</f>
        <v>素</v>
      </c>
      <c r="F112" s="21" t="str">
        <f>IF(食堂数据库链接!F112="","",食堂数据库链接!F112)</f>
        <v>套餐</v>
      </c>
      <c r="G112" s="21">
        <f>IF(食堂数据库链接!G112="","",食堂数据库链接!G112)</f>
        <v>7</v>
      </c>
      <c r="H112" s="25" t="str">
        <f>IF(OR(食堂菜单!$G$5="",食堂数据库计算界面面!A112=""),"",IF(ISNUMBER(SEARCH(食堂菜单!$G$5,食堂数据库计算界面面!C112))=TRUE,1,""))</f>
        <v/>
      </c>
      <c r="I112" s="11" t="str">
        <f>IF(H112="","",1+MAX($I$1:I111))</f>
        <v/>
      </c>
      <c r="J112" s="11" t="str">
        <f t="shared" si="1"/>
        <v/>
      </c>
    </row>
    <row r="113" spans="1:10">
      <c r="A113" s="21">
        <f>IF(食堂数据库链接!A113="","",食堂数据库链接!A113)</f>
        <v>112</v>
      </c>
      <c r="B113" s="21" t="str">
        <f>IF(食堂数据库链接!B113="","",食堂数据库链接!B113)</f>
        <v>信息学部三食堂</v>
      </c>
      <c r="C113" s="21" t="str">
        <f>IF(食堂数据库链接!C113="","",食堂数据库链接!C113)</f>
        <v>五花肉炒粉加蛋</v>
      </c>
      <c r="D113" s="21">
        <f>IF(食堂数据库链接!D113="","",食堂数据库链接!D113)</f>
        <v>10</v>
      </c>
      <c r="E113" s="21" t="str">
        <f>IF(食堂数据库链接!E113="","",食堂数据库链接!E113)</f>
        <v>荤</v>
      </c>
      <c r="F113" s="21" t="str">
        <f>IF(食堂数据库链接!F113="","",食堂数据库链接!F113)</f>
        <v>套餐</v>
      </c>
      <c r="G113" s="21">
        <f>IF(食堂数据库链接!G113="","",食堂数据库链接!G113)</f>
        <v>10</v>
      </c>
      <c r="H113" s="25" t="str">
        <f>IF(OR(食堂菜单!$G$5="",食堂数据库计算界面面!A113=""),"",IF(ISNUMBER(SEARCH(食堂菜单!$G$5,食堂数据库计算界面面!C113))=TRUE,1,""))</f>
        <v/>
      </c>
      <c r="I113" s="11" t="str">
        <f>IF(H113="","",1+MAX($I$1:I112))</f>
        <v/>
      </c>
      <c r="J113" s="11" t="str">
        <f t="shared" si="1"/>
        <v/>
      </c>
    </row>
    <row r="114" spans="1:10">
      <c r="A114" s="21">
        <f>IF(食堂数据库链接!A114="","",食堂数据库链接!A114)</f>
        <v>113</v>
      </c>
      <c r="B114" s="21" t="str">
        <f>IF(食堂数据库链接!B114="","",食堂数据库链接!B114)</f>
        <v>信息学部三食堂</v>
      </c>
      <c r="C114" s="21" t="str">
        <f>IF(食堂数据库链接!C114="","",食堂数据库链接!C114)</f>
        <v>烤肠炒粉加蛋</v>
      </c>
      <c r="D114" s="21">
        <f>IF(食堂数据库链接!D114="","",食堂数据库链接!D114)</f>
        <v>9</v>
      </c>
      <c r="E114" s="21" t="str">
        <f>IF(食堂数据库链接!E114="","",食堂数据库链接!E114)</f>
        <v>荤</v>
      </c>
      <c r="F114" s="21" t="str">
        <f>IF(食堂数据库链接!F114="","",食堂数据库链接!F114)</f>
        <v>套餐</v>
      </c>
      <c r="G114" s="21">
        <f>IF(食堂数据库链接!G114="","",食堂数据库链接!G114)</f>
        <v>9</v>
      </c>
      <c r="H114" s="25" t="str">
        <f>IF(OR(食堂菜单!$G$5="",食堂数据库计算界面面!A114=""),"",IF(ISNUMBER(SEARCH(食堂菜单!$G$5,食堂数据库计算界面面!C114))=TRUE,1,""))</f>
        <v/>
      </c>
      <c r="I114" s="11" t="str">
        <f>IF(H114="","",1+MAX($I$1:I113))</f>
        <v/>
      </c>
      <c r="J114" s="11" t="str">
        <f t="shared" si="1"/>
        <v/>
      </c>
    </row>
    <row r="115" spans="1:10">
      <c r="A115" s="21">
        <f>IF(食堂数据库链接!A115="","",食堂数据库链接!A115)</f>
        <v>114</v>
      </c>
      <c r="B115" s="21" t="str">
        <f>IF(食堂数据库链接!B115="","",食堂数据库链接!B115)</f>
        <v>信息学部三食堂</v>
      </c>
      <c r="C115" s="21" t="str">
        <f>IF(食堂数据库链接!C115="","",食堂数据库链接!C115)</f>
        <v>腊肠炒粉加蛋</v>
      </c>
      <c r="D115" s="21">
        <f>IF(食堂数据库链接!D115="","",食堂数据库链接!D115)</f>
        <v>9</v>
      </c>
      <c r="E115" s="21" t="str">
        <f>IF(食堂数据库链接!E115="","",食堂数据库链接!E115)</f>
        <v>荤</v>
      </c>
      <c r="F115" s="21" t="str">
        <f>IF(食堂数据库链接!F115="","",食堂数据库链接!F115)</f>
        <v>套餐</v>
      </c>
      <c r="G115" s="21">
        <f>IF(食堂数据库链接!G115="","",食堂数据库链接!G115)</f>
        <v>9</v>
      </c>
      <c r="H115" s="25" t="str">
        <f>IF(OR(食堂菜单!$G$5="",食堂数据库计算界面面!A115=""),"",IF(ISNUMBER(SEARCH(食堂菜单!$G$5,食堂数据库计算界面面!C115))=TRUE,1,""))</f>
        <v/>
      </c>
      <c r="I115" s="11" t="str">
        <f>IF(H115="","",1+MAX($I$1:I114))</f>
        <v/>
      </c>
      <c r="J115" s="11" t="str">
        <f t="shared" si="1"/>
        <v/>
      </c>
    </row>
    <row r="116" spans="1:10">
      <c r="A116" s="21">
        <f>IF(食堂数据库链接!A116="","",食堂数据库链接!A116)</f>
        <v>115</v>
      </c>
      <c r="B116" s="21" t="str">
        <f>IF(食堂数据库链接!B116="","",食堂数据库链接!B116)</f>
        <v>信息学部三食堂</v>
      </c>
      <c r="C116" s="21" t="str">
        <f>IF(食堂数据库链接!C116="","",食堂数据库链接!C116)</f>
        <v>鸡柳炒粉加蛋</v>
      </c>
      <c r="D116" s="21">
        <f>IF(食堂数据库链接!D116="","",食堂数据库链接!D116)</f>
        <v>12</v>
      </c>
      <c r="E116" s="21" t="str">
        <f>IF(食堂数据库链接!E116="","",食堂数据库链接!E116)</f>
        <v>荤</v>
      </c>
      <c r="F116" s="21" t="str">
        <f>IF(食堂数据库链接!F116="","",食堂数据库链接!F116)</f>
        <v>套餐</v>
      </c>
      <c r="G116" s="21">
        <f>IF(食堂数据库链接!G116="","",食堂数据库链接!G116)</f>
        <v>12</v>
      </c>
      <c r="H116" s="25" t="str">
        <f>IF(OR(食堂菜单!$G$5="",食堂数据库计算界面面!A116=""),"",IF(ISNUMBER(SEARCH(食堂菜单!$G$5,食堂数据库计算界面面!C116))=TRUE,1,""))</f>
        <v/>
      </c>
      <c r="I116" s="11" t="str">
        <f>IF(H116="","",1+MAX($I$1:I115))</f>
        <v/>
      </c>
      <c r="J116" s="11" t="str">
        <f t="shared" si="1"/>
        <v/>
      </c>
    </row>
    <row r="117" spans="1:10">
      <c r="A117" s="21">
        <f>IF(食堂数据库链接!A117="","",食堂数据库链接!A117)</f>
        <v>116</v>
      </c>
      <c r="B117" s="21" t="str">
        <f>IF(食堂数据库链接!B117="","",食堂数据库链接!B117)</f>
        <v>信息学部三食堂</v>
      </c>
      <c r="C117" s="21" t="str">
        <f>IF(食堂数据库链接!C117="","",食堂数据库链接!C117)</f>
        <v>金针菇肉丝炒粉加蛋</v>
      </c>
      <c r="D117" s="21">
        <f>IF(食堂数据库链接!D117="","",食堂数据库链接!D117)</f>
        <v>12</v>
      </c>
      <c r="E117" s="21" t="str">
        <f>IF(食堂数据库链接!E117="","",食堂数据库链接!E117)</f>
        <v>荤</v>
      </c>
      <c r="F117" s="21" t="str">
        <f>IF(食堂数据库链接!F117="","",食堂数据库链接!F117)</f>
        <v>套餐</v>
      </c>
      <c r="G117" s="21">
        <f>IF(食堂数据库链接!G117="","",食堂数据库链接!G117)</f>
        <v>12</v>
      </c>
      <c r="H117" s="25" t="str">
        <f>IF(OR(食堂菜单!$G$5="",食堂数据库计算界面面!A117=""),"",IF(ISNUMBER(SEARCH(食堂菜单!$G$5,食堂数据库计算界面面!C117))=TRUE,1,""))</f>
        <v/>
      </c>
      <c r="I117" s="11" t="str">
        <f>IF(H117="","",1+MAX($I$1:I116))</f>
        <v/>
      </c>
      <c r="J117" s="11" t="str">
        <f t="shared" si="1"/>
        <v/>
      </c>
    </row>
    <row r="118" spans="1:10">
      <c r="A118" s="21">
        <f>IF(食堂数据库链接!A118="","",食堂数据库链接!A118)</f>
        <v>117</v>
      </c>
      <c r="B118" s="21" t="str">
        <f>IF(食堂数据库链接!B118="","",食堂数据库链接!B118)</f>
        <v>信息学部三食堂</v>
      </c>
      <c r="C118" s="21" t="str">
        <f>IF(食堂数据库链接!C118="","",食堂数据库链接!C118)</f>
        <v>火腿炒粉加蛋</v>
      </c>
      <c r="D118" s="21">
        <f>IF(食堂数据库链接!D118="","",食堂数据库链接!D118)</f>
        <v>9</v>
      </c>
      <c r="E118" s="21" t="str">
        <f>IF(食堂数据库链接!E118="","",食堂数据库链接!E118)</f>
        <v>荤</v>
      </c>
      <c r="F118" s="21" t="str">
        <f>IF(食堂数据库链接!F118="","",食堂数据库链接!F118)</f>
        <v>套餐</v>
      </c>
      <c r="G118" s="21">
        <f>IF(食堂数据库链接!G118="","",食堂数据库链接!G118)</f>
        <v>9</v>
      </c>
      <c r="H118" s="25" t="str">
        <f>IF(OR(食堂菜单!$G$5="",食堂数据库计算界面面!A118=""),"",IF(ISNUMBER(SEARCH(食堂菜单!$G$5,食堂数据库计算界面面!C118))=TRUE,1,""))</f>
        <v/>
      </c>
      <c r="I118" s="11" t="str">
        <f>IF(H118="","",1+MAX($I$1:I117))</f>
        <v/>
      </c>
      <c r="J118" s="11" t="str">
        <f t="shared" si="1"/>
        <v/>
      </c>
    </row>
    <row r="119" spans="1:10">
      <c r="A119" s="21">
        <f>IF(食堂数据库链接!A119="","",食堂数据库链接!A119)</f>
        <v>118</v>
      </c>
      <c r="B119" s="21" t="str">
        <f>IF(食堂数据库链接!B119="","",食堂数据库链接!B119)</f>
        <v>信息学部三食堂</v>
      </c>
      <c r="C119" s="21" t="str">
        <f>IF(食堂数据库链接!C119="","",食堂数据库链接!C119)</f>
        <v>自选双拼</v>
      </c>
      <c r="D119" s="21">
        <f>IF(食堂数据库链接!D119="","",食堂数据库链接!D119)</f>
        <v>19</v>
      </c>
      <c r="E119" s="21" t="str">
        <f>IF(食堂数据库链接!E119="","",食堂数据库链接!E119)</f>
        <v>荤</v>
      </c>
      <c r="F119" s="21" t="str">
        <f>IF(食堂数据库链接!F119="","",食堂数据库链接!F119)</f>
        <v>套餐</v>
      </c>
      <c r="G119" s="21">
        <f>IF(食堂数据库链接!G119="","",食堂数据库链接!G119)</f>
        <v>19</v>
      </c>
      <c r="H119" s="25" t="str">
        <f>IF(OR(食堂菜单!$G$5="",食堂数据库计算界面面!A119=""),"",IF(ISNUMBER(SEARCH(食堂菜单!$G$5,食堂数据库计算界面面!C119))=TRUE,1,""))</f>
        <v/>
      </c>
      <c r="I119" s="11" t="str">
        <f>IF(H119="","",1+MAX($I$1:I118))</f>
        <v/>
      </c>
      <c r="J119" s="11" t="str">
        <f t="shared" si="1"/>
        <v/>
      </c>
    </row>
    <row r="120" spans="1:10">
      <c r="A120" s="21">
        <f>IF(食堂数据库链接!A120="","",食堂数据库链接!A120)</f>
        <v>119</v>
      </c>
      <c r="B120" s="21" t="str">
        <f>IF(食堂数据库链接!B120="","",食堂数据库链接!B120)</f>
        <v>信息学部三食堂</v>
      </c>
      <c r="C120" s="21" t="str">
        <f>IF(食堂数据库链接!C120="","",食堂数据库链接!C120)</f>
        <v>蒙古肉意面</v>
      </c>
      <c r="D120" s="21">
        <f>IF(食堂数据库链接!D120="","",食堂数据库链接!D120)</f>
        <v>12</v>
      </c>
      <c r="E120" s="21" t="str">
        <f>IF(食堂数据库链接!E120="","",食堂数据库链接!E120)</f>
        <v>荤</v>
      </c>
      <c r="F120" s="21" t="str">
        <f>IF(食堂数据库链接!F120="","",食堂数据库链接!F120)</f>
        <v>套餐</v>
      </c>
      <c r="G120" s="21">
        <f>IF(食堂数据库链接!G120="","",食堂数据库链接!G120)</f>
        <v>12</v>
      </c>
      <c r="H120" s="25" t="str">
        <f>IF(OR(食堂菜单!$G$5="",食堂数据库计算界面面!A120=""),"",IF(ISNUMBER(SEARCH(食堂菜单!$G$5,食堂数据库计算界面面!C120))=TRUE,1,""))</f>
        <v/>
      </c>
      <c r="I120" s="11" t="str">
        <f>IF(H120="","",1+MAX($I$1:I119))</f>
        <v/>
      </c>
      <c r="J120" s="11" t="str">
        <f t="shared" si="1"/>
        <v/>
      </c>
    </row>
    <row r="121" spans="1:10">
      <c r="A121" s="21">
        <f>IF(食堂数据库链接!A121="","",食堂数据库链接!A121)</f>
        <v>120</v>
      </c>
      <c r="B121" s="21" t="str">
        <f>IF(食堂数据库链接!B121="","",食堂数据库链接!B121)</f>
        <v>信息学部三食堂</v>
      </c>
      <c r="C121" s="21" t="str">
        <f>IF(食堂数据库链接!C121="","",食堂数据库链接!C121)</f>
        <v>牛肉意面</v>
      </c>
      <c r="D121" s="21">
        <f>IF(食堂数据库链接!D121="","",食堂数据库链接!D121)</f>
        <v>12</v>
      </c>
      <c r="E121" s="21" t="str">
        <f>IF(食堂数据库链接!E121="","",食堂数据库链接!E121)</f>
        <v>荤</v>
      </c>
      <c r="F121" s="21" t="str">
        <f>IF(食堂数据库链接!F121="","",食堂数据库链接!F121)</f>
        <v>套餐</v>
      </c>
      <c r="G121" s="21">
        <f>IF(食堂数据库链接!G121="","",食堂数据库链接!G121)</f>
        <v>12</v>
      </c>
      <c r="H121" s="25" t="str">
        <f>IF(OR(食堂菜单!$G$5="",食堂数据库计算界面面!A121=""),"",IF(ISNUMBER(SEARCH(食堂菜单!$G$5,食堂数据库计算界面面!C121))=TRUE,1,""))</f>
        <v/>
      </c>
      <c r="I121" s="11" t="str">
        <f>IF(H121="","",1+MAX($I$1:I120))</f>
        <v/>
      </c>
      <c r="J121" s="11" t="str">
        <f t="shared" si="1"/>
        <v/>
      </c>
    </row>
    <row r="122" spans="1:10">
      <c r="A122" s="21">
        <f>IF(食堂数据库链接!A122="","",食堂数据库链接!A122)</f>
        <v>121</v>
      </c>
      <c r="B122" s="21" t="str">
        <f>IF(食堂数据库链接!B122="","",食堂数据库链接!B122)</f>
        <v>信息学部三食堂</v>
      </c>
      <c r="C122" s="21" t="str">
        <f>IF(食堂数据库链接!C122="","",食堂数据库链接!C122)</f>
        <v>牛肚意面</v>
      </c>
      <c r="D122" s="21">
        <f>IF(食堂数据库链接!D122="","",食堂数据库链接!D122)</f>
        <v>12</v>
      </c>
      <c r="E122" s="21" t="str">
        <f>IF(食堂数据库链接!E122="","",食堂数据库链接!E122)</f>
        <v>荤</v>
      </c>
      <c r="F122" s="21" t="str">
        <f>IF(食堂数据库链接!F122="","",食堂数据库链接!F122)</f>
        <v>套餐</v>
      </c>
      <c r="G122" s="21">
        <f>IF(食堂数据库链接!G122="","",食堂数据库链接!G122)</f>
        <v>12</v>
      </c>
      <c r="H122" s="25" t="str">
        <f>IF(OR(食堂菜单!$G$5="",食堂数据库计算界面面!A122=""),"",IF(ISNUMBER(SEARCH(食堂菜单!$G$5,食堂数据库计算界面面!C122))=TRUE,1,""))</f>
        <v/>
      </c>
      <c r="I122" s="11" t="str">
        <f>IF(H122="","",1+MAX($I$1:I121))</f>
        <v/>
      </c>
      <c r="J122" s="11" t="str">
        <f t="shared" si="1"/>
        <v/>
      </c>
    </row>
    <row r="123" spans="1:10">
      <c r="A123" s="21">
        <f>IF(食堂数据库链接!A123="","",食堂数据库链接!A123)</f>
        <v>122</v>
      </c>
      <c r="B123" s="21" t="str">
        <f>IF(食堂数据库链接!B123="","",食堂数据库链接!B123)</f>
        <v>信息学部三食堂</v>
      </c>
      <c r="C123" s="21" t="str">
        <f>IF(食堂数据库链接!C123="","",食堂数据库链接!C123)</f>
        <v>大盘鸡意面</v>
      </c>
      <c r="D123" s="21">
        <f>IF(食堂数据库链接!D123="","",食堂数据库链接!D123)</f>
        <v>15</v>
      </c>
      <c r="E123" s="21" t="str">
        <f>IF(食堂数据库链接!E123="","",食堂数据库链接!E123)</f>
        <v>荤</v>
      </c>
      <c r="F123" s="21" t="str">
        <f>IF(食堂数据库链接!F123="","",食堂数据库链接!F123)</f>
        <v>套餐</v>
      </c>
      <c r="G123" s="21">
        <f>IF(食堂数据库链接!G123="","",食堂数据库链接!G123)</f>
        <v>15</v>
      </c>
      <c r="H123" s="25" t="str">
        <f>IF(OR(食堂菜单!$G$5="",食堂数据库计算界面面!A123=""),"",IF(ISNUMBER(SEARCH(食堂菜单!$G$5,食堂数据库计算界面面!C123))=TRUE,1,""))</f>
        <v/>
      </c>
      <c r="I123" s="11" t="str">
        <f>IF(H123="","",1+MAX($I$1:I122))</f>
        <v/>
      </c>
      <c r="J123" s="11" t="str">
        <f t="shared" si="1"/>
        <v/>
      </c>
    </row>
    <row r="124" spans="1:10">
      <c r="A124" s="21">
        <f>IF(食堂数据库链接!A124="","",食堂数据库链接!A124)</f>
        <v>123</v>
      </c>
      <c r="B124" s="21" t="str">
        <f>IF(食堂数据库链接!B124="","",食堂数据库链接!B124)</f>
        <v>信息学部三食堂</v>
      </c>
      <c r="C124" s="21" t="str">
        <f>IF(食堂数据库链接!C124="","",食堂数据库链接!C124)</f>
        <v>鸡柳意面</v>
      </c>
      <c r="D124" s="21">
        <f>IF(食堂数据库链接!D124="","",食堂数据库链接!D124)</f>
        <v>12</v>
      </c>
      <c r="E124" s="21" t="str">
        <f>IF(食堂数据库链接!E124="","",食堂数据库链接!E124)</f>
        <v>荤</v>
      </c>
      <c r="F124" s="21" t="str">
        <f>IF(食堂数据库链接!F124="","",食堂数据库链接!F124)</f>
        <v>套餐</v>
      </c>
      <c r="G124" s="21">
        <f>IF(食堂数据库链接!G124="","",食堂数据库链接!G124)</f>
        <v>12</v>
      </c>
      <c r="H124" s="25" t="str">
        <f>IF(OR(食堂菜单!$G$5="",食堂数据库计算界面面!A124=""),"",IF(ISNUMBER(SEARCH(食堂菜单!$G$5,食堂数据库计算界面面!C124))=TRUE,1,""))</f>
        <v/>
      </c>
      <c r="I124" s="11" t="str">
        <f>IF(H124="","",1+MAX($I$1:I123))</f>
        <v/>
      </c>
      <c r="J124" s="11" t="str">
        <f t="shared" si="1"/>
        <v/>
      </c>
    </row>
    <row r="125" spans="1:10">
      <c r="A125" s="21">
        <f>IF(食堂数据库链接!A125="","",食堂数据库链接!A125)</f>
        <v>124</v>
      </c>
      <c r="B125" s="21" t="str">
        <f>IF(食堂数据库链接!B125="","",食堂数据库链接!B125)</f>
        <v>信息学部三食堂</v>
      </c>
      <c r="C125" s="21" t="str">
        <f>IF(食堂数据库链接!C125="","",食堂数据库链接!C125)</f>
        <v>鸡胗意面</v>
      </c>
      <c r="D125" s="21">
        <f>IF(食堂数据库链接!D125="","",食堂数据库链接!D125)</f>
        <v>12</v>
      </c>
      <c r="E125" s="21" t="str">
        <f>IF(食堂数据库链接!E125="","",食堂数据库链接!E125)</f>
        <v>荤</v>
      </c>
      <c r="F125" s="21" t="str">
        <f>IF(食堂数据库链接!F125="","",食堂数据库链接!F125)</f>
        <v>套餐</v>
      </c>
      <c r="G125" s="21">
        <f>IF(食堂数据库链接!G125="","",食堂数据库链接!G125)</f>
        <v>12</v>
      </c>
      <c r="H125" s="25" t="str">
        <f>IF(OR(食堂菜单!$G$5="",食堂数据库计算界面面!A125=""),"",IF(ISNUMBER(SEARCH(食堂菜单!$G$5,食堂数据库计算界面面!C125))=TRUE,1,""))</f>
        <v/>
      </c>
      <c r="I125" s="11" t="str">
        <f>IF(H125="","",1+MAX($I$1:I124))</f>
        <v/>
      </c>
      <c r="J125" s="11" t="str">
        <f t="shared" si="1"/>
        <v/>
      </c>
    </row>
    <row r="126" spans="1:10">
      <c r="A126" s="21">
        <f>IF(食堂数据库链接!A126="","",食堂数据库链接!A126)</f>
        <v>125</v>
      </c>
      <c r="B126" s="21" t="str">
        <f>IF(食堂数据库链接!B126="","",食堂数据库链接!B126)</f>
        <v>信息学部三食堂</v>
      </c>
      <c r="C126" s="21" t="str">
        <f>IF(食堂数据库链接!C126="","",食堂数据库链接!C126)</f>
        <v>手撕鸡意面</v>
      </c>
      <c r="D126" s="21">
        <f>IF(食堂数据库链接!D126="","",食堂数据库链接!D126)</f>
        <v>12</v>
      </c>
      <c r="E126" s="21" t="str">
        <f>IF(食堂数据库链接!E126="","",食堂数据库链接!E126)</f>
        <v>荤</v>
      </c>
      <c r="F126" s="21" t="str">
        <f>IF(食堂数据库链接!F126="","",食堂数据库链接!F126)</f>
        <v>套餐</v>
      </c>
      <c r="G126" s="21">
        <f>IF(食堂数据库链接!G126="","",食堂数据库链接!G126)</f>
        <v>12</v>
      </c>
      <c r="H126" s="25" t="str">
        <f>IF(OR(食堂菜单!$G$5="",食堂数据库计算界面面!A126=""),"",IF(ISNUMBER(SEARCH(食堂菜单!$G$5,食堂数据库计算界面面!C126))=TRUE,1,""))</f>
        <v/>
      </c>
      <c r="I126" s="11" t="str">
        <f>IF(H126="","",1+MAX($I$1:I125))</f>
        <v/>
      </c>
      <c r="J126" s="11" t="str">
        <f t="shared" si="1"/>
        <v/>
      </c>
    </row>
    <row r="127" spans="1:10">
      <c r="A127" s="21">
        <f>IF(食堂数据库链接!A127="","",食堂数据库链接!A127)</f>
        <v>126</v>
      </c>
      <c r="B127" s="21" t="str">
        <f>IF(食堂数据库链接!B127="","",食堂数据库链接!B127)</f>
        <v>信息学部三食堂</v>
      </c>
      <c r="C127" s="21" t="str">
        <f>IF(食堂数据库链接!C127="","",食堂数据库链接!C127)</f>
        <v>肥肠意面</v>
      </c>
      <c r="D127" s="21">
        <f>IF(食堂数据库链接!D127="","",食堂数据库链接!D127)</f>
        <v>12</v>
      </c>
      <c r="E127" s="21" t="str">
        <f>IF(食堂数据库链接!E127="","",食堂数据库链接!E127)</f>
        <v>荤</v>
      </c>
      <c r="F127" s="21" t="str">
        <f>IF(食堂数据库链接!F127="","",食堂数据库链接!F127)</f>
        <v>套餐</v>
      </c>
      <c r="G127" s="21">
        <f>IF(食堂数据库链接!G127="","",食堂数据库链接!G127)</f>
        <v>12</v>
      </c>
      <c r="H127" s="25" t="str">
        <f>IF(OR(食堂菜单!$G$5="",食堂数据库计算界面面!A127=""),"",IF(ISNUMBER(SEARCH(食堂菜单!$G$5,食堂数据库计算界面面!C127))=TRUE,1,""))</f>
        <v/>
      </c>
      <c r="I127" s="11" t="str">
        <f>IF(H127="","",1+MAX($I$1:I126))</f>
        <v/>
      </c>
      <c r="J127" s="11" t="str">
        <f t="shared" si="1"/>
        <v/>
      </c>
    </row>
    <row r="128" spans="1:10">
      <c r="A128" s="21">
        <f>IF(食堂数据库链接!A128="","",食堂数据库链接!A128)</f>
        <v>127</v>
      </c>
      <c r="B128" s="21" t="str">
        <f>IF(食堂数据库链接!B128="","",食堂数据库链接!B128)</f>
        <v>信息学部三食堂</v>
      </c>
      <c r="C128" s="21" t="str">
        <f>IF(食堂数据库链接!C128="","",食堂数据库链接!C128)</f>
        <v>肉丝意面</v>
      </c>
      <c r="D128" s="21">
        <f>IF(食堂数据库链接!D128="","",食堂数据库链接!D128)</f>
        <v>10</v>
      </c>
      <c r="E128" s="21" t="str">
        <f>IF(食堂数据库链接!E128="","",食堂数据库链接!E128)</f>
        <v>荤</v>
      </c>
      <c r="F128" s="21" t="str">
        <f>IF(食堂数据库链接!F128="","",食堂数据库链接!F128)</f>
        <v>套餐</v>
      </c>
      <c r="G128" s="21">
        <f>IF(食堂数据库链接!G128="","",食堂数据库链接!G128)</f>
        <v>10</v>
      </c>
      <c r="H128" s="25" t="str">
        <f>IF(OR(食堂菜单!$G$5="",食堂数据库计算界面面!A128=""),"",IF(ISNUMBER(SEARCH(食堂菜单!$G$5,食堂数据库计算界面面!C128))=TRUE,1,""))</f>
        <v/>
      </c>
      <c r="I128" s="11" t="str">
        <f>IF(H128="","",1+MAX($I$1:I127))</f>
        <v/>
      </c>
      <c r="J128" s="11" t="str">
        <f t="shared" si="1"/>
        <v/>
      </c>
    </row>
    <row r="129" spans="1:10">
      <c r="A129" s="21">
        <f>IF(食堂数据库链接!A129="","",食堂数据库链接!A129)</f>
        <v>128</v>
      </c>
      <c r="B129" s="21" t="str">
        <f>IF(食堂数据库链接!B129="","",食堂数据库链接!B129)</f>
        <v>信息学部三食堂</v>
      </c>
      <c r="C129" s="21" t="str">
        <f>IF(食堂数据库链接!C129="","",食堂数据库链接!C129)</f>
        <v>自选双拼</v>
      </c>
      <c r="D129" s="21">
        <f>IF(食堂数据库链接!D129="","",食堂数据库链接!D129)</f>
        <v>18</v>
      </c>
      <c r="E129" s="21" t="str">
        <f>IF(食堂数据库链接!E129="","",食堂数据库链接!E129)</f>
        <v>荤</v>
      </c>
      <c r="F129" s="21" t="str">
        <f>IF(食堂数据库链接!F129="","",食堂数据库链接!F129)</f>
        <v>套餐</v>
      </c>
      <c r="G129" s="21">
        <f>IF(食堂数据库链接!G129="","",食堂数据库链接!G129)</f>
        <v>18</v>
      </c>
      <c r="H129" s="25" t="str">
        <f>IF(OR(食堂菜单!$G$5="",食堂数据库计算界面面!A129=""),"",IF(ISNUMBER(SEARCH(食堂菜单!$G$5,食堂数据库计算界面面!C129))=TRUE,1,""))</f>
        <v/>
      </c>
      <c r="I129" s="11" t="str">
        <f>IF(H129="","",1+MAX($I$1:I128))</f>
        <v/>
      </c>
      <c r="J129" s="11" t="str">
        <f t="shared" si="1"/>
        <v/>
      </c>
    </row>
    <row r="130" spans="1:10">
      <c r="A130" s="21">
        <f>IF(食堂数据库链接!A130="","",食堂数据库链接!A130)</f>
        <v>129</v>
      </c>
      <c r="B130" s="21" t="str">
        <f>IF(食堂数据库链接!B130="","",食堂数据库链接!B130)</f>
        <v>信息学部三食堂</v>
      </c>
      <c r="C130" s="21" t="str">
        <f>IF(食堂数据库链接!C130="","",食堂数据库链接!C130)</f>
        <v>梅菜扣肉拼烤肉</v>
      </c>
      <c r="D130" s="21">
        <f>IF(食堂数据库链接!D130="","",食堂数据库链接!D130)</f>
        <v>12</v>
      </c>
      <c r="E130" s="21" t="str">
        <f>IF(食堂数据库链接!E130="","",食堂数据库链接!E130)</f>
        <v>荤</v>
      </c>
      <c r="F130" s="21" t="str">
        <f>IF(食堂数据库链接!F130="","",食堂数据库链接!F130)</f>
        <v>套餐</v>
      </c>
      <c r="G130" s="21">
        <f>IF(食堂数据库链接!G130="","",食堂数据库链接!G130)</f>
        <v>12</v>
      </c>
      <c r="H130" s="25" t="str">
        <f>IF(OR(食堂菜单!$G$5="",食堂数据库计算界面面!A130=""),"",IF(ISNUMBER(SEARCH(食堂菜单!$G$5,食堂数据库计算界面面!C130))=TRUE,1,""))</f>
        <v/>
      </c>
      <c r="I130" s="11" t="str">
        <f>IF(H130="","",1+MAX($I$1:I129))</f>
        <v/>
      </c>
      <c r="J130" s="11" t="str">
        <f t="shared" ref="J130:J193" si="2">IF(H130="","",ROW(A130))</f>
        <v/>
      </c>
    </row>
    <row r="131" spans="1:10">
      <c r="A131" s="21">
        <f>IF(食堂数据库链接!A131="","",食堂数据库链接!A131)</f>
        <v>130</v>
      </c>
      <c r="B131" s="21" t="str">
        <f>IF(食堂数据库链接!B131="","",食堂数据库链接!B131)</f>
        <v>信息学部三食堂</v>
      </c>
      <c r="C131" s="21" t="str">
        <f>IF(食堂数据库链接!C131="","",食堂数据库链接!C131)</f>
        <v>红烧羊肉</v>
      </c>
      <c r="D131" s="21">
        <f>IF(食堂数据库链接!D131="","",食堂数据库链接!D131)</f>
        <v>13</v>
      </c>
      <c r="E131" s="21" t="str">
        <f>IF(食堂数据库链接!E131="","",食堂数据库链接!E131)</f>
        <v>荤</v>
      </c>
      <c r="F131" s="21" t="str">
        <f>IF(食堂数据库链接!F131="","",食堂数据库链接!F131)</f>
        <v>套餐</v>
      </c>
      <c r="G131" s="21">
        <f>IF(食堂数据库链接!G131="","",食堂数据库链接!G131)</f>
        <v>13</v>
      </c>
      <c r="H131" s="25" t="str">
        <f>IF(OR(食堂菜单!$G$5="",食堂数据库计算界面面!A131=""),"",IF(ISNUMBER(SEARCH(食堂菜单!$G$5,食堂数据库计算界面面!C131))=TRUE,1,""))</f>
        <v/>
      </c>
      <c r="I131" s="11" t="str">
        <f>IF(H131="","",1+MAX($I$1:I130))</f>
        <v/>
      </c>
      <c r="J131" s="11" t="str">
        <f t="shared" si="2"/>
        <v/>
      </c>
    </row>
    <row r="132" spans="1:10">
      <c r="A132" s="21">
        <f>IF(食堂数据库链接!A132="","",食堂数据库链接!A132)</f>
        <v>131</v>
      </c>
      <c r="B132" s="21" t="str">
        <f>IF(食堂数据库链接!B132="","",食堂数据库链接!B132)</f>
        <v>信息学部三食堂</v>
      </c>
      <c r="C132" s="21" t="str">
        <f>IF(食堂数据库链接!C132="","",食堂数据库链接!C132)</f>
        <v>孜然烤肉</v>
      </c>
      <c r="D132" s="21">
        <f>IF(食堂数据库链接!D132="","",食堂数据库链接!D132)</f>
        <v>9</v>
      </c>
      <c r="E132" s="21" t="str">
        <f>IF(食堂数据库链接!E132="","",食堂数据库链接!E132)</f>
        <v>荤</v>
      </c>
      <c r="F132" s="21" t="str">
        <f>IF(食堂数据库链接!F132="","",食堂数据库链接!F132)</f>
        <v>套餐</v>
      </c>
      <c r="G132" s="21">
        <f>IF(食堂数据库链接!G132="","",食堂数据库链接!G132)</f>
        <v>9</v>
      </c>
      <c r="H132" s="25" t="str">
        <f>IF(OR(食堂菜单!$G$5="",食堂数据库计算界面面!A132=""),"",IF(ISNUMBER(SEARCH(食堂菜单!$G$5,食堂数据库计算界面面!C132))=TRUE,1,""))</f>
        <v/>
      </c>
      <c r="I132" s="11" t="str">
        <f>IF(H132="","",1+MAX($I$1:I131))</f>
        <v/>
      </c>
      <c r="J132" s="11" t="str">
        <f t="shared" si="2"/>
        <v/>
      </c>
    </row>
    <row r="133" spans="1:10">
      <c r="A133" s="21">
        <f>IF(食堂数据库链接!A133="","",食堂数据库链接!A133)</f>
        <v>132</v>
      </c>
      <c r="B133" s="21" t="str">
        <f>IF(食堂数据库链接!B133="","",食堂数据库链接!B133)</f>
        <v>信息学部三食堂</v>
      </c>
      <c r="C133" s="21" t="str">
        <f>IF(食堂数据库链接!C133="","",食堂数据库链接!C133)</f>
        <v>沙拉烤肉</v>
      </c>
      <c r="D133" s="21">
        <f>IF(食堂数据库链接!D133="","",食堂数据库链接!D133)</f>
        <v>9</v>
      </c>
      <c r="E133" s="21" t="str">
        <f>IF(食堂数据库链接!E133="","",食堂数据库链接!E133)</f>
        <v>荤</v>
      </c>
      <c r="F133" s="21" t="str">
        <f>IF(食堂数据库链接!F133="","",食堂数据库链接!F133)</f>
        <v>套餐</v>
      </c>
      <c r="G133" s="21">
        <f>IF(食堂数据库链接!G133="","",食堂数据库链接!G133)</f>
        <v>9</v>
      </c>
      <c r="H133" s="25" t="str">
        <f>IF(OR(食堂菜单!$G$5="",食堂数据库计算界面面!A133=""),"",IF(ISNUMBER(SEARCH(食堂菜单!$G$5,食堂数据库计算界面面!C133))=TRUE,1,""))</f>
        <v/>
      </c>
      <c r="I133" s="11" t="str">
        <f>IF(H133="","",1+MAX($I$1:I132))</f>
        <v/>
      </c>
      <c r="J133" s="11" t="str">
        <f t="shared" si="2"/>
        <v/>
      </c>
    </row>
    <row r="134" spans="1:10">
      <c r="A134" s="21">
        <f>IF(食堂数据库链接!A134="","",食堂数据库链接!A134)</f>
        <v>133</v>
      </c>
      <c r="B134" s="21" t="str">
        <f>IF(食堂数据库链接!B134="","",食堂数据库链接!B134)</f>
        <v>信息学部三食堂</v>
      </c>
      <c r="C134" s="21" t="str">
        <f>IF(食堂数据库链接!C134="","",食堂数据库链接!C134)</f>
        <v>咖喱烤肉</v>
      </c>
      <c r="D134" s="21">
        <f>IF(食堂数据库链接!D134="","",食堂数据库链接!D134)</f>
        <v>9</v>
      </c>
      <c r="E134" s="21" t="str">
        <f>IF(食堂数据库链接!E134="","",食堂数据库链接!E134)</f>
        <v>荤</v>
      </c>
      <c r="F134" s="21" t="str">
        <f>IF(食堂数据库链接!F134="","",食堂数据库链接!F134)</f>
        <v>套餐</v>
      </c>
      <c r="G134" s="21">
        <f>IF(食堂数据库链接!G134="","",食堂数据库链接!G134)</f>
        <v>9</v>
      </c>
      <c r="H134" s="25" t="str">
        <f>IF(OR(食堂菜单!$G$5="",食堂数据库计算界面面!A134=""),"",IF(ISNUMBER(SEARCH(食堂菜单!$G$5,食堂数据库计算界面面!C134))=TRUE,1,""))</f>
        <v/>
      </c>
      <c r="I134" s="11" t="str">
        <f>IF(H134="","",1+MAX($I$1:I133))</f>
        <v/>
      </c>
      <c r="J134" s="11" t="str">
        <f t="shared" si="2"/>
        <v/>
      </c>
    </row>
    <row r="135" spans="1:10">
      <c r="A135" s="21">
        <f>IF(食堂数据库链接!A135="","",食堂数据库链接!A135)</f>
        <v>134</v>
      </c>
      <c r="B135" s="21" t="str">
        <f>IF(食堂数据库链接!B135="","",食堂数据库链接!B135)</f>
        <v>信息学部三食堂</v>
      </c>
      <c r="C135" s="21" t="str">
        <f>IF(食堂数据库链接!C135="","",食堂数据库链接!C135)</f>
        <v>茄汁烤肉</v>
      </c>
      <c r="D135" s="21">
        <f>IF(食堂数据库链接!D135="","",食堂数据库链接!D135)</f>
        <v>9</v>
      </c>
      <c r="E135" s="21" t="str">
        <f>IF(食堂数据库链接!E135="","",食堂数据库链接!E135)</f>
        <v>荤</v>
      </c>
      <c r="F135" s="21" t="str">
        <f>IF(食堂数据库链接!F135="","",食堂数据库链接!F135)</f>
        <v>套餐</v>
      </c>
      <c r="G135" s="21">
        <f>IF(食堂数据库链接!G135="","",食堂数据库链接!G135)</f>
        <v>9</v>
      </c>
      <c r="H135" s="25" t="str">
        <f>IF(OR(食堂菜单!$G$5="",食堂数据库计算界面面!A135=""),"",IF(ISNUMBER(SEARCH(食堂菜单!$G$5,食堂数据库计算界面面!C135))=TRUE,1,""))</f>
        <v/>
      </c>
      <c r="I135" s="11" t="str">
        <f>IF(H135="","",1+MAX($I$1:I134))</f>
        <v/>
      </c>
      <c r="J135" s="11" t="str">
        <f t="shared" si="2"/>
        <v/>
      </c>
    </row>
    <row r="136" spans="1:10">
      <c r="A136" s="21">
        <f>IF(食堂数据库链接!A136="","",食堂数据库链接!A136)</f>
        <v>135</v>
      </c>
      <c r="B136" s="21" t="str">
        <f>IF(食堂数据库链接!B136="","",食堂数据库链接!B136)</f>
        <v>信息学部三食堂</v>
      </c>
      <c r="C136" s="21" t="str">
        <f>IF(食堂数据库链接!C136="","",食堂数据库链接!C136)</f>
        <v>黑椒烤肉</v>
      </c>
      <c r="D136" s="21">
        <f>IF(食堂数据库链接!D136="","",食堂数据库链接!D136)</f>
        <v>9</v>
      </c>
      <c r="E136" s="21" t="str">
        <f>IF(食堂数据库链接!E136="","",食堂数据库链接!E136)</f>
        <v>荤</v>
      </c>
      <c r="F136" s="21" t="str">
        <f>IF(食堂数据库链接!F136="","",食堂数据库链接!F136)</f>
        <v>套餐</v>
      </c>
      <c r="G136" s="21">
        <f>IF(食堂数据库链接!G136="","",食堂数据库链接!G136)</f>
        <v>9</v>
      </c>
      <c r="H136" s="25" t="str">
        <f>IF(OR(食堂菜单!$G$5="",食堂数据库计算界面面!A136=""),"",IF(ISNUMBER(SEARCH(食堂菜单!$G$5,食堂数据库计算界面面!C136))=TRUE,1,""))</f>
        <v/>
      </c>
      <c r="I136" s="11" t="str">
        <f>IF(H136="","",1+MAX($I$1:I135))</f>
        <v/>
      </c>
      <c r="J136" s="11" t="str">
        <f t="shared" si="2"/>
        <v/>
      </c>
    </row>
    <row r="137" spans="1:10">
      <c r="A137" s="21">
        <f>IF(食堂数据库链接!A137="","",食堂数据库链接!A137)</f>
        <v>136</v>
      </c>
      <c r="B137" s="21" t="str">
        <f>IF(食堂数据库链接!B137="","",食堂数据库链接!B137)</f>
        <v>信息学部三食堂</v>
      </c>
      <c r="C137" s="21" t="str">
        <f>IF(食堂数据库链接!C137="","",食堂数据库链接!C137)</f>
        <v>铁板豆腐</v>
      </c>
      <c r="D137" s="21">
        <f>IF(食堂数据库链接!D137="","",食堂数据库链接!D137)</f>
        <v>5</v>
      </c>
      <c r="E137" s="21" t="str">
        <f>IF(食堂数据库链接!E137="","",食堂数据库链接!E137)</f>
        <v>素</v>
      </c>
      <c r="F137" s="21" t="str">
        <f>IF(食堂数据库链接!F137="","",食堂数据库链接!F137)</f>
        <v>份儿菜</v>
      </c>
      <c r="G137" s="21">
        <f>IF(食堂数据库链接!G137="","",食堂数据库链接!G137)</f>
        <v>5</v>
      </c>
      <c r="H137" s="25" t="str">
        <f>IF(OR(食堂菜单!$G$5="",食堂数据库计算界面面!A137=""),"",IF(ISNUMBER(SEARCH(食堂菜单!$G$5,食堂数据库计算界面面!C137))=TRUE,1,""))</f>
        <v/>
      </c>
      <c r="I137" s="11" t="str">
        <f>IF(H137="","",1+MAX($I$1:I136))</f>
        <v/>
      </c>
      <c r="J137" s="11" t="str">
        <f t="shared" si="2"/>
        <v/>
      </c>
    </row>
    <row r="138" spans="1:10">
      <c r="A138" s="21">
        <f>IF(食堂数据库链接!A138="","",食堂数据库链接!A138)</f>
        <v>137</v>
      </c>
      <c r="B138" s="21" t="str">
        <f>IF(食堂数据库链接!B138="","",食堂数据库链接!B138)</f>
        <v>信息学部三食堂</v>
      </c>
      <c r="C138" s="21" t="str">
        <f>IF(食堂数据库链接!C138="","",食堂数据库链接!C138)</f>
        <v>梅菜扣肉</v>
      </c>
      <c r="D138" s="21">
        <f>IF(食堂数据库链接!D138="","",食堂数据库链接!D138)</f>
        <v>6</v>
      </c>
      <c r="E138" s="21" t="str">
        <f>IF(食堂数据库链接!E138="","",食堂数据库链接!E138)</f>
        <v>荤</v>
      </c>
      <c r="F138" s="21" t="str">
        <f>IF(食堂数据库链接!F138="","",食堂数据库链接!F138)</f>
        <v>份儿菜</v>
      </c>
      <c r="G138" s="21">
        <f>IF(食堂数据库链接!G138="","",食堂数据库链接!G138)</f>
        <v>6</v>
      </c>
      <c r="H138" s="25" t="str">
        <f>IF(OR(食堂菜单!$G$5="",食堂数据库计算界面面!A138=""),"",IF(ISNUMBER(SEARCH(食堂菜单!$G$5,食堂数据库计算界面面!C138))=TRUE,1,""))</f>
        <v/>
      </c>
      <c r="I138" s="11" t="str">
        <f>IF(H138="","",1+MAX($I$1:I137))</f>
        <v/>
      </c>
      <c r="J138" s="11" t="str">
        <f t="shared" si="2"/>
        <v/>
      </c>
    </row>
    <row r="139" spans="1:10">
      <c r="A139" s="21">
        <f>IF(食堂数据库链接!A139="","",食堂数据库链接!A139)</f>
        <v>138</v>
      </c>
      <c r="B139" s="21" t="str">
        <f>IF(食堂数据库链接!B139="","",食堂数据库链接!B139)</f>
        <v>信息学部三食堂</v>
      </c>
      <c r="C139" s="21" t="str">
        <f>IF(食堂数据库链接!C139="","",食堂数据库链接!C139)</f>
        <v>韭菜斩蛋</v>
      </c>
      <c r="D139" s="21">
        <f>IF(食堂数据库链接!D139="","",食堂数据库链接!D139)</f>
        <v>5</v>
      </c>
      <c r="E139" s="21" t="str">
        <f>IF(食堂数据库链接!E139="","",食堂数据库链接!E139)</f>
        <v>荤</v>
      </c>
      <c r="F139" s="21" t="str">
        <f>IF(食堂数据库链接!F139="","",食堂数据库链接!F139)</f>
        <v>份儿菜</v>
      </c>
      <c r="G139" s="21">
        <f>IF(食堂数据库链接!G139="","",食堂数据库链接!G139)</f>
        <v>5</v>
      </c>
      <c r="H139" s="25" t="str">
        <f>IF(OR(食堂菜单!$G$5="",食堂数据库计算界面面!A139=""),"",IF(ISNUMBER(SEARCH(食堂菜单!$G$5,食堂数据库计算界面面!C139))=TRUE,1,""))</f>
        <v/>
      </c>
      <c r="I139" s="11" t="str">
        <f>IF(H139="","",1+MAX($I$1:I138))</f>
        <v/>
      </c>
      <c r="J139" s="11" t="str">
        <f t="shared" si="2"/>
        <v/>
      </c>
    </row>
    <row r="140" spans="1:10">
      <c r="A140" s="21">
        <f>IF(食堂数据库链接!A140="","",食堂数据库链接!A140)</f>
        <v>139</v>
      </c>
      <c r="B140" s="21" t="str">
        <f>IF(食堂数据库链接!B140="","",食堂数据库链接!B140)</f>
        <v>信息学部三食堂</v>
      </c>
      <c r="C140" s="21" t="str">
        <f>IF(食堂数据库链接!C140="","",食堂数据库链接!C140)</f>
        <v>青椒斩蛋</v>
      </c>
      <c r="D140" s="21">
        <f>IF(食堂数据库链接!D140="","",食堂数据库链接!D140)</f>
        <v>5</v>
      </c>
      <c r="E140" s="21" t="str">
        <f>IF(食堂数据库链接!E140="","",食堂数据库链接!E140)</f>
        <v>荤</v>
      </c>
      <c r="F140" s="21" t="str">
        <f>IF(食堂数据库链接!F140="","",食堂数据库链接!F140)</f>
        <v>份儿菜</v>
      </c>
      <c r="G140" s="21">
        <f>IF(食堂数据库链接!G140="","",食堂数据库链接!G140)</f>
        <v>5</v>
      </c>
      <c r="H140" s="25" t="str">
        <f>IF(OR(食堂菜单!$G$5="",食堂数据库计算界面面!A140=""),"",IF(ISNUMBER(SEARCH(食堂菜单!$G$5,食堂数据库计算界面面!C140))=TRUE,1,""))</f>
        <v/>
      </c>
      <c r="I140" s="11" t="str">
        <f>IF(H140="","",1+MAX($I$1:I139))</f>
        <v/>
      </c>
      <c r="J140" s="11" t="str">
        <f t="shared" si="2"/>
        <v/>
      </c>
    </row>
    <row r="141" spans="1:10">
      <c r="A141" s="21">
        <f>IF(食堂数据库链接!A141="","",食堂数据库链接!A141)</f>
        <v>140</v>
      </c>
      <c r="B141" s="21" t="str">
        <f>IF(食堂数据库链接!B141="","",食堂数据库链接!B141)</f>
        <v>信息学部三食堂</v>
      </c>
      <c r="C141" s="21" t="str">
        <f>IF(食堂数据库链接!C141="","",食堂数据库链接!C141)</f>
        <v>莲藕排骨汤</v>
      </c>
      <c r="D141" s="21">
        <f>IF(食堂数据库链接!D141="","",食堂数据库链接!D141)</f>
        <v>6</v>
      </c>
      <c r="E141" s="21" t="str">
        <f>IF(食堂数据库链接!E141="","",食堂数据库链接!E141)</f>
        <v>荤</v>
      </c>
      <c r="F141" s="21" t="str">
        <f>IF(食堂数据库链接!F141="","",食堂数据库链接!F141)</f>
        <v>份儿菜</v>
      </c>
      <c r="G141" s="21">
        <f>IF(食堂数据库链接!G141="","",食堂数据库链接!G141)</f>
        <v>6</v>
      </c>
      <c r="H141" s="25" t="str">
        <f>IF(OR(食堂菜单!$G$5="",食堂数据库计算界面面!A141=""),"",IF(ISNUMBER(SEARCH(食堂菜单!$G$5,食堂数据库计算界面面!C141))=TRUE,1,""))</f>
        <v/>
      </c>
      <c r="I141" s="11" t="str">
        <f>IF(H141="","",1+MAX($I$1:I140))</f>
        <v/>
      </c>
      <c r="J141" s="11" t="str">
        <f t="shared" si="2"/>
        <v/>
      </c>
    </row>
    <row r="142" spans="1:10">
      <c r="A142" s="21">
        <f>IF(食堂数据库链接!A142="","",食堂数据库链接!A142)</f>
        <v>141</v>
      </c>
      <c r="B142" s="21" t="str">
        <f>IF(食堂数据库链接!B142="","",食堂数据库链接!B142)</f>
        <v>信息学部三食堂</v>
      </c>
      <c r="C142" s="21" t="str">
        <f>IF(食堂数据库链接!C142="","",食堂数据库链接!C142)</f>
        <v>萝卜排骨汤</v>
      </c>
      <c r="D142" s="21">
        <f>IF(食堂数据库链接!D142="","",食堂数据库链接!D142)</f>
        <v>6</v>
      </c>
      <c r="E142" s="21" t="str">
        <f>IF(食堂数据库链接!E142="","",食堂数据库链接!E142)</f>
        <v>荤</v>
      </c>
      <c r="F142" s="21" t="str">
        <f>IF(食堂数据库链接!F142="","",食堂数据库链接!F142)</f>
        <v>份儿菜</v>
      </c>
      <c r="G142" s="21">
        <f>IF(食堂数据库链接!G142="","",食堂数据库链接!G142)</f>
        <v>6</v>
      </c>
      <c r="H142" s="25" t="str">
        <f>IF(OR(食堂菜单!$G$5="",食堂数据库计算界面面!A142=""),"",IF(ISNUMBER(SEARCH(食堂菜单!$G$5,食堂数据库计算界面面!C142))=TRUE,1,""))</f>
        <v/>
      </c>
      <c r="I142" s="11" t="str">
        <f>IF(H142="","",1+MAX($I$1:I141))</f>
        <v/>
      </c>
      <c r="J142" s="11" t="str">
        <f t="shared" si="2"/>
        <v/>
      </c>
    </row>
    <row r="143" spans="1:10">
      <c r="A143" s="21">
        <f>IF(食堂数据库链接!A143="","",食堂数据库链接!A143)</f>
        <v>142</v>
      </c>
      <c r="B143" s="21" t="str">
        <f>IF(食堂数据库链接!B143="","",食堂数据库链接!B143)</f>
        <v>信息学部三食堂</v>
      </c>
      <c r="C143" s="21" t="str">
        <f>IF(食堂数据库链接!C143="","",食堂数据库链接!C143)</f>
        <v>海带排骨汤</v>
      </c>
      <c r="D143" s="21">
        <f>IF(食堂数据库链接!D143="","",食堂数据库链接!D143)</f>
        <v>6</v>
      </c>
      <c r="E143" s="21" t="str">
        <f>IF(食堂数据库链接!E143="","",食堂数据库链接!E143)</f>
        <v>荤</v>
      </c>
      <c r="F143" s="21" t="str">
        <f>IF(食堂数据库链接!F143="","",食堂数据库链接!F143)</f>
        <v>份儿菜</v>
      </c>
      <c r="G143" s="21">
        <f>IF(食堂数据库链接!G143="","",食堂数据库链接!G143)</f>
        <v>6</v>
      </c>
      <c r="H143" s="25" t="str">
        <f>IF(OR(食堂菜单!$G$5="",食堂数据库计算界面面!A143=""),"",IF(ISNUMBER(SEARCH(食堂菜单!$G$5,食堂数据库计算界面面!C143))=TRUE,1,""))</f>
        <v/>
      </c>
      <c r="I143" s="11" t="str">
        <f>IF(H143="","",1+MAX($I$1:I142))</f>
        <v/>
      </c>
      <c r="J143" s="11" t="str">
        <f t="shared" si="2"/>
        <v/>
      </c>
    </row>
    <row r="144" spans="1:10">
      <c r="A144" s="21">
        <f>IF(食堂数据库链接!A144="","",食堂数据库链接!A144)</f>
        <v>143</v>
      </c>
      <c r="B144" s="21" t="str">
        <f>IF(食堂数据库链接!B144="","",食堂数据库链接!B144)</f>
        <v>信息学部三食堂</v>
      </c>
      <c r="C144" s="21" t="str">
        <f>IF(食堂数据库链接!C144="","",食堂数据库链接!C144)</f>
        <v>冬瓜排骨汤</v>
      </c>
      <c r="D144" s="21">
        <f>IF(食堂数据库链接!D144="","",食堂数据库链接!D144)</f>
        <v>6</v>
      </c>
      <c r="E144" s="21" t="str">
        <f>IF(食堂数据库链接!E144="","",食堂数据库链接!E144)</f>
        <v>荤</v>
      </c>
      <c r="F144" s="21" t="str">
        <f>IF(食堂数据库链接!F144="","",食堂数据库链接!F144)</f>
        <v>份儿菜</v>
      </c>
      <c r="G144" s="21">
        <f>IF(食堂数据库链接!G144="","",食堂数据库链接!G144)</f>
        <v>6</v>
      </c>
      <c r="H144" s="25" t="str">
        <f>IF(OR(食堂菜单!$G$5="",食堂数据库计算界面面!A144=""),"",IF(ISNUMBER(SEARCH(食堂菜单!$G$5,食堂数据库计算界面面!C144))=TRUE,1,""))</f>
        <v/>
      </c>
      <c r="I144" s="11" t="str">
        <f>IF(H144="","",1+MAX($I$1:I143))</f>
        <v/>
      </c>
      <c r="J144" s="11" t="str">
        <f t="shared" si="2"/>
        <v/>
      </c>
    </row>
    <row r="145" spans="1:10">
      <c r="A145" s="21">
        <f>IF(食堂数据库链接!A145="","",食堂数据库链接!A145)</f>
        <v>144</v>
      </c>
      <c r="B145" s="21" t="str">
        <f>IF(食堂数据库链接!B145="","",食堂数据库链接!B145)</f>
        <v>信息学部三食堂</v>
      </c>
      <c r="C145" s="21" t="str">
        <f>IF(食堂数据库链接!C145="","",食堂数据库链接!C145)</f>
        <v>香菇排骨汤</v>
      </c>
      <c r="D145" s="21">
        <f>IF(食堂数据库链接!D145="","",食堂数据库链接!D145)</f>
        <v>6</v>
      </c>
      <c r="E145" s="21" t="str">
        <f>IF(食堂数据库链接!E145="","",食堂数据库链接!E145)</f>
        <v>荤</v>
      </c>
      <c r="F145" s="21" t="str">
        <f>IF(食堂数据库链接!F145="","",食堂数据库链接!F145)</f>
        <v>份儿菜</v>
      </c>
      <c r="G145" s="21">
        <f>IF(食堂数据库链接!G145="","",食堂数据库链接!G145)</f>
        <v>6</v>
      </c>
      <c r="H145" s="25" t="str">
        <f>IF(OR(食堂菜单!$G$5="",食堂数据库计算界面面!A145=""),"",IF(ISNUMBER(SEARCH(食堂菜单!$G$5,食堂数据库计算界面面!C145))=TRUE,1,""))</f>
        <v/>
      </c>
      <c r="I145" s="11" t="str">
        <f>IF(H145="","",1+MAX($I$1:I144))</f>
        <v/>
      </c>
      <c r="J145" s="11" t="str">
        <f t="shared" si="2"/>
        <v/>
      </c>
    </row>
    <row r="146" spans="1:10">
      <c r="A146" s="21">
        <f>IF(食堂数据库链接!A146="","",食堂数据库链接!A146)</f>
        <v>145</v>
      </c>
      <c r="B146" s="21" t="str">
        <f>IF(食堂数据库链接!B146="","",食堂数据库链接!B146)</f>
        <v>信息学部三食堂</v>
      </c>
      <c r="C146" s="21" t="str">
        <f>IF(食堂数据库链接!C146="","",食堂数据库链接!C146)</f>
        <v>山药排骨汤</v>
      </c>
      <c r="D146" s="21">
        <f>IF(食堂数据库链接!D146="","",食堂数据库链接!D146)</f>
        <v>6</v>
      </c>
      <c r="E146" s="21" t="str">
        <f>IF(食堂数据库链接!E146="","",食堂数据库链接!E146)</f>
        <v>荤</v>
      </c>
      <c r="F146" s="21" t="str">
        <f>IF(食堂数据库链接!F146="","",食堂数据库链接!F146)</f>
        <v>份儿菜</v>
      </c>
      <c r="G146" s="21">
        <f>IF(食堂数据库链接!G146="","",食堂数据库链接!G146)</f>
        <v>6</v>
      </c>
      <c r="H146" s="25" t="str">
        <f>IF(OR(食堂菜单!$G$5="",食堂数据库计算界面面!A146=""),"",IF(ISNUMBER(SEARCH(食堂菜单!$G$5,食堂数据库计算界面面!C146))=TRUE,1,""))</f>
        <v/>
      </c>
      <c r="I146" s="11" t="str">
        <f>IF(H146="","",1+MAX($I$1:I145))</f>
        <v/>
      </c>
      <c r="J146" s="11" t="str">
        <f t="shared" si="2"/>
        <v/>
      </c>
    </row>
    <row r="147" spans="1:10">
      <c r="A147" s="21">
        <f>IF(食堂数据库链接!A147="","",食堂数据库链接!A147)</f>
        <v>146</v>
      </c>
      <c r="B147" s="21" t="str">
        <f>IF(食堂数据库链接!B147="","",食堂数据库链接!B147)</f>
        <v>信息学部三食堂</v>
      </c>
      <c r="C147" s="21" t="str">
        <f>IF(食堂数据库链接!C147="","",食堂数据库链接!C147)</f>
        <v>香菇土鸡汤</v>
      </c>
      <c r="D147" s="21">
        <f>IF(食堂数据库链接!D147="","",食堂数据库链接!D147)</f>
        <v>6</v>
      </c>
      <c r="E147" s="21" t="str">
        <f>IF(食堂数据库链接!E147="","",食堂数据库链接!E147)</f>
        <v>荤</v>
      </c>
      <c r="F147" s="21" t="str">
        <f>IF(食堂数据库链接!F147="","",食堂数据库链接!F147)</f>
        <v>份儿菜</v>
      </c>
      <c r="G147" s="21">
        <f>IF(食堂数据库链接!G147="","",食堂数据库链接!G147)</f>
        <v>6</v>
      </c>
      <c r="H147" s="25" t="str">
        <f>IF(OR(食堂菜单!$G$5="",食堂数据库计算界面面!A147=""),"",IF(ISNUMBER(SEARCH(食堂菜单!$G$5,食堂数据库计算界面面!C147))=TRUE,1,""))</f>
        <v/>
      </c>
      <c r="I147" s="11" t="str">
        <f>IF(H147="","",1+MAX($I$1:I146))</f>
        <v/>
      </c>
      <c r="J147" s="11" t="str">
        <f t="shared" si="2"/>
        <v/>
      </c>
    </row>
    <row r="148" spans="1:10">
      <c r="A148" s="21">
        <f>IF(食堂数据库链接!A148="","",食堂数据库链接!A148)</f>
        <v>147</v>
      </c>
      <c r="B148" s="21" t="str">
        <f>IF(食堂数据库链接!B148="","",食堂数据库链接!B148)</f>
        <v>信息学部三食堂</v>
      </c>
      <c r="C148" s="21" t="str">
        <f>IF(食堂数据库链接!C148="","",食堂数据库链接!C148)</f>
        <v>番茄鸡蛋烩面</v>
      </c>
      <c r="D148" s="21">
        <f>IF(食堂数据库链接!D148="","",食堂数据库链接!D148)</f>
        <v>5</v>
      </c>
      <c r="E148" s="21" t="str">
        <f>IF(食堂数据库链接!E148="","",食堂数据库链接!E148)</f>
        <v>素</v>
      </c>
      <c r="F148" s="21" t="str">
        <f>IF(食堂数据库链接!F148="","",食堂数据库链接!F148)</f>
        <v>面食</v>
      </c>
      <c r="G148" s="21">
        <f>IF(食堂数据库链接!G148="","",食堂数据库链接!G148)</f>
        <v>5</v>
      </c>
      <c r="H148" s="25" t="str">
        <f>IF(OR(食堂菜单!$G$5="",食堂数据库计算界面面!A148=""),"",IF(ISNUMBER(SEARCH(食堂菜单!$G$5,食堂数据库计算界面面!C148))=TRUE,1,""))</f>
        <v/>
      </c>
      <c r="I148" s="11" t="str">
        <f>IF(H148="","",1+MAX($I$1:I147))</f>
        <v/>
      </c>
      <c r="J148" s="11" t="str">
        <f t="shared" si="2"/>
        <v/>
      </c>
    </row>
    <row r="149" spans="1:10">
      <c r="A149" s="21">
        <f>IF(食堂数据库链接!A149="","",食堂数据库链接!A149)</f>
        <v>148</v>
      </c>
      <c r="B149" s="21" t="str">
        <f>IF(食堂数据库链接!B149="","",食堂数据库链接!B149)</f>
        <v>信息学部三食堂</v>
      </c>
      <c r="C149" s="21" t="str">
        <f>IF(食堂数据库链接!C149="","",食堂数据库链接!C149)</f>
        <v>三鲜烩面</v>
      </c>
      <c r="D149" s="21">
        <f>IF(食堂数据库链接!D149="","",食堂数据库链接!D149)</f>
        <v>6</v>
      </c>
      <c r="E149" s="21" t="str">
        <f>IF(食堂数据库链接!E149="","",食堂数据库链接!E149)</f>
        <v>荤</v>
      </c>
      <c r="F149" s="21" t="str">
        <f>IF(食堂数据库链接!F149="","",食堂数据库链接!F149)</f>
        <v>面食</v>
      </c>
      <c r="G149" s="21">
        <f>IF(食堂数据库链接!G149="","",食堂数据库链接!G149)</f>
        <v>6</v>
      </c>
      <c r="H149" s="25" t="str">
        <f>IF(OR(食堂菜单!$G$5="",食堂数据库计算界面面!A149=""),"",IF(ISNUMBER(SEARCH(食堂菜单!$G$5,食堂数据库计算界面面!C149))=TRUE,1,""))</f>
        <v/>
      </c>
      <c r="I149" s="11" t="str">
        <f>IF(H149="","",1+MAX($I$1:I148))</f>
        <v/>
      </c>
      <c r="J149" s="11" t="str">
        <f t="shared" si="2"/>
        <v/>
      </c>
    </row>
    <row r="150" spans="1:10">
      <c r="A150" s="21">
        <f>IF(食堂数据库链接!A150="","",食堂数据库链接!A150)</f>
        <v>149</v>
      </c>
      <c r="B150" s="21" t="str">
        <f>IF(食堂数据库链接!B150="","",食堂数据库链接!B150)</f>
        <v>信息学部三食堂</v>
      </c>
      <c r="C150" s="21" t="str">
        <f>IF(食堂数据库链接!C150="","",食堂数据库链接!C150)</f>
        <v>炸酱烩面</v>
      </c>
      <c r="D150" s="21">
        <f>IF(食堂数据库链接!D150="","",食堂数据库链接!D150)</f>
        <v>6</v>
      </c>
      <c r="E150" s="21" t="str">
        <f>IF(食堂数据库链接!E150="","",食堂数据库链接!E150)</f>
        <v>荤</v>
      </c>
      <c r="F150" s="21" t="str">
        <f>IF(食堂数据库链接!F150="","",食堂数据库链接!F150)</f>
        <v>面食</v>
      </c>
      <c r="G150" s="21">
        <f>IF(食堂数据库链接!G150="","",食堂数据库链接!G150)</f>
        <v>6</v>
      </c>
      <c r="H150" s="25" t="str">
        <f>IF(OR(食堂菜单!$G$5="",食堂数据库计算界面面!A150=""),"",IF(ISNUMBER(SEARCH(食堂菜单!$G$5,食堂数据库计算界面面!C150))=TRUE,1,""))</f>
        <v/>
      </c>
      <c r="I150" s="11" t="str">
        <f>IF(H150="","",1+MAX($I$1:I149))</f>
        <v/>
      </c>
      <c r="J150" s="11" t="str">
        <f t="shared" si="2"/>
        <v/>
      </c>
    </row>
    <row r="151" spans="1:10">
      <c r="A151" s="21">
        <f>IF(食堂数据库链接!A151="","",食堂数据库链接!A151)</f>
        <v>150</v>
      </c>
      <c r="B151" s="21" t="str">
        <f>IF(食堂数据库链接!B151="","",食堂数据库链接!B151)</f>
        <v>信息学部三食堂</v>
      </c>
      <c r="C151" s="21" t="str">
        <f>IF(食堂数据库链接!C151="","",食堂数据库链接!C151)</f>
        <v>鸡肉烩面</v>
      </c>
      <c r="D151" s="21">
        <f>IF(食堂数据库链接!D151="","",食堂数据库链接!D151)</f>
        <v>6</v>
      </c>
      <c r="E151" s="21" t="str">
        <f>IF(食堂数据库链接!E151="","",食堂数据库链接!E151)</f>
        <v>荤</v>
      </c>
      <c r="F151" s="21" t="str">
        <f>IF(食堂数据库链接!F151="","",食堂数据库链接!F151)</f>
        <v>面食</v>
      </c>
      <c r="G151" s="21">
        <f>IF(食堂数据库链接!G151="","",食堂数据库链接!G151)</f>
        <v>6</v>
      </c>
      <c r="H151" s="25" t="str">
        <f>IF(OR(食堂菜单!$G$5="",食堂数据库计算界面面!A151=""),"",IF(ISNUMBER(SEARCH(食堂菜单!$G$5,食堂数据库计算界面面!C151))=TRUE,1,""))</f>
        <v/>
      </c>
      <c r="I151" s="11" t="str">
        <f>IF(H151="","",1+MAX($I$1:I150))</f>
        <v/>
      </c>
      <c r="J151" s="11" t="str">
        <f t="shared" si="2"/>
        <v/>
      </c>
    </row>
    <row r="152" spans="1:10">
      <c r="A152" s="21">
        <f>IF(食堂数据库链接!A152="","",食堂数据库链接!A152)</f>
        <v>151</v>
      </c>
      <c r="B152" s="21" t="str">
        <f>IF(食堂数据库链接!B152="","",食堂数据库链接!B152)</f>
        <v>信息学部三食堂</v>
      </c>
      <c r="C152" s="21" t="str">
        <f>IF(食堂数据库链接!C152="","",食堂数据库链接!C152)</f>
        <v>排骨烩面</v>
      </c>
      <c r="D152" s="21">
        <f>IF(食堂数据库链接!D152="","",食堂数据库链接!D152)</f>
        <v>9</v>
      </c>
      <c r="E152" s="21" t="str">
        <f>IF(食堂数据库链接!E152="","",食堂数据库链接!E152)</f>
        <v>荤</v>
      </c>
      <c r="F152" s="21" t="str">
        <f>IF(食堂数据库链接!F152="","",食堂数据库链接!F152)</f>
        <v>面食</v>
      </c>
      <c r="G152" s="21">
        <f>IF(食堂数据库链接!G152="","",食堂数据库链接!G152)</f>
        <v>9</v>
      </c>
      <c r="H152" s="25" t="str">
        <f>IF(OR(食堂菜单!$G$5="",食堂数据库计算界面面!A152=""),"",IF(ISNUMBER(SEARCH(食堂菜单!$G$5,食堂数据库计算界面面!C152))=TRUE,1,""))</f>
        <v/>
      </c>
      <c r="I152" s="11" t="str">
        <f>IF(H152="","",1+MAX($I$1:I151))</f>
        <v/>
      </c>
      <c r="J152" s="11" t="str">
        <f t="shared" si="2"/>
        <v/>
      </c>
    </row>
    <row r="153" spans="1:10">
      <c r="A153" s="21">
        <f>IF(食堂数据库链接!A153="","",食堂数据库链接!A153)</f>
        <v>152</v>
      </c>
      <c r="B153" s="21" t="str">
        <f>IF(食堂数据库链接!B153="","",食堂数据库链接!B153)</f>
        <v>信息学部三食堂</v>
      </c>
      <c r="C153" s="21" t="str">
        <f>IF(食堂数据库链接!C153="","",食堂数据库链接!C153)</f>
        <v>牛肉烩面</v>
      </c>
      <c r="D153" s="21">
        <f>IF(食堂数据库链接!D153="","",食堂数据库链接!D153)</f>
        <v>10</v>
      </c>
      <c r="E153" s="21" t="str">
        <f>IF(食堂数据库链接!E153="","",食堂数据库链接!E153)</f>
        <v>荤</v>
      </c>
      <c r="F153" s="21" t="str">
        <f>IF(食堂数据库链接!F153="","",食堂数据库链接!F153)</f>
        <v>面食</v>
      </c>
      <c r="G153" s="21">
        <f>IF(食堂数据库链接!G153="","",食堂数据库链接!G153)</f>
        <v>10</v>
      </c>
      <c r="H153" s="25" t="str">
        <f>IF(OR(食堂菜单!$G$5="",食堂数据库计算界面面!A153=""),"",IF(ISNUMBER(SEARCH(食堂菜单!$G$5,食堂数据库计算界面面!C153))=TRUE,1,""))</f>
        <v/>
      </c>
      <c r="I153" s="11" t="str">
        <f>IF(H153="","",1+MAX($I$1:I152))</f>
        <v/>
      </c>
      <c r="J153" s="11" t="str">
        <f t="shared" si="2"/>
        <v/>
      </c>
    </row>
    <row r="154" spans="1:10">
      <c r="A154" s="21">
        <f>IF(食堂数据库链接!A154="","",食堂数据库链接!A154)</f>
        <v>153</v>
      </c>
      <c r="B154" s="21" t="str">
        <f>IF(食堂数据库链接!B154="","",食堂数据库链接!B154)</f>
        <v>信息学部三食堂</v>
      </c>
      <c r="C154" s="21" t="str">
        <f>IF(食堂数据库链接!C154="","",食堂数据库链接!C154)</f>
        <v>羊肉烩面</v>
      </c>
      <c r="D154" s="21">
        <f>IF(食堂数据库链接!D154="","",食堂数据库链接!D154)</f>
        <v>13</v>
      </c>
      <c r="E154" s="21" t="str">
        <f>IF(食堂数据库链接!E154="","",食堂数据库链接!E154)</f>
        <v>荤</v>
      </c>
      <c r="F154" s="21" t="str">
        <f>IF(食堂数据库链接!F154="","",食堂数据库链接!F154)</f>
        <v>面食</v>
      </c>
      <c r="G154" s="21">
        <f>IF(食堂数据库链接!G154="","",食堂数据库链接!G154)</f>
        <v>13</v>
      </c>
      <c r="H154" s="25" t="str">
        <f>IF(OR(食堂菜单!$G$5="",食堂数据库计算界面面!A154=""),"",IF(ISNUMBER(SEARCH(食堂菜单!$G$5,食堂数据库计算界面面!C154))=TRUE,1,""))</f>
        <v/>
      </c>
      <c r="I154" s="11" t="str">
        <f>IF(H154="","",1+MAX($I$1:I153))</f>
        <v/>
      </c>
      <c r="J154" s="11" t="str">
        <f t="shared" si="2"/>
        <v/>
      </c>
    </row>
    <row r="155" spans="1:10">
      <c r="A155" s="21">
        <f>IF(食堂数据库链接!A155="","",食堂数据库链接!A155)</f>
        <v>154</v>
      </c>
      <c r="B155" s="21" t="str">
        <f>IF(食堂数据库链接!B155="","",食堂数据库链接!B155)</f>
        <v>信息学部三食堂</v>
      </c>
      <c r="C155" s="21" t="str">
        <f>IF(食堂数据库链接!C155="","",食堂数据库链接!C155)</f>
        <v>香辣肥肠面</v>
      </c>
      <c r="D155" s="21">
        <f>IF(食堂数据库链接!D155="","",食堂数据库链接!D155)</f>
        <v>13</v>
      </c>
      <c r="E155" s="21" t="str">
        <f>IF(食堂数据库链接!E155="","",食堂数据库链接!E155)</f>
        <v>荤</v>
      </c>
      <c r="F155" s="21" t="str">
        <f>IF(食堂数据库链接!F155="","",食堂数据库链接!F155)</f>
        <v>面食</v>
      </c>
      <c r="G155" s="21">
        <f>IF(食堂数据库链接!G155="","",食堂数据库链接!G155)</f>
        <v>13</v>
      </c>
      <c r="H155" s="25" t="str">
        <f>IF(OR(食堂菜单!$G$5="",食堂数据库计算界面面!A155=""),"",IF(ISNUMBER(SEARCH(食堂菜单!$G$5,食堂数据库计算界面面!C155))=TRUE,1,""))</f>
        <v/>
      </c>
      <c r="I155" s="11" t="str">
        <f>IF(H155="","",1+MAX($I$1:I154))</f>
        <v/>
      </c>
      <c r="J155" s="11" t="str">
        <f t="shared" si="2"/>
        <v/>
      </c>
    </row>
    <row r="156" spans="1:10">
      <c r="A156" s="21">
        <f>IF(食堂数据库链接!A156="","",食堂数据库链接!A156)</f>
        <v>155</v>
      </c>
      <c r="B156" s="21" t="str">
        <f>IF(食堂数据库链接!B156="","",食堂数据库链接!B156)</f>
        <v>信息学部三食堂</v>
      </c>
      <c r="C156" s="21" t="str">
        <f>IF(食堂数据库链接!C156="","",食堂数据库链接!C156)</f>
        <v>番茄鸡蛋盖面</v>
      </c>
      <c r="D156" s="21">
        <f>IF(食堂数据库链接!D156="","",食堂数据库链接!D156)</f>
        <v>6</v>
      </c>
      <c r="E156" s="21" t="str">
        <f>IF(食堂数据库链接!E156="","",食堂数据库链接!E156)</f>
        <v>素</v>
      </c>
      <c r="F156" s="21" t="str">
        <f>IF(食堂数据库链接!F156="","",食堂数据库链接!F156)</f>
        <v>面食</v>
      </c>
      <c r="G156" s="21">
        <f>IF(食堂数据库链接!G156="","",食堂数据库链接!G156)</f>
        <v>6</v>
      </c>
      <c r="H156" s="25" t="str">
        <f>IF(OR(食堂菜单!$G$5="",食堂数据库计算界面面!A156=""),"",IF(ISNUMBER(SEARCH(食堂菜单!$G$5,食堂数据库计算界面面!C156))=TRUE,1,""))</f>
        <v/>
      </c>
      <c r="I156" s="11" t="str">
        <f>IF(H156="","",1+MAX($I$1:I155))</f>
        <v/>
      </c>
      <c r="J156" s="11" t="str">
        <f t="shared" si="2"/>
        <v/>
      </c>
    </row>
    <row r="157" spans="1:10">
      <c r="A157" s="21">
        <f>IF(食堂数据库链接!A157="","",食堂数据库链接!A157)</f>
        <v>156</v>
      </c>
      <c r="B157" s="21" t="str">
        <f>IF(食堂数据库链接!B157="","",食堂数据库链接!B157)</f>
        <v>信息学部三食堂</v>
      </c>
      <c r="C157" s="21" t="str">
        <f>IF(食堂数据库链接!C157="","",食堂数据库链接!C157)</f>
        <v>三鲜盖面</v>
      </c>
      <c r="D157" s="21">
        <f>IF(食堂数据库链接!D157="","",食堂数据库链接!D157)</f>
        <v>7</v>
      </c>
      <c r="E157" s="21" t="str">
        <f>IF(食堂数据库链接!E157="","",食堂数据库链接!E157)</f>
        <v>荤</v>
      </c>
      <c r="F157" s="21" t="str">
        <f>IF(食堂数据库链接!F157="","",食堂数据库链接!F157)</f>
        <v>面食</v>
      </c>
      <c r="G157" s="21">
        <f>IF(食堂数据库链接!G157="","",食堂数据库链接!G157)</f>
        <v>7</v>
      </c>
      <c r="H157" s="25" t="str">
        <f>IF(OR(食堂菜单!$G$5="",食堂数据库计算界面面!A157=""),"",IF(ISNUMBER(SEARCH(食堂菜单!$G$5,食堂数据库计算界面面!C157))=TRUE,1,""))</f>
        <v/>
      </c>
      <c r="I157" s="11" t="str">
        <f>IF(H157="","",1+MAX($I$1:I156))</f>
        <v/>
      </c>
      <c r="J157" s="11" t="str">
        <f t="shared" si="2"/>
        <v/>
      </c>
    </row>
    <row r="158" spans="1:10">
      <c r="A158" s="21">
        <f>IF(食堂数据库链接!A158="","",食堂数据库链接!A158)</f>
        <v>157</v>
      </c>
      <c r="B158" s="21" t="str">
        <f>IF(食堂数据库链接!B158="","",食堂数据库链接!B158)</f>
        <v>信息学部三食堂</v>
      </c>
      <c r="C158" s="21" t="str">
        <f>IF(食堂数据库链接!C158="","",食堂数据库链接!C158)</f>
        <v>炸酱盖面</v>
      </c>
      <c r="D158" s="21">
        <f>IF(食堂数据库链接!D158="","",食堂数据库链接!D158)</f>
        <v>7</v>
      </c>
      <c r="E158" s="21" t="str">
        <f>IF(食堂数据库链接!E158="","",食堂数据库链接!E158)</f>
        <v>荤</v>
      </c>
      <c r="F158" s="21" t="str">
        <f>IF(食堂数据库链接!F158="","",食堂数据库链接!F158)</f>
        <v>面食</v>
      </c>
      <c r="G158" s="21">
        <f>IF(食堂数据库链接!G158="","",食堂数据库链接!G158)</f>
        <v>7</v>
      </c>
      <c r="H158" s="25" t="str">
        <f>IF(OR(食堂菜单!$G$5="",食堂数据库计算界面面!A158=""),"",IF(ISNUMBER(SEARCH(食堂菜单!$G$5,食堂数据库计算界面面!C158))=TRUE,1,""))</f>
        <v/>
      </c>
      <c r="I158" s="11" t="str">
        <f>IF(H158="","",1+MAX($I$1:I157))</f>
        <v/>
      </c>
      <c r="J158" s="11" t="str">
        <f t="shared" si="2"/>
        <v/>
      </c>
    </row>
    <row r="159" spans="1:10">
      <c r="A159" s="21">
        <f>IF(食堂数据库链接!A159="","",食堂数据库链接!A159)</f>
        <v>158</v>
      </c>
      <c r="B159" s="21" t="str">
        <f>IF(食堂数据库链接!B159="","",食堂数据库链接!B159)</f>
        <v>信息学部三食堂</v>
      </c>
      <c r="C159" s="21" t="str">
        <f>IF(食堂数据库链接!C159="","",食堂数据库链接!C159)</f>
        <v>鸡肉盖面</v>
      </c>
      <c r="D159" s="21">
        <f>IF(食堂数据库链接!D159="","",食堂数据库链接!D159)</f>
        <v>7</v>
      </c>
      <c r="E159" s="21" t="str">
        <f>IF(食堂数据库链接!E159="","",食堂数据库链接!E159)</f>
        <v>荤</v>
      </c>
      <c r="F159" s="21" t="str">
        <f>IF(食堂数据库链接!F159="","",食堂数据库链接!F159)</f>
        <v>面食</v>
      </c>
      <c r="G159" s="21">
        <f>IF(食堂数据库链接!G159="","",食堂数据库链接!G159)</f>
        <v>7</v>
      </c>
      <c r="H159" s="25" t="str">
        <f>IF(OR(食堂菜单!$G$5="",食堂数据库计算界面面!A159=""),"",IF(ISNUMBER(SEARCH(食堂菜单!$G$5,食堂数据库计算界面面!C159))=TRUE,1,""))</f>
        <v/>
      </c>
      <c r="I159" s="11" t="str">
        <f>IF(H159="","",1+MAX($I$1:I158))</f>
        <v/>
      </c>
      <c r="J159" s="11" t="str">
        <f t="shared" si="2"/>
        <v/>
      </c>
    </row>
    <row r="160" spans="1:10">
      <c r="A160" s="21">
        <f>IF(食堂数据库链接!A160="","",食堂数据库链接!A160)</f>
        <v>159</v>
      </c>
      <c r="B160" s="21" t="str">
        <f>IF(食堂数据库链接!B160="","",食堂数据库链接!B160)</f>
        <v>信息学部三食堂</v>
      </c>
      <c r="C160" s="21" t="str">
        <f>IF(食堂数据库链接!C160="","",食堂数据库链接!C160)</f>
        <v>排骨盖面</v>
      </c>
      <c r="D160" s="21">
        <f>IF(食堂数据库链接!D160="","",食堂数据库链接!D160)</f>
        <v>10</v>
      </c>
      <c r="E160" s="21" t="str">
        <f>IF(食堂数据库链接!E160="","",食堂数据库链接!E160)</f>
        <v>荤</v>
      </c>
      <c r="F160" s="21" t="str">
        <f>IF(食堂数据库链接!F160="","",食堂数据库链接!F160)</f>
        <v>面食</v>
      </c>
      <c r="G160" s="21">
        <f>IF(食堂数据库链接!G160="","",食堂数据库链接!G160)</f>
        <v>10</v>
      </c>
      <c r="H160" s="25" t="str">
        <f>IF(OR(食堂菜单!$G$5="",食堂数据库计算界面面!A160=""),"",IF(ISNUMBER(SEARCH(食堂菜单!$G$5,食堂数据库计算界面面!C160))=TRUE,1,""))</f>
        <v/>
      </c>
      <c r="I160" s="11" t="str">
        <f>IF(H160="","",1+MAX($I$1:I159))</f>
        <v/>
      </c>
      <c r="J160" s="11" t="str">
        <f t="shared" si="2"/>
        <v/>
      </c>
    </row>
    <row r="161" spans="1:10">
      <c r="A161" s="21">
        <f>IF(食堂数据库链接!A161="","",食堂数据库链接!A161)</f>
        <v>160</v>
      </c>
      <c r="B161" s="21" t="str">
        <f>IF(食堂数据库链接!B161="","",食堂数据库链接!B161)</f>
        <v>信息学部三食堂</v>
      </c>
      <c r="C161" s="21" t="str">
        <f>IF(食堂数据库链接!C161="","",食堂数据库链接!C161)</f>
        <v>牛肉盖面</v>
      </c>
      <c r="D161" s="21">
        <f>IF(食堂数据库链接!D161="","",食堂数据库链接!D161)</f>
        <v>11</v>
      </c>
      <c r="E161" s="21" t="str">
        <f>IF(食堂数据库链接!E161="","",食堂数据库链接!E161)</f>
        <v>荤</v>
      </c>
      <c r="F161" s="21" t="str">
        <f>IF(食堂数据库链接!F161="","",食堂数据库链接!F161)</f>
        <v>面食</v>
      </c>
      <c r="G161" s="21">
        <f>IF(食堂数据库链接!G161="","",食堂数据库链接!G161)</f>
        <v>11</v>
      </c>
      <c r="H161" s="25" t="str">
        <f>IF(OR(食堂菜单!$G$5="",食堂数据库计算界面面!A161=""),"",IF(ISNUMBER(SEARCH(食堂菜单!$G$5,食堂数据库计算界面面!C161))=TRUE,1,""))</f>
        <v/>
      </c>
      <c r="I161" s="11" t="str">
        <f>IF(H161="","",1+MAX($I$1:I160))</f>
        <v/>
      </c>
      <c r="J161" s="11" t="str">
        <f t="shared" si="2"/>
        <v/>
      </c>
    </row>
    <row r="162" spans="1:10">
      <c r="A162" s="21">
        <f>IF(食堂数据库链接!A162="","",食堂数据库链接!A162)</f>
        <v>161</v>
      </c>
      <c r="B162" s="21" t="str">
        <f>IF(食堂数据库链接!B162="","",食堂数据库链接!B162)</f>
        <v>信息学部三食堂</v>
      </c>
      <c r="C162" s="21" t="str">
        <f>IF(食堂数据库链接!C162="","",食堂数据库链接!C162)</f>
        <v>羊肉盖面</v>
      </c>
      <c r="D162" s="21">
        <f>IF(食堂数据库链接!D162="","",食堂数据库链接!D162)</f>
        <v>14</v>
      </c>
      <c r="E162" s="21" t="str">
        <f>IF(食堂数据库链接!E162="","",食堂数据库链接!E162)</f>
        <v>荤</v>
      </c>
      <c r="F162" s="21" t="str">
        <f>IF(食堂数据库链接!F162="","",食堂数据库链接!F162)</f>
        <v>面食</v>
      </c>
      <c r="G162" s="21">
        <f>IF(食堂数据库链接!G162="","",食堂数据库链接!G162)</f>
        <v>14</v>
      </c>
      <c r="H162" s="25" t="str">
        <f>IF(OR(食堂菜单!$G$5="",食堂数据库计算界面面!A162=""),"",IF(ISNUMBER(SEARCH(食堂菜单!$G$5,食堂数据库计算界面面!C162))=TRUE,1,""))</f>
        <v/>
      </c>
      <c r="I162" s="11" t="str">
        <f>IF(H162="","",1+MAX($I$1:I161))</f>
        <v/>
      </c>
      <c r="J162" s="11" t="str">
        <f t="shared" si="2"/>
        <v/>
      </c>
    </row>
    <row r="163" spans="1:10">
      <c r="A163" s="21">
        <f>IF(食堂数据库链接!A163="","",食堂数据库链接!A163)</f>
        <v>162</v>
      </c>
      <c r="B163" s="21" t="str">
        <f>IF(食堂数据库链接!B163="","",食堂数据库链接!B163)</f>
        <v>信息学部三食堂</v>
      </c>
      <c r="C163" s="21" t="str">
        <f>IF(食堂数据库链接!C163="","",食堂数据库链接!C163)</f>
        <v>香辣肥肠盖面</v>
      </c>
      <c r="D163" s="21">
        <f>IF(食堂数据库链接!D163="","",食堂数据库链接!D163)</f>
        <v>14</v>
      </c>
      <c r="E163" s="21" t="str">
        <f>IF(食堂数据库链接!E163="","",食堂数据库链接!E163)</f>
        <v>荤</v>
      </c>
      <c r="F163" s="21" t="str">
        <f>IF(食堂数据库链接!F163="","",食堂数据库链接!F163)</f>
        <v>面食</v>
      </c>
      <c r="G163" s="21">
        <f>IF(食堂数据库链接!G163="","",食堂数据库链接!G163)</f>
        <v>14</v>
      </c>
      <c r="H163" s="25" t="str">
        <f>IF(OR(食堂菜单!$G$5="",食堂数据库计算界面面!A163=""),"",IF(ISNUMBER(SEARCH(食堂菜单!$G$5,食堂数据库计算界面面!C163))=TRUE,1,""))</f>
        <v/>
      </c>
      <c r="I163" s="11" t="str">
        <f>IF(H163="","",1+MAX($I$1:I162))</f>
        <v/>
      </c>
      <c r="J163" s="11" t="str">
        <f t="shared" si="2"/>
        <v/>
      </c>
    </row>
    <row r="164" spans="1:10">
      <c r="A164" s="21">
        <f>IF(食堂数据库链接!A164="","",食堂数据库链接!A164)</f>
        <v>163</v>
      </c>
      <c r="B164" s="21" t="str">
        <f>IF(食堂数据库链接!B164="","",食堂数据库链接!B164)</f>
        <v>信息学部三食堂</v>
      </c>
      <c r="C164" s="21" t="str">
        <f>IF(食堂数据库链接!C164="","",食堂数据库链接!C164)</f>
        <v>排骨泡馍</v>
      </c>
      <c r="D164" s="21">
        <f>IF(食堂数据库链接!D164="","",食堂数据库链接!D164)</f>
        <v>9</v>
      </c>
      <c r="E164" s="21" t="str">
        <f>IF(食堂数据库链接!E164="","",食堂数据库链接!E164)</f>
        <v>荤</v>
      </c>
      <c r="F164" s="21" t="str">
        <f>IF(食堂数据库链接!F164="","",食堂数据库链接!F164)</f>
        <v>面食</v>
      </c>
      <c r="G164" s="21">
        <f>IF(食堂数据库链接!G164="","",食堂数据库链接!G164)</f>
        <v>9</v>
      </c>
      <c r="H164" s="25" t="str">
        <f>IF(OR(食堂菜单!$G$5="",食堂数据库计算界面面!A164=""),"",IF(ISNUMBER(SEARCH(食堂菜单!$G$5,食堂数据库计算界面面!C164))=TRUE,1,""))</f>
        <v/>
      </c>
      <c r="I164" s="11" t="str">
        <f>IF(H164="","",1+MAX($I$1:I163))</f>
        <v/>
      </c>
      <c r="J164" s="11" t="str">
        <f t="shared" si="2"/>
        <v/>
      </c>
    </row>
    <row r="165" spans="1:10">
      <c r="A165" s="21">
        <f>IF(食堂数据库链接!A165="","",食堂数据库链接!A165)</f>
        <v>164</v>
      </c>
      <c r="B165" s="21" t="str">
        <f>IF(食堂数据库链接!B165="","",食堂数据库链接!B165)</f>
        <v>信息学部三食堂</v>
      </c>
      <c r="C165" s="21" t="str">
        <f>IF(食堂数据库链接!C165="","",食堂数据库链接!C165)</f>
        <v>牛肉泡馍</v>
      </c>
      <c r="D165" s="21">
        <f>IF(食堂数据库链接!D165="","",食堂数据库链接!D165)</f>
        <v>10</v>
      </c>
      <c r="E165" s="21" t="str">
        <f>IF(食堂数据库链接!E165="","",食堂数据库链接!E165)</f>
        <v>荤</v>
      </c>
      <c r="F165" s="21" t="str">
        <f>IF(食堂数据库链接!F165="","",食堂数据库链接!F165)</f>
        <v>面食</v>
      </c>
      <c r="G165" s="21">
        <f>IF(食堂数据库链接!G165="","",食堂数据库链接!G165)</f>
        <v>10</v>
      </c>
      <c r="H165" s="25" t="str">
        <f>IF(OR(食堂菜单!$G$5="",食堂数据库计算界面面!A165=""),"",IF(ISNUMBER(SEARCH(食堂菜单!$G$5,食堂数据库计算界面面!C165))=TRUE,1,""))</f>
        <v/>
      </c>
      <c r="I165" s="11" t="str">
        <f>IF(H165="","",1+MAX($I$1:I164))</f>
        <v/>
      </c>
      <c r="J165" s="11" t="str">
        <f t="shared" si="2"/>
        <v/>
      </c>
    </row>
    <row r="166" spans="1:10">
      <c r="A166" s="21">
        <f>IF(食堂数据库链接!A166="","",食堂数据库链接!A166)</f>
        <v>165</v>
      </c>
      <c r="B166" s="21" t="str">
        <f>IF(食堂数据库链接!B166="","",食堂数据库链接!B166)</f>
        <v>信息学部三食堂</v>
      </c>
      <c r="C166" s="21" t="str">
        <f>IF(食堂数据库链接!C166="","",食堂数据库链接!C166)</f>
        <v>羊肉泡馍</v>
      </c>
      <c r="D166" s="21">
        <f>IF(食堂数据库链接!D166="","",食堂数据库链接!D166)</f>
        <v>13</v>
      </c>
      <c r="E166" s="21" t="str">
        <f>IF(食堂数据库链接!E166="","",食堂数据库链接!E166)</f>
        <v>荤</v>
      </c>
      <c r="F166" s="21" t="str">
        <f>IF(食堂数据库链接!F166="","",食堂数据库链接!F166)</f>
        <v>面食</v>
      </c>
      <c r="G166" s="21">
        <f>IF(食堂数据库链接!G166="","",食堂数据库链接!G166)</f>
        <v>13</v>
      </c>
      <c r="H166" s="25" t="str">
        <f>IF(OR(食堂菜单!$G$5="",食堂数据库计算界面面!A166=""),"",IF(ISNUMBER(SEARCH(食堂菜单!$G$5,食堂数据库计算界面面!C166))=TRUE,1,""))</f>
        <v/>
      </c>
      <c r="I166" s="11" t="str">
        <f>IF(H166="","",1+MAX($I$1:I165))</f>
        <v/>
      </c>
      <c r="J166" s="11" t="str">
        <f t="shared" si="2"/>
        <v/>
      </c>
    </row>
    <row r="167" spans="1:10">
      <c r="A167" s="21">
        <f>IF(食堂数据库链接!A167="","",食堂数据库链接!A167)</f>
        <v>166</v>
      </c>
      <c r="B167" s="21" t="str">
        <f>IF(食堂数据库链接!B167="","",食堂数据库链接!B167)</f>
        <v>信息学部三食堂</v>
      </c>
      <c r="C167" s="21" t="str">
        <f>IF(食堂数据库链接!C167="","",食堂数据库链接!C167)</f>
        <v>香辣肥肠泡馍</v>
      </c>
      <c r="D167" s="21">
        <f>IF(食堂数据库链接!D167="","",食堂数据库链接!D167)</f>
        <v>13</v>
      </c>
      <c r="E167" s="21" t="str">
        <f>IF(食堂数据库链接!E167="","",食堂数据库链接!E167)</f>
        <v>荤</v>
      </c>
      <c r="F167" s="21" t="str">
        <f>IF(食堂数据库链接!F167="","",食堂数据库链接!F167)</f>
        <v>面食</v>
      </c>
      <c r="G167" s="21">
        <f>IF(食堂数据库链接!G167="","",食堂数据库链接!G167)</f>
        <v>13</v>
      </c>
      <c r="H167" s="25" t="str">
        <f>IF(OR(食堂菜单!$G$5="",食堂数据库计算界面面!A167=""),"",IF(ISNUMBER(SEARCH(食堂菜单!$G$5,食堂数据库计算界面面!C167))=TRUE,1,""))</f>
        <v/>
      </c>
      <c r="I167" s="11" t="str">
        <f>IF(H167="","",1+MAX($I$1:I166))</f>
        <v/>
      </c>
      <c r="J167" s="11" t="str">
        <f t="shared" si="2"/>
        <v/>
      </c>
    </row>
    <row r="168" spans="1:10">
      <c r="A168" s="21">
        <f>IF(食堂数据库链接!A168="","",食堂数据库链接!A168)</f>
        <v>167</v>
      </c>
      <c r="B168" s="21" t="str">
        <f>IF(食堂数据库链接!B168="","",食堂数据库链接!B168)</f>
        <v>信息学部三食堂</v>
      </c>
      <c r="C168" s="21" t="str">
        <f>IF(食堂数据库链接!C168="","",食堂数据库链接!C168)</f>
        <v>油条</v>
      </c>
      <c r="D168" s="21">
        <f>IF(食堂数据库链接!D168="","",食堂数据库链接!D168)</f>
        <v>1.5</v>
      </c>
      <c r="E168" s="21" t="str">
        <f>IF(食堂数据库链接!E168="","",食堂数据库链接!E168)</f>
        <v>素</v>
      </c>
      <c r="F168" s="21" t="str">
        <f>IF(食堂数据库链接!F168="","",食堂数据库链接!F168)</f>
        <v>面点</v>
      </c>
      <c r="G168" s="21">
        <f>IF(食堂数据库链接!G168="","",食堂数据库链接!G168)</f>
        <v>1.5</v>
      </c>
      <c r="H168" s="25" t="str">
        <f>IF(OR(食堂菜单!$G$5="",食堂数据库计算界面面!A168=""),"",IF(ISNUMBER(SEARCH(食堂菜单!$G$5,食堂数据库计算界面面!C168))=TRUE,1,""))</f>
        <v/>
      </c>
      <c r="I168" s="11" t="str">
        <f>IF(H168="","",1+MAX($I$1:I167))</f>
        <v/>
      </c>
      <c r="J168" s="11" t="str">
        <f t="shared" si="2"/>
        <v/>
      </c>
    </row>
    <row r="169" spans="1:10">
      <c r="A169" s="21">
        <f>IF(食堂数据库链接!A169="","",食堂数据库链接!A169)</f>
        <v>168</v>
      </c>
      <c r="B169" s="21" t="str">
        <f>IF(食堂数据库链接!B169="","",食堂数据库链接!B169)</f>
        <v>信息学部三食堂</v>
      </c>
      <c r="C169" s="21" t="str">
        <f>IF(食堂数据库链接!C169="","",食堂数据库链接!C169)</f>
        <v>油炸大饺子</v>
      </c>
      <c r="D169" s="21">
        <f>IF(食堂数据库链接!D169="","",食堂数据库链接!D169)</f>
        <v>1.5</v>
      </c>
      <c r="E169" s="21" t="str">
        <f>IF(食堂数据库链接!E169="","",食堂数据库链接!E169)</f>
        <v>素</v>
      </c>
      <c r="F169" s="21" t="str">
        <f>IF(食堂数据库链接!F169="","",食堂数据库链接!F169)</f>
        <v>面点</v>
      </c>
      <c r="G169" s="21">
        <f>IF(食堂数据库链接!G169="","",食堂数据库链接!G169)</f>
        <v>1.5</v>
      </c>
      <c r="H169" s="25" t="str">
        <f>IF(OR(食堂菜单!$G$5="",食堂数据库计算界面面!A169=""),"",IF(ISNUMBER(SEARCH(食堂菜单!$G$5,食堂数据库计算界面面!C169))=TRUE,1,""))</f>
        <v/>
      </c>
      <c r="I169" s="11" t="str">
        <f>IF(H169="","",1+MAX($I$1:I168))</f>
        <v/>
      </c>
      <c r="J169" s="11" t="str">
        <f t="shared" si="2"/>
        <v/>
      </c>
    </row>
    <row r="170" spans="1:10">
      <c r="A170" s="21">
        <f>IF(食堂数据库链接!A170="","",食堂数据库链接!A170)</f>
        <v>169</v>
      </c>
      <c r="B170" s="21" t="str">
        <f>IF(食堂数据库链接!B170="","",食堂数据库链接!B170)</f>
        <v>信息学部三食堂</v>
      </c>
      <c r="C170" s="21" t="str">
        <f>IF(食堂数据库链接!C170="","",食堂数据库链接!C170)</f>
        <v>葱花大油饼</v>
      </c>
      <c r="D170" s="21">
        <f>IF(食堂数据库链接!D170="","",食堂数据库链接!D170)</f>
        <v>2</v>
      </c>
      <c r="E170" s="21" t="str">
        <f>IF(食堂数据库链接!E170="","",食堂数据库链接!E170)</f>
        <v>素</v>
      </c>
      <c r="F170" s="21" t="str">
        <f>IF(食堂数据库链接!F170="","",食堂数据库链接!F170)</f>
        <v>面点</v>
      </c>
      <c r="G170" s="21">
        <f>IF(食堂数据库链接!G170="","",食堂数据库链接!G170)</f>
        <v>2</v>
      </c>
      <c r="H170" s="25" t="str">
        <f>IF(OR(食堂菜单!$G$5="",食堂数据库计算界面面!A170=""),"",IF(ISNUMBER(SEARCH(食堂菜单!$G$5,食堂数据库计算界面面!C170))=TRUE,1,""))</f>
        <v/>
      </c>
      <c r="I170" s="11" t="str">
        <f>IF(H170="","",1+MAX($I$1:I169))</f>
        <v/>
      </c>
      <c r="J170" s="11" t="str">
        <f t="shared" si="2"/>
        <v/>
      </c>
    </row>
    <row r="171" spans="1:10">
      <c r="A171" s="21">
        <f>IF(食堂数据库链接!A171="","",食堂数据库链接!A171)</f>
        <v>170</v>
      </c>
      <c r="B171" s="21" t="str">
        <f>IF(食堂数据库链接!B171="","",食堂数据库链接!B171)</f>
        <v>信息学部三食堂</v>
      </c>
      <c r="C171" s="21" t="str">
        <f>IF(食堂数据库链接!C171="","",食堂数据库链接!C171)</f>
        <v>番茄鸡蛋泡饭</v>
      </c>
      <c r="D171" s="21">
        <f>IF(食堂数据库链接!D171="","",食堂数据库链接!D171)</f>
        <v>10</v>
      </c>
      <c r="E171" s="21" t="str">
        <f>IF(食堂数据库链接!E171="","",食堂数据库链接!E171)</f>
        <v>素</v>
      </c>
      <c r="F171" s="21" t="str">
        <f>IF(食堂数据库链接!F171="","",食堂数据库链接!F171)</f>
        <v>套餐</v>
      </c>
      <c r="G171" s="21">
        <f>IF(食堂数据库链接!G171="","",食堂数据库链接!G171)</f>
        <v>10</v>
      </c>
      <c r="H171" s="25" t="str">
        <f>IF(OR(食堂菜单!$G$5="",食堂数据库计算界面面!A171=""),"",IF(ISNUMBER(SEARCH(食堂菜单!$G$5,食堂数据库计算界面面!C171))=TRUE,1,""))</f>
        <v/>
      </c>
      <c r="I171" s="11" t="str">
        <f>IF(H171="","",1+MAX($I$1:I170))</f>
        <v/>
      </c>
      <c r="J171" s="11" t="str">
        <f t="shared" si="2"/>
        <v/>
      </c>
    </row>
    <row r="172" spans="1:10">
      <c r="A172" s="21">
        <f>IF(食堂数据库链接!A172="","",食堂数据库链接!A172)</f>
        <v>171</v>
      </c>
      <c r="B172" s="21" t="str">
        <f>IF(食堂数据库链接!B172="","",食堂数据库链接!B172)</f>
        <v>信息学部三食堂</v>
      </c>
      <c r="C172" s="21" t="str">
        <f>IF(食堂数据库链接!C172="","",食堂数据库链接!C172)</f>
        <v>番茄鱼片泡饭</v>
      </c>
      <c r="D172" s="21">
        <f>IF(食堂数据库链接!D172="","",食堂数据库链接!D172)</f>
        <v>13</v>
      </c>
      <c r="E172" s="21" t="str">
        <f>IF(食堂数据库链接!E172="","",食堂数据库链接!E172)</f>
        <v>荤</v>
      </c>
      <c r="F172" s="21" t="str">
        <f>IF(食堂数据库链接!F172="","",食堂数据库链接!F172)</f>
        <v>套餐</v>
      </c>
      <c r="G172" s="21">
        <f>IF(食堂数据库链接!G172="","",食堂数据库链接!G172)</f>
        <v>13</v>
      </c>
      <c r="H172" s="25" t="str">
        <f>IF(OR(食堂菜单!$G$5="",食堂数据库计算界面面!A172=""),"",IF(ISNUMBER(SEARCH(食堂菜单!$G$5,食堂数据库计算界面面!C172))=TRUE,1,""))</f>
        <v/>
      </c>
      <c r="I172" s="11" t="str">
        <f>IF(H172="","",1+MAX($I$1:I171))</f>
        <v/>
      </c>
      <c r="J172" s="11" t="str">
        <f t="shared" si="2"/>
        <v/>
      </c>
    </row>
    <row r="173" spans="1:10">
      <c r="A173" s="21">
        <f>IF(食堂数据库链接!A173="","",食堂数据库链接!A173)</f>
        <v>172</v>
      </c>
      <c r="B173" s="21" t="str">
        <f>IF(食堂数据库链接!B173="","",食堂数据库链接!B173)</f>
        <v>信息学部三食堂</v>
      </c>
      <c r="C173" s="21" t="str">
        <f>IF(食堂数据库链接!C173="","",食堂数据库链接!C173)</f>
        <v>番茄鸡柳泡饭</v>
      </c>
      <c r="D173" s="21">
        <f>IF(食堂数据库链接!D173="","",食堂数据库链接!D173)</f>
        <v>13</v>
      </c>
      <c r="E173" s="21" t="str">
        <f>IF(食堂数据库链接!E173="","",食堂数据库链接!E173)</f>
        <v>荤</v>
      </c>
      <c r="F173" s="21" t="str">
        <f>IF(食堂数据库链接!F173="","",食堂数据库链接!F173)</f>
        <v>套餐</v>
      </c>
      <c r="G173" s="21">
        <f>IF(食堂数据库链接!G173="","",食堂数据库链接!G173)</f>
        <v>13</v>
      </c>
      <c r="H173" s="25" t="str">
        <f>IF(OR(食堂菜单!$G$5="",食堂数据库计算界面面!A173=""),"",IF(ISNUMBER(SEARCH(食堂菜单!$G$5,食堂数据库计算界面面!C173))=TRUE,1,""))</f>
        <v/>
      </c>
      <c r="I173" s="11" t="str">
        <f>IF(H173="","",1+MAX($I$1:I172))</f>
        <v/>
      </c>
      <c r="J173" s="11" t="str">
        <f t="shared" si="2"/>
        <v/>
      </c>
    </row>
    <row r="174" spans="1:10">
      <c r="A174" s="21">
        <f>IF(食堂数据库链接!A174="","",食堂数据库链接!A174)</f>
        <v>173</v>
      </c>
      <c r="B174" s="21" t="str">
        <f>IF(食堂数据库链接!B174="","",食堂数据库链接!B174)</f>
        <v>信息学部三食堂</v>
      </c>
      <c r="C174" s="21" t="str">
        <f>IF(食堂数据库链接!C174="","",食堂数据库链接!C174)</f>
        <v>番茄牛肉泡饭</v>
      </c>
      <c r="D174" s="21">
        <f>IF(食堂数据库链接!D174="","",食堂数据库链接!D174)</f>
        <v>15</v>
      </c>
      <c r="E174" s="21" t="str">
        <f>IF(食堂数据库链接!E174="","",食堂数据库链接!E174)</f>
        <v>荤</v>
      </c>
      <c r="F174" s="21" t="str">
        <f>IF(食堂数据库链接!F174="","",食堂数据库链接!F174)</f>
        <v>套餐</v>
      </c>
      <c r="G174" s="21">
        <f>IF(食堂数据库链接!G174="","",食堂数据库链接!G174)</f>
        <v>15</v>
      </c>
      <c r="H174" s="25" t="str">
        <f>IF(OR(食堂菜单!$G$5="",食堂数据库计算界面面!A174=""),"",IF(ISNUMBER(SEARCH(食堂菜单!$G$5,食堂数据库计算界面面!C174))=TRUE,1,""))</f>
        <v/>
      </c>
      <c r="I174" s="11" t="str">
        <f>IF(H174="","",1+MAX($I$1:I173))</f>
        <v/>
      </c>
      <c r="J174" s="11" t="str">
        <f t="shared" si="2"/>
        <v/>
      </c>
    </row>
    <row r="175" spans="1:10">
      <c r="A175" s="21">
        <f>IF(食堂数据库链接!A175="","",食堂数据库链接!A175)</f>
        <v>174</v>
      </c>
      <c r="B175" s="21" t="str">
        <f>IF(食堂数据库链接!B175="","",食堂数据库链接!B175)</f>
        <v>信息学部三食堂</v>
      </c>
      <c r="C175" s="21" t="str">
        <f>IF(食堂数据库链接!C175="","",食堂数据库链接!C175)</f>
        <v>鲍汁鱼片泡饭</v>
      </c>
      <c r="D175" s="21">
        <f>IF(食堂数据库链接!D175="","",食堂数据库链接!D175)</f>
        <v>13</v>
      </c>
      <c r="E175" s="21" t="str">
        <f>IF(食堂数据库链接!E175="","",食堂数据库链接!E175)</f>
        <v>荤</v>
      </c>
      <c r="F175" s="21" t="str">
        <f>IF(食堂数据库链接!F175="","",食堂数据库链接!F175)</f>
        <v>套餐</v>
      </c>
      <c r="G175" s="21">
        <f>IF(食堂数据库链接!G175="","",食堂数据库链接!G175)</f>
        <v>13</v>
      </c>
      <c r="H175" s="25" t="str">
        <f>IF(OR(食堂菜单!$G$5="",食堂数据库计算界面面!A175=""),"",IF(ISNUMBER(SEARCH(食堂菜单!$G$5,食堂数据库计算界面面!C175))=TRUE,1,""))</f>
        <v/>
      </c>
      <c r="I175" s="11" t="str">
        <f>IF(H175="","",1+MAX($I$1:I174))</f>
        <v/>
      </c>
      <c r="J175" s="11" t="str">
        <f t="shared" si="2"/>
        <v/>
      </c>
    </row>
    <row r="176" spans="1:10">
      <c r="A176" s="21">
        <f>IF(食堂数据库链接!A176="","",食堂数据库链接!A176)</f>
        <v>175</v>
      </c>
      <c r="B176" s="21" t="str">
        <f>IF(食堂数据库链接!B176="","",食堂数据库链接!B176)</f>
        <v>信息学部三食堂</v>
      </c>
      <c r="C176" s="21" t="str">
        <f>IF(食堂数据库链接!C176="","",食堂数据库链接!C176)</f>
        <v>鲍汁鸡柳泡饭</v>
      </c>
      <c r="D176" s="21">
        <f>IF(食堂数据库链接!D176="","",食堂数据库链接!D176)</f>
        <v>13</v>
      </c>
      <c r="E176" s="21" t="str">
        <f>IF(食堂数据库链接!E176="","",食堂数据库链接!E176)</f>
        <v>荤</v>
      </c>
      <c r="F176" s="21" t="str">
        <f>IF(食堂数据库链接!F176="","",食堂数据库链接!F176)</f>
        <v>套餐</v>
      </c>
      <c r="G176" s="21">
        <f>IF(食堂数据库链接!G176="","",食堂数据库链接!G176)</f>
        <v>13</v>
      </c>
      <c r="H176" s="25" t="str">
        <f>IF(OR(食堂菜单!$G$5="",食堂数据库计算界面面!A176=""),"",IF(ISNUMBER(SEARCH(食堂菜单!$G$5,食堂数据库计算界面面!C176))=TRUE,1,""))</f>
        <v/>
      </c>
      <c r="I176" s="11" t="str">
        <f>IF(H176="","",1+MAX($I$1:I175))</f>
        <v/>
      </c>
      <c r="J176" s="11" t="str">
        <f t="shared" si="2"/>
        <v/>
      </c>
    </row>
    <row r="177" spans="1:10">
      <c r="A177" s="21">
        <f>IF(食堂数据库链接!A177="","",食堂数据库链接!A177)</f>
        <v>176</v>
      </c>
      <c r="B177" s="21" t="str">
        <f>IF(食堂数据库链接!B177="","",食堂数据库链接!B177)</f>
        <v>信息学部三食堂</v>
      </c>
      <c r="C177" s="21" t="str">
        <f>IF(食堂数据库链接!C177="","",食堂数据库链接!C177)</f>
        <v>鲍汁肥牛泡饭</v>
      </c>
      <c r="D177" s="21">
        <f>IF(食堂数据库链接!D177="","",食堂数据库链接!D177)</f>
        <v>18</v>
      </c>
      <c r="E177" s="21" t="str">
        <f>IF(食堂数据库链接!E177="","",食堂数据库链接!E177)</f>
        <v>荤</v>
      </c>
      <c r="F177" s="21" t="str">
        <f>IF(食堂数据库链接!F177="","",食堂数据库链接!F177)</f>
        <v>套餐</v>
      </c>
      <c r="G177" s="21">
        <f>IF(食堂数据库链接!G177="","",食堂数据库链接!G177)</f>
        <v>18</v>
      </c>
      <c r="H177" s="25" t="str">
        <f>IF(OR(食堂菜单!$G$5="",食堂数据库计算界面面!A177=""),"",IF(ISNUMBER(SEARCH(食堂菜单!$G$5,食堂数据库计算界面面!C177))=TRUE,1,""))</f>
        <v/>
      </c>
      <c r="I177" s="11" t="str">
        <f>IF(H177="","",1+MAX($I$1:I176))</f>
        <v/>
      </c>
      <c r="J177" s="11" t="str">
        <f t="shared" si="2"/>
        <v/>
      </c>
    </row>
    <row r="178" spans="1:10">
      <c r="A178" s="21">
        <f>IF(食堂数据库链接!A178="","",食堂数据库链接!A178)</f>
        <v>177</v>
      </c>
      <c r="B178" s="21" t="str">
        <f>IF(食堂数据库链接!B178="","",食堂数据库链接!B178)</f>
        <v>信息学部三食堂</v>
      </c>
      <c r="C178" s="21" t="str">
        <f>IF(食堂数据库链接!C178="","",食堂数据库链接!C178)</f>
        <v>金汤什锦泡饭</v>
      </c>
      <c r="D178" s="21">
        <f>IF(食堂数据库链接!D178="","",食堂数据库链接!D178)</f>
        <v>13</v>
      </c>
      <c r="E178" s="21" t="str">
        <f>IF(食堂数据库链接!E178="","",食堂数据库链接!E178)</f>
        <v>荤</v>
      </c>
      <c r="F178" s="21" t="str">
        <f>IF(食堂数据库链接!F178="","",食堂数据库链接!F178)</f>
        <v>套餐</v>
      </c>
      <c r="G178" s="21">
        <f>IF(食堂数据库链接!G178="","",食堂数据库链接!G178)</f>
        <v>13</v>
      </c>
      <c r="H178" s="25" t="str">
        <f>IF(OR(食堂菜单!$G$5="",食堂数据库计算界面面!A178=""),"",IF(ISNUMBER(SEARCH(食堂菜单!$G$5,食堂数据库计算界面面!C178))=TRUE,1,""))</f>
        <v/>
      </c>
      <c r="I178" s="11" t="str">
        <f>IF(H178="","",1+MAX($I$1:I177))</f>
        <v/>
      </c>
      <c r="J178" s="11" t="str">
        <f t="shared" si="2"/>
        <v/>
      </c>
    </row>
    <row r="179" spans="1:10">
      <c r="A179" s="21">
        <f>IF(食堂数据库链接!A179="","",食堂数据库链接!A179)</f>
        <v>178</v>
      </c>
      <c r="B179" s="21" t="str">
        <f>IF(食堂数据库链接!B179="","",食堂数据库链接!B179)</f>
        <v>信息学部三食堂</v>
      </c>
      <c r="C179" s="21" t="str">
        <f>IF(食堂数据库链接!C179="","",食堂数据库链接!C179)</f>
        <v>金汤肥牛泡饭</v>
      </c>
      <c r="D179" s="21">
        <f>IF(食堂数据库链接!D179="","",食堂数据库链接!D179)</f>
        <v>18</v>
      </c>
      <c r="E179" s="21" t="str">
        <f>IF(食堂数据库链接!E179="","",食堂数据库链接!E179)</f>
        <v>荤</v>
      </c>
      <c r="F179" s="21" t="str">
        <f>IF(食堂数据库链接!F179="","",食堂数据库链接!F179)</f>
        <v>套餐</v>
      </c>
      <c r="G179" s="21">
        <f>IF(食堂数据库链接!G179="","",食堂数据库链接!G179)</f>
        <v>18</v>
      </c>
      <c r="H179" s="25" t="str">
        <f>IF(OR(食堂菜单!$G$5="",食堂数据库计算界面面!A179=""),"",IF(ISNUMBER(SEARCH(食堂菜单!$G$5,食堂数据库计算界面面!C179))=TRUE,1,""))</f>
        <v/>
      </c>
      <c r="I179" s="11" t="str">
        <f>IF(H179="","",1+MAX($I$1:I178))</f>
        <v/>
      </c>
      <c r="J179" s="11" t="str">
        <f t="shared" si="2"/>
        <v/>
      </c>
    </row>
    <row r="180" spans="1:10">
      <c r="A180" s="21">
        <f>IF(食堂数据库链接!A180="","",食堂数据库链接!A180)</f>
        <v>179</v>
      </c>
      <c r="B180" s="21" t="str">
        <f>IF(食堂数据库链接!B180="","",食堂数据库链接!B180)</f>
        <v>信息学部三食堂</v>
      </c>
      <c r="C180" s="21" t="str">
        <f>IF(食堂数据库链接!C180="","",食堂数据库链接!C180)</f>
        <v>金堂鱼片泡饭</v>
      </c>
      <c r="D180" s="21">
        <f>IF(食堂数据库链接!D180="","",食堂数据库链接!D180)</f>
        <v>13</v>
      </c>
      <c r="E180" s="21" t="str">
        <f>IF(食堂数据库链接!E180="","",食堂数据库链接!E180)</f>
        <v>荤</v>
      </c>
      <c r="F180" s="21" t="str">
        <f>IF(食堂数据库链接!F180="","",食堂数据库链接!F180)</f>
        <v>套餐</v>
      </c>
      <c r="G180" s="21">
        <f>IF(食堂数据库链接!G180="","",食堂数据库链接!G180)</f>
        <v>13</v>
      </c>
      <c r="H180" s="25" t="str">
        <f>IF(OR(食堂菜单!$G$5="",食堂数据库计算界面面!A180=""),"",IF(ISNUMBER(SEARCH(食堂菜单!$G$5,食堂数据库计算界面面!C180))=TRUE,1,""))</f>
        <v/>
      </c>
      <c r="I180" s="11" t="str">
        <f>IF(H180="","",1+MAX($I$1:I179))</f>
        <v/>
      </c>
      <c r="J180" s="11" t="str">
        <f t="shared" si="2"/>
        <v/>
      </c>
    </row>
    <row r="181" spans="1:10">
      <c r="A181" s="21">
        <f>IF(食堂数据库链接!A181="","",食堂数据库链接!A181)</f>
        <v>180</v>
      </c>
      <c r="B181" s="21" t="str">
        <f>IF(食堂数据库链接!B181="","",食堂数据库链接!B181)</f>
        <v>信息学部三食堂</v>
      </c>
      <c r="C181" s="21" t="str">
        <f>IF(食堂数据库链接!C181="","",食堂数据库链接!C181)</f>
        <v>金汤鸡柳泡饭</v>
      </c>
      <c r="D181" s="21">
        <f>IF(食堂数据库链接!D181="","",食堂数据库链接!D181)</f>
        <v>13</v>
      </c>
      <c r="E181" s="21" t="str">
        <f>IF(食堂数据库链接!E181="","",食堂数据库链接!E181)</f>
        <v>荤</v>
      </c>
      <c r="F181" s="21" t="str">
        <f>IF(食堂数据库链接!F181="","",食堂数据库链接!F181)</f>
        <v>套餐</v>
      </c>
      <c r="G181" s="21">
        <f>IF(食堂数据库链接!G181="","",食堂数据库链接!G181)</f>
        <v>13</v>
      </c>
      <c r="H181" s="25" t="str">
        <f>IF(OR(食堂菜单!$G$5="",食堂数据库计算界面面!A181=""),"",IF(ISNUMBER(SEARCH(食堂菜单!$G$5,食堂数据库计算界面面!C181))=TRUE,1,""))</f>
        <v/>
      </c>
      <c r="I181" s="11" t="str">
        <f>IF(H181="","",1+MAX($I$1:I180))</f>
        <v/>
      </c>
      <c r="J181" s="11" t="str">
        <f t="shared" si="2"/>
        <v/>
      </c>
    </row>
    <row r="182" spans="1:10">
      <c r="A182" s="21">
        <f>IF(食堂数据库链接!A182="","",食堂数据库链接!A182)</f>
        <v>181</v>
      </c>
      <c r="B182" s="21" t="str">
        <f>IF(食堂数据库链接!B182="","",食堂数据库链接!B182)</f>
        <v>信息学部三食堂</v>
      </c>
      <c r="C182" s="21" t="str">
        <f>IF(食堂数据库链接!C182="","",食堂数据库链接!C182)</f>
        <v>孜然鱼片泡饭</v>
      </c>
      <c r="D182" s="21">
        <f>IF(食堂数据库链接!D182="","",食堂数据库链接!D182)</f>
        <v>13</v>
      </c>
      <c r="E182" s="21" t="str">
        <f>IF(食堂数据库链接!E182="","",食堂数据库链接!E182)</f>
        <v>荤</v>
      </c>
      <c r="F182" s="21" t="str">
        <f>IF(食堂数据库链接!F182="","",食堂数据库链接!F182)</f>
        <v>套餐</v>
      </c>
      <c r="G182" s="21">
        <f>IF(食堂数据库链接!G182="","",食堂数据库链接!G182)</f>
        <v>13</v>
      </c>
      <c r="H182" s="25" t="str">
        <f>IF(OR(食堂菜单!$G$5="",食堂数据库计算界面面!A182=""),"",IF(ISNUMBER(SEARCH(食堂菜单!$G$5,食堂数据库计算界面面!C182))=TRUE,1,""))</f>
        <v/>
      </c>
      <c r="I182" s="11" t="str">
        <f>IF(H182="","",1+MAX($I$1:I181))</f>
        <v/>
      </c>
      <c r="J182" s="11" t="str">
        <f t="shared" si="2"/>
        <v/>
      </c>
    </row>
    <row r="183" spans="1:10">
      <c r="A183" s="21">
        <f>IF(食堂数据库链接!A183="","",食堂数据库链接!A183)</f>
        <v>182</v>
      </c>
      <c r="B183" s="21" t="str">
        <f>IF(食堂数据库链接!B183="","",食堂数据库链接!B183)</f>
        <v>信息学部三食堂</v>
      </c>
      <c r="C183" s="21" t="str">
        <f>IF(食堂数据库链接!C183="","",食堂数据库链接!C183)</f>
        <v>孜然鸡柳泡饭</v>
      </c>
      <c r="D183" s="21">
        <f>IF(食堂数据库链接!D183="","",食堂数据库链接!D183)</f>
        <v>13</v>
      </c>
      <c r="E183" s="21" t="str">
        <f>IF(食堂数据库链接!E183="","",食堂数据库链接!E183)</f>
        <v>荤</v>
      </c>
      <c r="F183" s="21" t="str">
        <f>IF(食堂数据库链接!F183="","",食堂数据库链接!F183)</f>
        <v>套餐</v>
      </c>
      <c r="G183" s="21">
        <f>IF(食堂数据库链接!G183="","",食堂数据库链接!G183)</f>
        <v>13</v>
      </c>
      <c r="H183" s="25" t="str">
        <f>IF(OR(食堂菜单!$G$5="",食堂数据库计算界面面!A183=""),"",IF(ISNUMBER(SEARCH(食堂菜单!$G$5,食堂数据库计算界面面!C183))=TRUE,1,""))</f>
        <v/>
      </c>
      <c r="I183" s="11" t="str">
        <f>IF(H183="","",1+MAX($I$1:I182))</f>
        <v/>
      </c>
      <c r="J183" s="11" t="str">
        <f t="shared" si="2"/>
        <v/>
      </c>
    </row>
    <row r="184" spans="1:10">
      <c r="A184" s="21">
        <f>IF(食堂数据库链接!A184="","",食堂数据库链接!A184)</f>
        <v>183</v>
      </c>
      <c r="B184" s="21" t="str">
        <f>IF(食堂数据库链接!B184="","",食堂数据库链接!B184)</f>
        <v>信息学部三食堂</v>
      </c>
      <c r="C184" s="21" t="str">
        <f>IF(食堂数据库链接!C184="","",食堂数据库链接!C184)</f>
        <v>孜然肥牛泡饭</v>
      </c>
      <c r="D184" s="21">
        <f>IF(食堂数据库链接!D184="","",食堂数据库链接!D184)</f>
        <v>18</v>
      </c>
      <c r="E184" s="21" t="str">
        <f>IF(食堂数据库链接!E184="","",食堂数据库链接!E184)</f>
        <v>荤</v>
      </c>
      <c r="F184" s="21" t="str">
        <f>IF(食堂数据库链接!F184="","",食堂数据库链接!F184)</f>
        <v>套餐</v>
      </c>
      <c r="G184" s="21">
        <f>IF(食堂数据库链接!G184="","",食堂数据库链接!G184)</f>
        <v>18</v>
      </c>
      <c r="H184" s="25" t="str">
        <f>IF(OR(食堂菜单!$G$5="",食堂数据库计算界面面!A184=""),"",IF(ISNUMBER(SEARCH(食堂菜单!$G$5,食堂数据库计算界面面!C184))=TRUE,1,""))</f>
        <v/>
      </c>
      <c r="I184" s="11" t="str">
        <f>IF(H184="","",1+MAX($I$1:I183))</f>
        <v/>
      </c>
      <c r="J184" s="11" t="str">
        <f t="shared" si="2"/>
        <v/>
      </c>
    </row>
    <row r="185" spans="1:10">
      <c r="A185" s="21">
        <f>IF(食堂数据库链接!A185="","",食堂数据库链接!A185)</f>
        <v>184</v>
      </c>
      <c r="B185" s="21" t="str">
        <f>IF(食堂数据库链接!B185="","",食堂数据库链接!B185)</f>
        <v>信息学部三食堂</v>
      </c>
      <c r="C185" s="21" t="str">
        <f>IF(食堂数据库链接!C185="","",食堂数据库链接!C185)</f>
        <v>馋嘴滑鸡泡饭</v>
      </c>
      <c r="D185" s="21">
        <f>IF(食堂数据库链接!D185="","",食堂数据库链接!D185)</f>
        <v>13</v>
      </c>
      <c r="E185" s="21" t="str">
        <f>IF(食堂数据库链接!E185="","",食堂数据库链接!E185)</f>
        <v>荤</v>
      </c>
      <c r="F185" s="21" t="str">
        <f>IF(食堂数据库链接!F185="","",食堂数据库链接!F185)</f>
        <v>套餐</v>
      </c>
      <c r="G185" s="21">
        <f>IF(食堂数据库链接!G185="","",食堂数据库链接!G185)</f>
        <v>13</v>
      </c>
      <c r="H185" s="25" t="str">
        <f>IF(OR(食堂菜单!$G$5="",食堂数据库计算界面面!A185=""),"",IF(ISNUMBER(SEARCH(食堂菜单!$G$5,食堂数据库计算界面面!C185))=TRUE,1,""))</f>
        <v/>
      </c>
      <c r="I185" s="11" t="str">
        <f>IF(H185="","",1+MAX($I$1:I184))</f>
        <v/>
      </c>
      <c r="J185" s="11" t="str">
        <f t="shared" si="2"/>
        <v/>
      </c>
    </row>
    <row r="186" spans="1:10">
      <c r="A186" s="21">
        <f>IF(食堂数据库链接!A186="","",食堂数据库链接!A186)</f>
        <v>185</v>
      </c>
      <c r="B186" s="21" t="str">
        <f>IF(食堂数据库链接!B186="","",食堂数据库链接!B186)</f>
        <v>信息学部三食堂</v>
      </c>
      <c r="C186" s="21" t="str">
        <f>IF(食堂数据库链接!C186="","",食堂数据库链接!C186)</f>
        <v>台湾卤肉泡饭</v>
      </c>
      <c r="D186" s="21">
        <f>IF(食堂数据库链接!D186="","",食堂数据库链接!D186)</f>
        <v>13</v>
      </c>
      <c r="E186" s="21" t="str">
        <f>IF(食堂数据库链接!E186="","",食堂数据库链接!E186)</f>
        <v>荤</v>
      </c>
      <c r="F186" s="21" t="str">
        <f>IF(食堂数据库链接!F186="","",食堂数据库链接!F186)</f>
        <v>套餐</v>
      </c>
      <c r="G186" s="21">
        <f>IF(食堂数据库链接!G186="","",食堂数据库链接!G186)</f>
        <v>13</v>
      </c>
      <c r="H186" s="25" t="str">
        <f>IF(OR(食堂菜单!$G$5="",食堂数据库计算界面面!A186=""),"",IF(ISNUMBER(SEARCH(食堂菜单!$G$5,食堂数据库计算界面面!C186))=TRUE,1,""))</f>
        <v/>
      </c>
      <c r="I186" s="11" t="str">
        <f>IF(H186="","",1+MAX($I$1:I185))</f>
        <v/>
      </c>
      <c r="J186" s="11" t="str">
        <f t="shared" si="2"/>
        <v/>
      </c>
    </row>
    <row r="187" spans="1:10">
      <c r="A187" s="21">
        <f>IF(食堂数据库链接!A187="","",食堂数据库链接!A187)</f>
        <v>186</v>
      </c>
      <c r="B187" s="21" t="str">
        <f>IF(食堂数据库链接!B187="","",食堂数据库链接!B187)</f>
        <v>信息学部三食堂</v>
      </c>
      <c r="C187" s="21" t="str">
        <f>IF(食堂数据库链接!C187="","",食堂数据库链接!C187)</f>
        <v>洪湖鸭子泡饭</v>
      </c>
      <c r="D187" s="21">
        <f>IF(食堂数据库链接!D187="","",食堂数据库链接!D187)</f>
        <v>13</v>
      </c>
      <c r="E187" s="21" t="str">
        <f>IF(食堂数据库链接!E187="","",食堂数据库链接!E187)</f>
        <v>荤</v>
      </c>
      <c r="F187" s="21" t="str">
        <f>IF(食堂数据库链接!F187="","",食堂数据库链接!F187)</f>
        <v>套餐</v>
      </c>
      <c r="G187" s="21">
        <f>IF(食堂数据库链接!G187="","",食堂数据库链接!G187)</f>
        <v>13</v>
      </c>
      <c r="H187" s="25" t="str">
        <f>IF(OR(食堂菜单!$G$5="",食堂数据库计算界面面!A187=""),"",IF(ISNUMBER(SEARCH(食堂菜单!$G$5,食堂数据库计算界面面!C187))=TRUE,1,""))</f>
        <v/>
      </c>
      <c r="I187" s="11" t="str">
        <f>IF(H187="","",1+MAX($I$1:I186))</f>
        <v/>
      </c>
      <c r="J187" s="11" t="str">
        <f t="shared" si="2"/>
        <v/>
      </c>
    </row>
    <row r="188" spans="1:10">
      <c r="A188" s="21">
        <f>IF(食堂数据库链接!A188="","",食堂数据库链接!A188)</f>
        <v>187</v>
      </c>
      <c r="B188" s="21" t="str">
        <f>IF(食堂数据库链接!B188="","",食堂数据库链接!B188)</f>
        <v>信息学部三食堂</v>
      </c>
      <c r="C188" s="21" t="str">
        <f>IF(食堂数据库链接!C188="","",食堂数据库链接!C188)</f>
        <v>孜然牛肉泡饭</v>
      </c>
      <c r="D188" s="21">
        <f>IF(食堂数据库链接!D188="","",食堂数据库链接!D188)</f>
        <v>15</v>
      </c>
      <c r="E188" s="21" t="str">
        <f>IF(食堂数据库链接!E188="","",食堂数据库链接!E188)</f>
        <v>荤</v>
      </c>
      <c r="F188" s="21" t="str">
        <f>IF(食堂数据库链接!F188="","",食堂数据库链接!F188)</f>
        <v>套餐</v>
      </c>
      <c r="G188" s="21">
        <f>IF(食堂数据库链接!G188="","",食堂数据库链接!G188)</f>
        <v>15</v>
      </c>
      <c r="H188" s="25" t="str">
        <f>IF(OR(食堂菜单!$G$5="",食堂数据库计算界面面!A188=""),"",IF(ISNUMBER(SEARCH(食堂菜单!$G$5,食堂数据库计算界面面!C188))=TRUE,1,""))</f>
        <v/>
      </c>
      <c r="I188" s="11" t="str">
        <f>IF(H188="","",1+MAX($I$1:I187))</f>
        <v/>
      </c>
      <c r="J188" s="11" t="str">
        <f t="shared" si="2"/>
        <v/>
      </c>
    </row>
    <row r="189" spans="1:10">
      <c r="A189" s="21">
        <f>IF(食堂数据库链接!A189="","",食堂数据库链接!A189)</f>
        <v>188</v>
      </c>
      <c r="B189" s="21" t="str">
        <f>IF(食堂数据库链接!B189="","",食堂数据库链接!B189)</f>
        <v>信息学部三食堂</v>
      </c>
      <c r="C189" s="21" t="str">
        <f>IF(食堂数据库链接!C189="","",食堂数据库链接!C189)</f>
        <v>鲜汁大包</v>
      </c>
      <c r="D189" s="21">
        <f>IF(食堂数据库链接!D189="","",食堂数据库链接!D189)</f>
        <v>2</v>
      </c>
      <c r="E189" s="21" t="str">
        <f>IF(食堂数据库链接!E189="","",食堂数据库链接!E189)</f>
        <v>荤</v>
      </c>
      <c r="F189" s="21" t="str">
        <f>IF(食堂数据库链接!F189="","",食堂数据库链接!F189)</f>
        <v>面点</v>
      </c>
      <c r="G189" s="21">
        <f>IF(食堂数据库链接!G189="","",食堂数据库链接!G189)</f>
        <v>2</v>
      </c>
      <c r="H189" s="25" t="str">
        <f>IF(OR(食堂菜单!$G$5="",食堂数据库计算界面面!A189=""),"",IF(ISNUMBER(SEARCH(食堂菜单!$G$5,食堂数据库计算界面面!C189))=TRUE,1,""))</f>
        <v/>
      </c>
      <c r="I189" s="11" t="str">
        <f>IF(H189="","",1+MAX($I$1:I188))</f>
        <v/>
      </c>
      <c r="J189" s="11" t="str">
        <f t="shared" si="2"/>
        <v/>
      </c>
    </row>
    <row r="190" spans="1:10">
      <c r="A190" s="21">
        <f>IF(食堂数据库链接!A190="","",食堂数据库链接!A190)</f>
        <v>189</v>
      </c>
      <c r="B190" s="21" t="str">
        <f>IF(食堂数据库链接!B190="","",食堂数据库链接!B190)</f>
        <v>信息学部三食堂</v>
      </c>
      <c r="C190" s="21" t="str">
        <f>IF(食堂数据库链接!C190="","",食堂数据库链接!C190)</f>
        <v>香烩酱肉包</v>
      </c>
      <c r="D190" s="21">
        <f>IF(食堂数据库链接!D190="","",食堂数据库链接!D190)</f>
        <v>2</v>
      </c>
      <c r="E190" s="21" t="str">
        <f>IF(食堂数据库链接!E190="","",食堂数据库链接!E190)</f>
        <v>荤</v>
      </c>
      <c r="F190" s="21" t="str">
        <f>IF(食堂数据库链接!F190="","",食堂数据库链接!F190)</f>
        <v>面点</v>
      </c>
      <c r="G190" s="21">
        <f>IF(食堂数据库链接!G190="","",食堂数据库链接!G190)</f>
        <v>2</v>
      </c>
      <c r="H190" s="25" t="str">
        <f>IF(OR(食堂菜单!$G$5="",食堂数据库计算界面面!A190=""),"",IF(ISNUMBER(SEARCH(食堂菜单!$G$5,食堂数据库计算界面面!C190))=TRUE,1,""))</f>
        <v/>
      </c>
      <c r="I190" s="11" t="str">
        <f>IF(H190="","",1+MAX($I$1:I189))</f>
        <v/>
      </c>
      <c r="J190" s="11" t="str">
        <f t="shared" si="2"/>
        <v/>
      </c>
    </row>
    <row r="191" spans="1:10">
      <c r="A191" s="21">
        <f>IF(食堂数据库链接!A191="","",食堂数据库链接!A191)</f>
        <v>190</v>
      </c>
      <c r="B191" s="21" t="str">
        <f>IF(食堂数据库链接!B191="","",食堂数据库链接!B191)</f>
        <v>信息学部三食堂</v>
      </c>
      <c r="C191" s="21" t="str">
        <f>IF(食堂数据库链接!C191="","",食堂数据库链接!C191)</f>
        <v>鱼香肉丝包</v>
      </c>
      <c r="D191" s="21">
        <f>IF(食堂数据库链接!D191="","",食堂数据库链接!D191)</f>
        <v>2</v>
      </c>
      <c r="E191" s="21" t="str">
        <f>IF(食堂数据库链接!E191="","",食堂数据库链接!E191)</f>
        <v>荤</v>
      </c>
      <c r="F191" s="21" t="str">
        <f>IF(食堂数据库链接!F191="","",食堂数据库链接!F191)</f>
        <v>面点</v>
      </c>
      <c r="G191" s="21">
        <f>IF(食堂数据库链接!G191="","",食堂数据库链接!G191)</f>
        <v>2</v>
      </c>
      <c r="H191" s="25" t="str">
        <f>IF(OR(食堂菜单!$G$5="",食堂数据库计算界面面!A191=""),"",IF(ISNUMBER(SEARCH(食堂菜单!$G$5,食堂数据库计算界面面!C191))=TRUE,1,""))</f>
        <v/>
      </c>
      <c r="I191" s="11" t="str">
        <f>IF(H191="","",1+MAX($I$1:I190))</f>
        <v/>
      </c>
      <c r="J191" s="11" t="str">
        <f t="shared" si="2"/>
        <v/>
      </c>
    </row>
    <row r="192" spans="1:10">
      <c r="A192" s="21">
        <f>IF(食堂数据库链接!A192="","",食堂数据库链接!A192)</f>
        <v>191</v>
      </c>
      <c r="B192" s="21" t="str">
        <f>IF(食堂数据库链接!B192="","",食堂数据库链接!B192)</f>
        <v>信息学部三食堂</v>
      </c>
      <c r="C192" s="21" t="str">
        <f>IF(食堂数据库链接!C192="","",食堂数据库链接!C192)</f>
        <v>麻婆豆腐包</v>
      </c>
      <c r="D192" s="21">
        <f>IF(食堂数据库链接!D192="","",食堂数据库链接!D192)</f>
        <v>1.5</v>
      </c>
      <c r="E192" s="21" t="str">
        <f>IF(食堂数据库链接!E192="","",食堂数据库链接!E192)</f>
        <v>素</v>
      </c>
      <c r="F192" s="21" t="str">
        <f>IF(食堂数据库链接!F192="","",食堂数据库链接!F192)</f>
        <v>面点</v>
      </c>
      <c r="G192" s="21">
        <f>IF(食堂数据库链接!G192="","",食堂数据库链接!G192)</f>
        <v>1.5</v>
      </c>
      <c r="H192" s="25" t="str">
        <f>IF(OR(食堂菜单!$G$5="",食堂数据库计算界面面!A192=""),"",IF(ISNUMBER(SEARCH(食堂菜单!$G$5,食堂数据库计算界面面!C192))=TRUE,1,""))</f>
        <v/>
      </c>
      <c r="I192" s="11" t="str">
        <f>IF(H192="","",1+MAX($I$1:I191))</f>
        <v/>
      </c>
      <c r="J192" s="11" t="str">
        <f t="shared" si="2"/>
        <v/>
      </c>
    </row>
    <row r="193" spans="1:10">
      <c r="A193" s="21">
        <f>IF(食堂数据库链接!A193="","",食堂数据库链接!A193)</f>
        <v>192</v>
      </c>
      <c r="B193" s="21" t="str">
        <f>IF(食堂数据库链接!B193="","",食堂数据库链接!B193)</f>
        <v>信息学部三食堂</v>
      </c>
      <c r="C193" s="21" t="str">
        <f>IF(食堂数据库链接!C193="","",食堂数据库链接!C193)</f>
        <v>什锦粉丝包</v>
      </c>
      <c r="D193" s="21">
        <f>IF(食堂数据库链接!D193="","",食堂数据库链接!D193)</f>
        <v>1.5</v>
      </c>
      <c r="E193" s="21" t="str">
        <f>IF(食堂数据库链接!E193="","",食堂数据库链接!E193)</f>
        <v>素</v>
      </c>
      <c r="F193" s="21" t="str">
        <f>IF(食堂数据库链接!F193="","",食堂数据库链接!F193)</f>
        <v>面点</v>
      </c>
      <c r="G193" s="21">
        <f>IF(食堂数据库链接!G193="","",食堂数据库链接!G193)</f>
        <v>1.5</v>
      </c>
      <c r="H193" s="25" t="str">
        <f>IF(OR(食堂菜单!$G$5="",食堂数据库计算界面面!A193=""),"",IF(ISNUMBER(SEARCH(食堂菜单!$G$5,食堂数据库计算界面面!C193))=TRUE,1,""))</f>
        <v/>
      </c>
      <c r="I193" s="11" t="str">
        <f>IF(H193="","",1+MAX($I$1:I192))</f>
        <v/>
      </c>
      <c r="J193" s="11" t="str">
        <f t="shared" si="2"/>
        <v/>
      </c>
    </row>
    <row r="194" spans="1:10">
      <c r="A194" s="21">
        <f>IF(食堂数据库链接!A194="","",食堂数据库链接!A194)</f>
        <v>193</v>
      </c>
      <c r="B194" s="21" t="str">
        <f>IF(食堂数据库链接!B194="","",食堂数据库链接!B194)</f>
        <v>信息学部三食堂</v>
      </c>
      <c r="C194" s="21" t="str">
        <f>IF(食堂数据库链接!C194="","",食堂数据库链接!C194)</f>
        <v>花卷</v>
      </c>
      <c r="D194" s="21">
        <f>IF(食堂数据库链接!D194="","",食堂数据库链接!D194)</f>
        <v>0.8</v>
      </c>
      <c r="E194" s="21" t="str">
        <f>IF(食堂数据库链接!E194="","",食堂数据库链接!E194)</f>
        <v>素</v>
      </c>
      <c r="F194" s="21" t="str">
        <f>IF(食堂数据库链接!F194="","",食堂数据库链接!F194)</f>
        <v>面点</v>
      </c>
      <c r="G194" s="21">
        <f>IF(食堂数据库链接!G194="","",食堂数据库链接!G194)</f>
        <v>0.8</v>
      </c>
      <c r="H194" s="25" t="str">
        <f>IF(OR(食堂菜单!$G$5="",食堂数据库计算界面面!A194=""),"",IF(ISNUMBER(SEARCH(食堂菜单!$G$5,食堂数据库计算界面面!C194))=TRUE,1,""))</f>
        <v/>
      </c>
      <c r="I194" s="11" t="str">
        <f>IF(H194="","",1+MAX($I$1:I193))</f>
        <v/>
      </c>
      <c r="J194" s="11" t="str">
        <f t="shared" ref="J194:J257" si="3">IF(H194="","",ROW(A194))</f>
        <v/>
      </c>
    </row>
    <row r="195" spans="1:10">
      <c r="A195" s="21">
        <f>IF(食堂数据库链接!A195="","",食堂数据库链接!A195)</f>
        <v>194</v>
      </c>
      <c r="B195" s="21" t="str">
        <f>IF(食堂数据库链接!B195="","",食堂数据库链接!B195)</f>
        <v>信息学部三食堂</v>
      </c>
      <c r="C195" s="21" t="str">
        <f>IF(食堂数据库链接!C195="","",食堂数据库链接!C195)</f>
        <v>牛肉包</v>
      </c>
      <c r="D195" s="21">
        <f>IF(食堂数据库链接!D195="","",食堂数据库链接!D195)</f>
        <v>2.5</v>
      </c>
      <c r="E195" s="21" t="str">
        <f>IF(食堂数据库链接!E195="","",食堂数据库链接!E195)</f>
        <v>素</v>
      </c>
      <c r="F195" s="21" t="str">
        <f>IF(食堂数据库链接!F195="","",食堂数据库链接!F195)</f>
        <v>面点</v>
      </c>
      <c r="G195" s="21">
        <f>IF(食堂数据库链接!G195="","",食堂数据库链接!G195)</f>
        <v>2.5</v>
      </c>
      <c r="H195" s="25" t="str">
        <f>IF(OR(食堂菜单!$G$5="",食堂数据库计算界面面!A195=""),"",IF(ISNUMBER(SEARCH(食堂菜单!$G$5,食堂数据库计算界面面!C195))=TRUE,1,""))</f>
        <v/>
      </c>
      <c r="I195" s="11" t="str">
        <f>IF(H195="","",1+MAX($I$1:I194))</f>
        <v/>
      </c>
      <c r="J195" s="11" t="str">
        <f t="shared" si="3"/>
        <v/>
      </c>
    </row>
    <row r="196" spans="1:10">
      <c r="A196" s="21">
        <f>IF(食堂数据库链接!A196="","",食堂数据库链接!A196)</f>
        <v>195</v>
      </c>
      <c r="B196" s="21" t="str">
        <f>IF(食堂数据库链接!B196="","",食堂数据库链接!B196)</f>
        <v>信息学部三食堂</v>
      </c>
      <c r="C196" s="21" t="str">
        <f>IF(食堂数据库链接!C196="","",食堂数据库链接!C196)</f>
        <v>梅干菜包</v>
      </c>
      <c r="D196" s="21">
        <f>IF(食堂数据库链接!D196="","",食堂数据库链接!D196)</f>
        <v>2</v>
      </c>
      <c r="E196" s="21" t="str">
        <f>IF(食堂数据库链接!E196="","",食堂数据库链接!E196)</f>
        <v>素</v>
      </c>
      <c r="F196" s="21" t="str">
        <f>IF(食堂数据库链接!F196="","",食堂数据库链接!F196)</f>
        <v>面点</v>
      </c>
      <c r="G196" s="21">
        <f>IF(食堂数据库链接!G196="","",食堂数据库链接!G196)</f>
        <v>2</v>
      </c>
      <c r="H196" s="25" t="str">
        <f>IF(OR(食堂菜单!$G$5="",食堂数据库计算界面面!A196=""),"",IF(ISNUMBER(SEARCH(食堂菜单!$G$5,食堂数据库计算界面面!C196))=TRUE,1,""))</f>
        <v/>
      </c>
      <c r="I196" s="11" t="str">
        <f>IF(H196="","",1+MAX($I$1:I195))</f>
        <v/>
      </c>
      <c r="J196" s="11" t="str">
        <f t="shared" si="3"/>
        <v/>
      </c>
    </row>
    <row r="197" spans="1:10">
      <c r="A197" s="21">
        <f>IF(食堂数据库链接!A197="","",食堂数据库链接!A197)</f>
        <v>196</v>
      </c>
      <c r="B197" s="21" t="str">
        <f>IF(食堂数据库链接!B197="","",食堂数据库链接!B197)</f>
        <v>信息学部三食堂</v>
      </c>
      <c r="C197" s="21" t="str">
        <f>IF(食堂数据库链接!C197="","",食堂数据库链接!C197)</f>
        <v>奶黄包</v>
      </c>
      <c r="D197" s="21">
        <f>IF(食堂数据库链接!D197="","",食堂数据库链接!D197)</f>
        <v>1.5</v>
      </c>
      <c r="E197" s="21" t="str">
        <f>IF(食堂数据库链接!E197="","",食堂数据库链接!E197)</f>
        <v>素</v>
      </c>
      <c r="F197" s="21" t="str">
        <f>IF(食堂数据库链接!F197="","",食堂数据库链接!F197)</f>
        <v>面点</v>
      </c>
      <c r="G197" s="21">
        <f>IF(食堂数据库链接!G197="","",食堂数据库链接!G197)</f>
        <v>1.5</v>
      </c>
      <c r="H197" s="25" t="str">
        <f>IF(OR(食堂菜单!$G$5="",食堂数据库计算界面面!A197=""),"",IF(ISNUMBER(SEARCH(食堂菜单!$G$5,食堂数据库计算界面面!C197))=TRUE,1,""))</f>
        <v/>
      </c>
      <c r="I197" s="11" t="str">
        <f>IF(H197="","",1+MAX($I$1:I196))</f>
        <v/>
      </c>
      <c r="J197" s="11" t="str">
        <f t="shared" si="3"/>
        <v/>
      </c>
    </row>
    <row r="198" spans="1:10">
      <c r="A198" s="21">
        <f>IF(食堂数据库链接!A198="","",食堂数据库链接!A198)</f>
        <v>197</v>
      </c>
      <c r="B198" s="21" t="str">
        <f>IF(食堂数据库链接!B198="","",食堂数据库链接!B198)</f>
        <v>信息学部三食堂</v>
      </c>
      <c r="C198" s="21" t="str">
        <f>IF(食堂数据库链接!C198="","",食堂数据库链接!C198)</f>
        <v>豆沙包</v>
      </c>
      <c r="D198" s="21">
        <f>IF(食堂数据库链接!D198="","",食堂数据库链接!D198)</f>
        <v>1.5</v>
      </c>
      <c r="E198" s="21" t="str">
        <f>IF(食堂数据库链接!E198="","",食堂数据库链接!E198)</f>
        <v>素</v>
      </c>
      <c r="F198" s="21" t="str">
        <f>IF(食堂数据库链接!F198="","",食堂数据库链接!F198)</f>
        <v>面点</v>
      </c>
      <c r="G198" s="21">
        <f>IF(食堂数据库链接!G198="","",食堂数据库链接!G198)</f>
        <v>1.5</v>
      </c>
      <c r="H198" s="25" t="str">
        <f>IF(OR(食堂菜单!$G$5="",食堂数据库计算界面面!A198=""),"",IF(ISNUMBER(SEARCH(食堂菜单!$G$5,食堂数据库计算界面面!C198))=TRUE,1,""))</f>
        <v/>
      </c>
      <c r="I198" s="11" t="str">
        <f>IF(H198="","",1+MAX($I$1:I197))</f>
        <v/>
      </c>
      <c r="J198" s="11" t="str">
        <f t="shared" si="3"/>
        <v/>
      </c>
    </row>
    <row r="199" spans="1:10">
      <c r="A199" s="21">
        <f>IF(食堂数据库链接!A199="","",食堂数据库链接!A199)</f>
        <v>198</v>
      </c>
      <c r="B199" s="21" t="str">
        <f>IF(食堂数据库链接!B199="","",食堂数据库链接!B199)</f>
        <v>信息学部三食堂</v>
      </c>
      <c r="C199" s="21" t="str">
        <f>IF(食堂数据库链接!C199="","",食堂数据库链接!C199)</f>
        <v>馒头</v>
      </c>
      <c r="D199" s="21">
        <f>IF(食堂数据库链接!D199="","",食堂数据库链接!D199)</f>
        <v>0.8</v>
      </c>
      <c r="E199" s="21" t="str">
        <f>IF(食堂数据库链接!E199="","",食堂数据库链接!E199)</f>
        <v>素</v>
      </c>
      <c r="F199" s="21" t="str">
        <f>IF(食堂数据库链接!F199="","",食堂数据库链接!F199)</f>
        <v>面点</v>
      </c>
      <c r="G199" s="21">
        <f>IF(食堂数据库链接!G199="","",食堂数据库链接!G199)</f>
        <v>0.8</v>
      </c>
      <c r="H199" s="25" t="str">
        <f>IF(OR(食堂菜单!$G$5="",食堂数据库计算界面面!A199=""),"",IF(ISNUMBER(SEARCH(食堂菜单!$G$5,食堂数据库计算界面面!C199))=TRUE,1,""))</f>
        <v/>
      </c>
      <c r="I199" s="11" t="str">
        <f>IF(H199="","",1+MAX($I$1:I198))</f>
        <v/>
      </c>
      <c r="J199" s="11" t="str">
        <f t="shared" si="3"/>
        <v/>
      </c>
    </row>
    <row r="200" spans="1:10">
      <c r="A200" s="21">
        <f>IF(食堂数据库链接!A200="","",食堂数据库链接!A200)</f>
        <v>199</v>
      </c>
      <c r="B200" s="21" t="str">
        <f>IF(食堂数据库链接!B200="","",食堂数据库链接!B200)</f>
        <v>信息学部三食堂</v>
      </c>
      <c r="C200" s="21" t="str">
        <f>IF(食堂数据库链接!C200="","",食堂数据库链接!C200)</f>
        <v>鲜肉汽水包</v>
      </c>
      <c r="D200" s="21">
        <f>IF(食堂数据库链接!D200="","",食堂数据库链接!D200)</f>
        <v>7</v>
      </c>
      <c r="E200" s="21" t="str">
        <f>IF(食堂数据库链接!E200="","",食堂数据库链接!E200)</f>
        <v>荤</v>
      </c>
      <c r="F200" s="21" t="str">
        <f>IF(食堂数据库链接!F200="","",食堂数据库链接!F200)</f>
        <v>面点</v>
      </c>
      <c r="G200" s="21">
        <f>IF(食堂数据库链接!G200="","",食堂数据库链接!G200)</f>
        <v>7</v>
      </c>
      <c r="H200" s="25" t="str">
        <f>IF(OR(食堂菜单!$G$5="",食堂数据库计算界面面!A200=""),"",IF(ISNUMBER(SEARCH(食堂菜单!$G$5,食堂数据库计算界面面!C200))=TRUE,1,""))</f>
        <v/>
      </c>
      <c r="I200" s="11" t="str">
        <f>IF(H200="","",1+MAX($I$1:I199))</f>
        <v/>
      </c>
      <c r="J200" s="11" t="str">
        <f t="shared" si="3"/>
        <v/>
      </c>
    </row>
    <row r="201" spans="1:10">
      <c r="A201" s="21">
        <f>IF(食堂数据库链接!A201="","",食堂数据库链接!A201)</f>
        <v>200</v>
      </c>
      <c r="B201" s="21" t="str">
        <f>IF(食堂数据库链接!B201="","",食堂数据库链接!B201)</f>
        <v>信息学部三食堂</v>
      </c>
      <c r="C201" s="21" t="str">
        <f>IF(食堂数据库链接!C201="","",食堂数据库链接!C201)</f>
        <v>牛肉汽水包</v>
      </c>
      <c r="D201" s="21">
        <f>IF(食堂数据库链接!D201="","",食堂数据库链接!D201)</f>
        <v>10</v>
      </c>
      <c r="E201" s="21" t="str">
        <f>IF(食堂数据库链接!E201="","",食堂数据库链接!E201)</f>
        <v>荤</v>
      </c>
      <c r="F201" s="21" t="str">
        <f>IF(食堂数据库链接!F201="","",食堂数据库链接!F201)</f>
        <v>面点</v>
      </c>
      <c r="G201" s="21">
        <f>IF(食堂数据库链接!G201="","",食堂数据库链接!G201)</f>
        <v>10</v>
      </c>
      <c r="H201" s="25" t="str">
        <f>IF(OR(食堂菜单!$G$5="",食堂数据库计算界面面!A201=""),"",IF(ISNUMBER(SEARCH(食堂菜单!$G$5,食堂数据库计算界面面!C201))=TRUE,1,""))</f>
        <v/>
      </c>
      <c r="I201" s="11" t="str">
        <f>IF(H201="","",1+MAX($I$1:I200))</f>
        <v/>
      </c>
      <c r="J201" s="11" t="str">
        <f t="shared" si="3"/>
        <v/>
      </c>
    </row>
    <row r="202" spans="1:10">
      <c r="A202" s="21">
        <f>IF(食堂数据库链接!A202="","",食堂数据库链接!A202)</f>
        <v>201</v>
      </c>
      <c r="B202" s="21" t="str">
        <f>IF(食堂数据库链接!B202="","",食堂数据库链接!B202)</f>
        <v>信息学部三食堂</v>
      </c>
      <c r="C202" s="21" t="str">
        <f>IF(食堂数据库链接!C202="","",食堂数据库链接!C202)</f>
        <v>鲜肉小笼包</v>
      </c>
      <c r="D202" s="21">
        <f>IF(食堂数据库链接!D202="","",食堂数据库链接!D202)</f>
        <v>6</v>
      </c>
      <c r="E202" s="21" t="str">
        <f>IF(食堂数据库链接!E202="","",食堂数据库链接!E202)</f>
        <v>素</v>
      </c>
      <c r="F202" s="21" t="str">
        <f>IF(食堂数据库链接!F202="","",食堂数据库链接!F202)</f>
        <v>面点</v>
      </c>
      <c r="G202" s="21">
        <f>IF(食堂数据库链接!G202="","",食堂数据库链接!G202)</f>
        <v>6</v>
      </c>
      <c r="H202" s="25" t="str">
        <f>IF(OR(食堂菜单!$G$5="",食堂数据库计算界面面!A202=""),"",IF(ISNUMBER(SEARCH(食堂菜单!$G$5,食堂数据库计算界面面!C202))=TRUE,1,""))</f>
        <v/>
      </c>
      <c r="I202" s="11" t="str">
        <f>IF(H202="","",1+MAX($I$1:I201))</f>
        <v/>
      </c>
      <c r="J202" s="11" t="str">
        <f t="shared" si="3"/>
        <v/>
      </c>
    </row>
    <row r="203" spans="1:10">
      <c r="A203" s="21">
        <f>IF(食堂数据库链接!A203="","",食堂数据库链接!A203)</f>
        <v>202</v>
      </c>
      <c r="B203" s="21" t="str">
        <f>IF(食堂数据库链接!B203="","",食堂数据库链接!B203)</f>
        <v>信息学部三食堂</v>
      </c>
      <c r="C203" s="21" t="str">
        <f>IF(食堂数据库链接!C203="","",食堂数据库链接!C203)</f>
        <v>梅干菜小笼包</v>
      </c>
      <c r="D203" s="21">
        <f>IF(食堂数据库链接!D203="","",食堂数据库链接!D203)</f>
        <v>6</v>
      </c>
      <c r="E203" s="21" t="str">
        <f>IF(食堂数据库链接!E203="","",食堂数据库链接!E203)</f>
        <v>荤</v>
      </c>
      <c r="F203" s="21" t="str">
        <f>IF(食堂数据库链接!F203="","",食堂数据库链接!F203)</f>
        <v>面点</v>
      </c>
      <c r="G203" s="21">
        <f>IF(食堂数据库链接!G203="","",食堂数据库链接!G203)</f>
        <v>6</v>
      </c>
      <c r="H203" s="25" t="str">
        <f>IF(OR(食堂菜单!$G$5="",食堂数据库计算界面面!A203=""),"",IF(ISNUMBER(SEARCH(食堂菜单!$G$5,食堂数据库计算界面面!C203))=TRUE,1,""))</f>
        <v/>
      </c>
      <c r="I203" s="11" t="str">
        <f>IF(H203="","",1+MAX($I$1:I202))</f>
        <v/>
      </c>
      <c r="J203" s="11" t="str">
        <f t="shared" si="3"/>
        <v/>
      </c>
    </row>
    <row r="204" spans="1:10">
      <c r="A204" s="21">
        <f>IF(食堂数据库链接!A204="","",食堂数据库链接!A204)</f>
        <v>203</v>
      </c>
      <c r="B204" s="21" t="str">
        <f>IF(食堂数据库链接!B204="","",食堂数据库链接!B204)</f>
        <v>信息学部三食堂</v>
      </c>
      <c r="C204" s="21" t="str">
        <f>IF(食堂数据库链接!C204="","",食堂数据库链接!C204)</f>
        <v>鲜肉蒸饺</v>
      </c>
      <c r="D204" s="21">
        <f>IF(食堂数据库链接!D204="","",食堂数据库链接!D204)</f>
        <v>6</v>
      </c>
      <c r="E204" s="21" t="str">
        <f>IF(食堂数据库链接!E204="","",食堂数据库链接!E204)</f>
        <v>荤</v>
      </c>
      <c r="F204" s="21" t="str">
        <f>IF(食堂数据库链接!F204="","",食堂数据库链接!F204)</f>
        <v>面点</v>
      </c>
      <c r="G204" s="21">
        <f>IF(食堂数据库链接!G204="","",食堂数据库链接!G204)</f>
        <v>6</v>
      </c>
      <c r="H204" s="25" t="str">
        <f>IF(OR(食堂菜单!$G$5="",食堂数据库计算界面面!A204=""),"",IF(ISNUMBER(SEARCH(食堂菜单!$G$5,食堂数据库计算界面面!C204))=TRUE,1,""))</f>
        <v/>
      </c>
      <c r="I204" s="11" t="str">
        <f>IF(H204="","",1+MAX($I$1:I203))</f>
        <v/>
      </c>
      <c r="J204" s="11" t="str">
        <f t="shared" si="3"/>
        <v/>
      </c>
    </row>
    <row r="205" spans="1:10">
      <c r="A205" s="21">
        <f>IF(食堂数据库链接!A205="","",食堂数据库链接!A205)</f>
        <v>204</v>
      </c>
      <c r="B205" s="21" t="str">
        <f>IF(食堂数据库链接!B205="","",食堂数据库链接!B205)</f>
        <v>信息学部三食堂</v>
      </c>
      <c r="C205" s="21" t="str">
        <f>IF(食堂数据库链接!C205="","",食堂数据库链接!C205)</f>
        <v>牛肉蒸饺</v>
      </c>
      <c r="D205" s="21">
        <f>IF(食堂数据库链接!D205="","",食堂数据库链接!D205)</f>
        <v>9</v>
      </c>
      <c r="E205" s="21" t="str">
        <f>IF(食堂数据库链接!E205="","",食堂数据库链接!E205)</f>
        <v>荤</v>
      </c>
      <c r="F205" s="21" t="str">
        <f>IF(食堂数据库链接!F205="","",食堂数据库链接!F205)</f>
        <v>面点</v>
      </c>
      <c r="G205" s="21">
        <f>IF(食堂数据库链接!G205="","",食堂数据库链接!G205)</f>
        <v>9</v>
      </c>
      <c r="H205" s="25" t="str">
        <f>IF(OR(食堂菜单!$G$5="",食堂数据库计算界面面!A205=""),"",IF(ISNUMBER(SEARCH(食堂菜单!$G$5,食堂数据库计算界面面!C205))=TRUE,1,""))</f>
        <v/>
      </c>
      <c r="I205" s="11" t="str">
        <f>IF(H205="","",1+MAX($I$1:I204))</f>
        <v/>
      </c>
      <c r="J205" s="11" t="str">
        <f t="shared" si="3"/>
        <v/>
      </c>
    </row>
    <row r="206" spans="1:10">
      <c r="A206" s="21">
        <f>IF(食堂数据库链接!A206="","",食堂数据库链接!A206)</f>
        <v>205</v>
      </c>
      <c r="B206" s="21" t="str">
        <f>IF(食堂数据库链接!B206="","",食堂数据库链接!B206)</f>
        <v>信息学部三食堂</v>
      </c>
      <c r="C206" s="21" t="str">
        <f>IF(食堂数据库链接!C206="","",食堂数据库链接!C206)</f>
        <v>重油烧卖</v>
      </c>
      <c r="D206" s="21">
        <f>IF(食堂数据库链接!D206="","",食堂数据库链接!D206)</f>
        <v>6</v>
      </c>
      <c r="E206" s="21" t="str">
        <f>IF(食堂数据库链接!E206="","",食堂数据库链接!E206)</f>
        <v>素</v>
      </c>
      <c r="F206" s="21" t="str">
        <f>IF(食堂数据库链接!F206="","",食堂数据库链接!F206)</f>
        <v>面点</v>
      </c>
      <c r="G206" s="21">
        <f>IF(食堂数据库链接!G206="","",食堂数据库链接!G206)</f>
        <v>6</v>
      </c>
      <c r="H206" s="25" t="str">
        <f>IF(OR(食堂菜单!$G$5="",食堂数据库计算界面面!A206=""),"",IF(ISNUMBER(SEARCH(食堂菜单!$G$5,食堂数据库计算界面面!C206))=TRUE,1,""))</f>
        <v/>
      </c>
      <c r="I206" s="11" t="str">
        <f>IF(H206="","",1+MAX($I$1:I205))</f>
        <v/>
      </c>
      <c r="J206" s="11" t="str">
        <f t="shared" si="3"/>
        <v/>
      </c>
    </row>
    <row r="207" spans="1:10">
      <c r="A207" s="21">
        <f>IF(食堂数据库链接!A207="","",食堂数据库链接!A207)</f>
        <v>206</v>
      </c>
      <c r="B207" s="21" t="str">
        <f>IF(食堂数据库链接!B207="","",食堂数据库链接!B207)</f>
        <v>信息学部三食堂</v>
      </c>
      <c r="C207" s="21" t="str">
        <f>IF(食堂数据库链接!C207="","",食堂数据库链接!C207)</f>
        <v>牛肉拉面</v>
      </c>
      <c r="D207" s="21">
        <f>IF(食堂数据库链接!D207="","",食堂数据库链接!D207)</f>
        <v>10</v>
      </c>
      <c r="E207" s="21" t="str">
        <f>IF(食堂数据库链接!E207="","",食堂数据库链接!E207)</f>
        <v>荤</v>
      </c>
      <c r="F207" s="21" t="str">
        <f>IF(食堂数据库链接!F207="","",食堂数据库链接!F207)</f>
        <v>面食</v>
      </c>
      <c r="G207" s="21">
        <f>IF(食堂数据库链接!G207="","",食堂数据库链接!G207)</f>
        <v>10</v>
      </c>
      <c r="H207" s="25" t="str">
        <f>IF(OR(食堂菜单!$G$5="",食堂数据库计算界面面!A207=""),"",IF(ISNUMBER(SEARCH(食堂菜单!$G$5,食堂数据库计算界面面!C207))=TRUE,1,""))</f>
        <v/>
      </c>
      <c r="I207" s="11" t="str">
        <f>IF(H207="","",1+MAX($I$1:I206))</f>
        <v/>
      </c>
      <c r="J207" s="11" t="str">
        <f t="shared" si="3"/>
        <v/>
      </c>
    </row>
    <row r="208" spans="1:10">
      <c r="A208" s="21">
        <f>IF(食堂数据库链接!A208="","",食堂数据库链接!A208)</f>
        <v>207</v>
      </c>
      <c r="B208" s="21" t="str">
        <f>IF(食堂数据库链接!B208="","",食堂数据库链接!B208)</f>
        <v>信息学部三食堂</v>
      </c>
      <c r="C208" s="21" t="str">
        <f>IF(食堂数据库链接!C208="","",食堂数据库链接!C208)</f>
        <v>牛肚拉面</v>
      </c>
      <c r="D208" s="21">
        <f>IF(食堂数据库链接!D208="","",食堂数据库链接!D208)</f>
        <v>10</v>
      </c>
      <c r="E208" s="21" t="str">
        <f>IF(食堂数据库链接!E208="","",食堂数据库链接!E208)</f>
        <v>荤</v>
      </c>
      <c r="F208" s="21" t="str">
        <f>IF(食堂数据库链接!F208="","",食堂数据库链接!F208)</f>
        <v>面食</v>
      </c>
      <c r="G208" s="21">
        <f>IF(食堂数据库链接!G208="","",食堂数据库链接!G208)</f>
        <v>10</v>
      </c>
      <c r="H208" s="25" t="str">
        <f>IF(OR(食堂菜单!$G$5="",食堂数据库计算界面面!A208=""),"",IF(ISNUMBER(SEARCH(食堂菜单!$G$5,食堂数据库计算界面面!C208))=TRUE,1,""))</f>
        <v/>
      </c>
      <c r="I208" s="11" t="str">
        <f>IF(H208="","",1+MAX($I$1:I207))</f>
        <v/>
      </c>
      <c r="J208" s="11" t="str">
        <f t="shared" si="3"/>
        <v/>
      </c>
    </row>
    <row r="209" spans="1:10">
      <c r="A209" s="21">
        <f>IF(食堂数据库链接!A209="","",食堂数据库链接!A209)</f>
        <v>208</v>
      </c>
      <c r="B209" s="21" t="str">
        <f>IF(食堂数据库链接!B209="","",食堂数据库链接!B209)</f>
        <v>信息学部三食堂</v>
      </c>
      <c r="C209" s="21" t="str">
        <f>IF(食堂数据库链接!C209="","",食堂数据库链接!C209)</f>
        <v>牛杂拉面</v>
      </c>
      <c r="D209" s="21">
        <f>IF(食堂数据库链接!D209="","",食堂数据库链接!D209)</f>
        <v>10</v>
      </c>
      <c r="E209" s="21" t="str">
        <f>IF(食堂数据库链接!E209="","",食堂数据库链接!E209)</f>
        <v>荤</v>
      </c>
      <c r="F209" s="21" t="str">
        <f>IF(食堂数据库链接!F209="","",食堂数据库链接!F209)</f>
        <v>面食</v>
      </c>
      <c r="G209" s="21">
        <f>IF(食堂数据库链接!G209="","",食堂数据库链接!G209)</f>
        <v>10</v>
      </c>
      <c r="H209" s="25" t="str">
        <f>IF(OR(食堂菜单!$G$5="",食堂数据库计算界面面!A209=""),"",IF(ISNUMBER(SEARCH(食堂菜单!$G$5,食堂数据库计算界面面!C209))=TRUE,1,""))</f>
        <v/>
      </c>
      <c r="I209" s="11" t="str">
        <f>IF(H209="","",1+MAX($I$1:I208))</f>
        <v/>
      </c>
      <c r="J209" s="11" t="str">
        <f t="shared" si="3"/>
        <v/>
      </c>
    </row>
    <row r="210" spans="1:10">
      <c r="A210" s="21">
        <f>IF(食堂数据库链接!A210="","",食堂数据库链接!A210)</f>
        <v>209</v>
      </c>
      <c r="B210" s="21" t="str">
        <f>IF(食堂数据库链接!B210="","",食堂数据库链接!B210)</f>
        <v>信息学部三食堂</v>
      </c>
      <c r="C210" s="21" t="str">
        <f>IF(食堂数据库链接!C210="","",食堂数据库链接!C210)</f>
        <v>香辣肥肠拉面</v>
      </c>
      <c r="D210" s="21">
        <f>IF(食堂数据库链接!D210="","",食堂数据库链接!D210)</f>
        <v>10</v>
      </c>
      <c r="E210" s="21" t="str">
        <f>IF(食堂数据库链接!E210="","",食堂数据库链接!E210)</f>
        <v>荤</v>
      </c>
      <c r="F210" s="21" t="str">
        <f>IF(食堂数据库链接!F210="","",食堂数据库链接!F210)</f>
        <v>面食</v>
      </c>
      <c r="G210" s="21">
        <f>IF(食堂数据库链接!G210="","",食堂数据库链接!G210)</f>
        <v>10</v>
      </c>
      <c r="H210" s="25" t="str">
        <f>IF(OR(食堂菜单!$G$5="",食堂数据库计算界面面!A210=""),"",IF(ISNUMBER(SEARCH(食堂菜单!$G$5,食堂数据库计算界面面!C210))=TRUE,1,""))</f>
        <v/>
      </c>
      <c r="I210" s="11" t="str">
        <f>IF(H210="","",1+MAX($I$1:I209))</f>
        <v/>
      </c>
      <c r="J210" s="11" t="str">
        <f t="shared" si="3"/>
        <v/>
      </c>
    </row>
    <row r="211" spans="1:10">
      <c r="A211" s="21">
        <f>IF(食堂数据库链接!A211="","",食堂数据库链接!A211)</f>
        <v>210</v>
      </c>
      <c r="B211" s="21" t="str">
        <f>IF(食堂数据库链接!B211="","",食堂数据库链接!B211)</f>
        <v>信息学部三食堂</v>
      </c>
      <c r="C211" s="21" t="str">
        <f>IF(食堂数据库链接!C211="","",食堂数据库链接!C211)</f>
        <v>鱼丸拉面</v>
      </c>
      <c r="D211" s="21">
        <f>IF(食堂数据库链接!D211="","",食堂数据库链接!D211)</f>
        <v>7</v>
      </c>
      <c r="E211" s="21" t="str">
        <f>IF(食堂数据库链接!E211="","",食堂数据库链接!E211)</f>
        <v>荤</v>
      </c>
      <c r="F211" s="21" t="str">
        <f>IF(食堂数据库链接!F211="","",食堂数据库链接!F211)</f>
        <v>面食</v>
      </c>
      <c r="G211" s="21">
        <f>IF(食堂数据库链接!G211="","",食堂数据库链接!G211)</f>
        <v>7</v>
      </c>
      <c r="H211" s="25" t="str">
        <f>IF(OR(食堂菜单!$G$5="",食堂数据库计算界面面!A211=""),"",IF(ISNUMBER(SEARCH(食堂菜单!$G$5,食堂数据库计算界面面!C211))=TRUE,1,""))</f>
        <v/>
      </c>
      <c r="I211" s="11" t="str">
        <f>IF(H211="","",1+MAX($I$1:I210))</f>
        <v/>
      </c>
      <c r="J211" s="11" t="str">
        <f t="shared" si="3"/>
        <v/>
      </c>
    </row>
    <row r="212" spans="1:10">
      <c r="A212" s="21">
        <f>IF(食堂数据库链接!A212="","",食堂数据库链接!A212)</f>
        <v>211</v>
      </c>
      <c r="B212" s="21" t="str">
        <f>IF(食堂数据库链接!B212="","",食堂数据库链接!B212)</f>
        <v>信息学部三食堂</v>
      </c>
      <c r="C212" s="21" t="str">
        <f>IF(食堂数据库链接!C212="","",食堂数据库链接!C212)</f>
        <v>鸡肉拉面</v>
      </c>
      <c r="D212" s="21">
        <f>IF(食堂数据库链接!D212="","",食堂数据库链接!D212)</f>
        <v>7</v>
      </c>
      <c r="E212" s="21" t="str">
        <f>IF(食堂数据库链接!E212="","",食堂数据库链接!E212)</f>
        <v>荤</v>
      </c>
      <c r="F212" s="21" t="str">
        <f>IF(食堂数据库链接!F212="","",食堂数据库链接!F212)</f>
        <v>面食</v>
      </c>
      <c r="G212" s="21">
        <f>IF(食堂数据库链接!G212="","",食堂数据库链接!G212)</f>
        <v>7</v>
      </c>
      <c r="H212" s="25" t="str">
        <f>IF(OR(食堂菜单!$G$5="",食堂数据库计算界面面!A212=""),"",IF(ISNUMBER(SEARCH(食堂菜单!$G$5,食堂数据库计算界面面!C212))=TRUE,1,""))</f>
        <v/>
      </c>
      <c r="I212" s="11" t="str">
        <f>IF(H212="","",1+MAX($I$1:I211))</f>
        <v/>
      </c>
      <c r="J212" s="11" t="str">
        <f t="shared" si="3"/>
        <v/>
      </c>
    </row>
    <row r="213" spans="1:10">
      <c r="A213" s="21">
        <f>IF(食堂数据库链接!A213="","",食堂数据库链接!A213)</f>
        <v>212</v>
      </c>
      <c r="B213" s="21" t="str">
        <f>IF(食堂数据库链接!B213="","",食堂数据库链接!B213)</f>
        <v>信息学部三食堂</v>
      </c>
      <c r="C213" s="21" t="str">
        <f>IF(食堂数据库链接!C213="","",食堂数据库链接!C213)</f>
        <v>炸酱拌拉面</v>
      </c>
      <c r="D213" s="21">
        <f>IF(食堂数据库链接!D213="","",食堂数据库链接!D213)</f>
        <v>6</v>
      </c>
      <c r="E213" s="21" t="str">
        <f>IF(食堂数据库链接!E213="","",食堂数据库链接!E213)</f>
        <v>荤</v>
      </c>
      <c r="F213" s="21" t="str">
        <f>IF(食堂数据库链接!F213="","",食堂数据库链接!F213)</f>
        <v>面食</v>
      </c>
      <c r="G213" s="21">
        <f>IF(食堂数据库链接!G213="","",食堂数据库链接!G213)</f>
        <v>6</v>
      </c>
      <c r="H213" s="25" t="str">
        <f>IF(OR(食堂菜单!$G$5="",食堂数据库计算界面面!A213=""),"",IF(ISNUMBER(SEARCH(食堂菜单!$G$5,食堂数据库计算界面面!C213))=TRUE,1,""))</f>
        <v/>
      </c>
      <c r="I213" s="11" t="str">
        <f>IF(H213="","",1+MAX($I$1:I212))</f>
        <v/>
      </c>
      <c r="J213" s="11" t="str">
        <f t="shared" si="3"/>
        <v/>
      </c>
    </row>
    <row r="214" spans="1:10">
      <c r="A214" s="21">
        <f>IF(食堂数据库链接!A214="","",食堂数据库链接!A214)</f>
        <v>213</v>
      </c>
      <c r="B214" s="21" t="str">
        <f>IF(食堂数据库链接!B214="","",食堂数据库链接!B214)</f>
        <v>信息学部三食堂</v>
      </c>
      <c r="C214" s="21" t="str">
        <f>IF(食堂数据库链接!C214="","",食堂数据库链接!C214)</f>
        <v>番茄鸡蛋拉面</v>
      </c>
      <c r="D214" s="21">
        <f>IF(食堂数据库链接!D214="","",食堂数据库链接!D214)</f>
        <v>5</v>
      </c>
      <c r="E214" s="21" t="str">
        <f>IF(食堂数据库链接!E214="","",食堂数据库链接!E214)</f>
        <v>素</v>
      </c>
      <c r="F214" s="21" t="str">
        <f>IF(食堂数据库链接!F214="","",食堂数据库链接!F214)</f>
        <v>面食</v>
      </c>
      <c r="G214" s="21">
        <f>IF(食堂数据库链接!G214="","",食堂数据库链接!G214)</f>
        <v>5</v>
      </c>
      <c r="H214" s="25" t="str">
        <f>IF(OR(食堂菜单!$G$5="",食堂数据库计算界面面!A214=""),"",IF(ISNUMBER(SEARCH(食堂菜单!$G$5,食堂数据库计算界面面!C214))=TRUE,1,""))</f>
        <v/>
      </c>
      <c r="I214" s="11" t="str">
        <f>IF(H214="","",1+MAX($I$1:I213))</f>
        <v/>
      </c>
      <c r="J214" s="11" t="str">
        <f t="shared" si="3"/>
        <v/>
      </c>
    </row>
    <row r="215" spans="1:10">
      <c r="A215" s="21">
        <f>IF(食堂数据库链接!A215="","",食堂数据库链接!A215)</f>
        <v>214</v>
      </c>
      <c r="B215" s="21" t="str">
        <f>IF(食堂数据库链接!B215="","",食堂数据库链接!B215)</f>
        <v>信息学部三食堂</v>
      </c>
      <c r="C215" s="21" t="str">
        <f>IF(食堂数据库链接!C215="","",食堂数据库链接!C215)</f>
        <v>三鲜拉面</v>
      </c>
      <c r="D215" s="21">
        <f>IF(食堂数据库链接!D215="","",食堂数据库链接!D215)</f>
        <v>5</v>
      </c>
      <c r="E215" s="21" t="str">
        <f>IF(食堂数据库链接!E215="","",食堂数据库链接!E215)</f>
        <v>荤</v>
      </c>
      <c r="F215" s="21" t="str">
        <f>IF(食堂数据库链接!F215="","",食堂数据库链接!F215)</f>
        <v>面食</v>
      </c>
      <c r="G215" s="21">
        <f>IF(食堂数据库链接!G215="","",食堂数据库链接!G215)</f>
        <v>5</v>
      </c>
      <c r="H215" s="25" t="str">
        <f>IF(OR(食堂菜单!$G$5="",食堂数据库计算界面面!A215=""),"",IF(ISNUMBER(SEARCH(食堂菜单!$G$5,食堂数据库计算界面面!C215))=TRUE,1,""))</f>
        <v/>
      </c>
      <c r="I215" s="11" t="str">
        <f>IF(H215="","",1+MAX($I$1:I214))</f>
        <v/>
      </c>
      <c r="J215" s="11" t="str">
        <f t="shared" si="3"/>
        <v/>
      </c>
    </row>
    <row r="216" spans="1:10">
      <c r="A216" s="21">
        <f>IF(食堂数据库链接!A216="","",食堂数据库链接!A216)</f>
        <v>215</v>
      </c>
      <c r="B216" s="21" t="str">
        <f>IF(食堂数据库链接!B216="","",食堂数据库链接!B216)</f>
        <v>信息学部三食堂</v>
      </c>
      <c r="C216" s="21" t="str">
        <f>IF(食堂数据库链接!C216="","",食堂数据库链接!C216)</f>
        <v>海带拉面</v>
      </c>
      <c r="D216" s="21">
        <f>IF(食堂数据库链接!D216="","",食堂数据库链接!D216)</f>
        <v>5</v>
      </c>
      <c r="E216" s="21" t="str">
        <f>IF(食堂数据库链接!E216="","",食堂数据库链接!E216)</f>
        <v>素</v>
      </c>
      <c r="F216" s="21" t="str">
        <f>IF(食堂数据库链接!F216="","",食堂数据库链接!F216)</f>
        <v>面食</v>
      </c>
      <c r="G216" s="21">
        <f>IF(食堂数据库链接!G216="","",食堂数据库链接!G216)</f>
        <v>5</v>
      </c>
      <c r="H216" s="25" t="str">
        <f>IF(OR(食堂菜单!$G$5="",食堂数据库计算界面面!A216=""),"",IF(ISNUMBER(SEARCH(食堂菜单!$G$5,食堂数据库计算界面面!C216))=TRUE,1,""))</f>
        <v/>
      </c>
      <c r="I216" s="11" t="str">
        <f>IF(H216="","",1+MAX($I$1:I215))</f>
        <v/>
      </c>
      <c r="J216" s="11" t="str">
        <f t="shared" si="3"/>
        <v/>
      </c>
    </row>
    <row r="217" spans="1:10">
      <c r="A217" s="21">
        <f>IF(食堂数据库链接!A217="","",食堂数据库链接!A217)</f>
        <v>216</v>
      </c>
      <c r="B217" s="21" t="str">
        <f>IF(食堂数据库链接!B217="","",食堂数据库链接!B217)</f>
        <v>信息学部三食堂</v>
      </c>
      <c r="C217" s="21" t="str">
        <f>IF(食堂数据库链接!C217="","",食堂数据库链接!C217)</f>
        <v>牛肉刀削面</v>
      </c>
      <c r="D217" s="21">
        <f>IF(食堂数据库链接!D217="","",食堂数据库链接!D217)</f>
        <v>10</v>
      </c>
      <c r="E217" s="21" t="str">
        <f>IF(食堂数据库链接!E217="","",食堂数据库链接!E217)</f>
        <v>荤</v>
      </c>
      <c r="F217" s="21" t="str">
        <f>IF(食堂数据库链接!F217="","",食堂数据库链接!F217)</f>
        <v>面食</v>
      </c>
      <c r="G217" s="21">
        <f>IF(食堂数据库链接!G217="","",食堂数据库链接!G217)</f>
        <v>10</v>
      </c>
      <c r="H217" s="25" t="str">
        <f>IF(OR(食堂菜单!$G$5="",食堂数据库计算界面面!A217=""),"",IF(ISNUMBER(SEARCH(食堂菜单!$G$5,食堂数据库计算界面面!C217))=TRUE,1,""))</f>
        <v/>
      </c>
      <c r="I217" s="11" t="str">
        <f>IF(H217="","",1+MAX($I$1:I216))</f>
        <v/>
      </c>
      <c r="J217" s="11" t="str">
        <f t="shared" si="3"/>
        <v/>
      </c>
    </row>
    <row r="218" spans="1:10">
      <c r="A218" s="21">
        <f>IF(食堂数据库链接!A218="","",食堂数据库链接!A218)</f>
        <v>217</v>
      </c>
      <c r="B218" s="21" t="str">
        <f>IF(食堂数据库链接!B218="","",食堂数据库链接!B218)</f>
        <v>信息学部三食堂</v>
      </c>
      <c r="C218" s="21" t="str">
        <f>IF(食堂数据库链接!C218="","",食堂数据库链接!C218)</f>
        <v>牛肚刀削面</v>
      </c>
      <c r="D218" s="21">
        <f>IF(食堂数据库链接!D218="","",食堂数据库链接!D218)</f>
        <v>10</v>
      </c>
      <c r="E218" s="21" t="str">
        <f>IF(食堂数据库链接!E218="","",食堂数据库链接!E218)</f>
        <v>荤</v>
      </c>
      <c r="F218" s="21" t="str">
        <f>IF(食堂数据库链接!F218="","",食堂数据库链接!F218)</f>
        <v>面食</v>
      </c>
      <c r="G218" s="21">
        <f>IF(食堂数据库链接!G218="","",食堂数据库链接!G218)</f>
        <v>10</v>
      </c>
      <c r="H218" s="25" t="str">
        <f>IF(OR(食堂菜单!$G$5="",食堂数据库计算界面面!A218=""),"",IF(ISNUMBER(SEARCH(食堂菜单!$G$5,食堂数据库计算界面面!C218))=TRUE,1,""))</f>
        <v/>
      </c>
      <c r="I218" s="11" t="str">
        <f>IF(H218="","",1+MAX($I$1:I217))</f>
        <v/>
      </c>
      <c r="J218" s="11" t="str">
        <f t="shared" si="3"/>
        <v/>
      </c>
    </row>
    <row r="219" spans="1:10">
      <c r="A219" s="21">
        <f>IF(食堂数据库链接!A219="","",食堂数据库链接!A219)</f>
        <v>218</v>
      </c>
      <c r="B219" s="21" t="str">
        <f>IF(食堂数据库链接!B219="","",食堂数据库链接!B219)</f>
        <v>信息学部三食堂</v>
      </c>
      <c r="C219" s="21" t="str">
        <f>IF(食堂数据库链接!C219="","",食堂数据库链接!C219)</f>
        <v>牛杂刀削面</v>
      </c>
      <c r="D219" s="21">
        <f>IF(食堂数据库链接!D219="","",食堂数据库链接!D219)</f>
        <v>10</v>
      </c>
      <c r="E219" s="21" t="str">
        <f>IF(食堂数据库链接!E219="","",食堂数据库链接!E219)</f>
        <v>荤</v>
      </c>
      <c r="F219" s="21" t="str">
        <f>IF(食堂数据库链接!F219="","",食堂数据库链接!F219)</f>
        <v>面食</v>
      </c>
      <c r="G219" s="21">
        <f>IF(食堂数据库链接!G219="","",食堂数据库链接!G219)</f>
        <v>10</v>
      </c>
      <c r="H219" s="25" t="str">
        <f>IF(OR(食堂菜单!$G$5="",食堂数据库计算界面面!A219=""),"",IF(ISNUMBER(SEARCH(食堂菜单!$G$5,食堂数据库计算界面面!C219))=TRUE,1,""))</f>
        <v/>
      </c>
      <c r="I219" s="11" t="str">
        <f>IF(H219="","",1+MAX($I$1:I218))</f>
        <v/>
      </c>
      <c r="J219" s="11" t="str">
        <f t="shared" si="3"/>
        <v/>
      </c>
    </row>
    <row r="220" spans="1:10">
      <c r="A220" s="21">
        <f>IF(食堂数据库链接!A220="","",食堂数据库链接!A220)</f>
        <v>219</v>
      </c>
      <c r="B220" s="21" t="str">
        <f>IF(食堂数据库链接!B220="","",食堂数据库链接!B220)</f>
        <v>信息学部三食堂</v>
      </c>
      <c r="C220" s="21" t="str">
        <f>IF(食堂数据库链接!C220="","",食堂数据库链接!C220)</f>
        <v>鱼丸刀削面</v>
      </c>
      <c r="D220" s="21">
        <f>IF(食堂数据库链接!D220="","",食堂数据库链接!D220)</f>
        <v>10</v>
      </c>
      <c r="E220" s="21" t="str">
        <f>IF(食堂数据库链接!E220="","",食堂数据库链接!E220)</f>
        <v>荤</v>
      </c>
      <c r="F220" s="21" t="str">
        <f>IF(食堂数据库链接!F220="","",食堂数据库链接!F220)</f>
        <v>面食</v>
      </c>
      <c r="G220" s="21">
        <f>IF(食堂数据库链接!G220="","",食堂数据库链接!G220)</f>
        <v>10</v>
      </c>
      <c r="H220" s="25" t="str">
        <f>IF(OR(食堂菜单!$G$5="",食堂数据库计算界面面!A220=""),"",IF(ISNUMBER(SEARCH(食堂菜单!$G$5,食堂数据库计算界面面!C220))=TRUE,1,""))</f>
        <v/>
      </c>
      <c r="I220" s="11" t="str">
        <f>IF(H220="","",1+MAX($I$1:I219))</f>
        <v/>
      </c>
      <c r="J220" s="11" t="str">
        <f t="shared" si="3"/>
        <v/>
      </c>
    </row>
    <row r="221" spans="1:10">
      <c r="A221" s="21">
        <f>IF(食堂数据库链接!A221="","",食堂数据库链接!A221)</f>
        <v>220</v>
      </c>
      <c r="B221" s="21" t="str">
        <f>IF(食堂数据库链接!B221="","",食堂数据库链接!B221)</f>
        <v>信息学部三食堂</v>
      </c>
      <c r="C221" s="21" t="str">
        <f>IF(食堂数据库链接!C221="","",食堂数据库链接!C221)</f>
        <v>香辣肥肠刀削面</v>
      </c>
      <c r="D221" s="21">
        <f>IF(食堂数据库链接!D221="","",食堂数据库链接!D221)</f>
        <v>7</v>
      </c>
      <c r="E221" s="21" t="str">
        <f>IF(食堂数据库链接!E221="","",食堂数据库链接!E221)</f>
        <v>荤</v>
      </c>
      <c r="F221" s="21" t="str">
        <f>IF(食堂数据库链接!F221="","",食堂数据库链接!F221)</f>
        <v>面食</v>
      </c>
      <c r="G221" s="21">
        <f>IF(食堂数据库链接!G221="","",食堂数据库链接!G221)</f>
        <v>7</v>
      </c>
      <c r="H221" s="25" t="str">
        <f>IF(OR(食堂菜单!$G$5="",食堂数据库计算界面面!A221=""),"",IF(ISNUMBER(SEARCH(食堂菜单!$G$5,食堂数据库计算界面面!C221))=TRUE,1,""))</f>
        <v/>
      </c>
      <c r="I221" s="11" t="str">
        <f>IF(H221="","",1+MAX($I$1:I220))</f>
        <v/>
      </c>
      <c r="J221" s="11" t="str">
        <f t="shared" si="3"/>
        <v/>
      </c>
    </row>
    <row r="222" spans="1:10">
      <c r="A222" s="21">
        <f>IF(食堂数据库链接!A222="","",食堂数据库链接!A222)</f>
        <v>221</v>
      </c>
      <c r="B222" s="21" t="str">
        <f>IF(食堂数据库链接!B222="","",食堂数据库链接!B222)</f>
        <v>信息学部三食堂</v>
      </c>
      <c r="C222" s="21" t="str">
        <f>IF(食堂数据库链接!C222="","",食堂数据库链接!C222)</f>
        <v>鸡肉刀削面</v>
      </c>
      <c r="D222" s="21">
        <f>IF(食堂数据库链接!D222="","",食堂数据库链接!D222)</f>
        <v>7</v>
      </c>
      <c r="E222" s="21" t="str">
        <f>IF(食堂数据库链接!E222="","",食堂数据库链接!E222)</f>
        <v>荤</v>
      </c>
      <c r="F222" s="21" t="str">
        <f>IF(食堂数据库链接!F222="","",食堂数据库链接!F222)</f>
        <v>面食</v>
      </c>
      <c r="G222" s="21">
        <f>IF(食堂数据库链接!G222="","",食堂数据库链接!G222)</f>
        <v>7</v>
      </c>
      <c r="H222" s="25" t="str">
        <f>IF(OR(食堂菜单!$G$5="",食堂数据库计算界面面!A222=""),"",IF(ISNUMBER(SEARCH(食堂菜单!$G$5,食堂数据库计算界面面!C222))=TRUE,1,""))</f>
        <v/>
      </c>
      <c r="I222" s="11" t="str">
        <f>IF(H222="","",1+MAX($I$1:I221))</f>
        <v/>
      </c>
      <c r="J222" s="11" t="str">
        <f t="shared" si="3"/>
        <v/>
      </c>
    </row>
    <row r="223" spans="1:10">
      <c r="A223" s="21">
        <f>IF(食堂数据库链接!A223="","",食堂数据库链接!A223)</f>
        <v>222</v>
      </c>
      <c r="B223" s="21" t="str">
        <f>IF(食堂数据库链接!B223="","",食堂数据库链接!B223)</f>
        <v>信息学部三食堂</v>
      </c>
      <c r="C223" s="21" t="str">
        <f>IF(食堂数据库链接!C223="","",食堂数据库链接!C223)</f>
        <v>炸酱拌刀削面</v>
      </c>
      <c r="D223" s="21">
        <f>IF(食堂数据库链接!D223="","",食堂数据库链接!D223)</f>
        <v>6</v>
      </c>
      <c r="E223" s="21" t="str">
        <f>IF(食堂数据库链接!E223="","",食堂数据库链接!E223)</f>
        <v>荤</v>
      </c>
      <c r="F223" s="21" t="str">
        <f>IF(食堂数据库链接!F223="","",食堂数据库链接!F223)</f>
        <v>面食</v>
      </c>
      <c r="G223" s="21">
        <f>IF(食堂数据库链接!G223="","",食堂数据库链接!G223)</f>
        <v>6</v>
      </c>
      <c r="H223" s="25" t="str">
        <f>IF(OR(食堂菜单!$G$5="",食堂数据库计算界面面!A223=""),"",IF(ISNUMBER(SEARCH(食堂菜单!$G$5,食堂数据库计算界面面!C223))=TRUE,1,""))</f>
        <v/>
      </c>
      <c r="I223" s="11" t="str">
        <f>IF(H223="","",1+MAX($I$1:I222))</f>
        <v/>
      </c>
      <c r="J223" s="11" t="str">
        <f t="shared" si="3"/>
        <v/>
      </c>
    </row>
    <row r="224" spans="1:10">
      <c r="A224" s="21">
        <f>IF(食堂数据库链接!A224="","",食堂数据库链接!A224)</f>
        <v>223</v>
      </c>
      <c r="B224" s="21" t="str">
        <f>IF(食堂数据库链接!B224="","",食堂数据库链接!B224)</f>
        <v>信息学部三食堂</v>
      </c>
      <c r="C224" s="21" t="str">
        <f>IF(食堂数据库链接!C224="","",食堂数据库链接!C224)</f>
        <v>番茄鸡蛋刀削面</v>
      </c>
      <c r="D224" s="21">
        <f>IF(食堂数据库链接!D224="","",食堂数据库链接!D224)</f>
        <v>5</v>
      </c>
      <c r="E224" s="21" t="str">
        <f>IF(食堂数据库链接!E224="","",食堂数据库链接!E224)</f>
        <v>素</v>
      </c>
      <c r="F224" s="21" t="str">
        <f>IF(食堂数据库链接!F224="","",食堂数据库链接!F224)</f>
        <v>面食</v>
      </c>
      <c r="G224" s="21">
        <f>IF(食堂数据库链接!G224="","",食堂数据库链接!G224)</f>
        <v>5</v>
      </c>
      <c r="H224" s="25" t="str">
        <f>IF(OR(食堂菜单!$G$5="",食堂数据库计算界面面!A224=""),"",IF(ISNUMBER(SEARCH(食堂菜单!$G$5,食堂数据库计算界面面!C224))=TRUE,1,""))</f>
        <v/>
      </c>
      <c r="I224" s="11" t="str">
        <f>IF(H224="","",1+MAX($I$1:I223))</f>
        <v/>
      </c>
      <c r="J224" s="11" t="str">
        <f t="shared" si="3"/>
        <v/>
      </c>
    </row>
    <row r="225" spans="1:10">
      <c r="A225" s="21">
        <f>IF(食堂数据库链接!A225="","",食堂数据库链接!A225)</f>
        <v>224</v>
      </c>
      <c r="B225" s="21" t="str">
        <f>IF(食堂数据库链接!B225="","",食堂数据库链接!B225)</f>
        <v>信息学部三食堂</v>
      </c>
      <c r="C225" s="21" t="str">
        <f>IF(食堂数据库链接!C225="","",食堂数据库链接!C225)</f>
        <v>三鲜刀削面</v>
      </c>
      <c r="D225" s="21">
        <f>IF(食堂数据库链接!D225="","",食堂数据库链接!D225)</f>
        <v>5</v>
      </c>
      <c r="E225" s="21" t="str">
        <f>IF(食堂数据库链接!E225="","",食堂数据库链接!E225)</f>
        <v>荤</v>
      </c>
      <c r="F225" s="21" t="str">
        <f>IF(食堂数据库链接!F225="","",食堂数据库链接!F225)</f>
        <v>面食</v>
      </c>
      <c r="G225" s="21">
        <f>IF(食堂数据库链接!G225="","",食堂数据库链接!G225)</f>
        <v>5</v>
      </c>
      <c r="H225" s="25" t="str">
        <f>IF(OR(食堂菜单!$G$5="",食堂数据库计算界面面!A225=""),"",IF(ISNUMBER(SEARCH(食堂菜单!$G$5,食堂数据库计算界面面!C225))=TRUE,1,""))</f>
        <v/>
      </c>
      <c r="I225" s="11" t="str">
        <f>IF(H225="","",1+MAX($I$1:I224))</f>
        <v/>
      </c>
      <c r="J225" s="11" t="str">
        <f t="shared" si="3"/>
        <v/>
      </c>
    </row>
    <row r="226" spans="1:10">
      <c r="A226" s="21">
        <f>IF(食堂数据库链接!A226="","",食堂数据库链接!A226)</f>
        <v>225</v>
      </c>
      <c r="B226" s="21" t="str">
        <f>IF(食堂数据库链接!B226="","",食堂数据库链接!B226)</f>
        <v>信息学部三食堂</v>
      </c>
      <c r="C226" s="21" t="str">
        <f>IF(食堂数据库链接!C226="","",食堂数据库链接!C226)</f>
        <v>海带刀削面</v>
      </c>
      <c r="D226" s="21">
        <f>IF(食堂数据库链接!D226="","",食堂数据库链接!D226)</f>
        <v>5</v>
      </c>
      <c r="E226" s="21" t="str">
        <f>IF(食堂数据库链接!E226="","",食堂数据库链接!E226)</f>
        <v>素</v>
      </c>
      <c r="F226" s="21" t="str">
        <f>IF(食堂数据库链接!F226="","",食堂数据库链接!F226)</f>
        <v>面食</v>
      </c>
      <c r="G226" s="21">
        <f>IF(食堂数据库链接!G226="","",食堂数据库链接!G226)</f>
        <v>5</v>
      </c>
      <c r="H226" s="25" t="str">
        <f>IF(OR(食堂菜单!$G$5="",食堂数据库计算界面面!A226=""),"",IF(ISNUMBER(SEARCH(食堂菜单!$G$5,食堂数据库计算界面面!C226))=TRUE,1,""))</f>
        <v/>
      </c>
      <c r="I226" s="11" t="str">
        <f>IF(H226="","",1+MAX($I$1:I225))</f>
        <v/>
      </c>
      <c r="J226" s="11" t="str">
        <f t="shared" si="3"/>
        <v/>
      </c>
    </row>
    <row r="227" spans="1:10">
      <c r="A227" s="21">
        <f>IF(食堂数据库链接!A227="","",食堂数据库链接!A227)</f>
        <v>226</v>
      </c>
      <c r="B227" s="21" t="str">
        <f>IF(食堂数据库链接!B227="","",食堂数据库链接!B227)</f>
        <v>信息学部三食堂</v>
      </c>
      <c r="C227" s="21" t="str">
        <f>IF(食堂数据库链接!C227="","",食堂数据库链接!C227)</f>
        <v>牛肉米粉</v>
      </c>
      <c r="D227" s="21">
        <f>IF(食堂数据库链接!D227="","",食堂数据库链接!D227)</f>
        <v>10</v>
      </c>
      <c r="E227" s="21" t="str">
        <f>IF(食堂数据库链接!E227="","",食堂数据库链接!E227)</f>
        <v>荤</v>
      </c>
      <c r="F227" s="21" t="str">
        <f>IF(食堂数据库链接!F227="","",食堂数据库链接!F227)</f>
        <v>面食</v>
      </c>
      <c r="G227" s="21">
        <f>IF(食堂数据库链接!G227="","",食堂数据库链接!G227)</f>
        <v>10</v>
      </c>
      <c r="H227" s="25" t="str">
        <f>IF(OR(食堂菜单!$G$5="",食堂数据库计算界面面!A227=""),"",IF(ISNUMBER(SEARCH(食堂菜单!$G$5,食堂数据库计算界面面!C227))=TRUE,1,""))</f>
        <v/>
      </c>
      <c r="I227" s="11" t="str">
        <f>IF(H227="","",1+MAX($I$1:I226))</f>
        <v/>
      </c>
      <c r="J227" s="11" t="str">
        <f t="shared" si="3"/>
        <v/>
      </c>
    </row>
    <row r="228" spans="1:10">
      <c r="A228" s="21">
        <f>IF(食堂数据库链接!A228="","",食堂数据库链接!A228)</f>
        <v>227</v>
      </c>
      <c r="B228" s="21" t="str">
        <f>IF(食堂数据库链接!B228="","",食堂数据库链接!B228)</f>
        <v>信息学部三食堂</v>
      </c>
      <c r="C228" s="21" t="str">
        <f>IF(食堂数据库链接!C228="","",食堂数据库链接!C228)</f>
        <v>牛肚米粉</v>
      </c>
      <c r="D228" s="21">
        <f>IF(食堂数据库链接!D228="","",食堂数据库链接!D228)</f>
        <v>10</v>
      </c>
      <c r="E228" s="21" t="str">
        <f>IF(食堂数据库链接!E228="","",食堂数据库链接!E228)</f>
        <v>荤</v>
      </c>
      <c r="F228" s="21" t="str">
        <f>IF(食堂数据库链接!F228="","",食堂数据库链接!F228)</f>
        <v>面食</v>
      </c>
      <c r="G228" s="21">
        <f>IF(食堂数据库链接!G228="","",食堂数据库链接!G228)</f>
        <v>10</v>
      </c>
      <c r="H228" s="25" t="str">
        <f>IF(OR(食堂菜单!$G$5="",食堂数据库计算界面面!A228=""),"",IF(ISNUMBER(SEARCH(食堂菜单!$G$5,食堂数据库计算界面面!C228))=TRUE,1,""))</f>
        <v/>
      </c>
      <c r="I228" s="11" t="str">
        <f>IF(H228="","",1+MAX($I$1:I227))</f>
        <v/>
      </c>
      <c r="J228" s="11" t="str">
        <f t="shared" si="3"/>
        <v/>
      </c>
    </row>
    <row r="229" spans="1:10">
      <c r="A229" s="21">
        <f>IF(食堂数据库链接!A229="","",食堂数据库链接!A229)</f>
        <v>228</v>
      </c>
      <c r="B229" s="21" t="str">
        <f>IF(食堂数据库链接!B229="","",食堂数据库链接!B229)</f>
        <v>信息学部三食堂</v>
      </c>
      <c r="C229" s="21" t="str">
        <f>IF(食堂数据库链接!C229="","",食堂数据库链接!C229)</f>
        <v>牛杂米粉</v>
      </c>
      <c r="D229" s="21">
        <f>IF(食堂数据库链接!D229="","",食堂数据库链接!D229)</f>
        <v>10</v>
      </c>
      <c r="E229" s="21" t="str">
        <f>IF(食堂数据库链接!E229="","",食堂数据库链接!E229)</f>
        <v>荤</v>
      </c>
      <c r="F229" s="21" t="str">
        <f>IF(食堂数据库链接!F229="","",食堂数据库链接!F229)</f>
        <v>面食</v>
      </c>
      <c r="G229" s="21">
        <f>IF(食堂数据库链接!G229="","",食堂数据库链接!G229)</f>
        <v>10</v>
      </c>
      <c r="H229" s="25" t="str">
        <f>IF(OR(食堂菜单!$G$5="",食堂数据库计算界面面!A229=""),"",IF(ISNUMBER(SEARCH(食堂菜单!$G$5,食堂数据库计算界面面!C229))=TRUE,1,""))</f>
        <v/>
      </c>
      <c r="I229" s="11" t="str">
        <f>IF(H229="","",1+MAX($I$1:I228))</f>
        <v/>
      </c>
      <c r="J229" s="11" t="str">
        <f t="shared" si="3"/>
        <v/>
      </c>
    </row>
    <row r="230" spans="1:10">
      <c r="A230" s="21">
        <f>IF(食堂数据库链接!A230="","",食堂数据库链接!A230)</f>
        <v>229</v>
      </c>
      <c r="B230" s="21" t="str">
        <f>IF(食堂数据库链接!B230="","",食堂数据库链接!B230)</f>
        <v>信息学部三食堂</v>
      </c>
      <c r="C230" s="21" t="str">
        <f>IF(食堂数据库链接!C230="","",食堂数据库链接!C230)</f>
        <v>香辣肥肠米粉</v>
      </c>
      <c r="D230" s="21">
        <f>IF(食堂数据库链接!D230="","",食堂数据库链接!D230)</f>
        <v>10</v>
      </c>
      <c r="E230" s="21" t="str">
        <f>IF(食堂数据库链接!E230="","",食堂数据库链接!E230)</f>
        <v>荤</v>
      </c>
      <c r="F230" s="21" t="str">
        <f>IF(食堂数据库链接!F230="","",食堂数据库链接!F230)</f>
        <v>面食</v>
      </c>
      <c r="G230" s="21">
        <f>IF(食堂数据库链接!G230="","",食堂数据库链接!G230)</f>
        <v>10</v>
      </c>
      <c r="H230" s="25" t="str">
        <f>IF(OR(食堂菜单!$G$5="",食堂数据库计算界面面!A230=""),"",IF(ISNUMBER(SEARCH(食堂菜单!$G$5,食堂数据库计算界面面!C230))=TRUE,1,""))</f>
        <v/>
      </c>
      <c r="I230" s="11" t="str">
        <f>IF(H230="","",1+MAX($I$1:I229))</f>
        <v/>
      </c>
      <c r="J230" s="11" t="str">
        <f t="shared" si="3"/>
        <v/>
      </c>
    </row>
    <row r="231" spans="1:10">
      <c r="A231" s="21">
        <f>IF(食堂数据库链接!A231="","",食堂数据库链接!A231)</f>
        <v>230</v>
      </c>
      <c r="B231" s="21" t="str">
        <f>IF(食堂数据库链接!B231="","",食堂数据库链接!B231)</f>
        <v>信息学部三食堂</v>
      </c>
      <c r="C231" s="21" t="str">
        <f>IF(食堂数据库链接!C231="","",食堂数据库链接!C231)</f>
        <v>鱼丸米粉</v>
      </c>
      <c r="D231" s="21">
        <f>IF(食堂数据库链接!D231="","",食堂数据库链接!D231)</f>
        <v>7</v>
      </c>
      <c r="E231" s="21" t="str">
        <f>IF(食堂数据库链接!E231="","",食堂数据库链接!E231)</f>
        <v>荤</v>
      </c>
      <c r="F231" s="21" t="str">
        <f>IF(食堂数据库链接!F231="","",食堂数据库链接!F231)</f>
        <v>面食</v>
      </c>
      <c r="G231" s="21">
        <f>IF(食堂数据库链接!G231="","",食堂数据库链接!G231)</f>
        <v>7</v>
      </c>
      <c r="H231" s="25" t="str">
        <f>IF(OR(食堂菜单!$G$5="",食堂数据库计算界面面!A231=""),"",IF(ISNUMBER(SEARCH(食堂菜单!$G$5,食堂数据库计算界面面!C231))=TRUE,1,""))</f>
        <v/>
      </c>
      <c r="I231" s="11" t="str">
        <f>IF(H231="","",1+MAX($I$1:I230))</f>
        <v/>
      </c>
      <c r="J231" s="11" t="str">
        <f t="shared" si="3"/>
        <v/>
      </c>
    </row>
    <row r="232" spans="1:10">
      <c r="A232" s="21">
        <f>IF(食堂数据库链接!A232="","",食堂数据库链接!A232)</f>
        <v>231</v>
      </c>
      <c r="B232" s="21" t="str">
        <f>IF(食堂数据库链接!B232="","",食堂数据库链接!B232)</f>
        <v>信息学部三食堂</v>
      </c>
      <c r="C232" s="21" t="str">
        <f>IF(食堂数据库链接!C232="","",食堂数据库链接!C232)</f>
        <v>鸡肉米粉</v>
      </c>
      <c r="D232" s="21">
        <f>IF(食堂数据库链接!D232="","",食堂数据库链接!D232)</f>
        <v>7</v>
      </c>
      <c r="E232" s="21" t="str">
        <f>IF(食堂数据库链接!E232="","",食堂数据库链接!E232)</f>
        <v>荤</v>
      </c>
      <c r="F232" s="21" t="str">
        <f>IF(食堂数据库链接!F232="","",食堂数据库链接!F232)</f>
        <v>面食</v>
      </c>
      <c r="G232" s="21">
        <f>IF(食堂数据库链接!G232="","",食堂数据库链接!G232)</f>
        <v>7</v>
      </c>
      <c r="H232" s="25" t="str">
        <f>IF(OR(食堂菜单!$G$5="",食堂数据库计算界面面!A232=""),"",IF(ISNUMBER(SEARCH(食堂菜单!$G$5,食堂数据库计算界面面!C232))=TRUE,1,""))</f>
        <v/>
      </c>
      <c r="I232" s="11" t="str">
        <f>IF(H232="","",1+MAX($I$1:I231))</f>
        <v/>
      </c>
      <c r="J232" s="11" t="str">
        <f t="shared" si="3"/>
        <v/>
      </c>
    </row>
    <row r="233" spans="1:10">
      <c r="A233" s="21">
        <f>IF(食堂数据库链接!A233="","",食堂数据库链接!A233)</f>
        <v>232</v>
      </c>
      <c r="B233" s="21" t="str">
        <f>IF(食堂数据库链接!B233="","",食堂数据库链接!B233)</f>
        <v>信息学部三食堂</v>
      </c>
      <c r="C233" s="21" t="str">
        <f>IF(食堂数据库链接!C233="","",食堂数据库链接!C233)</f>
        <v>炸酱拌米粉</v>
      </c>
      <c r="D233" s="21">
        <f>IF(食堂数据库链接!D233="","",食堂数据库链接!D233)</f>
        <v>6</v>
      </c>
      <c r="E233" s="21" t="str">
        <f>IF(食堂数据库链接!E233="","",食堂数据库链接!E233)</f>
        <v>荤</v>
      </c>
      <c r="F233" s="21" t="str">
        <f>IF(食堂数据库链接!F233="","",食堂数据库链接!F233)</f>
        <v>面食</v>
      </c>
      <c r="G233" s="21">
        <f>IF(食堂数据库链接!G233="","",食堂数据库链接!G233)</f>
        <v>6</v>
      </c>
      <c r="H233" s="25" t="str">
        <f>IF(OR(食堂菜单!$G$5="",食堂数据库计算界面面!A233=""),"",IF(ISNUMBER(SEARCH(食堂菜单!$G$5,食堂数据库计算界面面!C233))=TRUE,1,""))</f>
        <v/>
      </c>
      <c r="I233" s="11" t="str">
        <f>IF(H233="","",1+MAX($I$1:I232))</f>
        <v/>
      </c>
      <c r="J233" s="11" t="str">
        <f t="shared" si="3"/>
        <v/>
      </c>
    </row>
    <row r="234" spans="1:10">
      <c r="A234" s="21">
        <f>IF(食堂数据库链接!A234="","",食堂数据库链接!A234)</f>
        <v>233</v>
      </c>
      <c r="B234" s="21" t="str">
        <f>IF(食堂数据库链接!B234="","",食堂数据库链接!B234)</f>
        <v>信息学部三食堂</v>
      </c>
      <c r="C234" s="21" t="str">
        <f>IF(食堂数据库链接!C234="","",食堂数据库链接!C234)</f>
        <v>番茄鸡蛋米粉</v>
      </c>
      <c r="D234" s="21">
        <f>IF(食堂数据库链接!D234="","",食堂数据库链接!D234)</f>
        <v>5</v>
      </c>
      <c r="E234" s="21" t="str">
        <f>IF(食堂数据库链接!E234="","",食堂数据库链接!E234)</f>
        <v>素</v>
      </c>
      <c r="F234" s="21" t="str">
        <f>IF(食堂数据库链接!F234="","",食堂数据库链接!F234)</f>
        <v>面食</v>
      </c>
      <c r="G234" s="21">
        <f>IF(食堂数据库链接!G234="","",食堂数据库链接!G234)</f>
        <v>5</v>
      </c>
      <c r="H234" s="25" t="str">
        <f>IF(OR(食堂菜单!$G$5="",食堂数据库计算界面面!A234=""),"",IF(ISNUMBER(SEARCH(食堂菜单!$G$5,食堂数据库计算界面面!C234))=TRUE,1,""))</f>
        <v/>
      </c>
      <c r="I234" s="11" t="str">
        <f>IF(H234="","",1+MAX($I$1:I233))</f>
        <v/>
      </c>
      <c r="J234" s="11" t="str">
        <f t="shared" si="3"/>
        <v/>
      </c>
    </row>
    <row r="235" spans="1:10">
      <c r="A235" s="21">
        <f>IF(食堂数据库链接!A235="","",食堂数据库链接!A235)</f>
        <v>234</v>
      </c>
      <c r="B235" s="21" t="str">
        <f>IF(食堂数据库链接!B235="","",食堂数据库链接!B235)</f>
        <v>信息学部三食堂</v>
      </c>
      <c r="C235" s="21" t="str">
        <f>IF(食堂数据库链接!C235="","",食堂数据库链接!C235)</f>
        <v>三鲜米粉</v>
      </c>
      <c r="D235" s="21">
        <f>IF(食堂数据库链接!D235="","",食堂数据库链接!D235)</f>
        <v>5</v>
      </c>
      <c r="E235" s="21" t="str">
        <f>IF(食堂数据库链接!E235="","",食堂数据库链接!E235)</f>
        <v>荤</v>
      </c>
      <c r="F235" s="21" t="str">
        <f>IF(食堂数据库链接!F235="","",食堂数据库链接!F235)</f>
        <v>面食</v>
      </c>
      <c r="G235" s="21">
        <f>IF(食堂数据库链接!G235="","",食堂数据库链接!G235)</f>
        <v>5</v>
      </c>
      <c r="H235" s="25" t="str">
        <f>IF(OR(食堂菜单!$G$5="",食堂数据库计算界面面!A235=""),"",IF(ISNUMBER(SEARCH(食堂菜单!$G$5,食堂数据库计算界面面!C235))=TRUE,1,""))</f>
        <v/>
      </c>
      <c r="I235" s="11" t="str">
        <f>IF(H235="","",1+MAX($I$1:I234))</f>
        <v/>
      </c>
      <c r="J235" s="11" t="str">
        <f t="shared" si="3"/>
        <v/>
      </c>
    </row>
    <row r="236" spans="1:10">
      <c r="A236" s="21">
        <f>IF(食堂数据库链接!A236="","",食堂数据库链接!A236)</f>
        <v>235</v>
      </c>
      <c r="B236" s="21" t="str">
        <f>IF(食堂数据库链接!B236="","",食堂数据库链接!B236)</f>
        <v>信息学部三食堂</v>
      </c>
      <c r="C236" s="21" t="str">
        <f>IF(食堂数据库链接!C236="","",食堂数据库链接!C236)</f>
        <v>海带米粉</v>
      </c>
      <c r="D236" s="21">
        <f>IF(食堂数据库链接!D236="","",食堂数据库链接!D236)</f>
        <v>5</v>
      </c>
      <c r="E236" s="21" t="str">
        <f>IF(食堂数据库链接!E236="","",食堂数据库链接!E236)</f>
        <v>素</v>
      </c>
      <c r="F236" s="21" t="str">
        <f>IF(食堂数据库链接!F236="","",食堂数据库链接!F236)</f>
        <v>面食</v>
      </c>
      <c r="G236" s="21">
        <f>IF(食堂数据库链接!G236="","",食堂数据库链接!G236)</f>
        <v>5</v>
      </c>
      <c r="H236" s="25" t="str">
        <f>IF(OR(食堂菜单!$G$5="",食堂数据库计算界面面!A236=""),"",IF(ISNUMBER(SEARCH(食堂菜单!$G$5,食堂数据库计算界面面!C236))=TRUE,1,""))</f>
        <v/>
      </c>
      <c r="I236" s="11" t="str">
        <f>IF(H236="","",1+MAX($I$1:I235))</f>
        <v/>
      </c>
      <c r="J236" s="11" t="str">
        <f t="shared" si="3"/>
        <v/>
      </c>
    </row>
    <row r="237" spans="1:10">
      <c r="A237" s="21">
        <f>IF(食堂数据库链接!A237="","",食堂数据库链接!A237)</f>
        <v>236</v>
      </c>
      <c r="B237" s="21" t="str">
        <f>IF(食堂数据库链接!B237="","",食堂数据库链接!B237)</f>
        <v>信息学部三食堂</v>
      </c>
      <c r="C237" s="21" t="str">
        <f>IF(食堂数据库链接!C237="","",食堂数据库链接!C237)</f>
        <v>牛肉宽粉</v>
      </c>
      <c r="D237" s="21">
        <f>IF(食堂数据库链接!D237="","",食堂数据库链接!D237)</f>
        <v>10</v>
      </c>
      <c r="E237" s="21" t="str">
        <f>IF(食堂数据库链接!E237="","",食堂数据库链接!E237)</f>
        <v>荤</v>
      </c>
      <c r="F237" s="21" t="str">
        <f>IF(食堂数据库链接!F237="","",食堂数据库链接!F237)</f>
        <v>面食</v>
      </c>
      <c r="G237" s="21">
        <f>IF(食堂数据库链接!G237="","",食堂数据库链接!G237)</f>
        <v>10</v>
      </c>
      <c r="H237" s="25" t="str">
        <f>IF(OR(食堂菜单!$G$5="",食堂数据库计算界面面!A237=""),"",IF(ISNUMBER(SEARCH(食堂菜单!$G$5,食堂数据库计算界面面!C237))=TRUE,1,""))</f>
        <v/>
      </c>
      <c r="I237" s="11" t="str">
        <f>IF(H237="","",1+MAX($I$1:I236))</f>
        <v/>
      </c>
      <c r="J237" s="11" t="str">
        <f t="shared" si="3"/>
        <v/>
      </c>
    </row>
    <row r="238" spans="1:10">
      <c r="A238" s="21">
        <f>IF(食堂数据库链接!A238="","",食堂数据库链接!A238)</f>
        <v>237</v>
      </c>
      <c r="B238" s="21" t="str">
        <f>IF(食堂数据库链接!B238="","",食堂数据库链接!B238)</f>
        <v>信息学部三食堂</v>
      </c>
      <c r="C238" s="21" t="str">
        <f>IF(食堂数据库链接!C238="","",食堂数据库链接!C238)</f>
        <v>牛肚宽粉</v>
      </c>
      <c r="D238" s="21">
        <f>IF(食堂数据库链接!D238="","",食堂数据库链接!D238)</f>
        <v>10</v>
      </c>
      <c r="E238" s="21" t="str">
        <f>IF(食堂数据库链接!E238="","",食堂数据库链接!E238)</f>
        <v>荤</v>
      </c>
      <c r="F238" s="21" t="str">
        <f>IF(食堂数据库链接!F238="","",食堂数据库链接!F238)</f>
        <v>面食</v>
      </c>
      <c r="G238" s="21">
        <f>IF(食堂数据库链接!G238="","",食堂数据库链接!G238)</f>
        <v>10</v>
      </c>
      <c r="H238" s="25" t="str">
        <f>IF(OR(食堂菜单!$G$5="",食堂数据库计算界面面!A238=""),"",IF(ISNUMBER(SEARCH(食堂菜单!$G$5,食堂数据库计算界面面!C238))=TRUE,1,""))</f>
        <v/>
      </c>
      <c r="I238" s="11" t="str">
        <f>IF(H238="","",1+MAX($I$1:I237))</f>
        <v/>
      </c>
      <c r="J238" s="11" t="str">
        <f t="shared" si="3"/>
        <v/>
      </c>
    </row>
    <row r="239" spans="1:10">
      <c r="A239" s="21">
        <f>IF(食堂数据库链接!A239="","",食堂数据库链接!A239)</f>
        <v>238</v>
      </c>
      <c r="B239" s="21" t="str">
        <f>IF(食堂数据库链接!B239="","",食堂数据库链接!B239)</f>
        <v>信息学部三食堂</v>
      </c>
      <c r="C239" s="21" t="str">
        <f>IF(食堂数据库链接!C239="","",食堂数据库链接!C239)</f>
        <v>牛杂宽粉</v>
      </c>
      <c r="D239" s="21">
        <f>IF(食堂数据库链接!D239="","",食堂数据库链接!D239)</f>
        <v>10</v>
      </c>
      <c r="E239" s="21" t="str">
        <f>IF(食堂数据库链接!E239="","",食堂数据库链接!E239)</f>
        <v>荤</v>
      </c>
      <c r="F239" s="21" t="str">
        <f>IF(食堂数据库链接!F239="","",食堂数据库链接!F239)</f>
        <v>面食</v>
      </c>
      <c r="G239" s="21">
        <f>IF(食堂数据库链接!G239="","",食堂数据库链接!G239)</f>
        <v>10</v>
      </c>
      <c r="H239" s="25" t="str">
        <f>IF(OR(食堂菜单!$G$5="",食堂数据库计算界面面!A239=""),"",IF(ISNUMBER(SEARCH(食堂菜单!$G$5,食堂数据库计算界面面!C239))=TRUE,1,""))</f>
        <v/>
      </c>
      <c r="I239" s="11" t="str">
        <f>IF(H239="","",1+MAX($I$1:I238))</f>
        <v/>
      </c>
      <c r="J239" s="11" t="str">
        <f t="shared" si="3"/>
        <v/>
      </c>
    </row>
    <row r="240" spans="1:10">
      <c r="A240" s="21">
        <f>IF(食堂数据库链接!A240="","",食堂数据库链接!A240)</f>
        <v>239</v>
      </c>
      <c r="B240" s="21" t="str">
        <f>IF(食堂数据库链接!B240="","",食堂数据库链接!B240)</f>
        <v>信息学部三食堂</v>
      </c>
      <c r="C240" s="21" t="str">
        <f>IF(食堂数据库链接!C240="","",食堂数据库链接!C240)</f>
        <v>香辣肥肠宽粉</v>
      </c>
      <c r="D240" s="21">
        <f>IF(食堂数据库链接!D240="","",食堂数据库链接!D240)</f>
        <v>10</v>
      </c>
      <c r="E240" s="21" t="str">
        <f>IF(食堂数据库链接!E240="","",食堂数据库链接!E240)</f>
        <v>荤</v>
      </c>
      <c r="F240" s="21" t="str">
        <f>IF(食堂数据库链接!F240="","",食堂数据库链接!F240)</f>
        <v>面食</v>
      </c>
      <c r="G240" s="21">
        <f>IF(食堂数据库链接!G240="","",食堂数据库链接!G240)</f>
        <v>10</v>
      </c>
      <c r="H240" s="25" t="str">
        <f>IF(OR(食堂菜单!$G$5="",食堂数据库计算界面面!A240=""),"",IF(ISNUMBER(SEARCH(食堂菜单!$G$5,食堂数据库计算界面面!C240))=TRUE,1,""))</f>
        <v/>
      </c>
      <c r="I240" s="11" t="str">
        <f>IF(H240="","",1+MAX($I$1:I239))</f>
        <v/>
      </c>
      <c r="J240" s="11" t="str">
        <f t="shared" si="3"/>
        <v/>
      </c>
    </row>
    <row r="241" spans="1:10">
      <c r="A241" s="21">
        <f>IF(食堂数据库链接!A241="","",食堂数据库链接!A241)</f>
        <v>240</v>
      </c>
      <c r="B241" s="21" t="str">
        <f>IF(食堂数据库链接!B241="","",食堂数据库链接!B241)</f>
        <v>信息学部三食堂</v>
      </c>
      <c r="C241" s="21" t="str">
        <f>IF(食堂数据库链接!C241="","",食堂数据库链接!C241)</f>
        <v>鱼丸宽粉</v>
      </c>
      <c r="D241" s="21">
        <f>IF(食堂数据库链接!D241="","",食堂数据库链接!D241)</f>
        <v>7</v>
      </c>
      <c r="E241" s="21" t="str">
        <f>IF(食堂数据库链接!E241="","",食堂数据库链接!E241)</f>
        <v>荤</v>
      </c>
      <c r="F241" s="21" t="str">
        <f>IF(食堂数据库链接!F241="","",食堂数据库链接!F241)</f>
        <v>面食</v>
      </c>
      <c r="G241" s="21">
        <f>IF(食堂数据库链接!G241="","",食堂数据库链接!G241)</f>
        <v>7</v>
      </c>
      <c r="H241" s="25" t="str">
        <f>IF(OR(食堂菜单!$G$5="",食堂数据库计算界面面!A241=""),"",IF(ISNUMBER(SEARCH(食堂菜单!$G$5,食堂数据库计算界面面!C241))=TRUE,1,""))</f>
        <v/>
      </c>
      <c r="I241" s="11" t="str">
        <f>IF(H241="","",1+MAX($I$1:I240))</f>
        <v/>
      </c>
      <c r="J241" s="11" t="str">
        <f t="shared" si="3"/>
        <v/>
      </c>
    </row>
    <row r="242" spans="1:10">
      <c r="A242" s="21">
        <f>IF(食堂数据库链接!A242="","",食堂数据库链接!A242)</f>
        <v>241</v>
      </c>
      <c r="B242" s="21" t="str">
        <f>IF(食堂数据库链接!B242="","",食堂数据库链接!B242)</f>
        <v>信息学部三食堂</v>
      </c>
      <c r="C242" s="21" t="str">
        <f>IF(食堂数据库链接!C242="","",食堂数据库链接!C242)</f>
        <v>鸡肉宽粉</v>
      </c>
      <c r="D242" s="21">
        <f>IF(食堂数据库链接!D242="","",食堂数据库链接!D242)</f>
        <v>7</v>
      </c>
      <c r="E242" s="21" t="str">
        <f>IF(食堂数据库链接!E242="","",食堂数据库链接!E242)</f>
        <v>荤</v>
      </c>
      <c r="F242" s="21" t="str">
        <f>IF(食堂数据库链接!F242="","",食堂数据库链接!F242)</f>
        <v>面食</v>
      </c>
      <c r="G242" s="21">
        <f>IF(食堂数据库链接!G242="","",食堂数据库链接!G242)</f>
        <v>7</v>
      </c>
      <c r="H242" s="25" t="str">
        <f>IF(OR(食堂菜单!$G$5="",食堂数据库计算界面面!A242=""),"",IF(ISNUMBER(SEARCH(食堂菜单!$G$5,食堂数据库计算界面面!C242))=TRUE,1,""))</f>
        <v/>
      </c>
      <c r="I242" s="11" t="str">
        <f>IF(H242="","",1+MAX($I$1:I241))</f>
        <v/>
      </c>
      <c r="J242" s="11" t="str">
        <f t="shared" si="3"/>
        <v/>
      </c>
    </row>
    <row r="243" spans="1:10">
      <c r="A243" s="21">
        <f>IF(食堂数据库链接!A243="","",食堂数据库链接!A243)</f>
        <v>242</v>
      </c>
      <c r="B243" s="21" t="str">
        <f>IF(食堂数据库链接!B243="","",食堂数据库链接!B243)</f>
        <v>信息学部三食堂</v>
      </c>
      <c r="C243" s="21" t="str">
        <f>IF(食堂数据库链接!C243="","",食堂数据库链接!C243)</f>
        <v>炸酱拌宽粉</v>
      </c>
      <c r="D243" s="21">
        <f>IF(食堂数据库链接!D243="","",食堂数据库链接!D243)</f>
        <v>6</v>
      </c>
      <c r="E243" s="21" t="str">
        <f>IF(食堂数据库链接!E243="","",食堂数据库链接!E243)</f>
        <v>荤</v>
      </c>
      <c r="F243" s="21" t="str">
        <f>IF(食堂数据库链接!F243="","",食堂数据库链接!F243)</f>
        <v>面食</v>
      </c>
      <c r="G243" s="21">
        <f>IF(食堂数据库链接!G243="","",食堂数据库链接!G243)</f>
        <v>6</v>
      </c>
      <c r="H243" s="25" t="str">
        <f>IF(OR(食堂菜单!$G$5="",食堂数据库计算界面面!A243=""),"",IF(ISNUMBER(SEARCH(食堂菜单!$G$5,食堂数据库计算界面面!C243))=TRUE,1,""))</f>
        <v/>
      </c>
      <c r="I243" s="11" t="str">
        <f>IF(H243="","",1+MAX($I$1:I242))</f>
        <v/>
      </c>
      <c r="J243" s="11" t="str">
        <f t="shared" si="3"/>
        <v/>
      </c>
    </row>
    <row r="244" spans="1:10">
      <c r="A244" s="21">
        <f>IF(食堂数据库链接!A244="","",食堂数据库链接!A244)</f>
        <v>243</v>
      </c>
      <c r="B244" s="21" t="str">
        <f>IF(食堂数据库链接!B244="","",食堂数据库链接!B244)</f>
        <v>信息学部三食堂</v>
      </c>
      <c r="C244" s="21" t="str">
        <f>IF(食堂数据库链接!C244="","",食堂数据库链接!C244)</f>
        <v>番茄鸡蛋宽粉</v>
      </c>
      <c r="D244" s="21">
        <f>IF(食堂数据库链接!D244="","",食堂数据库链接!D244)</f>
        <v>5</v>
      </c>
      <c r="E244" s="21" t="str">
        <f>IF(食堂数据库链接!E244="","",食堂数据库链接!E244)</f>
        <v>素</v>
      </c>
      <c r="F244" s="21" t="str">
        <f>IF(食堂数据库链接!F244="","",食堂数据库链接!F244)</f>
        <v>面食</v>
      </c>
      <c r="G244" s="21">
        <f>IF(食堂数据库链接!G244="","",食堂数据库链接!G244)</f>
        <v>5</v>
      </c>
      <c r="H244" s="25" t="str">
        <f>IF(OR(食堂菜单!$G$5="",食堂数据库计算界面面!A244=""),"",IF(ISNUMBER(SEARCH(食堂菜单!$G$5,食堂数据库计算界面面!C244))=TRUE,1,""))</f>
        <v/>
      </c>
      <c r="I244" s="11" t="str">
        <f>IF(H244="","",1+MAX($I$1:I243))</f>
        <v/>
      </c>
      <c r="J244" s="11" t="str">
        <f t="shared" si="3"/>
        <v/>
      </c>
    </row>
    <row r="245" spans="1:10">
      <c r="A245" s="21">
        <f>IF(食堂数据库链接!A245="","",食堂数据库链接!A245)</f>
        <v>244</v>
      </c>
      <c r="B245" s="21" t="str">
        <f>IF(食堂数据库链接!B245="","",食堂数据库链接!B245)</f>
        <v>信息学部三食堂</v>
      </c>
      <c r="C245" s="21" t="str">
        <f>IF(食堂数据库链接!C245="","",食堂数据库链接!C245)</f>
        <v>三鲜宽粉</v>
      </c>
      <c r="D245" s="21">
        <f>IF(食堂数据库链接!D245="","",食堂数据库链接!D245)</f>
        <v>5</v>
      </c>
      <c r="E245" s="21" t="str">
        <f>IF(食堂数据库链接!E245="","",食堂数据库链接!E245)</f>
        <v>荤</v>
      </c>
      <c r="F245" s="21" t="str">
        <f>IF(食堂数据库链接!F245="","",食堂数据库链接!F245)</f>
        <v>面食</v>
      </c>
      <c r="G245" s="21">
        <f>IF(食堂数据库链接!G245="","",食堂数据库链接!G245)</f>
        <v>5</v>
      </c>
      <c r="H245" s="25" t="str">
        <f>IF(OR(食堂菜单!$G$5="",食堂数据库计算界面面!A245=""),"",IF(ISNUMBER(SEARCH(食堂菜单!$G$5,食堂数据库计算界面面!C245))=TRUE,1,""))</f>
        <v/>
      </c>
      <c r="I245" s="11" t="str">
        <f>IF(H245="","",1+MAX($I$1:I244))</f>
        <v/>
      </c>
      <c r="J245" s="11" t="str">
        <f t="shared" si="3"/>
        <v/>
      </c>
    </row>
    <row r="246" spans="1:10">
      <c r="A246" s="21">
        <f>IF(食堂数据库链接!A246="","",食堂数据库链接!A246)</f>
        <v>245</v>
      </c>
      <c r="B246" s="21" t="str">
        <f>IF(食堂数据库链接!B246="","",食堂数据库链接!B246)</f>
        <v>信息学部三食堂</v>
      </c>
      <c r="C246" s="21" t="str">
        <f>IF(食堂数据库链接!C246="","",食堂数据库链接!C246)</f>
        <v>海带宽粉</v>
      </c>
      <c r="D246" s="21">
        <f>IF(食堂数据库链接!D246="","",食堂数据库链接!D246)</f>
        <v>5</v>
      </c>
      <c r="E246" s="21" t="str">
        <f>IF(食堂数据库链接!E246="","",食堂数据库链接!E246)</f>
        <v>素</v>
      </c>
      <c r="F246" s="21" t="str">
        <f>IF(食堂数据库链接!F246="","",食堂数据库链接!F246)</f>
        <v>面食</v>
      </c>
      <c r="G246" s="21">
        <f>IF(食堂数据库链接!G246="","",食堂数据库链接!G246)</f>
        <v>5</v>
      </c>
      <c r="H246" s="25" t="str">
        <f>IF(OR(食堂菜单!$G$5="",食堂数据库计算界面面!A246=""),"",IF(ISNUMBER(SEARCH(食堂菜单!$G$5,食堂数据库计算界面面!C246))=TRUE,1,""))</f>
        <v/>
      </c>
      <c r="I246" s="11" t="str">
        <f>IF(H246="","",1+MAX($I$1:I245))</f>
        <v/>
      </c>
      <c r="J246" s="11" t="str">
        <f t="shared" si="3"/>
        <v/>
      </c>
    </row>
    <row r="247" spans="1:10">
      <c r="A247" s="21">
        <f>IF(食堂数据库链接!A247="","",食堂数据库链接!A247)</f>
        <v>246</v>
      </c>
      <c r="B247" s="21" t="str">
        <f>IF(食堂数据库链接!B247="","",食堂数据库链接!B247)</f>
        <v>信息学部三食堂</v>
      </c>
      <c r="C247" s="21" t="str">
        <f>IF(食堂数据库链接!C247="","",食堂数据库链接!C247)</f>
        <v>油泼方便面</v>
      </c>
      <c r="D247" s="21">
        <f>IF(食堂数据库链接!D247="","",食堂数据库链接!D247)</f>
        <v>8</v>
      </c>
      <c r="E247" s="21" t="str">
        <f>IF(食堂数据库链接!E247="","",食堂数据库链接!E247)</f>
        <v>素</v>
      </c>
      <c r="F247" s="21" t="str">
        <f>IF(食堂数据库链接!F247="","",食堂数据库链接!F247)</f>
        <v>面食</v>
      </c>
      <c r="G247" s="21">
        <f>IF(食堂数据库链接!G247="","",食堂数据库链接!G247)</f>
        <v>8</v>
      </c>
      <c r="H247" s="25" t="str">
        <f>IF(OR(食堂菜单!$G$5="",食堂数据库计算界面面!A247=""),"",IF(ISNUMBER(SEARCH(食堂菜单!$G$5,食堂数据库计算界面面!C247))=TRUE,1,""))</f>
        <v/>
      </c>
      <c r="I247" s="11" t="str">
        <f>IF(H247="","",1+MAX($I$1:I246))</f>
        <v/>
      </c>
      <c r="J247" s="11" t="str">
        <f t="shared" si="3"/>
        <v/>
      </c>
    </row>
    <row r="248" spans="1:10">
      <c r="A248" s="21">
        <f>IF(食堂数据库链接!A248="","",食堂数据库链接!A248)</f>
        <v>247</v>
      </c>
      <c r="B248" s="21" t="str">
        <f>IF(食堂数据库链接!B248="","",食堂数据库链接!B248)</f>
        <v>信息学部三食堂</v>
      </c>
      <c r="C248" s="21" t="str">
        <f>IF(食堂数据库链接!C248="","",食堂数据库链接!C248)</f>
        <v>鸡蛋油泼面</v>
      </c>
      <c r="D248" s="21">
        <f>IF(食堂数据库链接!D248="","",食堂数据库链接!D248)</f>
        <v>12</v>
      </c>
      <c r="E248" s="21" t="str">
        <f>IF(食堂数据库链接!E248="","",食堂数据库链接!E248)</f>
        <v>素</v>
      </c>
      <c r="F248" s="21" t="str">
        <f>IF(食堂数据库链接!F248="","",食堂数据库链接!F248)</f>
        <v>面食</v>
      </c>
      <c r="G248" s="21">
        <f>IF(食堂数据库链接!G248="","",食堂数据库链接!G248)</f>
        <v>12</v>
      </c>
      <c r="H248" s="25" t="str">
        <f>IF(OR(食堂菜单!$G$5="",食堂数据库计算界面面!A248=""),"",IF(ISNUMBER(SEARCH(食堂菜单!$G$5,食堂数据库计算界面面!C248))=TRUE,1,""))</f>
        <v/>
      </c>
      <c r="I248" s="11" t="str">
        <f>IF(H248="","",1+MAX($I$1:I247))</f>
        <v/>
      </c>
      <c r="J248" s="11" t="str">
        <f t="shared" si="3"/>
        <v/>
      </c>
    </row>
    <row r="249" spans="1:10">
      <c r="A249" s="21">
        <f>IF(食堂数据库链接!A249="","",食堂数据库链接!A249)</f>
        <v>248</v>
      </c>
      <c r="B249" s="21" t="str">
        <f>IF(食堂数据库链接!B249="","",食堂数据库链接!B249)</f>
        <v>信息学部三食堂</v>
      </c>
      <c r="C249" s="21" t="str">
        <f>IF(食堂数据库链接!C249="","",食堂数据库链接!C249)</f>
        <v>牛肉油泼宽面</v>
      </c>
      <c r="D249" s="21">
        <f>IF(食堂数据库链接!D249="","",食堂数据库链接!D249)</f>
        <v>15</v>
      </c>
      <c r="E249" s="21" t="str">
        <f>IF(食堂数据库链接!E249="","",食堂数据库链接!E249)</f>
        <v>荤</v>
      </c>
      <c r="F249" s="21" t="str">
        <f>IF(食堂数据库链接!F249="","",食堂数据库链接!F249)</f>
        <v>面食</v>
      </c>
      <c r="G249" s="21">
        <f>IF(食堂数据库链接!G249="","",食堂数据库链接!G249)</f>
        <v>15</v>
      </c>
      <c r="H249" s="25" t="str">
        <f>IF(OR(食堂菜单!$G$5="",食堂数据库计算界面面!A249=""),"",IF(ISNUMBER(SEARCH(食堂菜单!$G$5,食堂数据库计算界面面!C249))=TRUE,1,""))</f>
        <v/>
      </c>
      <c r="I249" s="11" t="str">
        <f>IF(H249="","",1+MAX($I$1:I248))</f>
        <v/>
      </c>
      <c r="J249" s="11" t="str">
        <f t="shared" si="3"/>
        <v/>
      </c>
    </row>
    <row r="250" spans="1:10">
      <c r="A250" s="21">
        <f>IF(食堂数据库链接!A250="","",食堂数据库链接!A250)</f>
        <v>249</v>
      </c>
      <c r="B250" s="21" t="str">
        <f>IF(食堂数据库链接!B250="","",食堂数据库链接!B250)</f>
        <v>信息学部三食堂</v>
      </c>
      <c r="C250" s="21" t="str">
        <f>IF(食堂数据库链接!C250="","",食堂数据库链接!C250)</f>
        <v>重庆酸辣粉</v>
      </c>
      <c r="D250" s="21">
        <f>IF(食堂数据库链接!D250="","",食堂数据库链接!D250)</f>
        <v>5</v>
      </c>
      <c r="E250" s="21" t="str">
        <f>IF(食堂数据库链接!E250="","",食堂数据库链接!E250)</f>
        <v>荤</v>
      </c>
      <c r="F250" s="21" t="str">
        <f>IF(食堂数据库链接!F250="","",食堂数据库链接!F250)</f>
        <v>面食</v>
      </c>
      <c r="G250" s="21">
        <f>IF(食堂数据库链接!G250="","",食堂数据库链接!G250)</f>
        <v>5</v>
      </c>
      <c r="H250" s="25" t="str">
        <f>IF(OR(食堂菜单!$G$5="",食堂数据库计算界面面!A250=""),"",IF(ISNUMBER(SEARCH(食堂菜单!$G$5,食堂数据库计算界面面!C250))=TRUE,1,""))</f>
        <v/>
      </c>
      <c r="I250" s="11" t="str">
        <f>IF(H250="","",1+MAX($I$1:I249))</f>
        <v/>
      </c>
      <c r="J250" s="11" t="str">
        <f t="shared" si="3"/>
        <v/>
      </c>
    </row>
    <row r="251" spans="1:10">
      <c r="A251" s="21">
        <f>IF(食堂数据库链接!A251="","",食堂数据库链接!A251)</f>
        <v>250</v>
      </c>
      <c r="B251" s="21" t="str">
        <f>IF(食堂数据库链接!B251="","",食堂数据库链接!B251)</f>
        <v>信息学部三食堂</v>
      </c>
      <c r="C251" s="21" t="str">
        <f>IF(食堂数据库链接!C251="","",食堂数据库链接!C251)</f>
        <v>鸡丝酸辣粉</v>
      </c>
      <c r="D251" s="21">
        <f>IF(食堂数据库链接!D251="","",食堂数据库链接!D251)</f>
        <v>7</v>
      </c>
      <c r="E251" s="21" t="str">
        <f>IF(食堂数据库链接!E251="","",食堂数据库链接!E251)</f>
        <v>荤</v>
      </c>
      <c r="F251" s="21" t="str">
        <f>IF(食堂数据库链接!F251="","",食堂数据库链接!F251)</f>
        <v>面食</v>
      </c>
      <c r="G251" s="21">
        <f>IF(食堂数据库链接!G251="","",食堂数据库链接!G251)</f>
        <v>7</v>
      </c>
      <c r="H251" s="25" t="str">
        <f>IF(OR(食堂菜单!$G$5="",食堂数据库计算界面面!A251=""),"",IF(ISNUMBER(SEARCH(食堂菜单!$G$5,食堂数据库计算界面面!C251))=TRUE,1,""))</f>
        <v/>
      </c>
      <c r="I251" s="11" t="str">
        <f>IF(H251="","",1+MAX($I$1:I250))</f>
        <v/>
      </c>
      <c r="J251" s="11" t="str">
        <f t="shared" si="3"/>
        <v/>
      </c>
    </row>
    <row r="252" spans="1:10">
      <c r="A252" s="21">
        <f>IF(食堂数据库链接!A252="","",食堂数据库链接!A252)</f>
        <v>251</v>
      </c>
      <c r="B252" s="21" t="str">
        <f>IF(食堂数据库链接!B252="","",食堂数据库链接!B252)</f>
        <v>信息学部三食堂</v>
      </c>
      <c r="C252" s="21" t="str">
        <f>IF(食堂数据库链接!C252="","",食堂数据库链接!C252)</f>
        <v>牛杂酸辣粉</v>
      </c>
      <c r="D252" s="21">
        <f>IF(食堂数据库链接!D252="","",食堂数据库链接!D252)</f>
        <v>10</v>
      </c>
      <c r="E252" s="21" t="str">
        <f>IF(食堂数据库链接!E252="","",食堂数据库链接!E252)</f>
        <v>荤</v>
      </c>
      <c r="F252" s="21" t="str">
        <f>IF(食堂数据库链接!F252="","",食堂数据库链接!F252)</f>
        <v>面食</v>
      </c>
      <c r="G252" s="21">
        <f>IF(食堂数据库链接!G252="","",食堂数据库链接!G252)</f>
        <v>10</v>
      </c>
      <c r="H252" s="25" t="str">
        <f>IF(OR(食堂菜单!$G$5="",食堂数据库计算界面面!A252=""),"",IF(ISNUMBER(SEARCH(食堂菜单!$G$5,食堂数据库计算界面面!C252))=TRUE,1,""))</f>
        <v/>
      </c>
      <c r="I252" s="11" t="str">
        <f>IF(H252="","",1+MAX($I$1:I251))</f>
        <v/>
      </c>
      <c r="J252" s="11" t="str">
        <f t="shared" si="3"/>
        <v/>
      </c>
    </row>
    <row r="253" spans="1:10">
      <c r="A253" s="21">
        <f>IF(食堂数据库链接!A253="","",食堂数据库链接!A253)</f>
        <v>252</v>
      </c>
      <c r="B253" s="21" t="str">
        <f>IF(食堂数据库链接!B253="","",食堂数据库链接!B253)</f>
        <v>信息学部三食堂</v>
      </c>
      <c r="C253" s="21" t="str">
        <f>IF(食堂数据库链接!C253="","",食堂数据库链接!C253)</f>
        <v>牛肉酸辣粉</v>
      </c>
      <c r="D253" s="21">
        <f>IF(食堂数据库链接!D253="","",食堂数据库链接!D253)</f>
        <v>12</v>
      </c>
      <c r="E253" s="21" t="str">
        <f>IF(食堂数据库链接!E253="","",食堂数据库链接!E253)</f>
        <v>荤</v>
      </c>
      <c r="F253" s="21" t="str">
        <f>IF(食堂数据库链接!F253="","",食堂数据库链接!F253)</f>
        <v>面食</v>
      </c>
      <c r="G253" s="21">
        <f>IF(食堂数据库链接!G253="","",食堂数据库链接!G253)</f>
        <v>12</v>
      </c>
      <c r="H253" s="25" t="str">
        <f>IF(OR(食堂菜单!$G$5="",食堂数据库计算界面面!A253=""),"",IF(ISNUMBER(SEARCH(食堂菜单!$G$5,食堂数据库计算界面面!C253))=TRUE,1,""))</f>
        <v/>
      </c>
      <c r="I253" s="11" t="str">
        <f>IF(H253="","",1+MAX($I$1:I252))</f>
        <v/>
      </c>
      <c r="J253" s="11" t="str">
        <f t="shared" si="3"/>
        <v/>
      </c>
    </row>
    <row r="254" spans="1:10">
      <c r="A254" s="21">
        <f>IF(食堂数据库链接!A254="","",食堂数据库链接!A254)</f>
        <v>253</v>
      </c>
      <c r="B254" s="21" t="str">
        <f>IF(食堂数据库链接!B254="","",食堂数据库链接!B254)</f>
        <v>信息学部三食堂</v>
      </c>
      <c r="C254" s="21" t="str">
        <f>IF(食堂数据库链接!C254="","",食堂数据库链接!C254)</f>
        <v>菌菇三鲜酸辣粉</v>
      </c>
      <c r="D254" s="21">
        <f>IF(食堂数据库链接!D254="","",食堂数据库链接!D254)</f>
        <v>9</v>
      </c>
      <c r="E254" s="21" t="str">
        <f>IF(食堂数据库链接!E254="","",食堂数据库链接!E254)</f>
        <v>荤</v>
      </c>
      <c r="F254" s="21" t="str">
        <f>IF(食堂数据库链接!F254="","",食堂数据库链接!F254)</f>
        <v>面食</v>
      </c>
      <c r="G254" s="21">
        <f>IF(食堂数据库链接!G254="","",食堂数据库链接!G254)</f>
        <v>9</v>
      </c>
      <c r="H254" s="25" t="str">
        <f>IF(OR(食堂菜单!$G$5="",食堂数据库计算界面面!A254=""),"",IF(ISNUMBER(SEARCH(食堂菜单!$G$5,食堂数据库计算界面面!C254))=TRUE,1,""))</f>
        <v/>
      </c>
      <c r="I254" s="11" t="str">
        <f>IF(H254="","",1+MAX($I$1:I253))</f>
        <v/>
      </c>
      <c r="J254" s="11" t="str">
        <f t="shared" si="3"/>
        <v/>
      </c>
    </row>
    <row r="255" spans="1:10">
      <c r="A255" s="21">
        <f>IF(食堂数据库链接!A255="","",食堂数据库链接!A255)</f>
        <v>254</v>
      </c>
      <c r="B255" s="21" t="str">
        <f>IF(食堂数据库链接!B255="","",食堂数据库链接!B255)</f>
        <v>信息学部三食堂</v>
      </c>
      <c r="C255" s="21" t="str">
        <f>IF(食堂数据库链接!C255="","",食堂数据库链接!C255)</f>
        <v>鸭肉酸辣粉</v>
      </c>
      <c r="D255" s="21">
        <f>IF(食堂数据库链接!D255="","",食堂数据库链接!D255)</f>
        <v>9</v>
      </c>
      <c r="E255" s="21" t="str">
        <f>IF(食堂数据库链接!E255="","",食堂数据库链接!E255)</f>
        <v>荤</v>
      </c>
      <c r="F255" s="21" t="str">
        <f>IF(食堂数据库链接!F255="","",食堂数据库链接!F255)</f>
        <v>面食</v>
      </c>
      <c r="G255" s="21">
        <f>IF(食堂数据库链接!G255="","",食堂数据库链接!G255)</f>
        <v>9</v>
      </c>
      <c r="H255" s="25" t="str">
        <f>IF(OR(食堂菜单!$G$5="",食堂数据库计算界面面!A255=""),"",IF(ISNUMBER(SEARCH(食堂菜单!$G$5,食堂数据库计算界面面!C255))=TRUE,1,""))</f>
        <v/>
      </c>
      <c r="I255" s="11" t="str">
        <f>IF(H255="","",1+MAX($I$1:I254))</f>
        <v/>
      </c>
      <c r="J255" s="11" t="str">
        <f t="shared" si="3"/>
        <v/>
      </c>
    </row>
    <row r="256" spans="1:10">
      <c r="A256" s="21">
        <f>IF(食堂数据库链接!A256="","",食堂数据库链接!A256)</f>
        <v>255</v>
      </c>
      <c r="B256" s="21" t="str">
        <f>IF(食堂数据库链接!B256="","",食堂数据库链接!B256)</f>
        <v>信息学部三食堂</v>
      </c>
      <c r="C256" s="21" t="str">
        <f>IF(食堂数据库链接!C256="","",食堂数据库链接!C256)</f>
        <v>泡椒鸭盹酸辣粉</v>
      </c>
      <c r="D256" s="21">
        <f>IF(食堂数据库链接!D256="","",食堂数据库链接!D256)</f>
        <v>14</v>
      </c>
      <c r="E256" s="21" t="str">
        <f>IF(食堂数据库链接!E256="","",食堂数据库链接!E256)</f>
        <v>荤</v>
      </c>
      <c r="F256" s="21" t="str">
        <f>IF(食堂数据库链接!F256="","",食堂数据库链接!F256)</f>
        <v>面食</v>
      </c>
      <c r="G256" s="21">
        <f>IF(食堂数据库链接!G256="","",食堂数据库链接!G256)</f>
        <v>14</v>
      </c>
      <c r="H256" s="25" t="str">
        <f>IF(OR(食堂菜单!$G$5="",食堂数据库计算界面面!A256=""),"",IF(ISNUMBER(SEARCH(食堂菜单!$G$5,食堂数据库计算界面面!C256))=TRUE,1,""))</f>
        <v/>
      </c>
      <c r="I256" s="11" t="str">
        <f>IF(H256="","",1+MAX($I$1:I255))</f>
        <v/>
      </c>
      <c r="J256" s="11" t="str">
        <f t="shared" si="3"/>
        <v/>
      </c>
    </row>
    <row r="257" spans="1:10">
      <c r="A257" s="21">
        <f>IF(食堂数据库链接!A257="","",食堂数据库链接!A257)</f>
        <v>256</v>
      </c>
      <c r="B257" s="21" t="str">
        <f>IF(食堂数据库链接!B257="","",食堂数据库链接!B257)</f>
        <v>信息学部三食堂</v>
      </c>
      <c r="C257" s="21" t="str">
        <f>IF(食堂数据库链接!C257="","",食堂数据库链接!C257)</f>
        <v>酸辣手工土豆粉</v>
      </c>
      <c r="D257" s="21">
        <f>IF(食堂数据库链接!D257="","",食堂数据库链接!D257)</f>
        <v>6</v>
      </c>
      <c r="E257" s="21" t="str">
        <f>IF(食堂数据库链接!E257="","",食堂数据库链接!E257)</f>
        <v>荤</v>
      </c>
      <c r="F257" s="21" t="str">
        <f>IF(食堂数据库链接!F257="","",食堂数据库链接!F257)</f>
        <v>面食</v>
      </c>
      <c r="G257" s="21">
        <f>IF(食堂数据库链接!G257="","",食堂数据库链接!G257)</f>
        <v>6</v>
      </c>
      <c r="H257" s="25" t="str">
        <f>IF(OR(食堂菜单!$G$5="",食堂数据库计算界面面!A257=""),"",IF(ISNUMBER(SEARCH(食堂菜单!$G$5,食堂数据库计算界面面!C257))=TRUE,1,""))</f>
        <v/>
      </c>
      <c r="I257" s="11" t="str">
        <f>IF(H257="","",1+MAX($I$1:I256))</f>
        <v/>
      </c>
      <c r="J257" s="11" t="str">
        <f t="shared" si="3"/>
        <v/>
      </c>
    </row>
    <row r="258" spans="1:10">
      <c r="A258" s="21">
        <f>IF(食堂数据库链接!A258="","",食堂数据库链接!A258)</f>
        <v>257</v>
      </c>
      <c r="B258" s="21" t="str">
        <f>IF(食堂数据库链接!B258="","",食堂数据库链接!B258)</f>
        <v>信息学部三食堂</v>
      </c>
      <c r="C258" s="21" t="str">
        <f>IF(食堂数据库链接!C258="","",食堂数据库链接!C258)</f>
        <v>鸡丝土豆粉</v>
      </c>
      <c r="D258" s="21">
        <f>IF(食堂数据库链接!D258="","",食堂数据库链接!D258)</f>
        <v>8</v>
      </c>
      <c r="E258" s="21" t="str">
        <f>IF(食堂数据库链接!E258="","",食堂数据库链接!E258)</f>
        <v>荤</v>
      </c>
      <c r="F258" s="21" t="str">
        <f>IF(食堂数据库链接!F258="","",食堂数据库链接!F258)</f>
        <v>面食</v>
      </c>
      <c r="G258" s="21">
        <f>IF(食堂数据库链接!G258="","",食堂数据库链接!G258)</f>
        <v>8</v>
      </c>
      <c r="H258" s="25" t="str">
        <f>IF(OR(食堂菜单!$G$5="",食堂数据库计算界面面!A258=""),"",IF(ISNUMBER(SEARCH(食堂菜单!$G$5,食堂数据库计算界面面!C258))=TRUE,1,""))</f>
        <v/>
      </c>
      <c r="I258" s="11" t="str">
        <f>IF(H258="","",1+MAX($I$1:I257))</f>
        <v/>
      </c>
      <c r="J258" s="11" t="str">
        <f t="shared" ref="J258:J321" si="4">IF(H258="","",ROW(A258))</f>
        <v/>
      </c>
    </row>
    <row r="259" spans="1:10">
      <c r="A259" s="21">
        <f>IF(食堂数据库链接!A259="","",食堂数据库链接!A259)</f>
        <v>258</v>
      </c>
      <c r="B259" s="21" t="str">
        <f>IF(食堂数据库链接!B259="","",食堂数据库链接!B259)</f>
        <v>信息学部三食堂</v>
      </c>
      <c r="C259" s="21" t="str">
        <f>IF(食堂数据库链接!C259="","",食堂数据库链接!C259)</f>
        <v>香菇鸡蛋土豆粉</v>
      </c>
      <c r="D259" s="21">
        <f>IF(食堂数据库链接!D259="","",食堂数据库链接!D259)</f>
        <v>8</v>
      </c>
      <c r="E259" s="21" t="str">
        <f>IF(食堂数据库链接!E259="","",食堂数据库链接!E259)</f>
        <v>素</v>
      </c>
      <c r="F259" s="21" t="str">
        <f>IF(食堂数据库链接!F259="","",食堂数据库链接!F259)</f>
        <v>面食</v>
      </c>
      <c r="G259" s="21">
        <f>IF(食堂数据库链接!G259="","",食堂数据库链接!G259)</f>
        <v>8</v>
      </c>
      <c r="H259" s="25" t="str">
        <f>IF(OR(食堂菜单!$G$5="",食堂数据库计算界面面!A259=""),"",IF(ISNUMBER(SEARCH(食堂菜单!$G$5,食堂数据库计算界面面!C259))=TRUE,1,""))</f>
        <v/>
      </c>
      <c r="I259" s="11" t="str">
        <f>IF(H259="","",1+MAX($I$1:I258))</f>
        <v/>
      </c>
      <c r="J259" s="11" t="str">
        <f t="shared" si="4"/>
        <v/>
      </c>
    </row>
    <row r="260" spans="1:10">
      <c r="A260" s="21">
        <f>IF(食堂数据库链接!A260="","",食堂数据库链接!A260)</f>
        <v>259</v>
      </c>
      <c r="B260" s="21" t="str">
        <f>IF(食堂数据库链接!B260="","",食堂数据库链接!B260)</f>
        <v>信息学部三食堂</v>
      </c>
      <c r="C260" s="21" t="str">
        <f>IF(食堂数据库链接!C260="","",食堂数据库链接!C260)</f>
        <v>鸭肉土豆粉</v>
      </c>
      <c r="D260" s="21">
        <f>IF(食堂数据库链接!D260="","",食堂数据库链接!D260)</f>
        <v>10</v>
      </c>
      <c r="E260" s="21" t="str">
        <f>IF(食堂数据库链接!E260="","",食堂数据库链接!E260)</f>
        <v>荤</v>
      </c>
      <c r="F260" s="21" t="str">
        <f>IF(食堂数据库链接!F260="","",食堂数据库链接!F260)</f>
        <v>面食</v>
      </c>
      <c r="G260" s="21">
        <f>IF(食堂数据库链接!G260="","",食堂数据库链接!G260)</f>
        <v>10</v>
      </c>
      <c r="H260" s="25" t="str">
        <f>IF(OR(食堂菜单!$G$5="",食堂数据库计算界面面!A260=""),"",IF(ISNUMBER(SEARCH(食堂菜单!$G$5,食堂数据库计算界面面!C260))=TRUE,1,""))</f>
        <v/>
      </c>
      <c r="I260" s="11" t="str">
        <f>IF(H260="","",1+MAX($I$1:I259))</f>
        <v/>
      </c>
      <c r="J260" s="11" t="str">
        <f t="shared" si="4"/>
        <v/>
      </c>
    </row>
    <row r="261" spans="1:10">
      <c r="A261" s="21">
        <f>IF(食堂数据库链接!A261="","",食堂数据库链接!A261)</f>
        <v>260</v>
      </c>
      <c r="B261" s="21" t="str">
        <f>IF(食堂数据库链接!B261="","",食堂数据库链接!B261)</f>
        <v>信息学部三食堂</v>
      </c>
      <c r="C261" s="21" t="str">
        <f>IF(食堂数据库链接!C261="","",食堂数据库链接!C261)</f>
        <v>菌菇三鲜土豆粉</v>
      </c>
      <c r="D261" s="21">
        <f>IF(食堂数据库链接!D261="","",食堂数据库链接!D261)</f>
        <v>10</v>
      </c>
      <c r="E261" s="21" t="str">
        <f>IF(食堂数据库链接!E261="","",食堂数据库链接!E261)</f>
        <v>荤</v>
      </c>
      <c r="F261" s="21" t="str">
        <f>IF(食堂数据库链接!F261="","",食堂数据库链接!F261)</f>
        <v>面食</v>
      </c>
      <c r="G261" s="21">
        <f>IF(食堂数据库链接!G261="","",食堂数据库链接!G261)</f>
        <v>10</v>
      </c>
      <c r="H261" s="25" t="str">
        <f>IF(OR(食堂菜单!$G$5="",食堂数据库计算界面面!A261=""),"",IF(ISNUMBER(SEARCH(食堂菜单!$G$5,食堂数据库计算界面面!C261))=TRUE,1,""))</f>
        <v/>
      </c>
      <c r="I261" s="11" t="str">
        <f>IF(H261="","",1+MAX($I$1:I260))</f>
        <v/>
      </c>
      <c r="J261" s="11" t="str">
        <f t="shared" si="4"/>
        <v/>
      </c>
    </row>
    <row r="262" spans="1:10">
      <c r="A262" s="21">
        <f>IF(食堂数据库链接!A262="","",食堂数据库链接!A262)</f>
        <v>261</v>
      </c>
      <c r="B262" s="21" t="str">
        <f>IF(食堂数据库链接!B262="","",食堂数据库链接!B262)</f>
        <v>信息学部三食堂</v>
      </c>
      <c r="C262" s="21" t="str">
        <f>IF(食堂数据库链接!C262="","",食堂数据库链接!C262)</f>
        <v>杂酱土豆粉</v>
      </c>
      <c r="D262" s="21">
        <f>IF(食堂数据库链接!D262="","",食堂数据库链接!D262)</f>
        <v>8</v>
      </c>
      <c r="E262" s="21" t="str">
        <f>IF(食堂数据库链接!E262="","",食堂数据库链接!E262)</f>
        <v>荤</v>
      </c>
      <c r="F262" s="21" t="str">
        <f>IF(食堂数据库链接!F262="","",食堂数据库链接!F262)</f>
        <v>面食</v>
      </c>
      <c r="G262" s="21">
        <f>IF(食堂数据库链接!G262="","",食堂数据库链接!G262)</f>
        <v>8</v>
      </c>
      <c r="H262" s="25" t="str">
        <f>IF(OR(食堂菜单!$G$5="",食堂数据库计算界面面!A262=""),"",IF(ISNUMBER(SEARCH(食堂菜单!$G$5,食堂数据库计算界面面!C262))=TRUE,1,""))</f>
        <v/>
      </c>
      <c r="I262" s="11" t="str">
        <f>IF(H262="","",1+MAX($I$1:I261))</f>
        <v/>
      </c>
      <c r="J262" s="11" t="str">
        <f t="shared" si="4"/>
        <v/>
      </c>
    </row>
    <row r="263" spans="1:10">
      <c r="A263" s="21">
        <f>IF(食堂数据库链接!A263="","",食堂数据库链接!A263)</f>
        <v>262</v>
      </c>
      <c r="B263" s="21" t="str">
        <f>IF(食堂数据库链接!B263="","",食堂数据库链接!B263)</f>
        <v>信息学部三食堂</v>
      </c>
      <c r="C263" s="21" t="str">
        <f>IF(食堂数据库链接!C263="","",食堂数据库链接!C263)</f>
        <v>牛杂土豆粉</v>
      </c>
      <c r="D263" s="21">
        <f>IF(食堂数据库链接!D263="","",食堂数据库链接!D263)</f>
        <v>10</v>
      </c>
      <c r="E263" s="21" t="str">
        <f>IF(食堂数据库链接!E263="","",食堂数据库链接!E263)</f>
        <v>荤</v>
      </c>
      <c r="F263" s="21" t="str">
        <f>IF(食堂数据库链接!F263="","",食堂数据库链接!F263)</f>
        <v>面食</v>
      </c>
      <c r="G263" s="21">
        <f>IF(食堂数据库链接!G263="","",食堂数据库链接!G263)</f>
        <v>10</v>
      </c>
      <c r="H263" s="25" t="str">
        <f>IF(OR(食堂菜单!$G$5="",食堂数据库计算界面面!A263=""),"",IF(ISNUMBER(SEARCH(食堂菜单!$G$5,食堂数据库计算界面面!C263))=TRUE,1,""))</f>
        <v/>
      </c>
      <c r="I263" s="11" t="str">
        <f>IF(H263="","",1+MAX($I$1:I262))</f>
        <v/>
      </c>
      <c r="J263" s="11" t="str">
        <f t="shared" si="4"/>
        <v/>
      </c>
    </row>
    <row r="264" spans="1:10">
      <c r="A264" s="21">
        <f>IF(食堂数据库链接!A264="","",食堂数据库链接!A264)</f>
        <v>263</v>
      </c>
      <c r="B264" s="21" t="str">
        <f>IF(食堂数据库链接!B264="","",食堂数据库链接!B264)</f>
        <v>信息学部三食堂</v>
      </c>
      <c r="C264" s="21" t="str">
        <f>IF(食堂数据库链接!C264="","",食堂数据库链接!C264)</f>
        <v>牛肉土豆粉</v>
      </c>
      <c r="D264" s="21">
        <f>IF(食堂数据库链接!D264="","",食堂数据库链接!D264)</f>
        <v>12</v>
      </c>
      <c r="E264" s="21" t="str">
        <f>IF(食堂数据库链接!E264="","",食堂数据库链接!E264)</f>
        <v>荤</v>
      </c>
      <c r="F264" s="21" t="str">
        <f>IF(食堂数据库链接!F264="","",食堂数据库链接!F264)</f>
        <v>面食</v>
      </c>
      <c r="G264" s="21">
        <f>IF(食堂数据库链接!G264="","",食堂数据库链接!G264)</f>
        <v>12</v>
      </c>
      <c r="H264" s="25" t="str">
        <f>IF(OR(食堂菜单!$G$5="",食堂数据库计算界面面!A264=""),"",IF(ISNUMBER(SEARCH(食堂菜单!$G$5,食堂数据库计算界面面!C264))=TRUE,1,""))</f>
        <v/>
      </c>
      <c r="I264" s="11" t="str">
        <f>IF(H264="","",1+MAX($I$1:I263))</f>
        <v/>
      </c>
      <c r="J264" s="11" t="str">
        <f t="shared" si="4"/>
        <v/>
      </c>
    </row>
    <row r="265" spans="1:10">
      <c r="A265" s="21">
        <f>IF(食堂数据库链接!A265="","",食堂数据库链接!A265)</f>
        <v>264</v>
      </c>
      <c r="B265" s="21" t="str">
        <f>IF(食堂数据库链接!B265="","",食堂数据库链接!B265)</f>
        <v>信息学部三食堂</v>
      </c>
      <c r="C265" s="21" t="str">
        <f>IF(食堂数据库链接!C265="","",食堂数据库链接!C265)</f>
        <v>玉米排骨土豆粉</v>
      </c>
      <c r="D265" s="21">
        <f>IF(食堂数据库链接!D265="","",食堂数据库链接!D265)</f>
        <v>12</v>
      </c>
      <c r="E265" s="21" t="str">
        <f>IF(食堂数据库链接!E265="","",食堂数据库链接!E265)</f>
        <v>荤</v>
      </c>
      <c r="F265" s="21" t="str">
        <f>IF(食堂数据库链接!F265="","",食堂数据库链接!F265)</f>
        <v>面食</v>
      </c>
      <c r="G265" s="21">
        <f>IF(食堂数据库链接!G265="","",食堂数据库链接!G265)</f>
        <v>12</v>
      </c>
      <c r="H265" s="25" t="str">
        <f>IF(OR(食堂菜单!$G$5="",食堂数据库计算界面面!A265=""),"",IF(ISNUMBER(SEARCH(食堂菜单!$G$5,食堂数据库计算界面面!C265))=TRUE,1,""))</f>
        <v/>
      </c>
      <c r="I265" s="11" t="str">
        <f>IF(H265="","",1+MAX($I$1:I264))</f>
        <v/>
      </c>
      <c r="J265" s="11" t="str">
        <f t="shared" si="4"/>
        <v/>
      </c>
    </row>
    <row r="266" spans="1:10">
      <c r="A266" s="21">
        <f>IF(食堂数据库链接!A266="","",食堂数据库链接!A266)</f>
        <v>265</v>
      </c>
      <c r="B266" s="21" t="str">
        <f>IF(食堂数据库链接!B266="","",食堂数据库链接!B266)</f>
        <v>信息学部三食堂</v>
      </c>
      <c r="C266" s="21" t="str">
        <f>IF(食堂数据库链接!C266="","",食堂数据库链接!C266)</f>
        <v>羊肉土豆粉</v>
      </c>
      <c r="D266" s="21">
        <f>IF(食堂数据库链接!D266="","",食堂数据库链接!D266)</f>
        <v>15</v>
      </c>
      <c r="E266" s="21" t="str">
        <f>IF(食堂数据库链接!E266="","",食堂数据库链接!E266)</f>
        <v>荤</v>
      </c>
      <c r="F266" s="21" t="str">
        <f>IF(食堂数据库链接!F266="","",食堂数据库链接!F266)</f>
        <v>面食</v>
      </c>
      <c r="G266" s="21">
        <f>IF(食堂数据库链接!G266="","",食堂数据库链接!G266)</f>
        <v>15</v>
      </c>
      <c r="H266" s="25" t="str">
        <f>IF(OR(食堂菜单!$G$5="",食堂数据库计算界面面!A266=""),"",IF(ISNUMBER(SEARCH(食堂菜单!$G$5,食堂数据库计算界面面!C266))=TRUE,1,""))</f>
        <v/>
      </c>
      <c r="I266" s="11" t="str">
        <f>IF(H266="","",1+MAX($I$1:I265))</f>
        <v/>
      </c>
      <c r="J266" s="11" t="str">
        <f t="shared" si="4"/>
        <v/>
      </c>
    </row>
    <row r="267" spans="1:10">
      <c r="A267" s="21">
        <f>IF(食堂数据库链接!A267="","",食堂数据库链接!A267)</f>
        <v>266</v>
      </c>
      <c r="B267" s="21" t="str">
        <f>IF(食堂数据库链接!B267="","",食堂数据库链接!B267)</f>
        <v>信息学部三食堂</v>
      </c>
      <c r="C267" s="21" t="str">
        <f>IF(食堂数据库链接!C267="","",食堂数据库链接!C267)</f>
        <v>泡椒鸭盹土豆粉</v>
      </c>
      <c r="D267" s="21">
        <f>IF(食堂数据库链接!D267="","",食堂数据库链接!D267)</f>
        <v>15</v>
      </c>
      <c r="E267" s="21" t="str">
        <f>IF(食堂数据库链接!E267="","",食堂数据库链接!E267)</f>
        <v>荤</v>
      </c>
      <c r="F267" s="21" t="str">
        <f>IF(食堂数据库链接!F267="","",食堂数据库链接!F267)</f>
        <v>面食</v>
      </c>
      <c r="G267" s="21">
        <f>IF(食堂数据库链接!G267="","",食堂数据库链接!G267)</f>
        <v>15</v>
      </c>
      <c r="H267" s="25" t="str">
        <f>IF(OR(食堂菜单!$G$5="",食堂数据库计算界面面!A267=""),"",IF(ISNUMBER(SEARCH(食堂菜单!$G$5,食堂数据库计算界面面!C267))=TRUE,1,""))</f>
        <v/>
      </c>
      <c r="I267" s="11" t="str">
        <f>IF(H267="","",1+MAX($I$1:I266))</f>
        <v/>
      </c>
      <c r="J267" s="11" t="str">
        <f t="shared" si="4"/>
        <v/>
      </c>
    </row>
    <row r="268" spans="1:10">
      <c r="A268" s="21">
        <f>IF(食堂数据库链接!A268="","",食堂数据库链接!A268)</f>
        <v>267</v>
      </c>
      <c r="B268" s="21" t="str">
        <f>IF(食堂数据库链接!B268="","",食堂数据库链接!B268)</f>
        <v>信息学部三食堂</v>
      </c>
      <c r="C268" s="21" t="str">
        <f>IF(食堂数据库链接!C268="","",食堂数据库链接!C268)</f>
        <v>馄饨</v>
      </c>
      <c r="D268" s="21">
        <f>IF(食堂数据库链接!D268="","",食堂数据库链接!D268)</f>
        <v>6</v>
      </c>
      <c r="E268" s="21" t="str">
        <f>IF(食堂数据库链接!E268="","",食堂数据库链接!E268)</f>
        <v>荤</v>
      </c>
      <c r="F268" s="21" t="str">
        <f>IF(食堂数据库链接!F268="","",食堂数据库链接!F268)</f>
        <v>面食</v>
      </c>
      <c r="G268" s="21">
        <f>IF(食堂数据库链接!G268="","",食堂数据库链接!G268)</f>
        <v>6</v>
      </c>
      <c r="H268" s="25" t="str">
        <f>IF(OR(食堂菜单!$G$5="",食堂数据库计算界面面!A268=""),"",IF(ISNUMBER(SEARCH(食堂菜单!$G$5,食堂数据库计算界面面!C268))=TRUE,1,""))</f>
        <v/>
      </c>
      <c r="I268" s="11" t="str">
        <f>IF(H268="","",1+MAX($I$1:I267))</f>
        <v/>
      </c>
      <c r="J268" s="11" t="str">
        <f t="shared" si="4"/>
        <v/>
      </c>
    </row>
    <row r="269" spans="1:10">
      <c r="A269" s="21">
        <f>IF(食堂数据库链接!A269="","",食堂数据库链接!A269)</f>
        <v>268</v>
      </c>
      <c r="B269" s="21" t="str">
        <f>IF(食堂数据库链接!B269="","",食堂数据库链接!B269)</f>
        <v>信息学部三食堂</v>
      </c>
      <c r="C269" s="21" t="str">
        <f>IF(食堂数据库链接!C269="","",食堂数据库链接!C269)</f>
        <v>鲜肉白菜饺子</v>
      </c>
      <c r="D269" s="21">
        <f>IF(食堂数据库链接!D269="","",食堂数据库链接!D269)</f>
        <v>6</v>
      </c>
      <c r="E269" s="21" t="str">
        <f>IF(食堂数据库链接!E269="","",食堂数据库链接!E269)</f>
        <v>荤</v>
      </c>
      <c r="F269" s="21" t="str">
        <f>IF(食堂数据库链接!F269="","",食堂数据库链接!F269)</f>
        <v>面食</v>
      </c>
      <c r="G269" s="21">
        <f>IF(食堂数据库链接!G269="","",食堂数据库链接!G269)</f>
        <v>6</v>
      </c>
      <c r="H269" s="25" t="str">
        <f>IF(OR(食堂菜单!$G$5="",食堂数据库计算界面面!A269=""),"",IF(ISNUMBER(SEARCH(食堂菜单!$G$5,食堂数据库计算界面面!C269))=TRUE,1,""))</f>
        <v/>
      </c>
      <c r="I269" s="11" t="str">
        <f>IF(H269="","",1+MAX($I$1:I268))</f>
        <v/>
      </c>
      <c r="J269" s="11" t="str">
        <f t="shared" si="4"/>
        <v/>
      </c>
    </row>
    <row r="270" spans="1:10">
      <c r="A270" s="21">
        <f>IF(食堂数据库链接!A270="","",食堂数据库链接!A270)</f>
        <v>269</v>
      </c>
      <c r="B270" s="21" t="str">
        <f>IF(食堂数据库链接!B270="","",食堂数据库链接!B270)</f>
        <v>信息学部三食堂</v>
      </c>
      <c r="C270" s="21" t="str">
        <f>IF(食堂数据库链接!C270="","",食堂数据库链接!C270)</f>
        <v>麻辣饺子</v>
      </c>
      <c r="D270" s="21">
        <f>IF(食堂数据库链接!D270="","",食堂数据库链接!D270)</f>
        <v>7</v>
      </c>
      <c r="E270" s="21" t="str">
        <f>IF(食堂数据库链接!E270="","",食堂数据库链接!E270)</f>
        <v>荤</v>
      </c>
      <c r="F270" s="21" t="str">
        <f>IF(食堂数据库链接!F270="","",食堂数据库链接!F270)</f>
        <v>面食</v>
      </c>
      <c r="G270" s="21">
        <f>IF(食堂数据库链接!G270="","",食堂数据库链接!G270)</f>
        <v>7</v>
      </c>
      <c r="H270" s="25" t="str">
        <f>IF(OR(食堂菜单!$G$5="",食堂数据库计算界面面!A270=""),"",IF(ISNUMBER(SEARCH(食堂菜单!$G$5,食堂数据库计算界面面!C270))=TRUE,1,""))</f>
        <v/>
      </c>
      <c r="I270" s="11" t="str">
        <f>IF(H270="","",1+MAX($I$1:I269))</f>
        <v/>
      </c>
      <c r="J270" s="11" t="str">
        <f t="shared" si="4"/>
        <v/>
      </c>
    </row>
    <row r="271" spans="1:10">
      <c r="A271" s="21">
        <f>IF(食堂数据库链接!A271="","",食堂数据库链接!A271)</f>
        <v>270</v>
      </c>
      <c r="B271" s="21" t="str">
        <f>IF(食堂数据库链接!B271="","",食堂数据库链接!B271)</f>
        <v>信息学部三食堂</v>
      </c>
      <c r="C271" s="21" t="str">
        <f>IF(食堂数据库链接!C271="","",食堂数据库链接!C271)</f>
        <v>香拌馄饨</v>
      </c>
      <c r="D271" s="21">
        <f>IF(食堂数据库链接!D271="","",食堂数据库链接!D271)</f>
        <v>8</v>
      </c>
      <c r="E271" s="21" t="str">
        <f>IF(食堂数据库链接!E271="","",食堂数据库链接!E271)</f>
        <v>荤</v>
      </c>
      <c r="F271" s="21" t="str">
        <f>IF(食堂数据库链接!F271="","",食堂数据库链接!F271)</f>
        <v>面食</v>
      </c>
      <c r="G271" s="21">
        <f>IF(食堂数据库链接!G271="","",食堂数据库链接!G271)</f>
        <v>8</v>
      </c>
      <c r="H271" s="25" t="str">
        <f>IF(OR(食堂菜单!$G$5="",食堂数据库计算界面面!A271=""),"",IF(ISNUMBER(SEARCH(食堂菜单!$G$5,食堂数据库计算界面面!C271))=TRUE,1,""))</f>
        <v/>
      </c>
      <c r="I271" s="11" t="str">
        <f>IF(H271="","",1+MAX($I$1:I270))</f>
        <v/>
      </c>
      <c r="J271" s="11" t="str">
        <f t="shared" si="4"/>
        <v/>
      </c>
    </row>
    <row r="272" spans="1:10">
      <c r="A272" s="21">
        <f>IF(食堂数据库链接!A272="","",食堂数据库链接!A272)</f>
        <v>271</v>
      </c>
      <c r="B272" s="21" t="str">
        <f>IF(食堂数据库链接!B272="","",食堂数据库链接!B272)</f>
        <v>信息学部三食堂</v>
      </c>
      <c r="C272" s="21" t="str">
        <f>IF(食堂数据库链接!C272="","",食堂数据库链接!C272)</f>
        <v>鸡丝香拌馄饨</v>
      </c>
      <c r="D272" s="21">
        <f>IF(食堂数据库链接!D272="","",食堂数据库链接!D272)</f>
        <v>10</v>
      </c>
      <c r="E272" s="21" t="str">
        <f>IF(食堂数据库链接!E272="","",食堂数据库链接!E272)</f>
        <v>荤</v>
      </c>
      <c r="F272" s="21" t="str">
        <f>IF(食堂数据库链接!F272="","",食堂数据库链接!F272)</f>
        <v>面食</v>
      </c>
      <c r="G272" s="21">
        <f>IF(食堂数据库链接!G272="","",食堂数据库链接!G272)</f>
        <v>10</v>
      </c>
      <c r="H272" s="25" t="str">
        <f>IF(OR(食堂菜单!$G$5="",食堂数据库计算界面面!A272=""),"",IF(ISNUMBER(SEARCH(食堂菜单!$G$5,食堂数据库计算界面面!C272))=TRUE,1,""))</f>
        <v/>
      </c>
      <c r="I272" s="11" t="str">
        <f>IF(H272="","",1+MAX($I$1:I271))</f>
        <v/>
      </c>
      <c r="J272" s="11" t="str">
        <f t="shared" si="4"/>
        <v/>
      </c>
    </row>
    <row r="273" spans="1:10">
      <c r="A273" s="21">
        <f>IF(食堂数据库链接!A273="","",食堂数据库链接!A273)</f>
        <v>272</v>
      </c>
      <c r="B273" s="21" t="str">
        <f>IF(食堂数据库链接!B273="","",食堂数据库链接!B273)</f>
        <v>信息学部三食堂</v>
      </c>
      <c r="C273" s="21" t="str">
        <f>IF(食堂数据库链接!C273="","",食堂数据库链接!C273)</f>
        <v>牛肉香拌馄饨</v>
      </c>
      <c r="D273" s="21">
        <f>IF(食堂数据库链接!D273="","",食堂数据库链接!D273)</f>
        <v>14</v>
      </c>
      <c r="E273" s="21" t="str">
        <f>IF(食堂数据库链接!E273="","",食堂数据库链接!E273)</f>
        <v>荤</v>
      </c>
      <c r="F273" s="21" t="str">
        <f>IF(食堂数据库链接!F273="","",食堂数据库链接!F273)</f>
        <v>面食</v>
      </c>
      <c r="G273" s="21">
        <f>IF(食堂数据库链接!G273="","",食堂数据库链接!G273)</f>
        <v>14</v>
      </c>
      <c r="H273" s="25" t="str">
        <f>IF(OR(食堂菜单!$G$5="",食堂数据库计算界面面!A273=""),"",IF(ISNUMBER(SEARCH(食堂菜单!$G$5,食堂数据库计算界面面!C273))=TRUE,1,""))</f>
        <v/>
      </c>
      <c r="I273" s="11" t="str">
        <f>IF(H273="","",1+MAX($I$1:I272))</f>
        <v/>
      </c>
      <c r="J273" s="11" t="str">
        <f t="shared" si="4"/>
        <v/>
      </c>
    </row>
    <row r="274" spans="1:10">
      <c r="A274" s="21">
        <f>IF(食堂数据库链接!A274="","",食堂数据库链接!A274)</f>
        <v>273</v>
      </c>
      <c r="B274" s="21" t="str">
        <f>IF(食堂数据库链接!B274="","",食堂数据库链接!B274)</f>
        <v>信息学部三食堂</v>
      </c>
      <c r="C274" s="21" t="str">
        <f>IF(食堂数据库链接!C274="","",食堂数据库链接!C274)</f>
        <v>糊汤粉</v>
      </c>
      <c r="D274" s="21">
        <f>IF(食堂数据库链接!D274="","",食堂数据库链接!D274)</f>
        <v>6</v>
      </c>
      <c r="E274" s="21" t="str">
        <f>IF(食堂数据库链接!E274="","",食堂数据库链接!E274)</f>
        <v>荤</v>
      </c>
      <c r="F274" s="21" t="str">
        <f>IF(食堂数据库链接!F274="","",食堂数据库链接!F274)</f>
        <v>面食</v>
      </c>
      <c r="G274" s="21">
        <f>IF(食堂数据库链接!G274="","",食堂数据库链接!G274)</f>
        <v>6</v>
      </c>
      <c r="H274" s="25" t="str">
        <f>IF(OR(食堂菜单!$G$5="",食堂数据库计算界面面!A274=""),"",IF(ISNUMBER(SEARCH(食堂菜单!$G$5,食堂数据库计算界面面!C274))=TRUE,1,""))</f>
        <v/>
      </c>
      <c r="I274" s="11" t="str">
        <f>IF(H274="","",1+MAX($I$1:I273))</f>
        <v/>
      </c>
      <c r="J274" s="11" t="str">
        <f t="shared" si="4"/>
        <v/>
      </c>
    </row>
    <row r="275" spans="1:10">
      <c r="A275" s="21">
        <f>IF(食堂数据库链接!A275="","",食堂数据库链接!A275)</f>
        <v>274</v>
      </c>
      <c r="B275" s="21" t="str">
        <f>IF(食堂数据库链接!B275="","",食堂数据库链接!B275)</f>
        <v>信息学部三食堂</v>
      </c>
      <c r="C275" s="21" t="str">
        <f>IF(食堂数据库链接!C275="","",食堂数据库链接!C275)</f>
        <v>鸡丝糊汤粉</v>
      </c>
      <c r="D275" s="21">
        <f>IF(食堂数据库链接!D275="","",食堂数据库链接!D275)</f>
        <v>8</v>
      </c>
      <c r="E275" s="21" t="str">
        <f>IF(食堂数据库链接!E275="","",食堂数据库链接!E275)</f>
        <v>荤</v>
      </c>
      <c r="F275" s="21" t="str">
        <f>IF(食堂数据库链接!F275="","",食堂数据库链接!F275)</f>
        <v>面食</v>
      </c>
      <c r="G275" s="21">
        <f>IF(食堂数据库链接!G275="","",食堂数据库链接!G275)</f>
        <v>8</v>
      </c>
      <c r="H275" s="25" t="str">
        <f>IF(OR(食堂菜单!$G$5="",食堂数据库计算界面面!A275=""),"",IF(ISNUMBER(SEARCH(食堂菜单!$G$5,食堂数据库计算界面面!C275))=TRUE,1,""))</f>
        <v/>
      </c>
      <c r="I275" s="11" t="str">
        <f>IF(H275="","",1+MAX($I$1:I274))</f>
        <v/>
      </c>
      <c r="J275" s="11" t="str">
        <f t="shared" si="4"/>
        <v/>
      </c>
    </row>
    <row r="276" spans="1:10">
      <c r="A276" s="21">
        <f>IF(食堂数据库链接!A276="","",食堂数据库链接!A276)</f>
        <v>275</v>
      </c>
      <c r="B276" s="21" t="str">
        <f>IF(食堂数据库链接!B276="","",食堂数据库链接!B276)</f>
        <v>信息学部三食堂</v>
      </c>
      <c r="C276" s="21" t="str">
        <f>IF(食堂数据库链接!C276="","",食堂数据库链接!C276)</f>
        <v>牛肉糊汤粉</v>
      </c>
      <c r="D276" s="21">
        <f>IF(食堂数据库链接!D276="","",食堂数据库链接!D276)</f>
        <v>12</v>
      </c>
      <c r="E276" s="21" t="str">
        <f>IF(食堂数据库链接!E276="","",食堂数据库链接!E276)</f>
        <v>荤</v>
      </c>
      <c r="F276" s="21" t="str">
        <f>IF(食堂数据库链接!F276="","",食堂数据库链接!F276)</f>
        <v>面食</v>
      </c>
      <c r="G276" s="21">
        <f>IF(食堂数据库链接!G276="","",食堂数据库链接!G276)</f>
        <v>12</v>
      </c>
      <c r="H276" s="25" t="str">
        <f>IF(OR(食堂菜单!$G$5="",食堂数据库计算界面面!A276=""),"",IF(ISNUMBER(SEARCH(食堂菜单!$G$5,食堂数据库计算界面面!C276))=TRUE,1,""))</f>
        <v/>
      </c>
      <c r="I276" s="11" t="str">
        <f>IF(H276="","",1+MAX($I$1:I275))</f>
        <v/>
      </c>
      <c r="J276" s="11" t="str">
        <f t="shared" si="4"/>
        <v/>
      </c>
    </row>
    <row r="277" spans="1:10">
      <c r="A277" s="21">
        <f>IF(食堂数据库链接!A277="","",食堂数据库链接!A277)</f>
        <v>276</v>
      </c>
      <c r="B277" s="21" t="str">
        <f>IF(食堂数据库链接!B277="","",食堂数据库链接!B277)</f>
        <v>信息学部三食堂</v>
      </c>
      <c r="C277" s="21" t="str">
        <f>IF(食堂数据库链接!C277="","",食堂数据库链接!C277)</f>
        <v>羊肉糊汤粉</v>
      </c>
      <c r="D277" s="21">
        <f>IF(食堂数据库链接!D277="","",食堂数据库链接!D277)</f>
        <v>15</v>
      </c>
      <c r="E277" s="21" t="str">
        <f>IF(食堂数据库链接!E277="","",食堂数据库链接!E277)</f>
        <v>荤</v>
      </c>
      <c r="F277" s="21" t="str">
        <f>IF(食堂数据库链接!F277="","",食堂数据库链接!F277)</f>
        <v>面食</v>
      </c>
      <c r="G277" s="21">
        <f>IF(食堂数据库链接!G277="","",食堂数据库链接!G277)</f>
        <v>15</v>
      </c>
      <c r="H277" s="25" t="str">
        <f>IF(OR(食堂菜单!$G$5="",食堂数据库计算界面面!A277=""),"",IF(ISNUMBER(SEARCH(食堂菜单!$G$5,食堂数据库计算界面面!C277))=TRUE,1,""))</f>
        <v/>
      </c>
      <c r="I277" s="11" t="str">
        <f>IF(H277="","",1+MAX($I$1:I276))</f>
        <v/>
      </c>
      <c r="J277" s="11" t="str">
        <f t="shared" si="4"/>
        <v/>
      </c>
    </row>
    <row r="278" spans="1:10">
      <c r="A278" s="21">
        <f>IF(食堂数据库链接!A278="","",食堂数据库链接!A278)</f>
        <v>277</v>
      </c>
      <c r="B278" s="21" t="str">
        <f>IF(食堂数据库链接!B278="","",食堂数据库链接!B278)</f>
        <v>信息学部三食堂</v>
      </c>
      <c r="C278" s="21" t="str">
        <f>IF(食堂数据库链接!C278="","",食堂数据库链接!C278)</f>
        <v>土家酱香饼</v>
      </c>
      <c r="D278" s="21">
        <f>IF(食堂数据库链接!D278="","",食堂数据库链接!D278)</f>
        <v>2.5</v>
      </c>
      <c r="E278" s="21" t="str">
        <f>IF(食堂数据库链接!E278="","",食堂数据库链接!E278)</f>
        <v>素</v>
      </c>
      <c r="F278" s="21" t="str">
        <f>IF(食堂数据库链接!F278="","",食堂数据库链接!F278)</f>
        <v>面点</v>
      </c>
      <c r="G278" s="21">
        <f>IF(食堂数据库链接!G278="","",食堂数据库链接!G278)</f>
        <v>2.5</v>
      </c>
      <c r="H278" s="25" t="str">
        <f>IF(OR(食堂菜单!$G$5="",食堂数据库计算界面面!A278=""),"",IF(ISNUMBER(SEARCH(食堂菜单!$G$5,食堂数据库计算界面面!C278))=TRUE,1,""))</f>
        <v/>
      </c>
      <c r="I278" s="11" t="str">
        <f>IF(H278="","",1+MAX($I$1:I277))</f>
        <v/>
      </c>
      <c r="J278" s="11" t="str">
        <f t="shared" si="4"/>
        <v/>
      </c>
    </row>
    <row r="279" spans="1:10">
      <c r="A279" s="21">
        <f>IF(食堂数据库链接!A279="","",食堂数据库链接!A279)</f>
        <v>278</v>
      </c>
      <c r="B279" s="21" t="str">
        <f>IF(食堂数据库链接!B279="","",食堂数据库链接!B279)</f>
        <v>信息学部三食堂</v>
      </c>
      <c r="C279" s="21" t="str">
        <f>IF(食堂数据库链接!C279="","",食堂数据库链接!C279)</f>
        <v>香甜红豆饼</v>
      </c>
      <c r="D279" s="21">
        <f>IF(食堂数据库链接!D279="","",食堂数据库链接!D279)</f>
        <v>2.5</v>
      </c>
      <c r="E279" s="21" t="str">
        <f>IF(食堂数据库链接!E279="","",食堂数据库链接!E279)</f>
        <v>素</v>
      </c>
      <c r="F279" s="21" t="str">
        <f>IF(食堂数据库链接!F279="","",食堂数据库链接!F279)</f>
        <v>面点</v>
      </c>
      <c r="G279" s="21">
        <f>IF(食堂数据库链接!G279="","",食堂数据库链接!G279)</f>
        <v>2.5</v>
      </c>
      <c r="H279" s="25" t="str">
        <f>IF(OR(食堂菜单!$G$5="",食堂数据库计算界面面!A279=""),"",IF(ISNUMBER(SEARCH(食堂菜单!$G$5,食堂数据库计算界面面!C279))=TRUE,1,""))</f>
        <v/>
      </c>
      <c r="I279" s="11" t="str">
        <f>IF(H279="","",1+MAX($I$1:I278))</f>
        <v/>
      </c>
      <c r="J279" s="11" t="str">
        <f t="shared" si="4"/>
        <v/>
      </c>
    </row>
    <row r="280" spans="1:10">
      <c r="A280" s="21">
        <f>IF(食堂数据库链接!A280="","",食堂数据库链接!A280)</f>
        <v>279</v>
      </c>
      <c r="B280" s="21" t="str">
        <f>IF(食堂数据库链接!B280="","",食堂数据库链接!B280)</f>
        <v>信息学部三食堂</v>
      </c>
      <c r="C280" s="21" t="str">
        <f>IF(食堂数据库链接!C280="","",食堂数据库链接!C280)</f>
        <v>韭菜鲜肉千层饼</v>
      </c>
      <c r="D280" s="21">
        <f>IF(食堂数据库链接!D280="","",食堂数据库链接!D280)</f>
        <v>2.5</v>
      </c>
      <c r="E280" s="21" t="str">
        <f>IF(食堂数据库链接!E280="","",食堂数据库链接!E280)</f>
        <v>荤</v>
      </c>
      <c r="F280" s="21" t="str">
        <f>IF(食堂数据库链接!F280="","",食堂数据库链接!F280)</f>
        <v>面点</v>
      </c>
      <c r="G280" s="21">
        <f>IF(食堂数据库链接!G280="","",食堂数据库链接!G280)</f>
        <v>2.5</v>
      </c>
      <c r="H280" s="25" t="str">
        <f>IF(OR(食堂菜单!$G$5="",食堂数据库计算界面面!A280=""),"",IF(ISNUMBER(SEARCH(食堂菜单!$G$5,食堂数据库计算界面面!C280))=TRUE,1,""))</f>
        <v/>
      </c>
      <c r="I280" s="11" t="str">
        <f>IF(H280="","",1+MAX($I$1:I279))</f>
        <v/>
      </c>
      <c r="J280" s="11" t="str">
        <f t="shared" si="4"/>
        <v/>
      </c>
    </row>
    <row r="281" spans="1:10">
      <c r="A281" s="21">
        <f>IF(食堂数据库链接!A281="","",食堂数据库链接!A281)</f>
        <v>280</v>
      </c>
      <c r="B281" s="21" t="str">
        <f>IF(食堂数据库链接!B281="","",食堂数据库链接!B281)</f>
        <v>信息学部三食堂</v>
      </c>
      <c r="C281" s="21" t="str">
        <f>IF(食堂数据库链接!C281="","",食堂数据库链接!C281)</f>
        <v>土豆丝千层饼</v>
      </c>
      <c r="D281" s="21">
        <f>IF(食堂数据库链接!D281="","",食堂数据库链接!D281)</f>
        <v>2.5</v>
      </c>
      <c r="E281" s="21" t="str">
        <f>IF(食堂数据库链接!E281="","",食堂数据库链接!E281)</f>
        <v>素</v>
      </c>
      <c r="F281" s="21" t="str">
        <f>IF(食堂数据库链接!F281="","",食堂数据库链接!F281)</f>
        <v>面点</v>
      </c>
      <c r="G281" s="21">
        <f>IF(食堂数据库链接!G281="","",食堂数据库链接!G281)</f>
        <v>2.5</v>
      </c>
      <c r="H281" s="25" t="str">
        <f>IF(OR(食堂菜单!$G$5="",食堂数据库计算界面面!A281=""),"",IF(ISNUMBER(SEARCH(食堂菜单!$G$5,食堂数据库计算界面面!C281))=TRUE,1,""))</f>
        <v/>
      </c>
      <c r="I281" s="11" t="str">
        <f>IF(H281="","",1+MAX($I$1:I280))</f>
        <v/>
      </c>
      <c r="J281" s="11" t="str">
        <f t="shared" si="4"/>
        <v/>
      </c>
    </row>
    <row r="282" spans="1:10">
      <c r="A282" s="21">
        <f>IF(食堂数据库链接!A282="","",食堂数据库链接!A282)</f>
        <v>281</v>
      </c>
      <c r="B282" s="21" t="str">
        <f>IF(食堂数据库链接!B282="","",食堂数据库链接!B282)</f>
        <v>信息学部三食堂</v>
      </c>
      <c r="C282" s="21" t="str">
        <f>IF(食堂数据库链接!C282="","",食堂数据库链接!C282)</f>
        <v>香肠鸡蛋软饼</v>
      </c>
      <c r="D282" s="21">
        <f>IF(食堂数据库链接!D282="","",食堂数据库链接!D282)</f>
        <v>2</v>
      </c>
      <c r="E282" s="21" t="str">
        <f>IF(食堂数据库链接!E282="","",食堂数据库链接!E282)</f>
        <v>荤</v>
      </c>
      <c r="F282" s="21" t="str">
        <f>IF(食堂数据库链接!F282="","",食堂数据库链接!F282)</f>
        <v>面点</v>
      </c>
      <c r="G282" s="21">
        <f>IF(食堂数据库链接!G282="","",食堂数据库链接!G282)</f>
        <v>2</v>
      </c>
      <c r="H282" s="25" t="str">
        <f>IF(OR(食堂菜单!$G$5="",食堂数据库计算界面面!A282=""),"",IF(ISNUMBER(SEARCH(食堂菜单!$G$5,食堂数据库计算界面面!C282))=TRUE,1,""))</f>
        <v/>
      </c>
      <c r="I282" s="11" t="str">
        <f>IF(H282="","",1+MAX($I$1:I281))</f>
        <v/>
      </c>
      <c r="J282" s="11" t="str">
        <f t="shared" si="4"/>
        <v/>
      </c>
    </row>
    <row r="283" spans="1:10">
      <c r="A283" s="21">
        <f>IF(食堂数据库链接!A283="","",食堂数据库链接!A283)</f>
        <v>282</v>
      </c>
      <c r="B283" s="21" t="str">
        <f>IF(食堂数据库链接!B283="","",食堂数据库链接!B283)</f>
        <v>信息学部三食堂</v>
      </c>
      <c r="C283" s="21" t="str">
        <f>IF(食堂数据库链接!C283="","",食堂数据库链接!C283)</f>
        <v>原味手抓饼</v>
      </c>
      <c r="D283" s="21">
        <f>IF(食堂数据库链接!D283="","",食堂数据库链接!D283)</f>
        <v>3</v>
      </c>
      <c r="E283" s="21" t="str">
        <f>IF(食堂数据库链接!E283="","",食堂数据库链接!E283)</f>
        <v>素</v>
      </c>
      <c r="F283" s="21" t="str">
        <f>IF(食堂数据库链接!F283="","",食堂数据库链接!F283)</f>
        <v>面点</v>
      </c>
      <c r="G283" s="21">
        <f>IF(食堂数据库链接!G283="","",食堂数据库链接!G283)</f>
        <v>3</v>
      </c>
      <c r="H283" s="25" t="str">
        <f>IF(OR(食堂菜单!$G$5="",食堂数据库计算界面面!A283=""),"",IF(ISNUMBER(SEARCH(食堂菜单!$G$5,食堂数据库计算界面面!C283))=TRUE,1,""))</f>
        <v/>
      </c>
      <c r="I283" s="11" t="str">
        <f>IF(H283="","",1+MAX($I$1:I282))</f>
        <v/>
      </c>
      <c r="J283" s="11" t="str">
        <f t="shared" si="4"/>
        <v/>
      </c>
    </row>
    <row r="284" spans="1:10">
      <c r="A284" s="21">
        <f>IF(食堂数据库链接!A284="","",食堂数据库链接!A284)</f>
        <v>283</v>
      </c>
      <c r="B284" s="21" t="str">
        <f>IF(食堂数据库链接!B284="","",食堂数据库链接!B284)</f>
        <v>信息学部三食堂</v>
      </c>
      <c r="C284" s="21" t="str">
        <f>IF(食堂数据库链接!C284="","",食堂数据库链接!C284)</f>
        <v>鸡蛋香肠手抓饼</v>
      </c>
      <c r="D284" s="21">
        <f>IF(食堂数据库链接!D284="","",食堂数据库链接!D284)</f>
        <v>4.5</v>
      </c>
      <c r="E284" s="21" t="str">
        <f>IF(食堂数据库链接!E284="","",食堂数据库链接!E284)</f>
        <v>荤</v>
      </c>
      <c r="F284" s="21" t="str">
        <f>IF(食堂数据库链接!F284="","",食堂数据库链接!F284)</f>
        <v>面点</v>
      </c>
      <c r="G284" s="21">
        <f>IF(食堂数据库链接!G284="","",食堂数据库链接!G284)</f>
        <v>4.5</v>
      </c>
      <c r="H284" s="25" t="str">
        <f>IF(OR(食堂菜单!$G$5="",食堂数据库计算界面面!A284=""),"",IF(ISNUMBER(SEARCH(食堂菜单!$G$5,食堂数据库计算界面面!C284))=TRUE,1,""))</f>
        <v/>
      </c>
      <c r="I284" s="11" t="str">
        <f>IF(H284="","",1+MAX($I$1:I283))</f>
        <v/>
      </c>
      <c r="J284" s="11" t="str">
        <f t="shared" si="4"/>
        <v/>
      </c>
    </row>
    <row r="285" spans="1:10">
      <c r="A285" s="21">
        <f>IF(食堂数据库链接!A285="","",食堂数据库链接!A285)</f>
        <v>284</v>
      </c>
      <c r="B285" s="21" t="str">
        <f>IF(食堂数据库链接!B285="","",食堂数据库链接!B285)</f>
        <v>信息学部三食堂</v>
      </c>
      <c r="C285" s="21" t="str">
        <f>IF(食堂数据库链接!C285="","",食堂数据库链接!C285)</f>
        <v>鸡蛋里脊手抓饼</v>
      </c>
      <c r="D285" s="21">
        <f>IF(食堂数据库链接!D285="","",食堂数据库链接!D285)</f>
        <v>7.5</v>
      </c>
      <c r="E285" s="21" t="str">
        <f>IF(食堂数据库链接!E285="","",食堂数据库链接!E285)</f>
        <v>荤</v>
      </c>
      <c r="F285" s="21" t="str">
        <f>IF(食堂数据库链接!F285="","",食堂数据库链接!F285)</f>
        <v>面点</v>
      </c>
      <c r="G285" s="21">
        <f>IF(食堂数据库链接!G285="","",食堂数据库链接!G285)</f>
        <v>7.5</v>
      </c>
      <c r="H285" s="25" t="str">
        <f>IF(OR(食堂菜单!$G$5="",食堂数据库计算界面面!A285=""),"",IF(ISNUMBER(SEARCH(食堂菜单!$G$5,食堂数据库计算界面面!C285))=TRUE,1,""))</f>
        <v/>
      </c>
      <c r="I285" s="11" t="str">
        <f>IF(H285="","",1+MAX($I$1:I284))</f>
        <v/>
      </c>
      <c r="J285" s="11" t="str">
        <f t="shared" si="4"/>
        <v/>
      </c>
    </row>
    <row r="286" spans="1:10">
      <c r="A286" s="21">
        <f>IF(食堂数据库链接!A286="","",食堂数据库链接!A286)</f>
        <v>285</v>
      </c>
      <c r="B286" s="21" t="str">
        <f>IF(食堂数据库链接!B286="","",食堂数据库链接!B286)</f>
        <v>信息学部三食堂</v>
      </c>
      <c r="C286" s="21" t="str">
        <f>IF(食堂数据库链接!C286="","",食堂数据库链接!C286)</f>
        <v>鸡蛋牛肉手抓饼</v>
      </c>
      <c r="D286" s="21">
        <f>IF(食堂数据库链接!D286="","",食堂数据库链接!D286)</f>
        <v>10</v>
      </c>
      <c r="E286" s="21" t="str">
        <f>IF(食堂数据库链接!E286="","",食堂数据库链接!E286)</f>
        <v>荤</v>
      </c>
      <c r="F286" s="21" t="str">
        <f>IF(食堂数据库链接!F286="","",食堂数据库链接!F286)</f>
        <v>面点</v>
      </c>
      <c r="G286" s="21">
        <f>IF(食堂数据库链接!G286="","",食堂数据库链接!G286)</f>
        <v>10</v>
      </c>
      <c r="H286" s="25" t="str">
        <f>IF(OR(食堂菜单!$G$5="",食堂数据库计算界面面!A286=""),"",IF(ISNUMBER(SEARCH(食堂菜单!$G$5,食堂数据库计算界面面!C286))=TRUE,1,""))</f>
        <v/>
      </c>
      <c r="I286" s="11" t="str">
        <f>IF(H286="","",1+MAX($I$1:I285))</f>
        <v/>
      </c>
      <c r="J286" s="11" t="str">
        <f t="shared" si="4"/>
        <v/>
      </c>
    </row>
    <row r="287" spans="1:10">
      <c r="A287" s="21">
        <f>IF(食堂数据库链接!A287="","",食堂数据库链接!A287)</f>
        <v>286</v>
      </c>
      <c r="B287" s="21" t="str">
        <f>IF(食堂数据库链接!B287="","",食堂数据库链接!B287)</f>
        <v>信息学部三食堂</v>
      </c>
      <c r="C287" s="21" t="str">
        <f>IF(食堂数据库链接!C287="","",食堂数据库链接!C287)</f>
        <v>菜饼</v>
      </c>
      <c r="D287" s="21">
        <f>IF(食堂数据库链接!D287="","",食堂数据库链接!D287)</f>
        <v>3</v>
      </c>
      <c r="E287" s="21" t="str">
        <f>IF(食堂数据库链接!E287="","",食堂数据库链接!E287)</f>
        <v>素</v>
      </c>
      <c r="F287" s="21" t="str">
        <f>IF(食堂数据库链接!F287="","",食堂数据库链接!F287)</f>
        <v>面点</v>
      </c>
      <c r="G287" s="21">
        <f>IF(食堂数据库链接!G287="","",食堂数据库链接!G287)</f>
        <v>3</v>
      </c>
      <c r="H287" s="25" t="str">
        <f>IF(OR(食堂菜单!$G$5="",食堂数据库计算界面面!A287=""),"",IF(ISNUMBER(SEARCH(食堂菜单!$G$5,食堂数据库计算界面面!C287))=TRUE,1,""))</f>
        <v/>
      </c>
      <c r="I287" s="11" t="str">
        <f>IF(H287="","",1+MAX($I$1:I286))</f>
        <v/>
      </c>
      <c r="J287" s="11" t="str">
        <f t="shared" si="4"/>
        <v/>
      </c>
    </row>
    <row r="288" spans="1:10">
      <c r="A288" s="21">
        <f>IF(食堂数据库链接!A288="","",食堂数据库链接!A288)</f>
        <v>287</v>
      </c>
      <c r="B288" s="21" t="str">
        <f>IF(食堂数据库链接!B288="","",食堂数据库链接!B288)</f>
        <v>信息学部三食堂</v>
      </c>
      <c r="C288" s="21" t="str">
        <f>IF(食堂数据库链接!C288="","",食堂数据库链接!C288)</f>
        <v>鲜肉饼</v>
      </c>
      <c r="D288" s="21">
        <f>IF(食堂数据库链接!D288="","",食堂数据库链接!D288)</f>
        <v>4</v>
      </c>
      <c r="E288" s="21" t="str">
        <f>IF(食堂数据库链接!E288="","",食堂数据库链接!E288)</f>
        <v>荤</v>
      </c>
      <c r="F288" s="21" t="str">
        <f>IF(食堂数据库链接!F288="","",食堂数据库链接!F288)</f>
        <v>面点</v>
      </c>
      <c r="G288" s="21">
        <f>IF(食堂数据库链接!G288="","",食堂数据库链接!G288)</f>
        <v>4</v>
      </c>
      <c r="H288" s="25" t="str">
        <f>IF(OR(食堂菜单!$G$5="",食堂数据库计算界面面!A288=""),"",IF(ISNUMBER(SEARCH(食堂菜单!$G$5,食堂数据库计算界面面!C288))=TRUE,1,""))</f>
        <v/>
      </c>
      <c r="I288" s="11" t="str">
        <f>IF(H288="","",1+MAX($I$1:I287))</f>
        <v/>
      </c>
      <c r="J288" s="11" t="str">
        <f t="shared" si="4"/>
        <v/>
      </c>
    </row>
    <row r="289" spans="1:10">
      <c r="A289" s="21">
        <f>IF(食堂数据库链接!A289="","",食堂数据库链接!A289)</f>
        <v>288</v>
      </c>
      <c r="B289" s="21" t="str">
        <f>IF(食堂数据库链接!B289="","",食堂数据库链接!B289)</f>
        <v>信息学部三食堂</v>
      </c>
      <c r="C289" s="21" t="str">
        <f>IF(食堂数据库链接!C289="","",食堂数据库链接!C289)</f>
        <v>老面烧饼</v>
      </c>
      <c r="D289" s="21">
        <f>IF(食堂数据库链接!D289="","",食堂数据库链接!D289)</f>
        <v>3</v>
      </c>
      <c r="E289" s="21" t="str">
        <f>IF(食堂数据库链接!E289="","",食堂数据库链接!E289)</f>
        <v>素</v>
      </c>
      <c r="F289" s="21" t="str">
        <f>IF(食堂数据库链接!F289="","",食堂数据库链接!F289)</f>
        <v>面点</v>
      </c>
      <c r="G289" s="21">
        <f>IF(食堂数据库链接!G289="","",食堂数据库链接!G289)</f>
        <v>3</v>
      </c>
      <c r="H289" s="25" t="str">
        <f>IF(OR(食堂菜单!$G$5="",食堂数据库计算界面面!A289=""),"",IF(ISNUMBER(SEARCH(食堂菜单!$G$5,食堂数据库计算界面面!C289))=TRUE,1,""))</f>
        <v/>
      </c>
      <c r="I289" s="11" t="str">
        <f>IF(H289="","",1+MAX($I$1:I288))</f>
        <v/>
      </c>
      <c r="J289" s="11" t="str">
        <f t="shared" si="4"/>
        <v/>
      </c>
    </row>
    <row r="290" spans="1:10">
      <c r="A290" s="21">
        <f>IF(食堂数据库链接!A290="","",食堂数据库链接!A290)</f>
        <v>289</v>
      </c>
      <c r="B290" s="21" t="str">
        <f>IF(食堂数据库链接!B290="","",食堂数据库链接!B290)</f>
        <v>信息学部三食堂</v>
      </c>
      <c r="C290" s="21" t="str">
        <f>IF(食堂数据库链接!C290="","",食堂数据库链接!C290)</f>
        <v>肉夹馍</v>
      </c>
      <c r="D290" s="21">
        <f>IF(食堂数据库链接!D290="","",食堂数据库链接!D290)</f>
        <v>6</v>
      </c>
      <c r="E290" s="21" t="str">
        <f>IF(食堂数据库链接!E290="","",食堂数据库链接!E290)</f>
        <v>荤</v>
      </c>
      <c r="F290" s="21" t="str">
        <f>IF(食堂数据库链接!F290="","",食堂数据库链接!F290)</f>
        <v>面点</v>
      </c>
      <c r="G290" s="21">
        <f>IF(食堂数据库链接!G290="","",食堂数据库链接!G290)</f>
        <v>6</v>
      </c>
      <c r="H290" s="25" t="str">
        <f>IF(OR(食堂菜单!$G$5="",食堂数据库计算界面面!A290=""),"",IF(ISNUMBER(SEARCH(食堂菜单!$G$5,食堂数据库计算界面面!C290))=TRUE,1,""))</f>
        <v/>
      </c>
      <c r="I290" s="11" t="str">
        <f>IF(H290="","",1+MAX($I$1:I289))</f>
        <v/>
      </c>
      <c r="J290" s="11" t="str">
        <f t="shared" si="4"/>
        <v/>
      </c>
    </row>
    <row r="291" spans="1:10">
      <c r="A291" s="21">
        <f>IF(食堂数据库链接!A291="","",食堂数据库链接!A291)</f>
        <v>290</v>
      </c>
      <c r="B291" s="21" t="str">
        <f>IF(食堂数据库链接!B291="","",食堂数据库链接!B291)</f>
        <v>信息学部三食堂</v>
      </c>
      <c r="C291" s="21" t="str">
        <f>IF(食堂数据库链接!C291="","",食堂数据库链接!C291)</f>
        <v>牛肉土豆肉夹馍</v>
      </c>
      <c r="D291" s="21">
        <f>IF(食堂数据库链接!D291="","",食堂数据库链接!D291)</f>
        <v>10</v>
      </c>
      <c r="E291" s="21" t="str">
        <f>IF(食堂数据库链接!E291="","",食堂数据库链接!E291)</f>
        <v>荤</v>
      </c>
      <c r="F291" s="21" t="str">
        <f>IF(食堂数据库链接!F291="","",食堂数据库链接!F291)</f>
        <v>面点</v>
      </c>
      <c r="G291" s="21">
        <f>IF(食堂数据库链接!G291="","",食堂数据库链接!G291)</f>
        <v>10</v>
      </c>
      <c r="H291" s="25" t="str">
        <f>IF(OR(食堂菜单!$G$5="",食堂数据库计算界面面!A291=""),"",IF(ISNUMBER(SEARCH(食堂菜单!$G$5,食堂数据库计算界面面!C291))=TRUE,1,""))</f>
        <v/>
      </c>
      <c r="I291" s="11" t="str">
        <f>IF(H291="","",1+MAX($I$1:I290))</f>
        <v/>
      </c>
      <c r="J291" s="11" t="str">
        <f t="shared" si="4"/>
        <v/>
      </c>
    </row>
    <row r="292" spans="1:10">
      <c r="A292" s="21">
        <f>IF(食堂数据库链接!A292="","",食堂数据库链接!A292)</f>
        <v>291</v>
      </c>
      <c r="B292" s="21" t="str">
        <f>IF(食堂数据库链接!B292="","",食堂数据库链接!B292)</f>
        <v>信息学部三食堂</v>
      </c>
      <c r="C292" s="21" t="str">
        <f>IF(食堂数据库链接!C292="","",食堂数据库链接!C292)</f>
        <v>生煎包</v>
      </c>
      <c r="D292" s="21">
        <f>IF(食堂数据库链接!D292="","",食堂数据库链接!D292)</f>
        <v>1</v>
      </c>
      <c r="E292" s="21" t="str">
        <f>IF(食堂数据库链接!E292="","",食堂数据库链接!E292)</f>
        <v>荤</v>
      </c>
      <c r="F292" s="21" t="str">
        <f>IF(食堂数据库链接!F292="","",食堂数据库链接!F292)</f>
        <v>面点</v>
      </c>
      <c r="G292" s="21">
        <f>IF(食堂数据库链接!G292="","",食堂数据库链接!G292)</f>
        <v>1</v>
      </c>
      <c r="H292" s="25" t="str">
        <f>IF(OR(食堂菜单!$G$5="",食堂数据库计算界面面!A292=""),"",IF(ISNUMBER(SEARCH(食堂菜单!$G$5,食堂数据库计算界面面!C292))=TRUE,1,""))</f>
        <v/>
      </c>
      <c r="I292" s="11" t="str">
        <f>IF(H292="","",1+MAX($I$1:I291))</f>
        <v/>
      </c>
      <c r="J292" s="11" t="str">
        <f t="shared" si="4"/>
        <v/>
      </c>
    </row>
    <row r="293" spans="1:10">
      <c r="A293" s="21">
        <f>IF(食堂数据库链接!A293="","",食堂数据库链接!A293)</f>
        <v>292</v>
      </c>
      <c r="B293" s="21" t="str">
        <f>IF(食堂数据库链接!B293="","",食堂数据库链接!B293)</f>
        <v>信息学部三食堂</v>
      </c>
      <c r="C293" s="21" t="str">
        <f>IF(食堂数据库链接!C293="","",食堂数据库链接!C293)</f>
        <v>生煎手工饺</v>
      </c>
      <c r="D293" s="21">
        <f>IF(食堂数据库链接!D293="","",食堂数据库链接!D293)</f>
        <v>1</v>
      </c>
      <c r="E293" s="21" t="str">
        <f>IF(食堂数据库链接!E293="","",食堂数据库链接!E293)</f>
        <v>荤</v>
      </c>
      <c r="F293" s="21" t="str">
        <f>IF(食堂数据库链接!F293="","",食堂数据库链接!F293)</f>
        <v>面点</v>
      </c>
      <c r="G293" s="21">
        <f>IF(食堂数据库链接!G293="","",食堂数据库链接!G293)</f>
        <v>1</v>
      </c>
      <c r="H293" s="25" t="str">
        <f>IF(OR(食堂菜单!$G$5="",食堂数据库计算界面面!A293=""),"",IF(ISNUMBER(SEARCH(食堂菜单!$G$5,食堂数据库计算界面面!C293))=TRUE,1,""))</f>
        <v/>
      </c>
      <c r="I293" s="11" t="str">
        <f>IF(H293="","",1+MAX($I$1:I292))</f>
        <v/>
      </c>
      <c r="J293" s="11" t="str">
        <f t="shared" si="4"/>
        <v/>
      </c>
    </row>
    <row r="294" spans="1:10">
      <c r="A294" s="21">
        <f>IF(食堂数据库链接!A294="","",食堂数据库链接!A294)</f>
        <v>293</v>
      </c>
      <c r="B294" s="21" t="str">
        <f>IF(食堂数据库链接!B294="","",食堂数据库链接!B294)</f>
        <v>信息学部三食堂</v>
      </c>
      <c r="C294" s="21" t="str">
        <f>IF(食堂数据库链接!C294="","",食堂数据库链接!C294)</f>
        <v>煎饺</v>
      </c>
      <c r="D294" s="21">
        <f>IF(食堂数据库链接!D294="","",食堂数据库链接!D294)</f>
        <v>5</v>
      </c>
      <c r="E294" s="21" t="str">
        <f>IF(食堂数据库链接!E294="","",食堂数据库链接!E294)</f>
        <v>荤</v>
      </c>
      <c r="F294" s="21" t="str">
        <f>IF(食堂数据库链接!F294="","",食堂数据库链接!F294)</f>
        <v>面点</v>
      </c>
      <c r="G294" s="21">
        <f>IF(食堂数据库链接!G294="","",食堂数据库链接!G294)</f>
        <v>5</v>
      </c>
      <c r="H294" s="25" t="str">
        <f>IF(OR(食堂菜单!$G$5="",食堂数据库计算界面面!A294=""),"",IF(ISNUMBER(SEARCH(食堂菜单!$G$5,食堂数据库计算界面面!C294))=TRUE,1,""))</f>
        <v/>
      </c>
      <c r="I294" s="11" t="str">
        <f>IF(H294="","",1+MAX($I$1:I293))</f>
        <v/>
      </c>
      <c r="J294" s="11" t="str">
        <f t="shared" si="4"/>
        <v/>
      </c>
    </row>
    <row r="295" spans="1:10">
      <c r="A295" s="21">
        <f>IF(食堂数据库链接!A295="","",食堂数据库链接!A295)</f>
        <v>294</v>
      </c>
      <c r="B295" s="21" t="str">
        <f>IF(食堂数据库链接!B295="","",食堂数据库链接!B295)</f>
        <v>信息学部三食堂</v>
      </c>
      <c r="C295" s="21" t="str">
        <f>IF(食堂数据库链接!C295="","",食堂数据库链接!C295)</f>
        <v>鲜豆皮</v>
      </c>
      <c r="D295" s="21">
        <f>IF(食堂数据库链接!D295="","",食堂数据库链接!D295)</f>
        <v>6</v>
      </c>
      <c r="E295" s="21" t="str">
        <f>IF(食堂数据库链接!E295="","",食堂数据库链接!E295)</f>
        <v>素</v>
      </c>
      <c r="F295" s="21" t="str">
        <f>IF(食堂数据库链接!F295="","",食堂数据库链接!F295)</f>
        <v>面点</v>
      </c>
      <c r="G295" s="21">
        <f>IF(食堂数据库链接!G295="","",食堂数据库链接!G295)</f>
        <v>6</v>
      </c>
      <c r="H295" s="25" t="str">
        <f>IF(OR(食堂菜单!$G$5="",食堂数据库计算界面面!A295=""),"",IF(ISNUMBER(SEARCH(食堂菜单!$G$5,食堂数据库计算界面面!C295))=TRUE,1,""))</f>
        <v/>
      </c>
      <c r="I295" s="11" t="str">
        <f>IF(H295="","",1+MAX($I$1:I294))</f>
        <v/>
      </c>
      <c r="J295" s="11" t="str">
        <f t="shared" si="4"/>
        <v/>
      </c>
    </row>
    <row r="296" spans="1:10">
      <c r="A296" s="21">
        <f>IF(食堂数据库链接!A296="","",食堂数据库链接!A296)</f>
        <v>295</v>
      </c>
      <c r="B296" s="21" t="str">
        <f>IF(食堂数据库链接!B296="","",食堂数据库链接!B296)</f>
        <v>信息学部三食堂</v>
      </c>
      <c r="C296" s="21" t="str">
        <f>IF(食堂数据库链接!C296="","",食堂数据库链接!C296)</f>
        <v>炸酱热干面</v>
      </c>
      <c r="D296" s="21">
        <f>IF(食堂数据库链接!D296="","",食堂数据库链接!D296)</f>
        <v>7</v>
      </c>
      <c r="E296" s="21" t="str">
        <f>IF(食堂数据库链接!E296="","",食堂数据库链接!E296)</f>
        <v>素</v>
      </c>
      <c r="F296" s="21" t="str">
        <f>IF(食堂数据库链接!F296="","",食堂数据库链接!F296)</f>
        <v>面食</v>
      </c>
      <c r="G296" s="21">
        <f>IF(食堂数据库链接!G296="","",食堂数据库链接!G296)</f>
        <v>7</v>
      </c>
      <c r="H296" s="25" t="str">
        <f>IF(OR(食堂菜单!$G$5="",食堂数据库计算界面面!A296=""),"",IF(ISNUMBER(SEARCH(食堂菜单!$G$5,食堂数据库计算界面面!C296))=TRUE,1,""))</f>
        <v/>
      </c>
      <c r="I296" s="11" t="str">
        <f>IF(H296="","",1+MAX($I$1:I295))</f>
        <v/>
      </c>
      <c r="J296" s="11" t="str">
        <f t="shared" si="4"/>
        <v/>
      </c>
    </row>
    <row r="297" spans="1:10">
      <c r="A297" s="21">
        <f>IF(食堂数据库链接!A297="","",食堂数据库链接!A297)</f>
        <v>296</v>
      </c>
      <c r="B297" s="21" t="str">
        <f>IF(食堂数据库链接!B297="","",食堂数据库链接!B297)</f>
        <v>信息学部三食堂</v>
      </c>
      <c r="C297" s="21" t="str">
        <f>IF(食堂数据库链接!C297="","",食堂数据库链接!C297)</f>
        <v>全料热干面</v>
      </c>
      <c r="D297" s="21">
        <f>IF(食堂数据库链接!D297="","",食堂数据库链接!D297)</f>
        <v>4.5</v>
      </c>
      <c r="E297" s="21" t="str">
        <f>IF(食堂数据库链接!E297="","",食堂数据库链接!E297)</f>
        <v>素</v>
      </c>
      <c r="F297" s="21" t="str">
        <f>IF(食堂数据库链接!F297="","",食堂数据库链接!F297)</f>
        <v>面食</v>
      </c>
      <c r="G297" s="21">
        <f>IF(食堂数据库链接!G297="","",食堂数据库链接!G297)</f>
        <v>4.5</v>
      </c>
      <c r="H297" s="25" t="str">
        <f>IF(OR(食堂菜单!$G$5="",食堂数据库计算界面面!A297=""),"",IF(ISNUMBER(SEARCH(食堂菜单!$G$5,食堂数据库计算界面面!C297))=TRUE,1,""))</f>
        <v/>
      </c>
      <c r="I297" s="11" t="str">
        <f>IF(H297="","",1+MAX($I$1:I296))</f>
        <v/>
      </c>
      <c r="J297" s="11" t="str">
        <f t="shared" si="4"/>
        <v/>
      </c>
    </row>
    <row r="298" spans="1:10">
      <c r="A298" s="21">
        <f>IF(食堂数据库链接!A298="","",食堂数据库链接!A298)</f>
        <v>297</v>
      </c>
      <c r="B298" s="21" t="str">
        <f>IF(食堂数据库链接!B298="","",食堂数据库链接!B298)</f>
        <v>信息学部三食堂</v>
      </c>
      <c r="C298" s="21" t="str">
        <f>IF(食堂数据库链接!C298="","",食堂数据库链接!C298)</f>
        <v>招牌牛魔热干面</v>
      </c>
      <c r="D298" s="21">
        <f>IF(食堂数据库链接!D298="","",食堂数据库链接!D298)</f>
        <v>11</v>
      </c>
      <c r="E298" s="21" t="str">
        <f>IF(食堂数据库链接!E298="","",食堂数据库链接!E298)</f>
        <v>荤</v>
      </c>
      <c r="F298" s="21" t="str">
        <f>IF(食堂数据库链接!F298="","",食堂数据库链接!F298)</f>
        <v>面食</v>
      </c>
      <c r="G298" s="21">
        <f>IF(食堂数据库链接!G298="","",食堂数据库链接!G298)</f>
        <v>11</v>
      </c>
      <c r="H298" s="25" t="str">
        <f>IF(OR(食堂菜单!$G$5="",食堂数据库计算界面面!A298=""),"",IF(ISNUMBER(SEARCH(食堂菜单!$G$5,食堂数据库计算界面面!C298))=TRUE,1,""))</f>
        <v/>
      </c>
      <c r="I298" s="11" t="str">
        <f>IF(H298="","",1+MAX($I$1:I297))</f>
        <v/>
      </c>
      <c r="J298" s="11" t="str">
        <f t="shared" si="4"/>
        <v/>
      </c>
    </row>
    <row r="299" spans="1:10">
      <c r="A299" s="21">
        <f>IF(食堂数据库链接!A299="","",食堂数据库链接!A299)</f>
        <v>298</v>
      </c>
      <c r="B299" s="21" t="str">
        <f>IF(食堂数据库链接!B299="","",食堂数据库链接!B299)</f>
        <v>信息学部三食堂</v>
      </c>
      <c r="C299" s="21" t="str">
        <f>IF(食堂数据库链接!C299="","",食堂数据库链接!C299)</f>
        <v>香辣牛肚热干面</v>
      </c>
      <c r="D299" s="21">
        <f>IF(食堂数据库链接!D299="","",食堂数据库链接!D299)</f>
        <v>11</v>
      </c>
      <c r="E299" s="21" t="str">
        <f>IF(食堂数据库链接!E299="","",食堂数据库链接!E299)</f>
        <v>荤</v>
      </c>
      <c r="F299" s="21" t="str">
        <f>IF(食堂数据库链接!F299="","",食堂数据库链接!F299)</f>
        <v>面食</v>
      </c>
      <c r="G299" s="21">
        <f>IF(食堂数据库链接!G299="","",食堂数据库链接!G299)</f>
        <v>11</v>
      </c>
      <c r="H299" s="25" t="str">
        <f>IF(OR(食堂菜单!$G$5="",食堂数据库计算界面面!A299=""),"",IF(ISNUMBER(SEARCH(食堂菜单!$G$5,食堂数据库计算界面面!C299))=TRUE,1,""))</f>
        <v/>
      </c>
      <c r="I299" s="11" t="str">
        <f>IF(H299="","",1+MAX($I$1:I298))</f>
        <v/>
      </c>
      <c r="J299" s="11" t="str">
        <f t="shared" si="4"/>
        <v/>
      </c>
    </row>
    <row r="300" spans="1:10">
      <c r="A300" s="21">
        <f>IF(食堂数据库链接!A300="","",食堂数据库链接!A300)</f>
        <v>299</v>
      </c>
      <c r="B300" s="21" t="str">
        <f>IF(食堂数据库链接!B300="","",食堂数据库链接!B300)</f>
        <v>信息学部三食堂</v>
      </c>
      <c r="C300" s="21" t="str">
        <f>IF(食堂数据库链接!C300="","",食堂数据库链接!C300)</f>
        <v>牛魔牛肚双拼热干面</v>
      </c>
      <c r="D300" s="21">
        <f>IF(食堂数据库链接!D300="","",食堂数据库链接!D300)</f>
        <v>15</v>
      </c>
      <c r="E300" s="21" t="str">
        <f>IF(食堂数据库链接!E300="","",食堂数据库链接!E300)</f>
        <v>荤</v>
      </c>
      <c r="F300" s="21" t="str">
        <f>IF(食堂数据库链接!F300="","",食堂数据库链接!F300)</f>
        <v>面食</v>
      </c>
      <c r="G300" s="21">
        <f>IF(食堂数据库链接!G300="","",食堂数据库链接!G300)</f>
        <v>15</v>
      </c>
      <c r="H300" s="25" t="str">
        <f>IF(OR(食堂菜单!$G$5="",食堂数据库计算界面面!A300=""),"",IF(ISNUMBER(SEARCH(食堂菜单!$G$5,食堂数据库计算界面面!C300))=TRUE,1,""))</f>
        <v/>
      </c>
      <c r="I300" s="11" t="str">
        <f>IF(H300="","",1+MAX($I$1:I299))</f>
        <v/>
      </c>
      <c r="J300" s="11" t="str">
        <f t="shared" si="4"/>
        <v/>
      </c>
    </row>
    <row r="301" spans="1:10">
      <c r="A301" s="21">
        <f>IF(食堂数据库链接!A301="","",食堂数据库链接!A301)</f>
        <v>300</v>
      </c>
      <c r="B301" s="21" t="str">
        <f>IF(食堂数据库链接!B301="","",食堂数据库链接!B301)</f>
        <v>信息学部三食堂</v>
      </c>
      <c r="C301" s="21" t="str">
        <f>IF(食堂数据库链接!C301="","",食堂数据库链接!C301)</f>
        <v>外婆菜肉沫热干面</v>
      </c>
      <c r="D301" s="21">
        <f>IF(食堂数据库链接!D301="","",食堂数据库链接!D301)</f>
        <v>7</v>
      </c>
      <c r="E301" s="21" t="str">
        <f>IF(食堂数据库链接!E301="","",食堂数据库链接!E301)</f>
        <v>荤</v>
      </c>
      <c r="F301" s="21" t="str">
        <f>IF(食堂数据库链接!F301="","",食堂数据库链接!F301)</f>
        <v>面食</v>
      </c>
      <c r="G301" s="21">
        <f>IF(食堂数据库链接!G301="","",食堂数据库链接!G301)</f>
        <v>7</v>
      </c>
      <c r="H301" s="25" t="str">
        <f>IF(OR(食堂菜单!$G$5="",食堂数据库计算界面面!A301=""),"",IF(ISNUMBER(SEARCH(食堂菜单!$G$5,食堂数据库计算界面面!C301))=TRUE,1,""))</f>
        <v/>
      </c>
      <c r="I301" s="11" t="str">
        <f>IF(H301="","",1+MAX($I$1:I300))</f>
        <v/>
      </c>
      <c r="J301" s="11" t="str">
        <f t="shared" si="4"/>
        <v/>
      </c>
    </row>
    <row r="302" spans="1:10">
      <c r="A302" s="21">
        <f>IF(食堂数据库链接!A302="","",食堂数据库链接!A302)</f>
        <v>301</v>
      </c>
      <c r="B302" s="21" t="str">
        <f>IF(食堂数据库链接!B302="","",食堂数据库链接!B302)</f>
        <v>信息学部三食堂</v>
      </c>
      <c r="C302" s="21" t="str">
        <f>IF(食堂数据库链接!C302="","",食堂数据库链接!C302)</f>
        <v>番茄鸡蛋热干面</v>
      </c>
      <c r="D302" s="21">
        <f>IF(食堂数据库链接!D302="","",食堂数据库链接!D302)</f>
        <v>8</v>
      </c>
      <c r="E302" s="21" t="str">
        <f>IF(食堂数据库链接!E302="","",食堂数据库链接!E302)</f>
        <v>素</v>
      </c>
      <c r="F302" s="21" t="str">
        <f>IF(食堂数据库链接!F302="","",食堂数据库链接!F302)</f>
        <v>面食</v>
      </c>
      <c r="G302" s="21">
        <f>IF(食堂数据库链接!G302="","",食堂数据库链接!G302)</f>
        <v>8</v>
      </c>
      <c r="H302" s="25" t="str">
        <f>IF(OR(食堂菜单!$G$5="",食堂数据库计算界面面!A302=""),"",IF(ISNUMBER(SEARCH(食堂菜单!$G$5,食堂数据库计算界面面!C302))=TRUE,1,""))</f>
        <v/>
      </c>
      <c r="I302" s="11" t="str">
        <f>IF(H302="","",1+MAX($I$1:I301))</f>
        <v/>
      </c>
      <c r="J302" s="11" t="str">
        <f t="shared" si="4"/>
        <v/>
      </c>
    </row>
    <row r="303" spans="1:10">
      <c r="A303" s="21">
        <f>IF(食堂数据库链接!A303="","",食堂数据库链接!A303)</f>
        <v>302</v>
      </c>
      <c r="B303" s="21" t="str">
        <f>IF(食堂数据库链接!B303="","",食堂数据库链接!B303)</f>
        <v>信息学部三食堂</v>
      </c>
      <c r="C303" s="21" t="str">
        <f>IF(食堂数据库链接!C303="","",食堂数据库链接!C303)</f>
        <v>椒盐鸭块热干面</v>
      </c>
      <c r="D303" s="21">
        <f>IF(食堂数据库链接!D303="","",食堂数据库链接!D303)</f>
        <v>10</v>
      </c>
      <c r="E303" s="21" t="str">
        <f>IF(食堂数据库链接!E303="","",食堂数据库链接!E303)</f>
        <v>荤</v>
      </c>
      <c r="F303" s="21" t="str">
        <f>IF(食堂数据库链接!F303="","",食堂数据库链接!F303)</f>
        <v>面食</v>
      </c>
      <c r="G303" s="21">
        <f>IF(食堂数据库链接!G303="","",食堂数据库链接!G303)</f>
        <v>10</v>
      </c>
      <c r="H303" s="25" t="str">
        <f>IF(OR(食堂菜单!$G$5="",食堂数据库计算界面面!A303=""),"",IF(ISNUMBER(SEARCH(食堂菜单!$G$5,食堂数据库计算界面面!C303))=TRUE,1,""))</f>
        <v/>
      </c>
      <c r="I303" s="11" t="str">
        <f>IF(H303="","",1+MAX($I$1:I302))</f>
        <v/>
      </c>
      <c r="J303" s="11" t="str">
        <f t="shared" si="4"/>
        <v/>
      </c>
    </row>
    <row r="304" spans="1:10">
      <c r="A304" s="21">
        <f>IF(食堂数据库链接!A304="","",食堂数据库链接!A304)</f>
        <v>303</v>
      </c>
      <c r="B304" s="21" t="str">
        <f>IF(食堂数据库链接!B304="","",食堂数据库链接!B304)</f>
        <v>信息学部三食堂</v>
      </c>
      <c r="C304" s="21" t="str">
        <f>IF(食堂数据库链接!C304="","",食堂数据库链接!C304)</f>
        <v>孜然鸡块热干面</v>
      </c>
      <c r="D304" s="21">
        <f>IF(食堂数据库链接!D304="","",食堂数据库链接!D304)</f>
        <v>10</v>
      </c>
      <c r="E304" s="21" t="str">
        <f>IF(食堂数据库链接!E304="","",食堂数据库链接!E304)</f>
        <v>荤</v>
      </c>
      <c r="F304" s="21" t="str">
        <f>IF(食堂数据库链接!F304="","",食堂数据库链接!F304)</f>
        <v>面食</v>
      </c>
      <c r="G304" s="21">
        <f>IF(食堂数据库链接!G304="","",食堂数据库链接!G304)</f>
        <v>10</v>
      </c>
      <c r="H304" s="25" t="str">
        <f>IF(OR(食堂菜单!$G$5="",食堂数据库计算界面面!A304=""),"",IF(ISNUMBER(SEARCH(食堂菜单!$G$5,食堂数据库计算界面面!C304))=TRUE,1,""))</f>
        <v/>
      </c>
      <c r="I304" s="11" t="str">
        <f>IF(H304="","",1+MAX($I$1:I303))</f>
        <v/>
      </c>
      <c r="J304" s="11" t="str">
        <f t="shared" si="4"/>
        <v/>
      </c>
    </row>
    <row r="305" spans="1:10">
      <c r="A305" s="21">
        <f>IF(食堂数据库链接!A305="","",食堂数据库链接!A305)</f>
        <v>304</v>
      </c>
      <c r="B305" s="21" t="str">
        <f>IF(食堂数据库链接!B305="","",食堂数据库链接!B305)</f>
        <v>信息学部三食堂</v>
      </c>
      <c r="C305" s="21" t="str">
        <f>IF(食堂数据库链接!C305="","",食堂数据库链接!C305)</f>
        <v>三鲜热干面</v>
      </c>
      <c r="D305" s="21">
        <f>IF(食堂数据库链接!D305="","",食堂数据库链接!D305)</f>
        <v>8</v>
      </c>
      <c r="E305" s="21" t="str">
        <f>IF(食堂数据库链接!E305="","",食堂数据库链接!E305)</f>
        <v>荤</v>
      </c>
      <c r="F305" s="21" t="str">
        <f>IF(食堂数据库链接!F305="","",食堂数据库链接!F305)</f>
        <v>面食</v>
      </c>
      <c r="G305" s="21">
        <f>IF(食堂数据库链接!G305="","",食堂数据库链接!G305)</f>
        <v>8</v>
      </c>
      <c r="H305" s="25" t="str">
        <f>IF(OR(食堂菜单!$G$5="",食堂数据库计算界面面!A305=""),"",IF(ISNUMBER(SEARCH(食堂菜单!$G$5,食堂数据库计算界面面!C305))=TRUE,1,""))</f>
        <v/>
      </c>
      <c r="I305" s="11" t="str">
        <f>IF(H305="","",1+MAX($I$1:I304))</f>
        <v/>
      </c>
      <c r="J305" s="11" t="str">
        <f t="shared" si="4"/>
        <v/>
      </c>
    </row>
    <row r="306" spans="1:10">
      <c r="A306" s="21">
        <f>IF(食堂数据库链接!A306="","",食堂数据库链接!A306)</f>
        <v>305</v>
      </c>
      <c r="B306" s="21" t="str">
        <f>IF(食堂数据库链接!B306="","",食堂数据库链接!B306)</f>
        <v>信息学部三食堂</v>
      </c>
      <c r="C306" s="21" t="str">
        <f>IF(食堂数据库链接!C306="","",食堂数据库链接!C306)</f>
        <v>金汤肥牛面</v>
      </c>
      <c r="D306" s="21">
        <f>IF(食堂数据库链接!D306="","",食堂数据库链接!D306)</f>
        <v>15</v>
      </c>
      <c r="E306" s="21" t="str">
        <f>IF(食堂数据库链接!E306="","",食堂数据库链接!E306)</f>
        <v>荤</v>
      </c>
      <c r="F306" s="21" t="str">
        <f>IF(食堂数据库链接!F306="","",食堂数据库链接!F306)</f>
        <v>面食</v>
      </c>
      <c r="G306" s="21">
        <f>IF(食堂数据库链接!G306="","",食堂数据库链接!G306)</f>
        <v>15</v>
      </c>
      <c r="H306" s="25" t="str">
        <f>IF(OR(食堂菜单!$G$5="",食堂数据库计算界面面!A306=""),"",IF(ISNUMBER(SEARCH(食堂菜单!$G$5,食堂数据库计算界面面!C306))=TRUE,1,""))</f>
        <v/>
      </c>
      <c r="I306" s="11" t="str">
        <f>IF(H306="","",1+MAX($I$1:I305))</f>
        <v/>
      </c>
      <c r="J306" s="11" t="str">
        <f t="shared" si="4"/>
        <v/>
      </c>
    </row>
    <row r="307" spans="1:10">
      <c r="A307" s="21">
        <f>IF(食堂数据库链接!A307="","",食堂数据库链接!A307)</f>
        <v>306</v>
      </c>
      <c r="B307" s="21" t="str">
        <f>IF(食堂数据库链接!B307="","",食堂数据库链接!B307)</f>
        <v>信息学部三食堂</v>
      </c>
      <c r="C307" s="21" t="str">
        <f>IF(食堂数据库链接!C307="","",食堂数据库链接!C307)</f>
        <v>酸汤肥牛面</v>
      </c>
      <c r="D307" s="21">
        <f>IF(食堂数据库链接!D307="","",食堂数据库链接!D307)</f>
        <v>15</v>
      </c>
      <c r="E307" s="21" t="str">
        <f>IF(食堂数据库链接!E307="","",食堂数据库链接!E307)</f>
        <v>荤</v>
      </c>
      <c r="F307" s="21" t="str">
        <f>IF(食堂数据库链接!F307="","",食堂数据库链接!F307)</f>
        <v>面食</v>
      </c>
      <c r="G307" s="21">
        <f>IF(食堂数据库链接!G307="","",食堂数据库链接!G307)</f>
        <v>15</v>
      </c>
      <c r="H307" s="25" t="str">
        <f>IF(OR(食堂菜单!$G$5="",食堂数据库计算界面面!A307=""),"",IF(ISNUMBER(SEARCH(食堂菜单!$G$5,食堂数据库计算界面面!C307))=TRUE,1,""))</f>
        <v/>
      </c>
      <c r="I307" s="11" t="str">
        <f>IF(H307="","",1+MAX($I$1:I306))</f>
        <v/>
      </c>
      <c r="J307" s="11" t="str">
        <f t="shared" si="4"/>
        <v/>
      </c>
    </row>
    <row r="308" spans="1:10">
      <c r="A308" s="21">
        <f>IF(食堂数据库链接!A308="","",食堂数据库链接!A308)</f>
        <v>307</v>
      </c>
      <c r="B308" s="21" t="str">
        <f>IF(食堂数据库链接!B308="","",食堂数据库链接!B308)</f>
        <v>信息学部三食堂</v>
      </c>
      <c r="C308" s="21" t="str">
        <f>IF(食堂数据库链接!C308="","",食堂数据库链接!C308)</f>
        <v>生烫牛肉面</v>
      </c>
      <c r="D308" s="21">
        <f>IF(食堂数据库链接!D308="","",食堂数据库链接!D308)</f>
        <v>15</v>
      </c>
      <c r="E308" s="21" t="str">
        <f>IF(食堂数据库链接!E308="","",食堂数据库链接!E308)</f>
        <v>荤</v>
      </c>
      <c r="F308" s="21" t="str">
        <f>IF(食堂数据库链接!F308="","",食堂数据库链接!F308)</f>
        <v>面食</v>
      </c>
      <c r="G308" s="21">
        <f>IF(食堂数据库链接!G308="","",食堂数据库链接!G308)</f>
        <v>15</v>
      </c>
      <c r="H308" s="25" t="str">
        <f>IF(OR(食堂菜单!$G$5="",食堂数据库计算界面面!A308=""),"",IF(ISNUMBER(SEARCH(食堂菜单!$G$5,食堂数据库计算界面面!C308))=TRUE,1,""))</f>
        <v/>
      </c>
      <c r="I308" s="11" t="str">
        <f>IF(H308="","",1+MAX($I$1:I307))</f>
        <v/>
      </c>
      <c r="J308" s="11" t="str">
        <f t="shared" si="4"/>
        <v/>
      </c>
    </row>
    <row r="309" spans="1:10">
      <c r="A309" s="21">
        <f>IF(食堂数据库链接!A309="","",食堂数据库链接!A309)</f>
        <v>308</v>
      </c>
      <c r="B309" s="21" t="str">
        <f>IF(食堂数据库链接!B309="","",食堂数据库链接!B309)</f>
        <v>信息学部三食堂</v>
      </c>
      <c r="C309" s="21" t="str">
        <f>IF(食堂数据库链接!C309="","",食堂数据库链接!C309)</f>
        <v>生烫肉丝面</v>
      </c>
      <c r="D309" s="21">
        <f>IF(食堂数据库链接!D309="","",食堂数据库链接!D309)</f>
        <v>10</v>
      </c>
      <c r="E309" s="21" t="str">
        <f>IF(食堂数据库链接!E309="","",食堂数据库链接!E309)</f>
        <v>荤</v>
      </c>
      <c r="F309" s="21" t="str">
        <f>IF(食堂数据库链接!F309="","",食堂数据库链接!F309)</f>
        <v>面食</v>
      </c>
      <c r="G309" s="21">
        <f>IF(食堂数据库链接!G309="","",食堂数据库链接!G309)</f>
        <v>10</v>
      </c>
      <c r="H309" s="25" t="str">
        <f>IF(OR(食堂菜单!$G$5="",食堂数据库计算界面面!A309=""),"",IF(ISNUMBER(SEARCH(食堂菜单!$G$5,食堂数据库计算界面面!C309))=TRUE,1,""))</f>
        <v/>
      </c>
      <c r="I309" s="11" t="str">
        <f>IF(H309="","",1+MAX($I$1:I308))</f>
        <v/>
      </c>
      <c r="J309" s="11" t="str">
        <f t="shared" si="4"/>
        <v/>
      </c>
    </row>
    <row r="310" spans="1:10">
      <c r="A310" s="21">
        <f>IF(食堂数据库链接!A310="","",食堂数据库链接!A310)</f>
        <v>309</v>
      </c>
      <c r="B310" s="21" t="str">
        <f>IF(食堂数据库链接!B310="","",食堂数据库链接!B310)</f>
        <v>信息学部三食堂</v>
      </c>
      <c r="C310" s="21" t="str">
        <f>IF(食堂数据库链接!C310="","",食堂数据库链接!C310)</f>
        <v>生烫猪肝面</v>
      </c>
      <c r="D310" s="21">
        <f>IF(食堂数据库链接!D310="","",食堂数据库链接!D310)</f>
        <v>8</v>
      </c>
      <c r="E310" s="21" t="str">
        <f>IF(食堂数据库链接!E310="","",食堂数据库链接!E310)</f>
        <v>荤</v>
      </c>
      <c r="F310" s="21" t="str">
        <f>IF(食堂数据库链接!F310="","",食堂数据库链接!F310)</f>
        <v>面食</v>
      </c>
      <c r="G310" s="21">
        <f>IF(食堂数据库链接!G310="","",食堂数据库链接!G310)</f>
        <v>8</v>
      </c>
      <c r="H310" s="25" t="str">
        <f>IF(OR(食堂菜单!$G$5="",食堂数据库计算界面面!A310=""),"",IF(ISNUMBER(SEARCH(食堂菜单!$G$5,食堂数据库计算界面面!C310))=TRUE,1,""))</f>
        <v/>
      </c>
      <c r="I310" s="11" t="str">
        <f>IF(H310="","",1+MAX($I$1:I309))</f>
        <v/>
      </c>
      <c r="J310" s="11" t="str">
        <f t="shared" si="4"/>
        <v/>
      </c>
    </row>
    <row r="311" spans="1:10">
      <c r="A311" s="21">
        <f>IF(食堂数据库链接!A311="","",食堂数据库链接!A311)</f>
        <v>310</v>
      </c>
      <c r="B311" s="21" t="str">
        <f>IF(食堂数据库链接!B311="","",食堂数据库链接!B311)</f>
        <v>信息学部三食堂</v>
      </c>
      <c r="C311" s="21" t="str">
        <f>IF(食堂数据库链接!C311="","",食堂数据库链接!C311)</f>
        <v>鲜肉馄饨</v>
      </c>
      <c r="D311" s="21">
        <f>IF(食堂数据库链接!D311="","",食堂数据库链接!D311)</f>
        <v>9</v>
      </c>
      <c r="E311" s="21" t="str">
        <f>IF(食堂数据库链接!E311="","",食堂数据库链接!E311)</f>
        <v>荤</v>
      </c>
      <c r="F311" s="21" t="str">
        <f>IF(食堂数据库链接!F311="","",食堂数据库链接!F311)</f>
        <v>面食</v>
      </c>
      <c r="G311" s="21">
        <f>IF(食堂数据库链接!G311="","",食堂数据库链接!G311)</f>
        <v>9</v>
      </c>
      <c r="H311" s="25" t="str">
        <f>IF(OR(食堂菜单!$G$5="",食堂数据库计算界面面!A311=""),"",IF(ISNUMBER(SEARCH(食堂菜单!$G$5,食堂数据库计算界面面!C311))=TRUE,1,""))</f>
        <v/>
      </c>
      <c r="I311" s="11" t="str">
        <f>IF(H311="","",1+MAX($I$1:I310))</f>
        <v/>
      </c>
      <c r="J311" s="11" t="str">
        <f t="shared" si="4"/>
        <v/>
      </c>
    </row>
    <row r="312" spans="1:10">
      <c r="A312" s="21">
        <f>IF(食堂数据库链接!A312="","",食堂数据库链接!A312)</f>
        <v>311</v>
      </c>
      <c r="B312" s="21" t="str">
        <f>IF(食堂数据库链接!B312="","",食堂数据库链接!B312)</f>
        <v>信息学部三食堂</v>
      </c>
      <c r="C312" s="21" t="str">
        <f>IF(食堂数据库链接!C312="","",食堂数据库链接!C312)</f>
        <v>招牌牛魔汤面</v>
      </c>
      <c r="D312" s="21">
        <f>IF(食堂数据库链接!D312="","",食堂数据库链接!D312)</f>
        <v>11</v>
      </c>
      <c r="E312" s="21" t="str">
        <f>IF(食堂数据库链接!E312="","",食堂数据库链接!E312)</f>
        <v>荤</v>
      </c>
      <c r="F312" s="21" t="str">
        <f>IF(食堂数据库链接!F312="","",食堂数据库链接!F312)</f>
        <v>面食</v>
      </c>
      <c r="G312" s="21">
        <f>IF(食堂数据库链接!G312="","",食堂数据库链接!G312)</f>
        <v>11</v>
      </c>
      <c r="H312" s="25" t="str">
        <f>IF(OR(食堂菜单!$G$5="",食堂数据库计算界面面!A312=""),"",IF(ISNUMBER(SEARCH(食堂菜单!$G$5,食堂数据库计算界面面!C312))=TRUE,1,""))</f>
        <v/>
      </c>
      <c r="I312" s="11" t="str">
        <f>IF(H312="","",1+MAX($I$1:I311))</f>
        <v/>
      </c>
      <c r="J312" s="11" t="str">
        <f t="shared" si="4"/>
        <v/>
      </c>
    </row>
    <row r="313" spans="1:10">
      <c r="A313" s="21">
        <f>IF(食堂数据库链接!A313="","",食堂数据库链接!A313)</f>
        <v>312</v>
      </c>
      <c r="B313" s="21" t="str">
        <f>IF(食堂数据库链接!B313="","",食堂数据库链接!B313)</f>
        <v>信息学部三食堂</v>
      </c>
      <c r="C313" s="21" t="str">
        <f>IF(食堂数据库链接!C313="","",食堂数据库链接!C313)</f>
        <v>香辣牛肚汤面</v>
      </c>
      <c r="D313" s="21">
        <f>IF(食堂数据库链接!D313="","",食堂数据库链接!D313)</f>
        <v>11</v>
      </c>
      <c r="E313" s="21" t="str">
        <f>IF(食堂数据库链接!E313="","",食堂数据库链接!E313)</f>
        <v>荤</v>
      </c>
      <c r="F313" s="21" t="str">
        <f>IF(食堂数据库链接!F313="","",食堂数据库链接!F313)</f>
        <v>面食</v>
      </c>
      <c r="G313" s="21">
        <f>IF(食堂数据库链接!G313="","",食堂数据库链接!G313)</f>
        <v>11</v>
      </c>
      <c r="H313" s="25" t="str">
        <f>IF(OR(食堂菜单!$G$5="",食堂数据库计算界面面!A313=""),"",IF(ISNUMBER(SEARCH(食堂菜单!$G$5,食堂数据库计算界面面!C313))=TRUE,1,""))</f>
        <v/>
      </c>
      <c r="I313" s="11" t="str">
        <f>IF(H313="","",1+MAX($I$1:I312))</f>
        <v/>
      </c>
      <c r="J313" s="11" t="str">
        <f t="shared" si="4"/>
        <v/>
      </c>
    </row>
    <row r="314" spans="1:10">
      <c r="A314" s="21">
        <f>IF(食堂数据库链接!A314="","",食堂数据库链接!A314)</f>
        <v>313</v>
      </c>
      <c r="B314" s="21" t="str">
        <f>IF(食堂数据库链接!B314="","",食堂数据库链接!B314)</f>
        <v>信息学部三食堂</v>
      </c>
      <c r="C314" s="21" t="str">
        <f>IF(食堂数据库链接!C314="","",食堂数据库链接!C314)</f>
        <v>清炖牛肉汤面</v>
      </c>
      <c r="D314" s="21">
        <f>IF(食堂数据库链接!D314="","",食堂数据库链接!D314)</f>
        <v>19</v>
      </c>
      <c r="E314" s="21" t="str">
        <f>IF(食堂数据库链接!E314="","",食堂数据库链接!E314)</f>
        <v>荤</v>
      </c>
      <c r="F314" s="21" t="str">
        <f>IF(食堂数据库链接!F314="","",食堂数据库链接!F314)</f>
        <v>面食</v>
      </c>
      <c r="G314" s="21">
        <f>IF(食堂数据库链接!G314="","",食堂数据库链接!G314)</f>
        <v>19</v>
      </c>
      <c r="H314" s="25" t="str">
        <f>IF(OR(食堂菜单!$G$5="",食堂数据库计算界面面!A314=""),"",IF(ISNUMBER(SEARCH(食堂菜单!$G$5,食堂数据库计算界面面!C314))=TRUE,1,""))</f>
        <v/>
      </c>
      <c r="I314" s="11" t="str">
        <f>IF(H314="","",1+MAX($I$1:I313))</f>
        <v/>
      </c>
      <c r="J314" s="11" t="str">
        <f t="shared" si="4"/>
        <v/>
      </c>
    </row>
    <row r="315" spans="1:10">
      <c r="A315" s="21">
        <f>IF(食堂数据库链接!A315="","",食堂数据库链接!A315)</f>
        <v>314</v>
      </c>
      <c r="B315" s="21" t="str">
        <f>IF(食堂数据库链接!B315="","",食堂数据库链接!B315)</f>
        <v>信息学部三食堂</v>
      </c>
      <c r="C315" s="21" t="str">
        <f>IF(食堂数据库链接!C315="","",食堂数据库链接!C315)</f>
        <v>孜然鸡块汤面</v>
      </c>
      <c r="D315" s="21">
        <f>IF(食堂数据库链接!D315="","",食堂数据库链接!D315)</f>
        <v>10</v>
      </c>
      <c r="E315" s="21" t="str">
        <f>IF(食堂数据库链接!E315="","",食堂数据库链接!E315)</f>
        <v>荤</v>
      </c>
      <c r="F315" s="21" t="str">
        <f>IF(食堂数据库链接!F315="","",食堂数据库链接!F315)</f>
        <v>面食</v>
      </c>
      <c r="G315" s="21">
        <f>IF(食堂数据库链接!G315="","",食堂数据库链接!G315)</f>
        <v>10</v>
      </c>
      <c r="H315" s="25" t="str">
        <f>IF(OR(食堂菜单!$G$5="",食堂数据库计算界面面!A315=""),"",IF(ISNUMBER(SEARCH(食堂菜单!$G$5,食堂数据库计算界面面!C315))=TRUE,1,""))</f>
        <v/>
      </c>
      <c r="I315" s="11" t="str">
        <f>IF(H315="","",1+MAX($I$1:I314))</f>
        <v/>
      </c>
      <c r="J315" s="11" t="str">
        <f t="shared" si="4"/>
        <v/>
      </c>
    </row>
    <row r="316" spans="1:10">
      <c r="A316" s="21">
        <f>IF(食堂数据库链接!A316="","",食堂数据库链接!A316)</f>
        <v>315</v>
      </c>
      <c r="B316" s="21" t="str">
        <f>IF(食堂数据库链接!B316="","",食堂数据库链接!B316)</f>
        <v>信息学部三食堂</v>
      </c>
      <c r="C316" s="21" t="str">
        <f>IF(食堂数据库链接!C316="","",食堂数据库链接!C316)</f>
        <v>椒盐鸡块汤面</v>
      </c>
      <c r="D316" s="21">
        <f>IF(食堂数据库链接!D316="","",食堂数据库链接!D316)</f>
        <v>10</v>
      </c>
      <c r="E316" s="21" t="str">
        <f>IF(食堂数据库链接!E316="","",食堂数据库链接!E316)</f>
        <v>荤</v>
      </c>
      <c r="F316" s="21" t="str">
        <f>IF(食堂数据库链接!F316="","",食堂数据库链接!F316)</f>
        <v>面食</v>
      </c>
      <c r="G316" s="21">
        <f>IF(食堂数据库链接!G316="","",食堂数据库链接!G316)</f>
        <v>10</v>
      </c>
      <c r="H316" s="25" t="str">
        <f>IF(OR(食堂菜单!$G$5="",食堂数据库计算界面面!A316=""),"",IF(ISNUMBER(SEARCH(食堂菜单!$G$5,食堂数据库计算界面面!C316))=TRUE,1,""))</f>
        <v/>
      </c>
      <c r="I316" s="11" t="str">
        <f>IF(H316="","",1+MAX($I$1:I315))</f>
        <v/>
      </c>
      <c r="J316" s="11" t="str">
        <f t="shared" si="4"/>
        <v/>
      </c>
    </row>
    <row r="317" spans="1:10">
      <c r="A317" s="21">
        <f>IF(食堂数据库链接!A317="","",食堂数据库链接!A317)</f>
        <v>316</v>
      </c>
      <c r="B317" s="21" t="str">
        <f>IF(食堂数据库链接!B317="","",食堂数据库链接!B317)</f>
        <v>信息学部三食堂</v>
      </c>
      <c r="C317" s="21" t="str">
        <f>IF(食堂数据库链接!C317="","",食堂数据库链接!C317)</f>
        <v>原汤面</v>
      </c>
      <c r="D317" s="21">
        <f>IF(食堂数据库链接!D317="","",食堂数据库链接!D317)</f>
        <v>4</v>
      </c>
      <c r="E317" s="21" t="str">
        <f>IF(食堂数据库链接!E317="","",食堂数据库链接!E317)</f>
        <v>素</v>
      </c>
      <c r="F317" s="21" t="str">
        <f>IF(食堂数据库链接!F317="","",食堂数据库链接!F317)</f>
        <v>面食</v>
      </c>
      <c r="G317" s="21">
        <f>IF(食堂数据库链接!G317="","",食堂数据库链接!G317)</f>
        <v>4</v>
      </c>
      <c r="H317" s="25" t="str">
        <f>IF(OR(食堂菜单!$G$5="",食堂数据库计算界面面!A317=""),"",IF(ISNUMBER(SEARCH(食堂菜单!$G$5,食堂数据库计算界面面!C317))=TRUE,1,""))</f>
        <v/>
      </c>
      <c r="I317" s="11" t="str">
        <f>IF(H317="","",1+MAX($I$1:I316))</f>
        <v/>
      </c>
      <c r="J317" s="11" t="str">
        <f t="shared" si="4"/>
        <v/>
      </c>
    </row>
    <row r="318" spans="1:10">
      <c r="A318" s="21">
        <f>IF(食堂数据库链接!A318="","",食堂数据库链接!A318)</f>
        <v>317</v>
      </c>
      <c r="B318" s="21" t="str">
        <f>IF(食堂数据库链接!B318="","",食堂数据库链接!B318)</f>
        <v>信息学部三食堂</v>
      </c>
      <c r="C318" s="21" t="str">
        <f>IF(食堂数据库链接!C318="","",食堂数据库链接!C318)</f>
        <v>番茄鸡蛋汤面</v>
      </c>
      <c r="D318" s="21">
        <f>IF(食堂数据库链接!D318="","",食堂数据库链接!D318)</f>
        <v>6</v>
      </c>
      <c r="E318" s="21" t="str">
        <f>IF(食堂数据库链接!E318="","",食堂数据库链接!E318)</f>
        <v>素</v>
      </c>
      <c r="F318" s="21" t="str">
        <f>IF(食堂数据库链接!F318="","",食堂数据库链接!F318)</f>
        <v>面食</v>
      </c>
      <c r="G318" s="21">
        <f>IF(食堂数据库链接!G318="","",食堂数据库链接!G318)</f>
        <v>6</v>
      </c>
      <c r="H318" s="25" t="str">
        <f>IF(OR(食堂菜单!$G$5="",食堂数据库计算界面面!A318=""),"",IF(ISNUMBER(SEARCH(食堂菜单!$G$5,食堂数据库计算界面面!C318))=TRUE,1,""))</f>
        <v/>
      </c>
      <c r="I318" s="11" t="str">
        <f>IF(H318="","",1+MAX($I$1:I317))</f>
        <v/>
      </c>
      <c r="J318" s="11" t="str">
        <f t="shared" si="4"/>
        <v/>
      </c>
    </row>
    <row r="319" spans="1:10">
      <c r="A319" s="21">
        <f>IF(食堂数据库链接!A319="","",食堂数据库链接!A319)</f>
        <v>318</v>
      </c>
      <c r="B319" s="21" t="str">
        <f>IF(食堂数据库链接!B319="","",食堂数据库链接!B319)</f>
        <v>信息学部三食堂</v>
      </c>
      <c r="C319" s="21" t="str">
        <f>IF(食堂数据库链接!C319="","",食堂数据库链接!C319)</f>
        <v>外婆菜肉沫汤面</v>
      </c>
      <c r="D319" s="21">
        <f>IF(食堂数据库链接!D319="","",食堂数据库链接!D319)</f>
        <v>7</v>
      </c>
      <c r="E319" s="21" t="str">
        <f>IF(食堂数据库链接!E319="","",食堂数据库链接!E319)</f>
        <v>荤</v>
      </c>
      <c r="F319" s="21" t="str">
        <f>IF(食堂数据库链接!F319="","",食堂数据库链接!F319)</f>
        <v>面食</v>
      </c>
      <c r="G319" s="21">
        <f>IF(食堂数据库链接!G319="","",食堂数据库链接!G319)</f>
        <v>7</v>
      </c>
      <c r="H319" s="25" t="str">
        <f>IF(OR(食堂菜单!$G$5="",食堂数据库计算界面面!A319=""),"",IF(ISNUMBER(SEARCH(食堂菜单!$G$5,食堂数据库计算界面面!C319))=TRUE,1,""))</f>
        <v/>
      </c>
      <c r="I319" s="11" t="str">
        <f>IF(H319="","",1+MAX($I$1:I318))</f>
        <v/>
      </c>
      <c r="J319" s="11" t="str">
        <f t="shared" si="4"/>
        <v/>
      </c>
    </row>
    <row r="320" spans="1:10">
      <c r="A320" s="21">
        <f>IF(食堂数据库链接!A320="","",食堂数据库链接!A320)</f>
        <v>319</v>
      </c>
      <c r="B320" s="21" t="str">
        <f>IF(食堂数据库链接!B320="","",食堂数据库链接!B320)</f>
        <v>信息学部三食堂</v>
      </c>
      <c r="C320" s="21" t="str">
        <f>IF(食堂数据库链接!C320="","",食堂数据库链接!C320)</f>
        <v>炸酱汤面</v>
      </c>
      <c r="D320" s="21">
        <f>IF(食堂数据库链接!D320="","",食堂数据库链接!D320)</f>
        <v>7</v>
      </c>
      <c r="E320" s="21" t="str">
        <f>IF(食堂数据库链接!E320="","",食堂数据库链接!E320)</f>
        <v>荤</v>
      </c>
      <c r="F320" s="21" t="str">
        <f>IF(食堂数据库链接!F320="","",食堂数据库链接!F320)</f>
        <v>面食</v>
      </c>
      <c r="G320" s="21">
        <f>IF(食堂数据库链接!G320="","",食堂数据库链接!G320)</f>
        <v>7</v>
      </c>
      <c r="H320" s="25" t="str">
        <f>IF(OR(食堂菜单!$G$5="",食堂数据库计算界面面!A320=""),"",IF(ISNUMBER(SEARCH(食堂菜单!$G$5,食堂数据库计算界面面!C320))=TRUE,1,""))</f>
        <v/>
      </c>
      <c r="I320" s="11" t="str">
        <f>IF(H320="","",1+MAX($I$1:I319))</f>
        <v/>
      </c>
      <c r="J320" s="11" t="str">
        <f t="shared" si="4"/>
        <v/>
      </c>
    </row>
    <row r="321" spans="1:10">
      <c r="A321" s="21">
        <f>IF(食堂数据库链接!A321="","",食堂数据库链接!A321)</f>
        <v>320</v>
      </c>
      <c r="B321" s="21" t="str">
        <f>IF(食堂数据库链接!B321="","",食堂数据库链接!B321)</f>
        <v>信息学部三食堂</v>
      </c>
      <c r="C321" s="21" t="str">
        <f>IF(食堂数据库链接!C321="","",食堂数据库链接!C321)</f>
        <v>豆腐汤面</v>
      </c>
      <c r="D321" s="21">
        <f>IF(食堂数据库链接!D321="","",食堂数据库链接!D321)</f>
        <v>5.5</v>
      </c>
      <c r="E321" s="21" t="str">
        <f>IF(食堂数据库链接!E321="","",食堂数据库链接!E321)</f>
        <v>素</v>
      </c>
      <c r="F321" s="21" t="str">
        <f>IF(食堂数据库链接!F321="","",食堂数据库链接!F321)</f>
        <v>面食</v>
      </c>
      <c r="G321" s="21">
        <f>IF(食堂数据库链接!G321="","",食堂数据库链接!G321)</f>
        <v>5.5</v>
      </c>
      <c r="H321" s="25" t="str">
        <f>IF(OR(食堂菜单!$G$5="",食堂数据库计算界面面!A321=""),"",IF(ISNUMBER(SEARCH(食堂菜单!$G$5,食堂数据库计算界面面!C321))=TRUE,1,""))</f>
        <v/>
      </c>
      <c r="I321" s="11" t="str">
        <f>IF(H321="","",1+MAX($I$1:I320))</f>
        <v/>
      </c>
      <c r="J321" s="11" t="str">
        <f t="shared" si="4"/>
        <v/>
      </c>
    </row>
    <row r="322" spans="1:10">
      <c r="A322" s="21">
        <f>IF(食堂数据库链接!A322="","",食堂数据库链接!A322)</f>
        <v>321</v>
      </c>
      <c r="B322" s="21" t="str">
        <f>IF(食堂数据库链接!B322="","",食堂数据库链接!B322)</f>
        <v>信息学部三食堂</v>
      </c>
      <c r="C322" s="21" t="str">
        <f>IF(食堂数据库链接!C322="","",食堂数据库链接!C322)</f>
        <v>咖喱牛肉饭</v>
      </c>
      <c r="D322" s="21">
        <f>IF(食堂数据库链接!D322="","",食堂数据库链接!D322)</f>
        <v>15</v>
      </c>
      <c r="E322" s="21" t="str">
        <f>IF(食堂数据库链接!E322="","",食堂数据库链接!E322)</f>
        <v>荤</v>
      </c>
      <c r="F322" s="21" t="str">
        <f>IF(食堂数据库链接!F322="","",食堂数据库链接!F322)</f>
        <v>套餐</v>
      </c>
      <c r="G322" s="21">
        <f>IF(食堂数据库链接!G322="","",食堂数据库链接!G322)</f>
        <v>15</v>
      </c>
      <c r="H322" s="25" t="str">
        <f>IF(OR(食堂菜单!$G$5="",食堂数据库计算界面面!A322=""),"",IF(ISNUMBER(SEARCH(食堂菜单!$G$5,食堂数据库计算界面面!C322))=TRUE,1,""))</f>
        <v/>
      </c>
      <c r="I322" s="11" t="str">
        <f>IF(H322="","",1+MAX($I$1:I321))</f>
        <v/>
      </c>
      <c r="J322" s="11" t="str">
        <f t="shared" ref="J322:J385" si="5">IF(H322="","",ROW(A322))</f>
        <v/>
      </c>
    </row>
    <row r="323" spans="1:10">
      <c r="A323" s="21">
        <f>IF(食堂数据库链接!A323="","",食堂数据库链接!A323)</f>
        <v>322</v>
      </c>
      <c r="B323" s="21" t="str">
        <f>IF(食堂数据库链接!B323="","",食堂数据库链接!B323)</f>
        <v>信息学部三食堂</v>
      </c>
      <c r="C323" s="21" t="str">
        <f>IF(食堂数据库链接!C323="","",食堂数据库链接!C323)</f>
        <v>咖喱鸡肉饭</v>
      </c>
      <c r="D323" s="21">
        <f>IF(食堂数据库链接!D323="","",食堂数据库链接!D323)</f>
        <v>12</v>
      </c>
      <c r="E323" s="21" t="str">
        <f>IF(食堂数据库链接!E323="","",食堂数据库链接!E323)</f>
        <v>荤</v>
      </c>
      <c r="F323" s="21" t="str">
        <f>IF(食堂数据库链接!F323="","",食堂数据库链接!F323)</f>
        <v>套餐</v>
      </c>
      <c r="G323" s="21">
        <f>IF(食堂数据库链接!G323="","",食堂数据库链接!G323)</f>
        <v>12</v>
      </c>
      <c r="H323" s="25" t="str">
        <f>IF(OR(食堂菜单!$G$5="",食堂数据库计算界面面!A323=""),"",IF(ISNUMBER(SEARCH(食堂菜单!$G$5,食堂数据库计算界面面!C323))=TRUE,1,""))</f>
        <v/>
      </c>
      <c r="I323" s="11" t="str">
        <f>IF(H323="","",1+MAX($I$1:I322))</f>
        <v/>
      </c>
      <c r="J323" s="11" t="str">
        <f t="shared" si="5"/>
        <v/>
      </c>
    </row>
    <row r="324" spans="1:10">
      <c r="A324" s="21">
        <f>IF(食堂数据库链接!A324="","",食堂数据库链接!A324)</f>
        <v>323</v>
      </c>
      <c r="B324" s="21" t="str">
        <f>IF(食堂数据库链接!B324="","",食堂数据库链接!B324)</f>
        <v>信息学部三食堂</v>
      </c>
      <c r="C324" s="21" t="str">
        <f>IF(食堂数据库链接!C324="","",食堂数据库链接!C324)</f>
        <v>咖喱鸡块饭</v>
      </c>
      <c r="D324" s="21">
        <f>IF(食堂数据库链接!D324="","",食堂数据库链接!D324)</f>
        <v>10</v>
      </c>
      <c r="E324" s="21" t="str">
        <f>IF(食堂数据库链接!E324="","",食堂数据库链接!E324)</f>
        <v>荤</v>
      </c>
      <c r="F324" s="21" t="str">
        <f>IF(食堂数据库链接!F324="","",食堂数据库链接!F324)</f>
        <v>套餐</v>
      </c>
      <c r="G324" s="21">
        <f>IF(食堂数据库链接!G324="","",食堂数据库链接!G324)</f>
        <v>10</v>
      </c>
      <c r="H324" s="25" t="str">
        <f>IF(OR(食堂菜单!$G$5="",食堂数据库计算界面面!A324=""),"",IF(ISNUMBER(SEARCH(食堂菜单!$G$5,食堂数据库计算界面面!C324))=TRUE,1,""))</f>
        <v/>
      </c>
      <c r="I324" s="11" t="str">
        <f>IF(H324="","",1+MAX($I$1:I323))</f>
        <v/>
      </c>
      <c r="J324" s="11" t="str">
        <f t="shared" si="5"/>
        <v/>
      </c>
    </row>
    <row r="325" spans="1:10">
      <c r="A325" s="21">
        <f>IF(食堂数据库链接!A325="","",食堂数据库链接!A325)</f>
        <v>324</v>
      </c>
      <c r="B325" s="21" t="str">
        <f>IF(食堂数据库链接!B325="","",食堂数据库链接!B325)</f>
        <v>信息学部三食堂</v>
      </c>
      <c r="C325" s="21" t="str">
        <f>IF(食堂数据库链接!C325="","",食堂数据库链接!C325)</f>
        <v>咖喱鱼块饭</v>
      </c>
      <c r="D325" s="21">
        <f>IF(食堂数据库链接!D325="","",食堂数据库链接!D325)</f>
        <v>12</v>
      </c>
      <c r="E325" s="21" t="str">
        <f>IF(食堂数据库链接!E325="","",食堂数据库链接!E325)</f>
        <v>荤</v>
      </c>
      <c r="F325" s="21" t="str">
        <f>IF(食堂数据库链接!F325="","",食堂数据库链接!F325)</f>
        <v>套餐</v>
      </c>
      <c r="G325" s="21">
        <f>IF(食堂数据库链接!G325="","",食堂数据库链接!G325)</f>
        <v>12</v>
      </c>
      <c r="H325" s="25" t="str">
        <f>IF(OR(食堂菜单!$G$5="",食堂数据库计算界面面!A325=""),"",IF(ISNUMBER(SEARCH(食堂菜单!$G$5,食堂数据库计算界面面!C325))=TRUE,1,""))</f>
        <v/>
      </c>
      <c r="I325" s="11" t="str">
        <f>IF(H325="","",1+MAX($I$1:I324))</f>
        <v/>
      </c>
      <c r="J325" s="11" t="str">
        <f t="shared" si="5"/>
        <v/>
      </c>
    </row>
    <row r="326" spans="1:10">
      <c r="A326" s="21">
        <f>IF(食堂数据库链接!A326="","",食堂数据库链接!A326)</f>
        <v>325</v>
      </c>
      <c r="B326" s="21" t="str">
        <f>IF(食堂数据库链接!B326="","",食堂数据库链接!B326)</f>
        <v>信息学部三食堂</v>
      </c>
      <c r="C326" s="21" t="str">
        <f>IF(食堂数据库链接!C326="","",食堂数据库链接!C326)</f>
        <v>孜然鸡排饭</v>
      </c>
      <c r="D326" s="21">
        <f>IF(食堂数据库链接!D326="","",食堂数据库链接!D326)</f>
        <v>9</v>
      </c>
      <c r="E326" s="21" t="str">
        <f>IF(食堂数据库链接!E326="","",食堂数据库链接!E326)</f>
        <v>荤</v>
      </c>
      <c r="F326" s="21" t="str">
        <f>IF(食堂数据库链接!F326="","",食堂数据库链接!F326)</f>
        <v>套餐</v>
      </c>
      <c r="G326" s="21">
        <f>IF(食堂数据库链接!G326="","",食堂数据库链接!G326)</f>
        <v>9</v>
      </c>
      <c r="H326" s="25" t="str">
        <f>IF(OR(食堂菜单!$G$5="",食堂数据库计算界面面!A326=""),"",IF(ISNUMBER(SEARCH(食堂菜单!$G$5,食堂数据库计算界面面!C326))=TRUE,1,""))</f>
        <v/>
      </c>
      <c r="I326" s="11" t="str">
        <f>IF(H326="","",1+MAX($I$1:I325))</f>
        <v/>
      </c>
      <c r="J326" s="11" t="str">
        <f t="shared" si="5"/>
        <v/>
      </c>
    </row>
    <row r="327" spans="1:10">
      <c r="A327" s="21">
        <f>IF(食堂数据库链接!A327="","",食堂数据库链接!A327)</f>
        <v>326</v>
      </c>
      <c r="B327" s="21" t="str">
        <f>IF(食堂数据库链接!B327="","",食堂数据库链接!B327)</f>
        <v>信息学部三食堂</v>
      </c>
      <c r="C327" s="21" t="str">
        <f>IF(食堂数据库链接!C327="","",食堂数据库链接!C327)</f>
        <v>孜然鸡丁饭</v>
      </c>
      <c r="D327" s="21">
        <f>IF(食堂数据库链接!D327="","",食堂数据库链接!D327)</f>
        <v>10</v>
      </c>
      <c r="E327" s="21" t="str">
        <f>IF(食堂数据库链接!E327="","",食堂数据库链接!E327)</f>
        <v>荤</v>
      </c>
      <c r="F327" s="21" t="str">
        <f>IF(食堂数据库链接!F327="","",食堂数据库链接!F327)</f>
        <v>套餐</v>
      </c>
      <c r="G327" s="21">
        <f>IF(食堂数据库链接!G327="","",食堂数据库链接!G327)</f>
        <v>10</v>
      </c>
      <c r="H327" s="25" t="str">
        <f>IF(OR(食堂菜单!$G$5="",食堂数据库计算界面面!A327=""),"",IF(ISNUMBER(SEARCH(食堂菜单!$G$5,食堂数据库计算界面面!C327))=TRUE,1,""))</f>
        <v/>
      </c>
      <c r="I327" s="11" t="str">
        <f>IF(H327="","",1+MAX($I$1:I326))</f>
        <v/>
      </c>
      <c r="J327" s="11" t="str">
        <f t="shared" si="5"/>
        <v/>
      </c>
    </row>
    <row r="328" spans="1:10">
      <c r="A328" s="21">
        <f>IF(食堂数据库链接!A328="","",食堂数据库链接!A328)</f>
        <v>327</v>
      </c>
      <c r="B328" s="21" t="str">
        <f>IF(食堂数据库链接!B328="","",食堂数据库链接!B328)</f>
        <v>信息学部三食堂</v>
      </c>
      <c r="C328" s="21" t="str">
        <f>IF(食堂数据库链接!C328="","",食堂数据库链接!C328)</f>
        <v>山椒鸡饭</v>
      </c>
      <c r="D328" s="21">
        <f>IF(食堂数据库链接!D328="","",食堂数据库链接!D328)</f>
        <v>12</v>
      </c>
      <c r="E328" s="21" t="str">
        <f>IF(食堂数据库链接!E328="","",食堂数据库链接!E328)</f>
        <v>荤</v>
      </c>
      <c r="F328" s="21" t="str">
        <f>IF(食堂数据库链接!F328="","",食堂数据库链接!F328)</f>
        <v>套餐</v>
      </c>
      <c r="G328" s="21">
        <f>IF(食堂数据库链接!G328="","",食堂数据库链接!G328)</f>
        <v>12</v>
      </c>
      <c r="H328" s="25" t="str">
        <f>IF(OR(食堂菜单!$G$5="",食堂数据库计算界面面!A328=""),"",IF(ISNUMBER(SEARCH(食堂菜单!$G$5,食堂数据库计算界面面!C328))=TRUE,1,""))</f>
        <v/>
      </c>
      <c r="I328" s="11" t="str">
        <f>IF(H328="","",1+MAX($I$1:I327))</f>
        <v/>
      </c>
      <c r="J328" s="11" t="str">
        <f t="shared" si="5"/>
        <v/>
      </c>
    </row>
    <row r="329" spans="1:10">
      <c r="A329" s="21">
        <f>IF(食堂数据库链接!A329="","",食堂数据库链接!A329)</f>
        <v>328</v>
      </c>
      <c r="B329" s="21" t="str">
        <f>IF(食堂数据库链接!B329="","",食堂数据库链接!B329)</f>
        <v>信息学部三食堂</v>
      </c>
      <c r="C329" s="21" t="str">
        <f>IF(食堂数据库链接!C329="","",食堂数据库链接!C329)</f>
        <v>糍粑鱼饭</v>
      </c>
      <c r="D329" s="21">
        <f>IF(食堂数据库链接!D329="","",食堂数据库链接!D329)</f>
        <v>12</v>
      </c>
      <c r="E329" s="21" t="str">
        <f>IF(食堂数据库链接!E329="","",食堂数据库链接!E329)</f>
        <v>荤</v>
      </c>
      <c r="F329" s="21" t="str">
        <f>IF(食堂数据库链接!F329="","",食堂数据库链接!F329)</f>
        <v>套餐</v>
      </c>
      <c r="G329" s="21">
        <f>IF(食堂数据库链接!G329="","",食堂数据库链接!G329)</f>
        <v>12</v>
      </c>
      <c r="H329" s="25" t="str">
        <f>IF(OR(食堂菜单!$G$5="",食堂数据库计算界面面!A329=""),"",IF(ISNUMBER(SEARCH(食堂菜单!$G$5,食堂数据库计算界面面!C329))=TRUE,1,""))</f>
        <v/>
      </c>
      <c r="I329" s="11" t="str">
        <f>IF(H329="","",1+MAX($I$1:I328))</f>
        <v/>
      </c>
      <c r="J329" s="11" t="str">
        <f t="shared" si="5"/>
        <v/>
      </c>
    </row>
    <row r="330" spans="1:10">
      <c r="A330" s="21">
        <f>IF(食堂数据库链接!A330="","",食堂数据库链接!A330)</f>
        <v>329</v>
      </c>
      <c r="B330" s="21" t="str">
        <f>IF(食堂数据库链接!B330="","",食堂数据库链接!B330)</f>
        <v>信息学部三食堂</v>
      </c>
      <c r="C330" s="21" t="str">
        <f>IF(食堂数据库链接!C330="","",食堂数据库链接!C330)</f>
        <v>粉蒸五香鸡饭</v>
      </c>
      <c r="D330" s="21">
        <f>IF(食堂数据库链接!D330="","",食堂数据库链接!D330)</f>
        <v>12</v>
      </c>
      <c r="E330" s="21" t="str">
        <f>IF(食堂数据库链接!E330="","",食堂数据库链接!E330)</f>
        <v>荤</v>
      </c>
      <c r="F330" s="21" t="str">
        <f>IF(食堂数据库链接!F330="","",食堂数据库链接!F330)</f>
        <v>套餐</v>
      </c>
      <c r="G330" s="21">
        <f>IF(食堂数据库链接!G330="","",食堂数据库链接!G330)</f>
        <v>12</v>
      </c>
      <c r="H330" s="25" t="str">
        <f>IF(OR(食堂菜单!$G$5="",食堂数据库计算界面面!A330=""),"",IF(ISNUMBER(SEARCH(食堂菜单!$G$5,食堂数据库计算界面面!C330))=TRUE,1,""))</f>
        <v/>
      </c>
      <c r="I330" s="11" t="str">
        <f>IF(H330="","",1+MAX($I$1:I329))</f>
        <v/>
      </c>
      <c r="J330" s="11" t="str">
        <f t="shared" si="5"/>
        <v/>
      </c>
    </row>
    <row r="331" spans="1:10">
      <c r="A331" s="21">
        <f>IF(食堂数据库链接!A331="","",食堂数据库链接!A331)</f>
        <v>330</v>
      </c>
      <c r="B331" s="21" t="str">
        <f>IF(食堂数据库链接!B331="","",食堂数据库链接!B331)</f>
        <v>信息学部三食堂</v>
      </c>
      <c r="C331" s="21" t="str">
        <f>IF(食堂数据库链接!C331="","",食堂数据库链接!C331)</f>
        <v>青椒脆皮鸡柳饭</v>
      </c>
      <c r="D331" s="21">
        <f>IF(食堂数据库链接!D331="","",食堂数据库链接!D331)</f>
        <v>10</v>
      </c>
      <c r="E331" s="21" t="str">
        <f>IF(食堂数据库链接!E331="","",食堂数据库链接!E331)</f>
        <v>荤</v>
      </c>
      <c r="F331" s="21" t="str">
        <f>IF(食堂数据库链接!F331="","",食堂数据库链接!F331)</f>
        <v>套餐</v>
      </c>
      <c r="G331" s="21">
        <f>IF(食堂数据库链接!G331="","",食堂数据库链接!G331)</f>
        <v>10</v>
      </c>
      <c r="H331" s="25" t="str">
        <f>IF(OR(食堂菜单!$G$5="",食堂数据库计算界面面!A331=""),"",IF(ISNUMBER(SEARCH(食堂菜单!$G$5,食堂数据库计算界面面!C331))=TRUE,1,""))</f>
        <v/>
      </c>
      <c r="I331" s="11" t="str">
        <f>IF(H331="","",1+MAX($I$1:I330))</f>
        <v/>
      </c>
      <c r="J331" s="11" t="str">
        <f t="shared" si="5"/>
        <v/>
      </c>
    </row>
    <row r="332" spans="1:10">
      <c r="A332" s="21">
        <f>IF(食堂数据库链接!A332="","",食堂数据库链接!A332)</f>
        <v>331</v>
      </c>
      <c r="B332" s="21" t="str">
        <f>IF(食堂数据库链接!B332="","",食堂数据库链接!B332)</f>
        <v>信息学部三食堂</v>
      </c>
      <c r="C332" s="21" t="str">
        <f>IF(食堂数据库链接!C332="","",食堂数据库链接!C332)</f>
        <v>干椒鸡丁饭</v>
      </c>
      <c r="D332" s="21">
        <f>IF(食堂数据库链接!D332="","",食堂数据库链接!D332)</f>
        <v>10</v>
      </c>
      <c r="E332" s="21" t="str">
        <f>IF(食堂数据库链接!E332="","",食堂数据库链接!E332)</f>
        <v>荤</v>
      </c>
      <c r="F332" s="21" t="str">
        <f>IF(食堂数据库链接!F332="","",食堂数据库链接!F332)</f>
        <v>套餐</v>
      </c>
      <c r="G332" s="21">
        <f>IF(食堂数据库链接!G332="","",食堂数据库链接!G332)</f>
        <v>10</v>
      </c>
      <c r="H332" s="25" t="str">
        <f>IF(OR(食堂菜单!$G$5="",食堂数据库计算界面面!A332=""),"",IF(ISNUMBER(SEARCH(食堂菜单!$G$5,食堂数据库计算界面面!C332))=TRUE,1,""))</f>
        <v/>
      </c>
      <c r="I332" s="11" t="str">
        <f>IF(H332="","",1+MAX($I$1:I331))</f>
        <v/>
      </c>
      <c r="J332" s="11" t="str">
        <f t="shared" si="5"/>
        <v/>
      </c>
    </row>
    <row r="333" spans="1:10">
      <c r="A333" s="21">
        <f>IF(食堂数据库链接!A333="","",食堂数据库链接!A333)</f>
        <v>332</v>
      </c>
      <c r="B333" s="21" t="str">
        <f>IF(食堂数据库链接!B333="","",食堂数据库链接!B333)</f>
        <v>信息学部三食堂</v>
      </c>
      <c r="C333" s="21" t="str">
        <f>IF(食堂数据库链接!C333="","",食堂数据库链接!C333)</f>
        <v>豉油皇蒸鱼</v>
      </c>
      <c r="D333" s="21">
        <f>IF(食堂数据库链接!D333="","",食堂数据库链接!D333)</f>
        <v>12</v>
      </c>
      <c r="E333" s="21" t="str">
        <f>IF(食堂数据库链接!E333="","",食堂数据库链接!E333)</f>
        <v>荤</v>
      </c>
      <c r="F333" s="21" t="str">
        <f>IF(食堂数据库链接!F333="","",食堂数据库链接!F333)</f>
        <v>套餐</v>
      </c>
      <c r="G333" s="21">
        <f>IF(食堂数据库链接!G333="","",食堂数据库链接!G333)</f>
        <v>12</v>
      </c>
      <c r="H333" s="25" t="str">
        <f>IF(OR(食堂菜单!$G$5="",食堂数据库计算界面面!A333=""),"",IF(ISNUMBER(SEARCH(食堂菜单!$G$5,食堂数据库计算界面面!C333))=TRUE,1,""))</f>
        <v/>
      </c>
      <c r="I333" s="11" t="str">
        <f>IF(H333="","",1+MAX($I$1:I332))</f>
        <v/>
      </c>
      <c r="J333" s="11" t="str">
        <f t="shared" si="5"/>
        <v/>
      </c>
    </row>
    <row r="334" spans="1:10">
      <c r="A334" s="21">
        <f>IF(食堂数据库链接!A334="","",食堂数据库链接!A334)</f>
        <v>333</v>
      </c>
      <c r="B334" s="21" t="str">
        <f>IF(食堂数据库链接!B334="","",食堂数据库链接!B334)</f>
        <v>信息学部三食堂</v>
      </c>
      <c r="C334" s="21" t="str">
        <f>IF(食堂数据库链接!C334="","",食堂数据库链接!C334)</f>
        <v>葱爆牛肉</v>
      </c>
      <c r="D334" s="21">
        <f>IF(食堂数据库链接!D334="","",食堂数据库链接!D334)</f>
        <v>15</v>
      </c>
      <c r="E334" s="21" t="str">
        <f>IF(食堂数据库链接!E334="","",食堂数据库链接!E334)</f>
        <v>荤</v>
      </c>
      <c r="F334" s="21" t="str">
        <f>IF(食堂数据库链接!F334="","",食堂数据库链接!F334)</f>
        <v>套餐</v>
      </c>
      <c r="G334" s="21">
        <f>IF(食堂数据库链接!G334="","",食堂数据库链接!G334)</f>
        <v>15</v>
      </c>
      <c r="H334" s="25" t="str">
        <f>IF(OR(食堂菜单!$G$5="",食堂数据库计算界面面!A334=""),"",IF(ISNUMBER(SEARCH(食堂菜单!$G$5,食堂数据库计算界面面!C334))=TRUE,1,""))</f>
        <v/>
      </c>
      <c r="I334" s="11" t="str">
        <f>IF(H334="","",1+MAX($I$1:I333))</f>
        <v/>
      </c>
      <c r="J334" s="11" t="str">
        <f t="shared" si="5"/>
        <v/>
      </c>
    </row>
    <row r="335" spans="1:10">
      <c r="A335" s="21">
        <f>IF(食堂数据库链接!A335="","",食堂数据库链接!A335)</f>
        <v>334</v>
      </c>
      <c r="B335" s="21" t="str">
        <f>IF(食堂数据库链接!B335="","",食堂数据库链接!B335)</f>
        <v>信息学部三食堂</v>
      </c>
      <c r="C335" s="21" t="str">
        <f>IF(食堂数据库链接!C335="","",食堂数据库链接!C335)</f>
        <v>大白菜烧牛肉丸</v>
      </c>
      <c r="D335" s="21">
        <f>IF(食堂数据库链接!D335="","",食堂数据库链接!D335)</f>
        <v>10</v>
      </c>
      <c r="E335" s="21" t="str">
        <f>IF(食堂数据库链接!E335="","",食堂数据库链接!E335)</f>
        <v>荤</v>
      </c>
      <c r="F335" s="21" t="str">
        <f>IF(食堂数据库链接!F335="","",食堂数据库链接!F335)</f>
        <v>套餐</v>
      </c>
      <c r="G335" s="21">
        <f>IF(食堂数据库链接!G335="","",食堂数据库链接!G335)</f>
        <v>10</v>
      </c>
      <c r="H335" s="25" t="str">
        <f>IF(OR(食堂菜单!$G$5="",食堂数据库计算界面面!A335=""),"",IF(ISNUMBER(SEARCH(食堂菜单!$G$5,食堂数据库计算界面面!C335))=TRUE,1,""))</f>
        <v/>
      </c>
      <c r="I335" s="11" t="str">
        <f>IF(H335="","",1+MAX($I$1:I334))</f>
        <v/>
      </c>
      <c r="J335" s="11" t="str">
        <f t="shared" si="5"/>
        <v/>
      </c>
    </row>
    <row r="336" spans="1:10">
      <c r="A336" s="21">
        <f>IF(食堂数据库链接!A336="","",食堂数据库链接!A336)</f>
        <v>335</v>
      </c>
      <c r="B336" s="21" t="str">
        <f>IF(食堂数据库链接!B336="","",食堂数据库链接!B336)</f>
        <v>信息学部三食堂</v>
      </c>
      <c r="C336" s="21" t="str">
        <f>IF(食堂数据库链接!C336="","",食堂数据库链接!C336)</f>
        <v>滋补羊肉汤</v>
      </c>
      <c r="D336" s="21">
        <f>IF(食堂数据库链接!D336="","",食堂数据库链接!D336)</f>
        <v>22</v>
      </c>
      <c r="E336" s="21" t="str">
        <f>IF(食堂数据库链接!E336="","",食堂数据库链接!E336)</f>
        <v>荤</v>
      </c>
      <c r="F336" s="21" t="str">
        <f>IF(食堂数据库链接!F336="","",食堂数据库链接!F336)</f>
        <v>套餐</v>
      </c>
      <c r="G336" s="21">
        <f>IF(食堂数据库链接!G336="","",食堂数据库链接!G336)</f>
        <v>22</v>
      </c>
      <c r="H336" s="25" t="str">
        <f>IF(OR(食堂菜单!$G$5="",食堂数据库计算界面面!A336=""),"",IF(ISNUMBER(SEARCH(食堂菜单!$G$5,食堂数据库计算界面面!C336))=TRUE,1,""))</f>
        <v/>
      </c>
      <c r="I336" s="11" t="str">
        <f>IF(H336="","",1+MAX($I$1:I335))</f>
        <v/>
      </c>
      <c r="J336" s="11" t="str">
        <f t="shared" si="5"/>
        <v/>
      </c>
    </row>
    <row r="337" spans="1:10">
      <c r="A337" s="21">
        <f>IF(食堂数据库链接!A337="","",食堂数据库链接!A337)</f>
        <v>336</v>
      </c>
      <c r="B337" s="21" t="str">
        <f>IF(食堂数据库链接!B337="","",食堂数据库链接!B337)</f>
        <v>信息学部三食堂</v>
      </c>
      <c r="C337" s="21" t="str">
        <f>IF(食堂数据库链接!C337="","",食堂数据库链接!C337)</f>
        <v>印度咖喱鸡手抓饭</v>
      </c>
      <c r="D337" s="21">
        <f>IF(食堂数据库链接!D337="","",食堂数据库链接!D337)</f>
        <v>16</v>
      </c>
      <c r="E337" s="21" t="str">
        <f>IF(食堂数据库链接!E337="","",食堂数据库链接!E337)</f>
        <v>荤</v>
      </c>
      <c r="F337" s="21" t="str">
        <f>IF(食堂数据库链接!F337="","",食堂数据库链接!F337)</f>
        <v>套餐</v>
      </c>
      <c r="G337" s="21">
        <f>IF(食堂数据库链接!G337="","",食堂数据库链接!G337)</f>
        <v>16</v>
      </c>
      <c r="H337" s="25" t="str">
        <f>IF(OR(食堂菜单!$G$5="",食堂数据库计算界面面!A337=""),"",IF(ISNUMBER(SEARCH(食堂菜单!$G$5,食堂数据库计算界面面!C337))=TRUE,1,""))</f>
        <v/>
      </c>
      <c r="I337" s="11" t="str">
        <f>IF(H337="","",1+MAX($I$1:I336))</f>
        <v/>
      </c>
      <c r="J337" s="11" t="str">
        <f t="shared" si="5"/>
        <v/>
      </c>
    </row>
    <row r="338" spans="1:10">
      <c r="A338" s="21">
        <f>IF(食堂数据库链接!A338="","",食堂数据库链接!A338)</f>
        <v>337</v>
      </c>
      <c r="B338" s="21" t="str">
        <f>IF(食堂数据库链接!B338="","",食堂数据库链接!B338)</f>
        <v>信息学部三食堂</v>
      </c>
      <c r="C338" s="21" t="str">
        <f>IF(食堂数据库链接!C338="","",食堂数据库链接!C338)</f>
        <v>素抓饭</v>
      </c>
      <c r="D338" s="21">
        <f>IF(食堂数据库链接!D338="","",食堂数据库链接!D338)</f>
        <v>6</v>
      </c>
      <c r="E338" s="21" t="str">
        <f>IF(食堂数据库链接!E338="","",食堂数据库链接!E338)</f>
        <v>素</v>
      </c>
      <c r="F338" s="21" t="str">
        <f>IF(食堂数据库链接!F338="","",食堂数据库链接!F338)</f>
        <v>套餐</v>
      </c>
      <c r="G338" s="21">
        <f>IF(食堂数据库链接!G338="","",食堂数据库链接!G338)</f>
        <v>6</v>
      </c>
      <c r="H338" s="25" t="str">
        <f>IF(OR(食堂菜单!$G$5="",食堂数据库计算界面面!A338=""),"",IF(ISNUMBER(SEARCH(食堂菜单!$G$5,食堂数据库计算界面面!C338))=TRUE,1,""))</f>
        <v/>
      </c>
      <c r="I338" s="11" t="str">
        <f>IF(H338="","",1+MAX($I$1:I337))</f>
        <v/>
      </c>
      <c r="J338" s="11" t="str">
        <f t="shared" si="5"/>
        <v/>
      </c>
    </row>
    <row r="339" spans="1:10">
      <c r="A339" s="21">
        <f>IF(食堂数据库链接!A339="","",食堂数据库链接!A339)</f>
        <v>338</v>
      </c>
      <c r="B339" s="21" t="str">
        <f>IF(食堂数据库链接!B339="","",食堂数据库链接!B339)</f>
        <v>信息学部三食堂</v>
      </c>
      <c r="C339" s="21" t="str">
        <f>IF(食堂数据库链接!C339="","",食堂数据库链接!C339)</f>
        <v>大酱汤</v>
      </c>
      <c r="D339" s="21">
        <f>IF(食堂数据库链接!D339="","",食堂数据库链接!D339)</f>
        <v>13</v>
      </c>
      <c r="E339" s="21" t="str">
        <f>IF(食堂数据库链接!E339="","",食堂数据库链接!E339)</f>
        <v>素</v>
      </c>
      <c r="F339" s="21" t="str">
        <f>IF(食堂数据库链接!F339="","",食堂数据库链接!F339)</f>
        <v>汤羹</v>
      </c>
      <c r="G339" s="21">
        <f>IF(食堂数据库链接!G339="","",食堂数据库链接!G339)</f>
        <v>13</v>
      </c>
      <c r="H339" s="25" t="str">
        <f>IF(OR(食堂菜单!$G$5="",食堂数据库计算界面面!A339=""),"",IF(ISNUMBER(SEARCH(食堂菜单!$G$5,食堂数据库计算界面面!C339))=TRUE,1,""))</f>
        <v/>
      </c>
      <c r="I339" s="11" t="str">
        <f>IF(H339="","",1+MAX($I$1:I338))</f>
        <v/>
      </c>
      <c r="J339" s="11" t="str">
        <f t="shared" si="5"/>
        <v/>
      </c>
    </row>
    <row r="340" spans="1:10">
      <c r="A340" s="21">
        <f>IF(食堂数据库链接!A340="","",食堂数据库链接!A340)</f>
        <v>339</v>
      </c>
      <c r="B340" s="21" t="str">
        <f>IF(食堂数据库链接!B340="","",食堂数据库链接!B340)</f>
        <v>信息学部三食堂</v>
      </c>
      <c r="C340" s="21" t="str">
        <f>IF(食堂数据库链接!C340="","",食堂数据库链接!C340)</f>
        <v>海带汤</v>
      </c>
      <c r="D340" s="21">
        <f>IF(食堂数据库链接!D340="","",食堂数据库链接!D340)</f>
        <v>13</v>
      </c>
      <c r="E340" s="21" t="str">
        <f>IF(食堂数据库链接!E340="","",食堂数据库链接!E340)</f>
        <v>素</v>
      </c>
      <c r="F340" s="21" t="str">
        <f>IF(食堂数据库链接!F340="","",食堂数据库链接!F340)</f>
        <v>汤羹</v>
      </c>
      <c r="G340" s="21">
        <f>IF(食堂数据库链接!G340="","",食堂数据库链接!G340)</f>
        <v>13</v>
      </c>
      <c r="H340" s="25" t="str">
        <f>IF(OR(食堂菜单!$G$5="",食堂数据库计算界面面!A340=""),"",IF(ISNUMBER(SEARCH(食堂菜单!$G$5,食堂数据库计算界面面!C340))=TRUE,1,""))</f>
        <v/>
      </c>
      <c r="I340" s="11" t="str">
        <f>IF(H340="","",1+MAX($I$1:I339))</f>
        <v/>
      </c>
      <c r="J340" s="11" t="str">
        <f t="shared" si="5"/>
        <v/>
      </c>
    </row>
    <row r="341" spans="1:10">
      <c r="A341" s="21">
        <f>IF(食堂数据库链接!A341="","",食堂数据库链接!A341)</f>
        <v>340</v>
      </c>
      <c r="B341" s="21" t="str">
        <f>IF(食堂数据库链接!B341="","",食堂数据库链接!B341)</f>
        <v>信息学部三食堂</v>
      </c>
      <c r="C341" s="21" t="str">
        <f>IF(食堂数据库链接!C341="","",食堂数据库链接!C341)</f>
        <v>辣牛肉粉丝汤</v>
      </c>
      <c r="D341" s="21">
        <f>IF(食堂数据库链接!D341="","",食堂数据库链接!D341)</f>
        <v>18</v>
      </c>
      <c r="E341" s="21" t="str">
        <f>IF(食堂数据库链接!E341="","",食堂数据库链接!E341)</f>
        <v>荤</v>
      </c>
      <c r="F341" s="21" t="str">
        <f>IF(食堂数据库链接!F341="","",食堂数据库链接!F341)</f>
        <v>汤羹</v>
      </c>
      <c r="G341" s="21">
        <f>IF(食堂数据库链接!G341="","",食堂数据库链接!G341)</f>
        <v>18</v>
      </c>
      <c r="H341" s="25" t="str">
        <f>IF(OR(食堂菜单!$G$5="",食堂数据库计算界面面!A341=""),"",IF(ISNUMBER(SEARCH(食堂菜单!$G$5,食堂数据库计算界面面!C341))=TRUE,1,""))</f>
        <v/>
      </c>
      <c r="I341" s="11" t="str">
        <f>IF(H341="","",1+MAX($I$1:I340))</f>
        <v/>
      </c>
      <c r="J341" s="11" t="str">
        <f t="shared" si="5"/>
        <v/>
      </c>
    </row>
    <row r="342" spans="1:10">
      <c r="A342" s="21">
        <f>IF(食堂数据库链接!A342="","",食堂数据库链接!A342)</f>
        <v>341</v>
      </c>
      <c r="B342" s="21" t="str">
        <f>IF(食堂数据库链接!B342="","",食堂数据库链接!B342)</f>
        <v>信息学部三食堂</v>
      </c>
      <c r="C342" s="21" t="str">
        <f>IF(食堂数据库链接!C342="","",食堂数据库链接!C342)</f>
        <v>泡菜五花肉大酱汤</v>
      </c>
      <c r="D342" s="21">
        <f>IF(食堂数据库链接!D342="","",食堂数据库链接!D342)</f>
        <v>15</v>
      </c>
      <c r="E342" s="21" t="str">
        <f>IF(食堂数据库链接!E342="","",食堂数据库链接!E342)</f>
        <v>荤</v>
      </c>
      <c r="F342" s="21" t="str">
        <f>IF(食堂数据库链接!F342="","",食堂数据库链接!F342)</f>
        <v>汤羹</v>
      </c>
      <c r="G342" s="21">
        <f>IF(食堂数据库链接!G342="","",食堂数据库链接!G342)</f>
        <v>15</v>
      </c>
      <c r="H342" s="25" t="str">
        <f>IF(OR(食堂菜单!$G$5="",食堂数据库计算界面面!A342=""),"",IF(ISNUMBER(SEARCH(食堂菜单!$G$5,食堂数据库计算界面面!C342))=TRUE,1,""))</f>
        <v/>
      </c>
      <c r="I342" s="11" t="str">
        <f>IF(H342="","",1+MAX($I$1:I341))</f>
        <v/>
      </c>
      <c r="J342" s="11" t="str">
        <f t="shared" si="5"/>
        <v/>
      </c>
    </row>
    <row r="343" spans="1:10">
      <c r="A343" s="21">
        <f>IF(食堂数据库链接!A343="","",食堂数据库链接!A343)</f>
        <v>342</v>
      </c>
      <c r="B343" s="21" t="str">
        <f>IF(食堂数据库链接!B343="","",食堂数据库链接!B343)</f>
        <v>信息学部三食堂</v>
      </c>
      <c r="C343" s="21" t="str">
        <f>IF(食堂数据库链接!C343="","",食堂数据库链接!C343)</f>
        <v>辛拉面</v>
      </c>
      <c r="D343" s="21">
        <f>IF(食堂数据库链接!D343="","",食堂数据库链接!D343)</f>
        <v>12</v>
      </c>
      <c r="E343" s="21" t="str">
        <f>IF(食堂数据库链接!E343="","",食堂数据库链接!E343)</f>
        <v>素</v>
      </c>
      <c r="F343" s="21" t="str">
        <f>IF(食堂数据库链接!F343="","",食堂数据库链接!F343)</f>
        <v>面食</v>
      </c>
      <c r="G343" s="21">
        <f>IF(食堂数据库链接!G343="","",食堂数据库链接!G343)</f>
        <v>12</v>
      </c>
      <c r="H343" s="25" t="str">
        <f>IF(OR(食堂菜单!$G$5="",食堂数据库计算界面面!A343=""),"",IF(ISNUMBER(SEARCH(食堂菜单!$G$5,食堂数据库计算界面面!C343))=TRUE,1,""))</f>
        <v/>
      </c>
      <c r="I343" s="11" t="str">
        <f>IF(H343="","",1+MAX($I$1:I342))</f>
        <v/>
      </c>
      <c r="J343" s="11" t="str">
        <f t="shared" si="5"/>
        <v/>
      </c>
    </row>
    <row r="344" spans="1:10">
      <c r="A344" s="21">
        <f>IF(食堂数据库链接!A344="","",食堂数据库链接!A344)</f>
        <v>343</v>
      </c>
      <c r="B344" s="21" t="str">
        <f>IF(食堂数据库链接!B344="","",食堂数据库链接!B344)</f>
        <v>信息学部三食堂</v>
      </c>
      <c r="C344" s="21" t="str">
        <f>IF(食堂数据库链接!C344="","",食堂数据库链接!C344)</f>
        <v>培根辛拉面小锅</v>
      </c>
      <c r="D344" s="21">
        <f>IF(食堂数据库链接!D344="","",食堂数据库链接!D344)</f>
        <v>15</v>
      </c>
      <c r="E344" s="21" t="str">
        <f>IF(食堂数据库链接!E344="","",食堂数据库链接!E344)</f>
        <v>荤</v>
      </c>
      <c r="F344" s="21" t="str">
        <f>IF(食堂数据库链接!F344="","",食堂数据库链接!F344)</f>
        <v>面食</v>
      </c>
      <c r="G344" s="21">
        <f>IF(食堂数据库链接!G344="","",食堂数据库链接!G344)</f>
        <v>15</v>
      </c>
      <c r="H344" s="25" t="str">
        <f>IF(OR(食堂菜单!$G$5="",食堂数据库计算界面面!A344=""),"",IF(ISNUMBER(SEARCH(食堂菜单!$G$5,食堂数据库计算界面面!C344))=TRUE,1,""))</f>
        <v/>
      </c>
      <c r="I344" s="11" t="str">
        <f>IF(H344="","",1+MAX($I$1:I343))</f>
        <v/>
      </c>
      <c r="J344" s="11" t="str">
        <f t="shared" si="5"/>
        <v/>
      </c>
    </row>
    <row r="345" spans="1:10">
      <c r="A345" s="21">
        <f>IF(食堂数据库链接!A345="","",食堂数据库链接!A345)</f>
        <v>344</v>
      </c>
      <c r="B345" s="21" t="str">
        <f>IF(食堂数据库链接!B345="","",食堂数据库链接!B345)</f>
        <v>信息学部三食堂</v>
      </c>
      <c r="C345" s="21" t="str">
        <f>IF(食堂数据库链接!C345="","",食堂数据库链接!C345)</f>
        <v>蟹柳辛拉面</v>
      </c>
      <c r="D345" s="21">
        <f>IF(食堂数据库链接!D345="","",食堂数据库链接!D345)</f>
        <v>15</v>
      </c>
      <c r="E345" s="21" t="str">
        <f>IF(食堂数据库链接!E345="","",食堂数据库链接!E345)</f>
        <v>荤</v>
      </c>
      <c r="F345" s="21" t="str">
        <f>IF(食堂数据库链接!F345="","",食堂数据库链接!F345)</f>
        <v>面食</v>
      </c>
      <c r="G345" s="21">
        <f>IF(食堂数据库链接!G345="","",食堂数据库链接!G345)</f>
        <v>15</v>
      </c>
      <c r="H345" s="25" t="str">
        <f>IF(OR(食堂菜单!$G$5="",食堂数据库计算界面面!A345=""),"",IF(ISNUMBER(SEARCH(食堂菜单!$G$5,食堂数据库计算界面面!C345))=TRUE,1,""))</f>
        <v/>
      </c>
      <c r="I345" s="11" t="str">
        <f>IF(H345="","",1+MAX($I$1:I344))</f>
        <v/>
      </c>
      <c r="J345" s="11" t="str">
        <f t="shared" si="5"/>
        <v/>
      </c>
    </row>
    <row r="346" spans="1:10">
      <c r="A346" s="21">
        <f>IF(食堂数据库链接!A346="","",食堂数据库链接!A346)</f>
        <v>345</v>
      </c>
      <c r="B346" s="21" t="str">
        <f>IF(食堂数据库链接!B346="","",食堂数据库链接!B346)</f>
        <v>信息学部三食堂</v>
      </c>
      <c r="C346" s="21" t="str">
        <f>IF(食堂数据库链接!C346="","",食堂数据库链接!C346)</f>
        <v>撒尿牛丸辛拉面</v>
      </c>
      <c r="D346" s="21">
        <f>IF(食堂数据库链接!D346="","",食堂数据库链接!D346)</f>
        <v>15</v>
      </c>
      <c r="E346" s="21" t="str">
        <f>IF(食堂数据库链接!E346="","",食堂数据库链接!E346)</f>
        <v>荤</v>
      </c>
      <c r="F346" s="21" t="str">
        <f>IF(食堂数据库链接!F346="","",食堂数据库链接!F346)</f>
        <v>面食</v>
      </c>
      <c r="G346" s="21">
        <f>IF(食堂数据库链接!G346="","",食堂数据库链接!G346)</f>
        <v>15</v>
      </c>
      <c r="H346" s="25" t="str">
        <f>IF(OR(食堂菜单!$G$5="",食堂数据库计算界面面!A346=""),"",IF(ISNUMBER(SEARCH(食堂菜单!$G$5,食堂数据库计算界面面!C346))=TRUE,1,""))</f>
        <v/>
      </c>
      <c r="I346" s="11" t="str">
        <f>IF(H346="","",1+MAX($I$1:I345))</f>
        <v/>
      </c>
      <c r="J346" s="11" t="str">
        <f t="shared" si="5"/>
        <v/>
      </c>
    </row>
    <row r="347" spans="1:10">
      <c r="A347" s="21">
        <f>IF(食堂数据库链接!A347="","",食堂数据库链接!A347)</f>
        <v>346</v>
      </c>
      <c r="B347" s="21" t="str">
        <f>IF(食堂数据库链接!B347="","",食堂数据库链接!B347)</f>
        <v>信息学部三食堂</v>
      </c>
      <c r="C347" s="21" t="str">
        <f>IF(食堂数据库链接!C347="","",食堂数据库链接!C347)</f>
        <v>泡菜五花肉辛拉面小锅</v>
      </c>
      <c r="D347" s="21">
        <f>IF(食堂数据库链接!D347="","",食堂数据库链接!D347)</f>
        <v>16</v>
      </c>
      <c r="E347" s="21" t="str">
        <f>IF(食堂数据库链接!E347="","",食堂数据库链接!E347)</f>
        <v>荤</v>
      </c>
      <c r="F347" s="21" t="str">
        <f>IF(食堂数据库链接!F347="","",食堂数据库链接!F347)</f>
        <v>面食</v>
      </c>
      <c r="G347" s="21">
        <f>IF(食堂数据库链接!G347="","",食堂数据库链接!G347)</f>
        <v>16</v>
      </c>
      <c r="H347" s="25" t="str">
        <f>IF(OR(食堂菜单!$G$5="",食堂数据库计算界面面!A347=""),"",IF(ISNUMBER(SEARCH(食堂菜单!$G$5,食堂数据库计算界面面!C347))=TRUE,1,""))</f>
        <v/>
      </c>
      <c r="I347" s="11" t="str">
        <f>IF(H347="","",1+MAX($I$1:I346))</f>
        <v/>
      </c>
      <c r="J347" s="11" t="str">
        <f t="shared" si="5"/>
        <v/>
      </c>
    </row>
    <row r="348" spans="1:10">
      <c r="A348" s="21">
        <f>IF(食堂数据库链接!A348="","",食堂数据库链接!A348)</f>
        <v>347</v>
      </c>
      <c r="B348" s="21" t="str">
        <f>IF(食堂数据库链接!B348="","",食堂数据库链接!B348)</f>
        <v>信息学部三食堂</v>
      </c>
      <c r="C348" s="21" t="str">
        <f>IF(食堂数据库链接!C348="","",食堂数据库链接!C348)</f>
        <v>肥牛辛拉面</v>
      </c>
      <c r="D348" s="21">
        <f>IF(食堂数据库链接!D348="","",食堂数据库链接!D348)</f>
        <v>16</v>
      </c>
      <c r="E348" s="21" t="str">
        <f>IF(食堂数据库链接!E348="","",食堂数据库链接!E348)</f>
        <v>荤</v>
      </c>
      <c r="F348" s="21" t="str">
        <f>IF(食堂数据库链接!F348="","",食堂数据库链接!F348)</f>
        <v>面食</v>
      </c>
      <c r="G348" s="21">
        <f>IF(食堂数据库链接!G348="","",食堂数据库链接!G348)</f>
        <v>16</v>
      </c>
      <c r="H348" s="25" t="str">
        <f>IF(OR(食堂菜单!$G$5="",食堂数据库计算界面面!A348=""),"",IF(ISNUMBER(SEARCH(食堂菜单!$G$5,食堂数据库计算界面面!C348))=TRUE,1,""))</f>
        <v/>
      </c>
      <c r="I348" s="11" t="str">
        <f>IF(H348="","",1+MAX($I$1:I347))</f>
        <v/>
      </c>
      <c r="J348" s="11" t="str">
        <f t="shared" si="5"/>
        <v/>
      </c>
    </row>
    <row r="349" spans="1:10">
      <c r="A349" s="21">
        <f>IF(食堂数据库链接!A349="","",食堂数据库链接!A349)</f>
        <v>348</v>
      </c>
      <c r="B349" s="21" t="str">
        <f>IF(食堂数据库链接!B349="","",食堂数据库链接!B349)</f>
        <v>信息学部三食堂</v>
      </c>
      <c r="C349" s="21" t="str">
        <f>IF(食堂数据库链接!C349="","",食堂数据库链接!C349)</f>
        <v>孜然牛肉石锅饭</v>
      </c>
      <c r="D349" s="21">
        <f>IF(食堂数据库链接!D349="","",食堂数据库链接!D349)</f>
        <v>18</v>
      </c>
      <c r="E349" s="21" t="str">
        <f>IF(食堂数据库链接!E349="","",食堂数据库链接!E349)</f>
        <v>荤</v>
      </c>
      <c r="F349" s="21" t="str">
        <f>IF(食堂数据库链接!F349="","",食堂数据库链接!F349)</f>
        <v>套餐</v>
      </c>
      <c r="G349" s="21">
        <f>IF(食堂数据库链接!G349="","",食堂数据库链接!G349)</f>
        <v>18</v>
      </c>
      <c r="H349" s="25" t="str">
        <f>IF(OR(食堂菜单!$G$5="",食堂数据库计算界面面!A349=""),"",IF(ISNUMBER(SEARCH(食堂菜单!$G$5,食堂数据库计算界面面!C349))=TRUE,1,""))</f>
        <v/>
      </c>
      <c r="I349" s="11" t="str">
        <f>IF(H349="","",1+MAX($I$1:I348))</f>
        <v/>
      </c>
      <c r="J349" s="11" t="str">
        <f t="shared" si="5"/>
        <v/>
      </c>
    </row>
    <row r="350" spans="1:10">
      <c r="A350" s="21">
        <f>IF(食堂数据库链接!A350="","",食堂数据库链接!A350)</f>
        <v>349</v>
      </c>
      <c r="B350" s="21" t="str">
        <f>IF(食堂数据库链接!B350="","",食堂数据库链接!B350)</f>
        <v>信息学部三食堂</v>
      </c>
      <c r="C350" s="21" t="str">
        <f>IF(食堂数据库链接!C350="","",食堂数据库链接!C350)</f>
        <v>培根韩式拌饭</v>
      </c>
      <c r="D350" s="21">
        <f>IF(食堂数据库链接!D350="","",食堂数据库链接!D350)</f>
        <v>14</v>
      </c>
      <c r="E350" s="21" t="str">
        <f>IF(食堂数据库链接!E350="","",食堂数据库链接!E350)</f>
        <v>荤</v>
      </c>
      <c r="F350" s="21" t="str">
        <f>IF(食堂数据库链接!F350="","",食堂数据库链接!F350)</f>
        <v>套餐</v>
      </c>
      <c r="G350" s="21">
        <f>IF(食堂数据库链接!G350="","",食堂数据库链接!G350)</f>
        <v>14</v>
      </c>
      <c r="H350" s="25" t="str">
        <f>IF(OR(食堂菜单!$G$5="",食堂数据库计算界面面!A350=""),"",IF(ISNUMBER(SEARCH(食堂菜单!$G$5,食堂数据库计算界面面!C350))=TRUE,1,""))</f>
        <v/>
      </c>
      <c r="I350" s="11" t="str">
        <f>IF(H350="","",1+MAX($I$1:I349))</f>
        <v/>
      </c>
      <c r="J350" s="11" t="str">
        <f t="shared" si="5"/>
        <v/>
      </c>
    </row>
    <row r="351" spans="1:10">
      <c r="A351" s="21">
        <f>IF(食堂数据库链接!A351="","",食堂数据库链接!A351)</f>
        <v>350</v>
      </c>
      <c r="B351" s="21" t="str">
        <f>IF(食堂数据库链接!B351="","",食堂数据库链接!B351)</f>
        <v>信息学部三食堂</v>
      </c>
      <c r="C351" s="21" t="str">
        <f>IF(食堂数据库链接!C351="","",食堂数据库链接!C351)</f>
        <v>传统石锅拌饭</v>
      </c>
      <c r="D351" s="21">
        <f>IF(食堂数据库链接!D351="","",食堂数据库链接!D351)</f>
        <v>12</v>
      </c>
      <c r="E351" s="21" t="str">
        <f>IF(食堂数据库链接!E351="","",食堂数据库链接!E351)</f>
        <v>荤</v>
      </c>
      <c r="F351" s="21" t="str">
        <f>IF(食堂数据库链接!F351="","",食堂数据库链接!F351)</f>
        <v>套餐</v>
      </c>
      <c r="G351" s="21">
        <f>IF(食堂数据库链接!G351="","",食堂数据库链接!G351)</f>
        <v>12</v>
      </c>
      <c r="H351" s="25" t="str">
        <f>IF(OR(食堂菜单!$G$5="",食堂数据库计算界面面!A351=""),"",IF(ISNUMBER(SEARCH(食堂菜单!$G$5,食堂数据库计算界面面!C351))=TRUE,1,""))</f>
        <v/>
      </c>
      <c r="I351" s="11" t="str">
        <f>IF(H351="","",1+MAX($I$1:I350))</f>
        <v/>
      </c>
      <c r="J351" s="11" t="str">
        <f t="shared" si="5"/>
        <v/>
      </c>
    </row>
    <row r="352" spans="1:10">
      <c r="A352" s="21">
        <f>IF(食堂数据库链接!A352="","",食堂数据库链接!A352)</f>
        <v>351</v>
      </c>
      <c r="B352" s="21" t="str">
        <f>IF(食堂数据库链接!B352="","",食堂数据库链接!B352)</f>
        <v>信息学部三食堂</v>
      </c>
      <c r="C352" s="21" t="str">
        <f>IF(食堂数据库链接!C352="","",食堂数据库链接!C352)</f>
        <v>热狗石锅拌饭</v>
      </c>
      <c r="D352" s="21">
        <f>IF(食堂数据库链接!D352="","",食堂数据库链接!D352)</f>
        <v>14</v>
      </c>
      <c r="E352" s="21" t="str">
        <f>IF(食堂数据库链接!E352="","",食堂数据库链接!E352)</f>
        <v>荤</v>
      </c>
      <c r="F352" s="21" t="str">
        <f>IF(食堂数据库链接!F352="","",食堂数据库链接!F352)</f>
        <v>套餐</v>
      </c>
      <c r="G352" s="21">
        <f>IF(食堂数据库链接!G352="","",食堂数据库链接!G352)</f>
        <v>14</v>
      </c>
      <c r="H352" s="25" t="str">
        <f>IF(OR(食堂菜单!$G$5="",食堂数据库计算界面面!A352=""),"",IF(ISNUMBER(SEARCH(食堂菜单!$G$5,食堂数据库计算界面面!C352))=TRUE,1,""))</f>
        <v/>
      </c>
      <c r="I352" s="11" t="str">
        <f>IF(H352="","",1+MAX($I$1:I351))</f>
        <v/>
      </c>
      <c r="J352" s="11" t="str">
        <f t="shared" si="5"/>
        <v/>
      </c>
    </row>
    <row r="353" spans="1:10">
      <c r="A353" s="21">
        <f>IF(食堂数据库链接!A353="","",食堂数据库链接!A353)</f>
        <v>352</v>
      </c>
      <c r="B353" s="21" t="str">
        <f>IF(食堂数据库链接!B353="","",食堂数据库链接!B353)</f>
        <v>信息学部三食堂</v>
      </c>
      <c r="C353" s="21" t="str">
        <f>IF(食堂数据库链接!C353="","",食堂数据库链接!C353)</f>
        <v>脆皮鸡柳石锅拌饭</v>
      </c>
      <c r="D353" s="21">
        <f>IF(食堂数据库链接!D353="","",食堂数据库链接!D353)</f>
        <v>14</v>
      </c>
      <c r="E353" s="21" t="str">
        <f>IF(食堂数据库链接!E353="","",食堂数据库链接!E353)</f>
        <v>荤</v>
      </c>
      <c r="F353" s="21" t="str">
        <f>IF(食堂数据库链接!F353="","",食堂数据库链接!F353)</f>
        <v>套餐</v>
      </c>
      <c r="G353" s="21">
        <f>IF(食堂数据库链接!G353="","",食堂数据库链接!G353)</f>
        <v>14</v>
      </c>
      <c r="H353" s="25" t="str">
        <f>IF(OR(食堂菜单!$G$5="",食堂数据库计算界面面!A353=""),"",IF(ISNUMBER(SEARCH(食堂菜单!$G$5,食堂数据库计算界面面!C353))=TRUE,1,""))</f>
        <v/>
      </c>
      <c r="I353" s="11" t="str">
        <f>IF(H353="","",1+MAX($I$1:I352))</f>
        <v/>
      </c>
      <c r="J353" s="11" t="str">
        <f t="shared" si="5"/>
        <v/>
      </c>
    </row>
    <row r="354" spans="1:10">
      <c r="A354" s="21">
        <f>IF(食堂数据库链接!A354="","",食堂数据库链接!A354)</f>
        <v>353</v>
      </c>
      <c r="B354" s="21" t="str">
        <f>IF(食堂数据库链接!B354="","",食堂数据库链接!B354)</f>
        <v>信息学部三食堂</v>
      </c>
      <c r="C354" s="21" t="str">
        <f>IF(食堂数据库链接!C354="","",食堂数据库链接!C354)</f>
        <v>黑椒鸡肉石锅拌饭</v>
      </c>
      <c r="D354" s="21">
        <f>IF(食堂数据库链接!D354="","",食堂数据库链接!D354)</f>
        <v>14</v>
      </c>
      <c r="E354" s="21" t="str">
        <f>IF(食堂数据库链接!E354="","",食堂数据库链接!E354)</f>
        <v>荤</v>
      </c>
      <c r="F354" s="21" t="str">
        <f>IF(食堂数据库链接!F354="","",食堂数据库链接!F354)</f>
        <v>套餐</v>
      </c>
      <c r="G354" s="21">
        <f>IF(食堂数据库链接!G354="","",食堂数据库链接!G354)</f>
        <v>14</v>
      </c>
      <c r="H354" s="25" t="str">
        <f>IF(OR(食堂菜单!$G$5="",食堂数据库计算界面面!A354=""),"",IF(ISNUMBER(SEARCH(食堂菜单!$G$5,食堂数据库计算界面面!C354))=TRUE,1,""))</f>
        <v/>
      </c>
      <c r="I354" s="11" t="str">
        <f>IF(H354="","",1+MAX($I$1:I353))</f>
        <v/>
      </c>
      <c r="J354" s="11" t="str">
        <f t="shared" si="5"/>
        <v/>
      </c>
    </row>
    <row r="355" spans="1:10">
      <c r="A355" s="21">
        <f>IF(食堂数据库链接!A355="","",食堂数据库链接!A355)</f>
        <v>354</v>
      </c>
      <c r="B355" s="21" t="str">
        <f>IF(食堂数据库链接!B355="","",食堂数据库链接!B355)</f>
        <v>信息学部三食堂</v>
      </c>
      <c r="C355" s="21" t="str">
        <f>IF(食堂数据库链接!C355="","",食堂数据库链接!C355)</f>
        <v>五花肉石锅拌饭</v>
      </c>
      <c r="D355" s="21">
        <f>IF(食堂数据库链接!D355="","",食堂数据库链接!D355)</f>
        <v>15</v>
      </c>
      <c r="E355" s="21" t="str">
        <f>IF(食堂数据库链接!E355="","",食堂数据库链接!E355)</f>
        <v>荤</v>
      </c>
      <c r="F355" s="21" t="str">
        <f>IF(食堂数据库链接!F355="","",食堂数据库链接!F355)</f>
        <v>套餐</v>
      </c>
      <c r="G355" s="21">
        <f>IF(食堂数据库链接!G355="","",食堂数据库链接!G355)</f>
        <v>15</v>
      </c>
      <c r="H355" s="25" t="str">
        <f>IF(OR(食堂菜单!$G$5="",食堂数据库计算界面面!A355=""),"",IF(ISNUMBER(SEARCH(食堂菜单!$G$5,食堂数据库计算界面面!C355))=TRUE,1,""))</f>
        <v/>
      </c>
      <c r="I355" s="11" t="str">
        <f>IF(H355="","",1+MAX($I$1:I354))</f>
        <v/>
      </c>
      <c r="J355" s="11" t="str">
        <f t="shared" si="5"/>
        <v/>
      </c>
    </row>
    <row r="356" spans="1:10">
      <c r="A356" s="21">
        <f>IF(食堂数据库链接!A356="","",食堂数据库链接!A356)</f>
        <v>355</v>
      </c>
      <c r="B356" s="21" t="str">
        <f>IF(食堂数据库链接!B356="","",食堂数据库链接!B356)</f>
        <v>信息学部三食堂</v>
      </c>
      <c r="C356" s="21" t="str">
        <f>IF(食堂数据库链接!C356="","",食堂数据库链接!C356)</f>
        <v>香辣肥牛石锅拌饭</v>
      </c>
      <c r="D356" s="21">
        <f>IF(食堂数据库链接!D356="","",食堂数据库链接!D356)</f>
        <v>16</v>
      </c>
      <c r="E356" s="21" t="str">
        <f>IF(食堂数据库链接!E356="","",食堂数据库链接!E356)</f>
        <v>荤</v>
      </c>
      <c r="F356" s="21" t="str">
        <f>IF(食堂数据库链接!F356="","",食堂数据库链接!F356)</f>
        <v>套餐</v>
      </c>
      <c r="G356" s="21">
        <f>IF(食堂数据库链接!G356="","",食堂数据库链接!G356)</f>
        <v>16</v>
      </c>
      <c r="H356" s="25" t="str">
        <f>IF(OR(食堂菜单!$G$5="",食堂数据库计算界面面!A356=""),"",IF(ISNUMBER(SEARCH(食堂菜单!$G$5,食堂数据库计算界面面!C356))=TRUE,1,""))</f>
        <v/>
      </c>
      <c r="I356" s="11" t="str">
        <f>IF(H356="","",1+MAX($I$1:I355))</f>
        <v/>
      </c>
      <c r="J356" s="11" t="str">
        <f t="shared" si="5"/>
        <v/>
      </c>
    </row>
    <row r="357" spans="1:10">
      <c r="A357" s="21">
        <f>IF(食堂数据库链接!A357="","",食堂数据库链接!A357)</f>
        <v>356</v>
      </c>
      <c r="B357" s="21" t="str">
        <f>IF(食堂数据库链接!B357="","",食堂数据库链接!B357)</f>
        <v>信息学部三食堂</v>
      </c>
      <c r="C357" s="21" t="str">
        <f>IF(食堂数据库链接!C357="","",食堂数据库链接!C357)</f>
        <v>排骨石锅拌饭</v>
      </c>
      <c r="D357" s="21">
        <f>IF(食堂数据库链接!D357="","",食堂数据库链接!D357)</f>
        <v>20</v>
      </c>
      <c r="E357" s="21" t="str">
        <f>IF(食堂数据库链接!E357="","",食堂数据库链接!E357)</f>
        <v>荤</v>
      </c>
      <c r="F357" s="21" t="str">
        <f>IF(食堂数据库链接!F357="","",食堂数据库链接!F357)</f>
        <v>套餐</v>
      </c>
      <c r="G357" s="21">
        <f>IF(食堂数据库链接!G357="","",食堂数据库链接!G357)</f>
        <v>20</v>
      </c>
      <c r="H357" s="25" t="str">
        <f>IF(OR(食堂菜单!$G$5="",食堂数据库计算界面面!A357=""),"",IF(ISNUMBER(SEARCH(食堂菜单!$G$5,食堂数据库计算界面面!C357))=TRUE,1,""))</f>
        <v/>
      </c>
      <c r="I357" s="11" t="str">
        <f>IF(H357="","",1+MAX($I$1:I356))</f>
        <v/>
      </c>
      <c r="J357" s="11" t="str">
        <f t="shared" si="5"/>
        <v/>
      </c>
    </row>
    <row r="358" spans="1:10">
      <c r="A358" s="21">
        <f>IF(食堂数据库链接!A358="","",食堂数据库链接!A358)</f>
        <v>357</v>
      </c>
      <c r="B358" s="21" t="str">
        <f>IF(食堂数据库链接!B358="","",食堂数据库链接!B358)</f>
        <v>信息学部三食堂</v>
      </c>
      <c r="C358" s="21" t="str">
        <f>IF(食堂数据库链接!C358="","",食堂数据库链接!C358)</f>
        <v>日式乌冬面</v>
      </c>
      <c r="D358" s="21">
        <f>IF(食堂数据库链接!D358="","",食堂数据库链接!D358)</f>
        <v>10</v>
      </c>
      <c r="E358" s="21" t="str">
        <f>IF(食堂数据库链接!E358="","",食堂数据库链接!E358)</f>
        <v>素</v>
      </c>
      <c r="F358" s="21" t="str">
        <f>IF(食堂数据库链接!F358="","",食堂数据库链接!F358)</f>
        <v>面食</v>
      </c>
      <c r="G358" s="21">
        <f>IF(食堂数据库链接!G358="","",食堂数据库链接!G358)</f>
        <v>10</v>
      </c>
      <c r="H358" s="25" t="str">
        <f>IF(OR(食堂菜单!$G$5="",食堂数据库计算界面面!A358=""),"",IF(ISNUMBER(SEARCH(食堂菜单!$G$5,食堂数据库计算界面面!C358))=TRUE,1,""))</f>
        <v/>
      </c>
      <c r="I358" s="11" t="str">
        <f>IF(H358="","",1+MAX($I$1:I357))</f>
        <v/>
      </c>
      <c r="J358" s="11" t="str">
        <f t="shared" si="5"/>
        <v/>
      </c>
    </row>
    <row r="359" spans="1:10">
      <c r="A359" s="21">
        <f>IF(食堂数据库链接!A359="","",食堂数据库链接!A359)</f>
        <v>358</v>
      </c>
      <c r="B359" s="21" t="str">
        <f>IF(食堂数据库链接!B359="","",食堂数据库链接!B359)</f>
        <v>信息学部三食堂</v>
      </c>
      <c r="C359" s="21" t="str">
        <f>IF(食堂数据库链接!C359="","",食堂数据库链接!C359)</f>
        <v>牛肉乌冬面</v>
      </c>
      <c r="D359" s="21">
        <f>IF(食堂数据库链接!D359="","",食堂数据库链接!D359)</f>
        <v>16</v>
      </c>
      <c r="E359" s="21" t="str">
        <f>IF(食堂数据库链接!E359="","",食堂数据库链接!E359)</f>
        <v>荤</v>
      </c>
      <c r="F359" s="21" t="str">
        <f>IF(食堂数据库链接!F359="","",食堂数据库链接!F359)</f>
        <v>面食</v>
      </c>
      <c r="G359" s="21">
        <f>IF(食堂数据库链接!G359="","",食堂数据库链接!G359)</f>
        <v>16</v>
      </c>
      <c r="H359" s="25" t="str">
        <f>IF(OR(食堂菜单!$G$5="",食堂数据库计算界面面!A359=""),"",IF(ISNUMBER(SEARCH(食堂菜单!$G$5,食堂数据库计算界面面!C359))=TRUE,1,""))</f>
        <v/>
      </c>
      <c r="I359" s="11" t="str">
        <f>IF(H359="","",1+MAX($I$1:I358))</f>
        <v/>
      </c>
      <c r="J359" s="11" t="str">
        <f t="shared" si="5"/>
        <v/>
      </c>
    </row>
    <row r="360" spans="1:10">
      <c r="A360" s="21">
        <f>IF(食堂数据库链接!A360="","",食堂数据库链接!A360)</f>
        <v>359</v>
      </c>
      <c r="B360" s="21" t="str">
        <f>IF(食堂数据库链接!B360="","",食堂数据库链接!B360)</f>
        <v>信息学部三食堂</v>
      </c>
      <c r="C360" s="21" t="str">
        <f>IF(食堂数据库链接!C360="","",食堂数据库链接!C360)</f>
        <v>鸡丝乌冬面</v>
      </c>
      <c r="D360" s="21">
        <f>IF(食堂数据库链接!D360="","",食堂数据库链接!D360)</f>
        <v>14</v>
      </c>
      <c r="E360" s="21" t="str">
        <f>IF(食堂数据库链接!E360="","",食堂数据库链接!E360)</f>
        <v>荤</v>
      </c>
      <c r="F360" s="21" t="str">
        <f>IF(食堂数据库链接!F360="","",食堂数据库链接!F360)</f>
        <v>面食</v>
      </c>
      <c r="G360" s="21">
        <f>IF(食堂数据库链接!G360="","",食堂数据库链接!G360)</f>
        <v>14</v>
      </c>
      <c r="H360" s="25" t="str">
        <f>IF(OR(食堂菜单!$G$5="",食堂数据库计算界面面!A360=""),"",IF(ISNUMBER(SEARCH(食堂菜单!$G$5,食堂数据库计算界面面!C360))=TRUE,1,""))</f>
        <v/>
      </c>
      <c r="I360" s="11" t="str">
        <f>IF(H360="","",1+MAX($I$1:I359))</f>
        <v/>
      </c>
      <c r="J360" s="11" t="str">
        <f t="shared" si="5"/>
        <v/>
      </c>
    </row>
    <row r="361" spans="1:10">
      <c r="A361" s="21">
        <f>IF(食堂数据库链接!A361="","",食堂数据库链接!A361)</f>
        <v>360</v>
      </c>
      <c r="B361" s="21" t="str">
        <f>IF(食堂数据库链接!B361="","",食堂数据库链接!B361)</f>
        <v>信息学部三食堂</v>
      </c>
      <c r="C361" s="21" t="str">
        <f>IF(食堂数据库链接!C361="","",食堂数据库链接!C361)</f>
        <v>热狗乌冬面</v>
      </c>
      <c r="D361" s="21">
        <f>IF(食堂数据库链接!D361="","",食堂数据库链接!D361)</f>
        <v>14</v>
      </c>
      <c r="E361" s="21" t="str">
        <f>IF(食堂数据库链接!E361="","",食堂数据库链接!E361)</f>
        <v>荤</v>
      </c>
      <c r="F361" s="21" t="str">
        <f>IF(食堂数据库链接!F361="","",食堂数据库链接!F361)</f>
        <v>面食</v>
      </c>
      <c r="G361" s="21">
        <f>IF(食堂数据库链接!G361="","",食堂数据库链接!G361)</f>
        <v>14</v>
      </c>
      <c r="H361" s="25" t="str">
        <f>IF(OR(食堂菜单!$G$5="",食堂数据库计算界面面!A361=""),"",IF(ISNUMBER(SEARCH(食堂菜单!$G$5,食堂数据库计算界面面!C361))=TRUE,1,""))</f>
        <v/>
      </c>
      <c r="I361" s="11" t="str">
        <f>IF(H361="","",1+MAX($I$1:I360))</f>
        <v/>
      </c>
      <c r="J361" s="11" t="str">
        <f t="shared" si="5"/>
        <v/>
      </c>
    </row>
    <row r="362" spans="1:10">
      <c r="A362" s="21">
        <f>IF(食堂数据库链接!A362="","",食堂数据库链接!A362)</f>
        <v>361</v>
      </c>
      <c r="B362" s="21" t="str">
        <f>IF(食堂数据库链接!B362="","",食堂数据库链接!B362)</f>
        <v>信息学部三食堂</v>
      </c>
      <c r="C362" s="21" t="str">
        <f>IF(食堂数据库链接!C362="","",食堂数据库链接!C362)</f>
        <v>培根乌冬面</v>
      </c>
      <c r="D362" s="21">
        <f>IF(食堂数据库链接!D362="","",食堂数据库链接!D362)</f>
        <v>14</v>
      </c>
      <c r="E362" s="21" t="str">
        <f>IF(食堂数据库链接!E362="","",食堂数据库链接!E362)</f>
        <v>荤</v>
      </c>
      <c r="F362" s="21" t="str">
        <f>IF(食堂数据库链接!F362="","",食堂数据库链接!F362)</f>
        <v>面食</v>
      </c>
      <c r="G362" s="21">
        <f>IF(食堂数据库链接!G362="","",食堂数据库链接!G362)</f>
        <v>14</v>
      </c>
      <c r="H362" s="25" t="str">
        <f>IF(OR(食堂菜单!$G$5="",食堂数据库计算界面面!A362=""),"",IF(ISNUMBER(SEARCH(食堂菜单!$G$5,食堂数据库计算界面面!C362))=TRUE,1,""))</f>
        <v/>
      </c>
      <c r="I362" s="11" t="str">
        <f>IF(H362="","",1+MAX($I$1:I361))</f>
        <v/>
      </c>
      <c r="J362" s="11" t="str">
        <f t="shared" si="5"/>
        <v/>
      </c>
    </row>
    <row r="363" spans="1:10">
      <c r="A363" s="21">
        <f>IF(食堂数据库链接!A363="","",食堂数据库链接!A363)</f>
        <v>362</v>
      </c>
      <c r="B363" s="21" t="str">
        <f>IF(食堂数据库链接!B363="","",食堂数据库链接!B363)</f>
        <v>信息学部三食堂</v>
      </c>
      <c r="C363" s="21" t="str">
        <f>IF(食堂数据库链接!C363="","",食堂数据库链接!C363)</f>
        <v>鲜鱼捞面</v>
      </c>
      <c r="D363" s="21">
        <f>IF(食堂数据库链接!D363="","",食堂数据库链接!D363)</f>
        <v>9</v>
      </c>
      <c r="E363" s="21" t="str">
        <f>IF(食堂数据库链接!E363="","",食堂数据库链接!E363)</f>
        <v>荤</v>
      </c>
      <c r="F363" s="21" t="str">
        <f>IF(食堂数据库链接!F363="","",食堂数据库链接!F363)</f>
        <v>面食</v>
      </c>
      <c r="G363" s="21">
        <f>IF(食堂数据库链接!G363="","",食堂数据库链接!G363)</f>
        <v>9</v>
      </c>
      <c r="H363" s="25" t="str">
        <f>IF(OR(食堂菜单!$G$5="",食堂数据库计算界面面!A363=""),"",IF(ISNUMBER(SEARCH(食堂菜单!$G$5,食堂数据库计算界面面!C363))=TRUE,1,""))</f>
        <v/>
      </c>
      <c r="I363" s="11" t="str">
        <f>IF(H363="","",1+MAX($I$1:I362))</f>
        <v/>
      </c>
      <c r="J363" s="11" t="str">
        <f t="shared" si="5"/>
        <v/>
      </c>
    </row>
    <row r="364" spans="1:10">
      <c r="A364" s="21">
        <f>IF(食堂数据库链接!A364="","",食堂数据库链接!A364)</f>
        <v>363</v>
      </c>
      <c r="B364" s="21" t="str">
        <f>IF(食堂数据库链接!B364="","",食堂数据库链接!B364)</f>
        <v>信息学部三食堂</v>
      </c>
      <c r="C364" s="21" t="str">
        <f>IF(食堂数据库链接!C364="","",食堂数据库链接!C364)</f>
        <v>鲜肉捞面</v>
      </c>
      <c r="D364" s="21">
        <f>IF(食堂数据库链接!D364="","",食堂数据库链接!D364)</f>
        <v>10</v>
      </c>
      <c r="E364" s="21" t="str">
        <f>IF(食堂数据库链接!E364="","",食堂数据库链接!E364)</f>
        <v>荤</v>
      </c>
      <c r="F364" s="21" t="str">
        <f>IF(食堂数据库链接!F364="","",食堂数据库链接!F364)</f>
        <v>面食</v>
      </c>
      <c r="G364" s="21">
        <f>IF(食堂数据库链接!G364="","",食堂数据库链接!G364)</f>
        <v>10</v>
      </c>
      <c r="H364" s="25" t="str">
        <f>IF(OR(食堂菜单!$G$5="",食堂数据库计算界面面!A364=""),"",IF(ISNUMBER(SEARCH(食堂菜单!$G$5,食堂数据库计算界面面!C364))=TRUE,1,""))</f>
        <v/>
      </c>
      <c r="I364" s="11" t="str">
        <f>IF(H364="","",1+MAX($I$1:I363))</f>
        <v/>
      </c>
      <c r="J364" s="11" t="str">
        <f t="shared" si="5"/>
        <v/>
      </c>
    </row>
    <row r="365" spans="1:10">
      <c r="A365" s="21">
        <f>IF(食堂数据库链接!A365="","",食堂数据库链接!A365)</f>
        <v>364</v>
      </c>
      <c r="B365" s="21" t="str">
        <f>IF(食堂数据库链接!B365="","",食堂数据库链接!B365)</f>
        <v>信息学部三食堂</v>
      </c>
      <c r="C365" s="21" t="str">
        <f>IF(食堂数据库链接!C365="","",食堂数据库链接!C365)</f>
        <v>肥羊捞面</v>
      </c>
      <c r="D365" s="21">
        <f>IF(食堂数据库链接!D365="","",食堂数据库链接!D365)</f>
        <v>12</v>
      </c>
      <c r="E365" s="21" t="str">
        <f>IF(食堂数据库链接!E365="","",食堂数据库链接!E365)</f>
        <v>荤</v>
      </c>
      <c r="F365" s="21" t="str">
        <f>IF(食堂数据库链接!F365="","",食堂数据库链接!F365)</f>
        <v>面食</v>
      </c>
      <c r="G365" s="21">
        <f>IF(食堂数据库链接!G365="","",食堂数据库链接!G365)</f>
        <v>12</v>
      </c>
      <c r="H365" s="25" t="str">
        <f>IF(OR(食堂菜单!$G$5="",食堂数据库计算界面面!A365=""),"",IF(ISNUMBER(SEARCH(食堂菜单!$G$5,食堂数据库计算界面面!C365))=TRUE,1,""))</f>
        <v/>
      </c>
      <c r="I365" s="11" t="str">
        <f>IF(H365="","",1+MAX($I$1:I364))</f>
        <v/>
      </c>
      <c r="J365" s="11" t="str">
        <f t="shared" si="5"/>
        <v/>
      </c>
    </row>
    <row r="366" spans="1:10">
      <c r="A366" s="21">
        <f>IF(食堂数据库链接!A366="","",食堂数据库链接!A366)</f>
        <v>365</v>
      </c>
      <c r="B366" s="21" t="str">
        <f>IF(食堂数据库链接!B366="","",食堂数据库链接!B366)</f>
        <v>信息学部三食堂</v>
      </c>
      <c r="C366" s="21" t="str">
        <f>IF(食堂数据库链接!C366="","",食堂数据库链接!C366)</f>
        <v>肥牛捞面</v>
      </c>
      <c r="D366" s="21">
        <f>IF(食堂数据库链接!D366="","",食堂数据库链接!D366)</f>
        <v>12</v>
      </c>
      <c r="E366" s="21" t="str">
        <f>IF(食堂数据库链接!E366="","",食堂数据库链接!E366)</f>
        <v>荤</v>
      </c>
      <c r="F366" s="21" t="str">
        <f>IF(食堂数据库链接!F366="","",食堂数据库链接!F366)</f>
        <v>面食</v>
      </c>
      <c r="G366" s="21">
        <f>IF(食堂数据库链接!G366="","",食堂数据库链接!G366)</f>
        <v>12</v>
      </c>
      <c r="H366" s="25" t="str">
        <f>IF(OR(食堂菜单!$G$5="",食堂数据库计算界面面!A366=""),"",IF(ISNUMBER(SEARCH(食堂菜单!$G$5,食堂数据库计算界面面!C366))=TRUE,1,""))</f>
        <v/>
      </c>
      <c r="I366" s="11" t="str">
        <f>IF(H366="","",1+MAX($I$1:I365))</f>
        <v/>
      </c>
      <c r="J366" s="11" t="str">
        <f t="shared" si="5"/>
        <v/>
      </c>
    </row>
    <row r="367" spans="1:10">
      <c r="A367" s="21">
        <f>IF(食堂数据库链接!A367="","",食堂数据库链接!A367)</f>
        <v>366</v>
      </c>
      <c r="B367" s="21" t="str">
        <f>IF(食堂数据库链接!B367="","",食堂数据库链接!B367)</f>
        <v>信息学部三食堂</v>
      </c>
      <c r="C367" s="21" t="str">
        <f>IF(食堂数据库链接!C367="","",食堂数据库链接!C367)</f>
        <v>原汤面</v>
      </c>
      <c r="D367" s="21">
        <f>IF(食堂数据库链接!D367="","",食堂数据库链接!D367)</f>
        <v>4</v>
      </c>
      <c r="E367" s="21" t="str">
        <f>IF(食堂数据库链接!E367="","",食堂数据库链接!E367)</f>
        <v>素</v>
      </c>
      <c r="F367" s="21" t="str">
        <f>IF(食堂数据库链接!F367="","",食堂数据库链接!F367)</f>
        <v>面食</v>
      </c>
      <c r="G367" s="21">
        <f>IF(食堂数据库链接!G367="","",食堂数据库链接!G367)</f>
        <v>4</v>
      </c>
      <c r="H367" s="25" t="str">
        <f>IF(OR(食堂菜单!$G$5="",食堂数据库计算界面面!A367=""),"",IF(ISNUMBER(SEARCH(食堂菜单!$G$5,食堂数据库计算界面面!C367))=TRUE,1,""))</f>
        <v/>
      </c>
      <c r="I367" s="11" t="str">
        <f>IF(H367="","",1+MAX($I$1:I366))</f>
        <v/>
      </c>
      <c r="J367" s="11" t="str">
        <f t="shared" si="5"/>
        <v/>
      </c>
    </row>
    <row r="368" spans="1:10">
      <c r="A368" s="21">
        <f>IF(食堂数据库链接!A368="","",食堂数据库链接!A368)</f>
        <v>367</v>
      </c>
      <c r="B368" s="21" t="str">
        <f>IF(食堂数据库链接!B368="","",食堂数据库链接!B368)</f>
        <v>信息学部三食堂</v>
      </c>
      <c r="C368" s="21" t="str">
        <f>IF(食堂数据库链接!C368="","",食堂数据库链接!C368)</f>
        <v>鸡肉臊子面</v>
      </c>
      <c r="D368" s="21">
        <f>IF(食堂数据库链接!D368="","",食堂数据库链接!D368)</f>
        <v>8</v>
      </c>
      <c r="E368" s="21" t="str">
        <f>IF(食堂数据库链接!E368="","",食堂数据库链接!E368)</f>
        <v>荤</v>
      </c>
      <c r="F368" s="21" t="str">
        <f>IF(食堂数据库链接!F368="","",食堂数据库链接!F368)</f>
        <v>面食</v>
      </c>
      <c r="G368" s="21">
        <f>IF(食堂数据库链接!G368="","",食堂数据库链接!G368)</f>
        <v>8</v>
      </c>
      <c r="H368" s="25" t="str">
        <f>IF(OR(食堂菜单!$G$5="",食堂数据库计算界面面!A368=""),"",IF(ISNUMBER(SEARCH(食堂菜单!$G$5,食堂数据库计算界面面!C368))=TRUE,1,""))</f>
        <v/>
      </c>
      <c r="I368" s="11" t="str">
        <f>IF(H368="","",1+MAX($I$1:I367))</f>
        <v/>
      </c>
      <c r="J368" s="11" t="str">
        <f t="shared" si="5"/>
        <v/>
      </c>
    </row>
    <row r="369" spans="1:10">
      <c r="A369" s="21">
        <f>IF(食堂数据库链接!A369="","",食堂数据库链接!A369)</f>
        <v>368</v>
      </c>
      <c r="B369" s="21" t="str">
        <f>IF(食堂数据库链接!B369="","",食堂数据库链接!B369)</f>
        <v>信息学部三食堂</v>
      </c>
      <c r="C369" s="21" t="str">
        <f>IF(食堂数据库链接!C369="","",食堂数据库链接!C369)</f>
        <v>臊子粉</v>
      </c>
      <c r="D369" s="21">
        <f>IF(食堂数据库链接!D369="","",食堂数据库链接!D369)</f>
        <v>9</v>
      </c>
      <c r="E369" s="21" t="str">
        <f>IF(食堂数据库链接!E369="","",食堂数据库链接!E369)</f>
        <v>荤</v>
      </c>
      <c r="F369" s="21" t="str">
        <f>IF(食堂数据库链接!F369="","",食堂数据库链接!F369)</f>
        <v>面食</v>
      </c>
      <c r="G369" s="21">
        <f>IF(食堂数据库链接!G369="","",食堂数据库链接!G369)</f>
        <v>9</v>
      </c>
      <c r="H369" s="25" t="str">
        <f>IF(OR(食堂菜单!$G$5="",食堂数据库计算界面面!A369=""),"",IF(ISNUMBER(SEARCH(食堂菜单!$G$5,食堂数据库计算界面面!C369))=TRUE,1,""))</f>
        <v/>
      </c>
      <c r="I369" s="11" t="str">
        <f>IF(H369="","",1+MAX($I$1:I368))</f>
        <v/>
      </c>
      <c r="J369" s="11" t="str">
        <f t="shared" si="5"/>
        <v/>
      </c>
    </row>
    <row r="370" spans="1:10">
      <c r="A370" s="21">
        <f>IF(食堂数据库链接!A370="","",食堂数据库链接!A370)</f>
        <v>369</v>
      </c>
      <c r="B370" s="21" t="str">
        <f>IF(食堂数据库链接!B370="","",食堂数据库链接!B370)</f>
        <v>信息学部三食堂</v>
      </c>
      <c r="C370" s="21" t="str">
        <f>IF(食堂数据库链接!C370="","",食堂数据库链接!C370)</f>
        <v>牛腩面</v>
      </c>
      <c r="D370" s="21">
        <f>IF(食堂数据库链接!D370="","",食堂数据库链接!D370)</f>
        <v>13</v>
      </c>
      <c r="E370" s="21" t="str">
        <f>IF(食堂数据库链接!E370="","",食堂数据库链接!E370)</f>
        <v>荤</v>
      </c>
      <c r="F370" s="21" t="str">
        <f>IF(食堂数据库链接!F370="","",食堂数据库链接!F370)</f>
        <v>面食</v>
      </c>
      <c r="G370" s="21">
        <f>IF(食堂数据库链接!G370="","",食堂数据库链接!G370)</f>
        <v>13</v>
      </c>
      <c r="H370" s="25" t="str">
        <f>IF(OR(食堂菜单!$G$5="",食堂数据库计算界面面!A370=""),"",IF(ISNUMBER(SEARCH(食堂菜单!$G$5,食堂数据库计算界面面!C370))=TRUE,1,""))</f>
        <v/>
      </c>
      <c r="I370" s="11" t="str">
        <f>IF(H370="","",1+MAX($I$1:I369))</f>
        <v/>
      </c>
      <c r="J370" s="11" t="str">
        <f t="shared" si="5"/>
        <v/>
      </c>
    </row>
    <row r="371" spans="1:10">
      <c r="A371" s="21">
        <f>IF(食堂数据库链接!A371="","",食堂数据库链接!A371)</f>
        <v>370</v>
      </c>
      <c r="B371" s="21" t="str">
        <f>IF(食堂数据库链接!B371="","",食堂数据库链接!B371)</f>
        <v>信息学部三食堂</v>
      </c>
      <c r="C371" s="21" t="str">
        <f>IF(食堂数据库链接!C371="","",食堂数据库链接!C371)</f>
        <v>葱油拌面</v>
      </c>
      <c r="D371" s="21">
        <f>IF(食堂数据库链接!D371="","",食堂数据库链接!D371)</f>
        <v>4</v>
      </c>
      <c r="E371" s="21" t="str">
        <f>IF(食堂数据库链接!E371="","",食堂数据库链接!E371)</f>
        <v>素</v>
      </c>
      <c r="F371" s="21" t="str">
        <f>IF(食堂数据库链接!F371="","",食堂数据库链接!F371)</f>
        <v>面食</v>
      </c>
      <c r="G371" s="21">
        <f>IF(食堂数据库链接!G371="","",食堂数据库链接!G371)</f>
        <v>4</v>
      </c>
      <c r="H371" s="25" t="str">
        <f>IF(OR(食堂菜单!$G$5="",食堂数据库计算界面面!A371=""),"",IF(ISNUMBER(SEARCH(食堂菜单!$G$5,食堂数据库计算界面面!C371))=TRUE,1,""))</f>
        <v/>
      </c>
      <c r="I371" s="11" t="str">
        <f>IF(H371="","",1+MAX($I$1:I370))</f>
        <v/>
      </c>
      <c r="J371" s="11" t="str">
        <f t="shared" si="5"/>
        <v/>
      </c>
    </row>
    <row r="372" spans="1:10">
      <c r="A372" s="21">
        <f>IF(食堂数据库链接!A372="","",食堂数据库链接!A372)</f>
        <v>371</v>
      </c>
      <c r="B372" s="21" t="str">
        <f>IF(食堂数据库链接!B372="","",食堂数据库链接!B372)</f>
        <v>信息学部三食堂</v>
      </c>
      <c r="C372" s="21" t="str">
        <f>IF(食堂数据库链接!C372="","",食堂数据库链接!C372)</f>
        <v>花生酱拌面</v>
      </c>
      <c r="D372" s="21">
        <f>IF(食堂数据库链接!D372="","",食堂数据库链接!D372)</f>
        <v>5</v>
      </c>
      <c r="E372" s="21" t="str">
        <f>IF(食堂数据库链接!E372="","",食堂数据库链接!E372)</f>
        <v>素</v>
      </c>
      <c r="F372" s="21" t="str">
        <f>IF(食堂数据库链接!F372="","",食堂数据库链接!F372)</f>
        <v>面食</v>
      </c>
      <c r="G372" s="21">
        <f>IF(食堂数据库链接!G372="","",食堂数据库链接!G372)</f>
        <v>5</v>
      </c>
      <c r="H372" s="25" t="str">
        <f>IF(OR(食堂菜单!$G$5="",食堂数据库计算界面面!A372=""),"",IF(ISNUMBER(SEARCH(食堂菜单!$G$5,食堂数据库计算界面面!C372))=TRUE,1,""))</f>
        <v/>
      </c>
      <c r="I372" s="11" t="str">
        <f>IF(H372="","",1+MAX($I$1:I371))</f>
        <v/>
      </c>
      <c r="J372" s="11" t="str">
        <f t="shared" si="5"/>
        <v/>
      </c>
    </row>
    <row r="373" spans="1:10">
      <c r="A373" s="21">
        <f>IF(食堂数据库链接!A373="","",食堂数据库链接!A373)</f>
        <v>372</v>
      </c>
      <c r="B373" s="21" t="str">
        <f>IF(食堂数据库链接!B373="","",食堂数据库链接!B373)</f>
        <v>信息学部三食堂</v>
      </c>
      <c r="C373" s="21" t="str">
        <f>IF(食堂数据库链接!C373="","",食堂数据库链接!C373)</f>
        <v>鸡丝拌面</v>
      </c>
      <c r="D373" s="21">
        <f>IF(食堂数据库链接!D373="","",食堂数据库链接!D373)</f>
        <v>8</v>
      </c>
      <c r="E373" s="21" t="str">
        <f>IF(食堂数据库链接!E373="","",食堂数据库链接!E373)</f>
        <v>荤</v>
      </c>
      <c r="F373" s="21" t="str">
        <f>IF(食堂数据库链接!F373="","",食堂数据库链接!F373)</f>
        <v>面食</v>
      </c>
      <c r="G373" s="21">
        <f>IF(食堂数据库链接!G373="","",食堂数据库链接!G373)</f>
        <v>8</v>
      </c>
      <c r="H373" s="25" t="str">
        <f>IF(OR(食堂菜单!$G$5="",食堂数据库计算界面面!A373=""),"",IF(ISNUMBER(SEARCH(食堂菜单!$G$5,食堂数据库计算界面面!C373))=TRUE,1,""))</f>
        <v/>
      </c>
      <c r="I373" s="11" t="str">
        <f>IF(H373="","",1+MAX($I$1:I372))</f>
        <v/>
      </c>
      <c r="J373" s="11" t="str">
        <f t="shared" si="5"/>
        <v/>
      </c>
    </row>
    <row r="374" spans="1:10">
      <c r="A374" s="21">
        <f>IF(食堂数据库链接!A374="","",食堂数据库链接!A374)</f>
        <v>373</v>
      </c>
      <c r="B374" s="21" t="str">
        <f>IF(食堂数据库链接!B374="","",食堂数据库链接!B374)</f>
        <v>信息学部三食堂</v>
      </c>
      <c r="C374" s="21" t="str">
        <f>IF(食堂数据库链接!C374="","",食堂数据库链接!C374)</f>
        <v>牛肉酱拌面</v>
      </c>
      <c r="D374" s="21">
        <f>IF(食堂数据库链接!D374="","",食堂数据库链接!D374)</f>
        <v>7</v>
      </c>
      <c r="E374" s="21" t="str">
        <f>IF(食堂数据库链接!E374="","",食堂数据库链接!E374)</f>
        <v>荤</v>
      </c>
      <c r="F374" s="21" t="str">
        <f>IF(食堂数据库链接!F374="","",食堂数据库链接!F374)</f>
        <v>面食</v>
      </c>
      <c r="G374" s="21">
        <f>IF(食堂数据库链接!G374="","",食堂数据库链接!G374)</f>
        <v>7</v>
      </c>
      <c r="H374" s="25" t="str">
        <f>IF(OR(食堂菜单!$G$5="",食堂数据库计算界面面!A374=""),"",IF(ISNUMBER(SEARCH(食堂菜单!$G$5,食堂数据库计算界面面!C374))=TRUE,1,""))</f>
        <v/>
      </c>
      <c r="I374" s="11" t="str">
        <f>IF(H374="","",1+MAX($I$1:I373))</f>
        <v/>
      </c>
      <c r="J374" s="11" t="str">
        <f t="shared" si="5"/>
        <v/>
      </c>
    </row>
    <row r="375" spans="1:10">
      <c r="A375" s="21">
        <f>IF(食堂数据库链接!A375="","",食堂数据库链接!A375)</f>
        <v>374</v>
      </c>
      <c r="B375" s="21" t="str">
        <f>IF(食堂数据库链接!B375="","",食堂数据库链接!B375)</f>
        <v>信息学部三食堂</v>
      </c>
      <c r="C375" s="21" t="str">
        <f>IF(食堂数据库链接!C375="","",食堂数据库链接!C375)</f>
        <v>香菇肉酱拌面</v>
      </c>
      <c r="D375" s="21">
        <f>IF(食堂数据库链接!D375="","",食堂数据库链接!D375)</f>
        <v>7</v>
      </c>
      <c r="E375" s="21" t="str">
        <f>IF(食堂数据库链接!E375="","",食堂数据库链接!E375)</f>
        <v>荤</v>
      </c>
      <c r="F375" s="21" t="str">
        <f>IF(食堂数据库链接!F375="","",食堂数据库链接!F375)</f>
        <v>面食</v>
      </c>
      <c r="G375" s="21">
        <f>IF(食堂数据库链接!G375="","",食堂数据库链接!G375)</f>
        <v>7</v>
      </c>
      <c r="H375" s="25" t="str">
        <f>IF(OR(食堂菜单!$G$5="",食堂数据库计算界面面!A375=""),"",IF(ISNUMBER(SEARCH(食堂菜单!$G$5,食堂数据库计算界面面!C375))=TRUE,1,""))</f>
        <v/>
      </c>
      <c r="I375" s="11" t="str">
        <f>IF(H375="","",1+MAX($I$1:I374))</f>
        <v/>
      </c>
      <c r="J375" s="11" t="str">
        <f t="shared" si="5"/>
        <v/>
      </c>
    </row>
    <row r="376" spans="1:10">
      <c r="A376" s="21">
        <f>IF(食堂数据库链接!A376="","",食堂数据库链接!A376)</f>
        <v>375</v>
      </c>
      <c r="B376" s="21" t="str">
        <f>IF(食堂数据库链接!B376="","",食堂数据库链接!B376)</f>
        <v>信息学部二食堂（一楼）</v>
      </c>
      <c r="C376" s="21" t="str">
        <f>IF(食堂数据库链接!C376="","",食堂数据库链接!C376)</f>
        <v>小白菜炒豆油皮</v>
      </c>
      <c r="D376" s="21">
        <f>IF(食堂数据库链接!D376="","",食堂数据库链接!D376)</f>
        <v>3</v>
      </c>
      <c r="E376" s="21" t="str">
        <f>IF(食堂数据库链接!E376="","",食堂数据库链接!E376)</f>
        <v>素</v>
      </c>
      <c r="F376" s="21" t="str">
        <f>IF(食堂数据库链接!F376="","",食堂数据库链接!F376)</f>
        <v>份儿菜</v>
      </c>
      <c r="G376" s="21">
        <f>IF(食堂数据库链接!G376="","",食堂数据库链接!G376)</f>
        <v>2.1</v>
      </c>
      <c r="H376" s="25" t="str">
        <f>IF(OR(食堂菜单!$G$5="",食堂数据库计算界面面!A376=""),"",IF(ISNUMBER(SEARCH(食堂菜单!$G$5,食堂数据库计算界面面!C376))=TRUE,1,""))</f>
        <v/>
      </c>
      <c r="I376" s="11" t="str">
        <f>IF(H376="","",1+MAX($I$1:I375))</f>
        <v/>
      </c>
      <c r="J376" s="11" t="str">
        <f t="shared" si="5"/>
        <v/>
      </c>
    </row>
    <row r="377" spans="1:10">
      <c r="A377" s="21">
        <f>IF(食堂数据库链接!A377="","",食堂数据库链接!A377)</f>
        <v>376</v>
      </c>
      <c r="B377" s="21" t="str">
        <f>IF(食堂数据库链接!B377="","",食堂数据库链接!B377)</f>
        <v>信息学部二食堂（一楼）</v>
      </c>
      <c r="C377" s="21" t="str">
        <f>IF(食堂数据库链接!C377="","",食堂数据库链接!C377)</f>
        <v>泡菜苕粉肉丝</v>
      </c>
      <c r="D377" s="21">
        <f>IF(食堂数据库链接!D377="","",食堂数据库链接!D377)</f>
        <v>3</v>
      </c>
      <c r="E377" s="21" t="str">
        <f>IF(食堂数据库链接!E377="","",食堂数据库链接!E377)</f>
        <v>荤</v>
      </c>
      <c r="F377" s="21" t="str">
        <f>IF(食堂数据库链接!F377="","",食堂数据库链接!F377)</f>
        <v>份儿菜</v>
      </c>
      <c r="G377" s="21">
        <f>IF(食堂数据库链接!G377="","",食堂数据库链接!G377)</f>
        <v>2.1</v>
      </c>
      <c r="H377" s="25" t="str">
        <f>IF(OR(食堂菜单!$G$5="",食堂数据库计算界面面!A377=""),"",IF(ISNUMBER(SEARCH(食堂菜单!$G$5,食堂数据库计算界面面!C377))=TRUE,1,""))</f>
        <v/>
      </c>
      <c r="I377" s="11" t="str">
        <f>IF(H377="","",1+MAX($I$1:I376))</f>
        <v/>
      </c>
      <c r="J377" s="11" t="str">
        <f t="shared" si="5"/>
        <v/>
      </c>
    </row>
    <row r="378" spans="1:10">
      <c r="A378" s="21">
        <f>IF(食堂数据库链接!A378="","",食堂数据库链接!A378)</f>
        <v>377</v>
      </c>
      <c r="B378" s="21" t="str">
        <f>IF(食堂数据库链接!B378="","",食堂数据库链接!B378)</f>
        <v>信息学部二食堂（一楼）</v>
      </c>
      <c r="C378" s="21" t="str">
        <f>IF(食堂数据库链接!C378="","",食堂数据库链接!C378)</f>
        <v>胡萝卜炒鸡丝</v>
      </c>
      <c r="D378" s="21">
        <f>IF(食堂数据库链接!D378="","",食堂数据库链接!D378)</f>
        <v>3</v>
      </c>
      <c r="E378" s="21" t="str">
        <f>IF(食堂数据库链接!E378="","",食堂数据库链接!E378)</f>
        <v>荤</v>
      </c>
      <c r="F378" s="21" t="str">
        <f>IF(食堂数据库链接!F378="","",食堂数据库链接!F378)</f>
        <v>份儿菜</v>
      </c>
      <c r="G378" s="21">
        <f>IF(食堂数据库链接!G378="","",食堂数据库链接!G378)</f>
        <v>2.1</v>
      </c>
      <c r="H378" s="25" t="str">
        <f>IF(OR(食堂菜单!$G$5="",食堂数据库计算界面面!A378=""),"",IF(ISNUMBER(SEARCH(食堂菜单!$G$5,食堂数据库计算界面面!C378))=TRUE,1,""))</f>
        <v/>
      </c>
      <c r="I378" s="11" t="str">
        <f>IF(H378="","",1+MAX($I$1:I377))</f>
        <v/>
      </c>
      <c r="J378" s="11" t="str">
        <f t="shared" si="5"/>
        <v/>
      </c>
    </row>
    <row r="379" spans="1:10">
      <c r="A379" s="21">
        <f>IF(食堂数据库链接!A379="","",食堂数据库链接!A379)</f>
        <v>378</v>
      </c>
      <c r="B379" s="21" t="str">
        <f>IF(食堂数据库链接!B379="","",食堂数据库链接!B379)</f>
        <v>信息学部二食堂（一楼）</v>
      </c>
      <c r="C379" s="21" t="str">
        <f>IF(食堂数据库链接!C379="","",食堂数据库链接!C379)</f>
        <v>韭菜炒鸡蛋</v>
      </c>
      <c r="D379" s="21">
        <f>IF(食堂数据库链接!D379="","",食堂数据库链接!D379)</f>
        <v>3</v>
      </c>
      <c r="E379" s="21" t="str">
        <f>IF(食堂数据库链接!E379="","",食堂数据库链接!E379)</f>
        <v>素</v>
      </c>
      <c r="F379" s="21" t="str">
        <f>IF(食堂数据库链接!F379="","",食堂数据库链接!F379)</f>
        <v>份儿菜</v>
      </c>
      <c r="G379" s="21">
        <f>IF(食堂数据库链接!G379="","",食堂数据库链接!G379)</f>
        <v>2.1</v>
      </c>
      <c r="H379" s="25" t="str">
        <f>IF(OR(食堂菜单!$G$5="",食堂数据库计算界面面!A379=""),"",IF(ISNUMBER(SEARCH(食堂菜单!$G$5,食堂数据库计算界面面!C379))=TRUE,1,""))</f>
        <v/>
      </c>
      <c r="I379" s="11" t="str">
        <f>IF(H379="","",1+MAX($I$1:I378))</f>
        <v/>
      </c>
      <c r="J379" s="11" t="str">
        <f t="shared" si="5"/>
        <v/>
      </c>
    </row>
    <row r="380" spans="1:10">
      <c r="A380" s="21">
        <f>IF(食堂数据库链接!A380="","",食堂数据库链接!A380)</f>
        <v>379</v>
      </c>
      <c r="B380" s="21" t="str">
        <f>IF(食堂数据库链接!B380="","",食堂数据库链接!B380)</f>
        <v>信息学部二食堂（一楼）</v>
      </c>
      <c r="C380" s="21" t="str">
        <f>IF(食堂数据库链接!C380="","",食堂数据库链接!C380)</f>
        <v>清炒西兰花</v>
      </c>
      <c r="D380" s="21">
        <f>IF(食堂数据库链接!D380="","",食堂数据库链接!D380)</f>
        <v>3</v>
      </c>
      <c r="E380" s="21" t="str">
        <f>IF(食堂数据库链接!E380="","",食堂数据库链接!E380)</f>
        <v>素</v>
      </c>
      <c r="F380" s="21" t="str">
        <f>IF(食堂数据库链接!F380="","",食堂数据库链接!F380)</f>
        <v>份儿菜</v>
      </c>
      <c r="G380" s="21">
        <f>IF(食堂数据库链接!G380="","",食堂数据库链接!G380)</f>
        <v>2.1</v>
      </c>
      <c r="H380" s="25" t="str">
        <f>IF(OR(食堂菜单!$G$5="",食堂数据库计算界面面!A380=""),"",IF(ISNUMBER(SEARCH(食堂菜单!$G$5,食堂数据库计算界面面!C380))=TRUE,1,""))</f>
        <v/>
      </c>
      <c r="I380" s="11" t="str">
        <f>IF(H380="","",1+MAX($I$1:I379))</f>
        <v/>
      </c>
      <c r="J380" s="11" t="str">
        <f t="shared" si="5"/>
        <v/>
      </c>
    </row>
    <row r="381" spans="1:10">
      <c r="A381" s="21">
        <f>IF(食堂数据库链接!A381="","",食堂数据库链接!A381)</f>
        <v>380</v>
      </c>
      <c r="B381" s="21" t="str">
        <f>IF(食堂数据库链接!B381="","",食堂数据库链接!B381)</f>
        <v>信息学部二食堂（一楼）</v>
      </c>
      <c r="C381" s="21" t="str">
        <f>IF(食堂数据库链接!C381="","",食堂数据库链接!C381)</f>
        <v>孜然土豆片</v>
      </c>
      <c r="D381" s="21">
        <f>IF(食堂数据库链接!D381="","",食堂数据库链接!D381)</f>
        <v>3</v>
      </c>
      <c r="E381" s="21" t="str">
        <f>IF(食堂数据库链接!E381="","",食堂数据库链接!E381)</f>
        <v>素</v>
      </c>
      <c r="F381" s="21" t="str">
        <f>IF(食堂数据库链接!F381="","",食堂数据库链接!F381)</f>
        <v>份儿菜</v>
      </c>
      <c r="G381" s="21">
        <f>IF(食堂数据库链接!G381="","",食堂数据库链接!G381)</f>
        <v>2.1</v>
      </c>
      <c r="H381" s="25" t="str">
        <f>IF(OR(食堂菜单!$G$5="",食堂数据库计算界面面!A381=""),"",IF(ISNUMBER(SEARCH(食堂菜单!$G$5,食堂数据库计算界面面!C381))=TRUE,1,""))</f>
        <v/>
      </c>
      <c r="I381" s="11" t="str">
        <f>IF(H381="","",1+MAX($I$1:I380))</f>
        <v/>
      </c>
      <c r="J381" s="11" t="str">
        <f t="shared" si="5"/>
        <v/>
      </c>
    </row>
    <row r="382" spans="1:10">
      <c r="A382" s="21">
        <f>IF(食堂数据库链接!A382="","",食堂数据库链接!A382)</f>
        <v>381</v>
      </c>
      <c r="B382" s="21" t="str">
        <f>IF(食堂数据库链接!B382="","",食堂数据库链接!B382)</f>
        <v>信息学部二食堂（一楼）</v>
      </c>
      <c r="C382" s="21" t="str">
        <f>IF(食堂数据库链接!C382="","",食堂数据库链接!C382)</f>
        <v>番茄炒鸡蛋</v>
      </c>
      <c r="D382" s="21">
        <f>IF(食堂数据库链接!D382="","",食堂数据库链接!D382)</f>
        <v>3</v>
      </c>
      <c r="E382" s="21" t="str">
        <f>IF(食堂数据库链接!E382="","",食堂数据库链接!E382)</f>
        <v>素</v>
      </c>
      <c r="F382" s="21" t="str">
        <f>IF(食堂数据库链接!F382="","",食堂数据库链接!F382)</f>
        <v>份儿菜</v>
      </c>
      <c r="G382" s="21">
        <f>IF(食堂数据库链接!G382="","",食堂数据库链接!G382)</f>
        <v>2.1</v>
      </c>
      <c r="H382" s="25" t="str">
        <f>IF(OR(食堂菜单!$G$5="",食堂数据库计算界面面!A382=""),"",IF(ISNUMBER(SEARCH(食堂菜单!$G$5,食堂数据库计算界面面!C382))=TRUE,1,""))</f>
        <v/>
      </c>
      <c r="I382" s="11" t="str">
        <f>IF(H382="","",1+MAX($I$1:I381))</f>
        <v/>
      </c>
      <c r="J382" s="11" t="str">
        <f t="shared" si="5"/>
        <v/>
      </c>
    </row>
    <row r="383" spans="1:10">
      <c r="A383" s="21">
        <f>IF(食堂数据库链接!A383="","",食堂数据库链接!A383)</f>
        <v>382</v>
      </c>
      <c r="B383" s="21" t="str">
        <f>IF(食堂数据库链接!B383="","",食堂数据库链接!B383)</f>
        <v>信息学部二食堂（一楼）</v>
      </c>
      <c r="C383" s="21" t="str">
        <f>IF(食堂数据库链接!C383="","",食堂数据库链接!C383)</f>
        <v>腊肉炒菜苔</v>
      </c>
      <c r="D383" s="21">
        <f>IF(食堂数据库链接!D383="","",食堂数据库链接!D383)</f>
        <v>3</v>
      </c>
      <c r="E383" s="21" t="str">
        <f>IF(食堂数据库链接!E383="","",食堂数据库链接!E383)</f>
        <v>荤</v>
      </c>
      <c r="F383" s="21" t="str">
        <f>IF(食堂数据库链接!F383="","",食堂数据库链接!F383)</f>
        <v>份儿菜</v>
      </c>
      <c r="G383" s="21">
        <f>IF(食堂数据库链接!G383="","",食堂数据库链接!G383)</f>
        <v>2.1</v>
      </c>
      <c r="H383" s="25" t="str">
        <f>IF(OR(食堂菜单!$G$5="",食堂数据库计算界面面!A383=""),"",IF(ISNUMBER(SEARCH(食堂菜单!$G$5,食堂数据库计算界面面!C383))=TRUE,1,""))</f>
        <v/>
      </c>
      <c r="I383" s="11" t="str">
        <f>IF(H383="","",1+MAX($I$1:I382))</f>
        <v/>
      </c>
      <c r="J383" s="11" t="str">
        <f t="shared" si="5"/>
        <v/>
      </c>
    </row>
    <row r="384" spans="1:10">
      <c r="A384" s="21">
        <f>IF(食堂数据库链接!A384="","",食堂数据库链接!A384)</f>
        <v>383</v>
      </c>
      <c r="B384" s="21" t="str">
        <f>IF(食堂数据库链接!B384="","",食堂数据库链接!B384)</f>
        <v>信息学部二食堂（一楼）</v>
      </c>
      <c r="C384" s="21" t="str">
        <f>IF(食堂数据库链接!C384="","",食堂数据库链接!C384)</f>
        <v>小炒地三鲜</v>
      </c>
      <c r="D384" s="21">
        <f>IF(食堂数据库链接!D384="","",食堂数据库链接!D384)</f>
        <v>3</v>
      </c>
      <c r="E384" s="21" t="str">
        <f>IF(食堂数据库链接!E384="","",食堂数据库链接!E384)</f>
        <v>素</v>
      </c>
      <c r="F384" s="21" t="str">
        <f>IF(食堂数据库链接!F384="","",食堂数据库链接!F384)</f>
        <v>份儿菜</v>
      </c>
      <c r="G384" s="21">
        <f>IF(食堂数据库链接!G384="","",食堂数据库链接!G384)</f>
        <v>2.1</v>
      </c>
      <c r="H384" s="25" t="str">
        <f>IF(OR(食堂菜单!$G$5="",食堂数据库计算界面面!A384=""),"",IF(ISNUMBER(SEARCH(食堂菜单!$G$5,食堂数据库计算界面面!C384))=TRUE,1,""))</f>
        <v/>
      </c>
      <c r="I384" s="11" t="str">
        <f>IF(H384="","",1+MAX($I$1:I383))</f>
        <v/>
      </c>
      <c r="J384" s="11" t="str">
        <f t="shared" si="5"/>
        <v/>
      </c>
    </row>
    <row r="385" spans="1:10">
      <c r="A385" s="21">
        <f>IF(食堂数据库链接!A385="","",食堂数据库链接!A385)</f>
        <v>384</v>
      </c>
      <c r="B385" s="21" t="str">
        <f>IF(食堂数据库链接!B385="","",食堂数据库链接!B385)</f>
        <v>信息学部二食堂（一楼）</v>
      </c>
      <c r="C385" s="21" t="str">
        <f>IF(食堂数据库链接!C385="","",食堂数据库链接!C385)</f>
        <v>洋葱炒鸡蛋</v>
      </c>
      <c r="D385" s="21">
        <f>IF(食堂数据库链接!D385="","",食堂数据库链接!D385)</f>
        <v>3</v>
      </c>
      <c r="E385" s="21" t="str">
        <f>IF(食堂数据库链接!E385="","",食堂数据库链接!E385)</f>
        <v>素</v>
      </c>
      <c r="F385" s="21" t="str">
        <f>IF(食堂数据库链接!F385="","",食堂数据库链接!F385)</f>
        <v>份儿菜</v>
      </c>
      <c r="G385" s="21">
        <f>IF(食堂数据库链接!G385="","",食堂数据库链接!G385)</f>
        <v>2.1</v>
      </c>
      <c r="H385" s="25" t="str">
        <f>IF(OR(食堂菜单!$G$5="",食堂数据库计算界面面!A385=""),"",IF(ISNUMBER(SEARCH(食堂菜单!$G$5,食堂数据库计算界面面!C385))=TRUE,1,""))</f>
        <v/>
      </c>
      <c r="I385" s="11" t="str">
        <f>IF(H385="","",1+MAX($I$1:I384))</f>
        <v/>
      </c>
      <c r="J385" s="11" t="str">
        <f t="shared" si="5"/>
        <v/>
      </c>
    </row>
    <row r="386" spans="1:10">
      <c r="A386" s="21">
        <f>IF(食堂数据库链接!A386="","",食堂数据库链接!A386)</f>
        <v>385</v>
      </c>
      <c r="B386" s="21" t="str">
        <f>IF(食堂数据库链接!B386="","",食堂数据库链接!B386)</f>
        <v>信息学部二食堂（一楼）</v>
      </c>
      <c r="C386" s="21" t="str">
        <f>IF(食堂数据库链接!C386="","",食堂数据库链接!C386)</f>
        <v>青椒炒鸡蛋</v>
      </c>
      <c r="D386" s="21">
        <f>IF(食堂数据库链接!D386="","",食堂数据库链接!D386)</f>
        <v>3</v>
      </c>
      <c r="E386" s="21" t="str">
        <f>IF(食堂数据库链接!E386="","",食堂数据库链接!E386)</f>
        <v>素</v>
      </c>
      <c r="F386" s="21" t="str">
        <f>IF(食堂数据库链接!F386="","",食堂数据库链接!F386)</f>
        <v>份儿菜</v>
      </c>
      <c r="G386" s="21">
        <f>IF(食堂数据库链接!G386="","",食堂数据库链接!G386)</f>
        <v>2.1</v>
      </c>
      <c r="H386" s="25" t="str">
        <f>IF(OR(食堂菜单!$G$5="",食堂数据库计算界面面!A386=""),"",IF(ISNUMBER(SEARCH(食堂菜单!$G$5,食堂数据库计算界面面!C386))=TRUE,1,""))</f>
        <v/>
      </c>
      <c r="I386" s="11" t="str">
        <f>IF(H386="","",1+MAX($I$1:I385))</f>
        <v/>
      </c>
      <c r="J386" s="11" t="str">
        <f t="shared" ref="J386:J449" si="6">IF(H386="","",ROW(A386))</f>
        <v/>
      </c>
    </row>
    <row r="387" spans="1:10">
      <c r="A387" s="21">
        <f>IF(食堂数据库链接!A387="","",食堂数据库链接!A387)</f>
        <v>386</v>
      </c>
      <c r="B387" s="21" t="str">
        <f>IF(食堂数据库链接!B387="","",食堂数据库链接!B387)</f>
        <v>信息学部二食堂（一楼）</v>
      </c>
      <c r="C387" s="21" t="str">
        <f>IF(食堂数据库链接!C387="","",食堂数据库链接!C387)</f>
        <v>口味木耳</v>
      </c>
      <c r="D387" s="21">
        <f>IF(食堂数据库链接!D387="","",食堂数据库链接!D387)</f>
        <v>3</v>
      </c>
      <c r="E387" s="21" t="str">
        <f>IF(食堂数据库链接!E387="","",食堂数据库链接!E387)</f>
        <v>素</v>
      </c>
      <c r="F387" s="21" t="str">
        <f>IF(食堂数据库链接!F387="","",食堂数据库链接!F387)</f>
        <v>份儿菜</v>
      </c>
      <c r="G387" s="21">
        <f>IF(食堂数据库链接!G387="","",食堂数据库链接!G387)</f>
        <v>2.1</v>
      </c>
      <c r="H387" s="25" t="str">
        <f>IF(OR(食堂菜单!$G$5="",食堂数据库计算界面面!A387=""),"",IF(ISNUMBER(SEARCH(食堂菜单!$G$5,食堂数据库计算界面面!C387))=TRUE,1,""))</f>
        <v/>
      </c>
      <c r="I387" s="11" t="str">
        <f>IF(H387="","",1+MAX($I$1:I386))</f>
        <v/>
      </c>
      <c r="J387" s="11" t="str">
        <f t="shared" si="6"/>
        <v/>
      </c>
    </row>
    <row r="388" spans="1:10">
      <c r="A388" s="21">
        <f>IF(食堂数据库链接!A388="","",食堂数据库链接!A388)</f>
        <v>387</v>
      </c>
      <c r="B388" s="21" t="str">
        <f>IF(食堂数据库链接!B388="","",食堂数据库链接!B388)</f>
        <v>信息学部二食堂（一楼）</v>
      </c>
      <c r="C388" s="21" t="str">
        <f>IF(食堂数据库链接!C388="","",食堂数据库链接!C388)</f>
        <v>酸辣藕带</v>
      </c>
      <c r="D388" s="21">
        <f>IF(食堂数据库链接!D388="","",食堂数据库链接!D388)</f>
        <v>3</v>
      </c>
      <c r="E388" s="21" t="str">
        <f>IF(食堂数据库链接!E388="","",食堂数据库链接!E388)</f>
        <v>素</v>
      </c>
      <c r="F388" s="21" t="str">
        <f>IF(食堂数据库链接!F388="","",食堂数据库链接!F388)</f>
        <v>份儿菜</v>
      </c>
      <c r="G388" s="21">
        <f>IF(食堂数据库链接!G388="","",食堂数据库链接!G388)</f>
        <v>2.1</v>
      </c>
      <c r="H388" s="25" t="str">
        <f>IF(OR(食堂菜单!$G$5="",食堂数据库计算界面面!A388=""),"",IF(ISNUMBER(SEARCH(食堂菜单!$G$5,食堂数据库计算界面面!C388))=TRUE,1,""))</f>
        <v/>
      </c>
      <c r="I388" s="11" t="str">
        <f>IF(H388="","",1+MAX($I$1:I387))</f>
        <v/>
      </c>
      <c r="J388" s="11" t="str">
        <f t="shared" si="6"/>
        <v/>
      </c>
    </row>
    <row r="389" spans="1:10">
      <c r="A389" s="21">
        <f>IF(食堂数据库链接!A389="","",食堂数据库链接!A389)</f>
        <v>388</v>
      </c>
      <c r="B389" s="21" t="str">
        <f>IF(食堂数据库链接!B389="","",食堂数据库链接!B389)</f>
        <v>信息学部二食堂（一楼）</v>
      </c>
      <c r="C389" s="21" t="str">
        <f>IF(食堂数据库链接!C389="","",食堂数据库链接!C389)</f>
        <v>口味山药</v>
      </c>
      <c r="D389" s="21">
        <f>IF(食堂数据库链接!D389="","",食堂数据库链接!D389)</f>
        <v>3</v>
      </c>
      <c r="E389" s="21" t="str">
        <f>IF(食堂数据库链接!E389="","",食堂数据库链接!E389)</f>
        <v>素</v>
      </c>
      <c r="F389" s="21" t="str">
        <f>IF(食堂数据库链接!F389="","",食堂数据库链接!F389)</f>
        <v>份儿菜</v>
      </c>
      <c r="G389" s="21">
        <f>IF(食堂数据库链接!G389="","",食堂数据库链接!G389)</f>
        <v>2.1</v>
      </c>
      <c r="H389" s="25" t="str">
        <f>IF(OR(食堂菜单!$G$5="",食堂数据库计算界面面!A389=""),"",IF(ISNUMBER(SEARCH(食堂菜单!$G$5,食堂数据库计算界面面!C389))=TRUE,1,""))</f>
        <v/>
      </c>
      <c r="I389" s="11" t="str">
        <f>IF(H389="","",1+MAX($I$1:I388))</f>
        <v/>
      </c>
      <c r="J389" s="11" t="str">
        <f t="shared" si="6"/>
        <v/>
      </c>
    </row>
    <row r="390" spans="1:10">
      <c r="A390" s="21">
        <f>IF(食堂数据库链接!A390="","",食堂数据库链接!A390)</f>
        <v>389</v>
      </c>
      <c r="B390" s="21" t="str">
        <f>IF(食堂数据库链接!B390="","",食堂数据库链接!B390)</f>
        <v>信息学部二食堂（一楼）</v>
      </c>
      <c r="C390" s="21" t="str">
        <f>IF(食堂数据库链接!C390="","",食堂数据库链接!C390)</f>
        <v>小炒培根</v>
      </c>
      <c r="D390" s="21">
        <f>IF(食堂数据库链接!D390="","",食堂数据库链接!D390)</f>
        <v>3</v>
      </c>
      <c r="E390" s="21" t="str">
        <f>IF(食堂数据库链接!E390="","",食堂数据库链接!E390)</f>
        <v>荤</v>
      </c>
      <c r="F390" s="21" t="str">
        <f>IF(食堂数据库链接!F390="","",食堂数据库链接!F390)</f>
        <v>份儿菜</v>
      </c>
      <c r="G390" s="21">
        <f>IF(食堂数据库链接!G390="","",食堂数据库链接!G390)</f>
        <v>2.1</v>
      </c>
      <c r="H390" s="25" t="str">
        <f>IF(OR(食堂菜单!$G$5="",食堂数据库计算界面面!A390=""),"",IF(ISNUMBER(SEARCH(食堂菜单!$G$5,食堂数据库计算界面面!C390))=TRUE,1,""))</f>
        <v/>
      </c>
      <c r="I390" s="11" t="str">
        <f>IF(H390="","",1+MAX($I$1:I389))</f>
        <v/>
      </c>
      <c r="J390" s="11" t="str">
        <f t="shared" si="6"/>
        <v/>
      </c>
    </row>
    <row r="391" spans="1:10">
      <c r="A391" s="21">
        <f>IF(食堂数据库链接!A391="","",食堂数据库链接!A391)</f>
        <v>390</v>
      </c>
      <c r="B391" s="21" t="str">
        <f>IF(食堂数据库链接!B391="","",食堂数据库链接!B391)</f>
        <v>信息学部二食堂（一楼）</v>
      </c>
      <c r="C391" s="21" t="str">
        <f>IF(食堂数据库链接!C391="","",食堂数据库链接!C391)</f>
        <v>菠萝肉片</v>
      </c>
      <c r="D391" s="21">
        <f>IF(食堂数据库链接!D391="","",食堂数据库链接!D391)</f>
        <v>7</v>
      </c>
      <c r="E391" s="21" t="str">
        <f>IF(食堂数据库链接!E391="","",食堂数据库链接!E391)</f>
        <v>荤</v>
      </c>
      <c r="F391" s="21" t="str">
        <f>IF(食堂数据库链接!F391="","",食堂数据库链接!F391)</f>
        <v>份儿菜</v>
      </c>
      <c r="G391" s="21">
        <f>IF(食堂数据库链接!G391="","",食堂数据库链接!G391)</f>
        <v>4.9000000000000004</v>
      </c>
      <c r="H391" s="25" t="str">
        <f>IF(OR(食堂菜单!$G$5="",食堂数据库计算界面面!A391=""),"",IF(ISNUMBER(SEARCH(食堂菜单!$G$5,食堂数据库计算界面面!C391))=TRUE,1,""))</f>
        <v/>
      </c>
      <c r="I391" s="11" t="str">
        <f>IF(H391="","",1+MAX($I$1:I390))</f>
        <v/>
      </c>
      <c r="J391" s="11" t="str">
        <f t="shared" si="6"/>
        <v/>
      </c>
    </row>
    <row r="392" spans="1:10">
      <c r="A392" s="21">
        <f>IF(食堂数据库链接!A392="","",食堂数据库链接!A392)</f>
        <v>391</v>
      </c>
      <c r="B392" s="21" t="str">
        <f>IF(食堂数据库链接!B392="","",食堂数据库链接!B392)</f>
        <v>信息学部二食堂（一楼）</v>
      </c>
      <c r="C392" s="21" t="str">
        <f>IF(食堂数据库链接!C392="","",食堂数据库链接!C392)</f>
        <v>冬笋肉丝</v>
      </c>
      <c r="D392" s="21">
        <f>IF(食堂数据库链接!D392="","",食堂数据库链接!D392)</f>
        <v>7</v>
      </c>
      <c r="E392" s="21" t="str">
        <f>IF(食堂数据库链接!E392="","",食堂数据库链接!E392)</f>
        <v>荤</v>
      </c>
      <c r="F392" s="21" t="str">
        <f>IF(食堂数据库链接!F392="","",食堂数据库链接!F392)</f>
        <v>份儿菜</v>
      </c>
      <c r="G392" s="21">
        <f>IF(食堂数据库链接!G392="","",食堂数据库链接!G392)</f>
        <v>4.9000000000000004</v>
      </c>
      <c r="H392" s="25" t="str">
        <f>IF(OR(食堂菜单!$G$5="",食堂数据库计算界面面!A392=""),"",IF(ISNUMBER(SEARCH(食堂菜单!$G$5,食堂数据库计算界面面!C392))=TRUE,1,""))</f>
        <v/>
      </c>
      <c r="I392" s="11" t="str">
        <f>IF(H392="","",1+MAX($I$1:I391))</f>
        <v/>
      </c>
      <c r="J392" s="11" t="str">
        <f t="shared" si="6"/>
        <v/>
      </c>
    </row>
    <row r="393" spans="1:10">
      <c r="A393" s="21">
        <f>IF(食堂数据库链接!A393="","",食堂数据库链接!A393)</f>
        <v>392</v>
      </c>
      <c r="B393" s="21" t="str">
        <f>IF(食堂数据库链接!B393="","",食堂数据库链接!B393)</f>
        <v>信息学部二食堂（一楼）</v>
      </c>
      <c r="C393" s="21" t="str">
        <f>IF(食堂数据库链接!C393="","",食堂数据库链接!C393)</f>
        <v>青豆米炒鱼丁</v>
      </c>
      <c r="D393" s="21">
        <f>IF(食堂数据库链接!D393="","",食堂数据库链接!D393)</f>
        <v>7</v>
      </c>
      <c r="E393" s="21" t="str">
        <f>IF(食堂数据库链接!E393="","",食堂数据库链接!E393)</f>
        <v>荤</v>
      </c>
      <c r="F393" s="21" t="str">
        <f>IF(食堂数据库链接!F393="","",食堂数据库链接!F393)</f>
        <v>份儿菜</v>
      </c>
      <c r="G393" s="21">
        <f>IF(食堂数据库链接!G393="","",食堂数据库链接!G393)</f>
        <v>4.9000000000000004</v>
      </c>
      <c r="H393" s="25" t="str">
        <f>IF(OR(食堂菜单!$G$5="",食堂数据库计算界面面!A393=""),"",IF(ISNUMBER(SEARCH(食堂菜单!$G$5,食堂数据库计算界面面!C393))=TRUE,1,""))</f>
        <v/>
      </c>
      <c r="I393" s="11" t="str">
        <f>IF(H393="","",1+MAX($I$1:I392))</f>
        <v/>
      </c>
      <c r="J393" s="11" t="str">
        <f t="shared" si="6"/>
        <v/>
      </c>
    </row>
    <row r="394" spans="1:10">
      <c r="A394" s="21">
        <f>IF(食堂数据库链接!A394="","",食堂数据库链接!A394)</f>
        <v>393</v>
      </c>
      <c r="B394" s="21" t="str">
        <f>IF(食堂数据库链接!B394="","",食堂数据库链接!B394)</f>
        <v>信息学部二食堂（一楼）</v>
      </c>
      <c r="C394" s="21" t="str">
        <f>IF(食堂数据库链接!C394="","",食堂数据库链接!C394)</f>
        <v>双冬肉片</v>
      </c>
      <c r="D394" s="21">
        <f>IF(食堂数据库链接!D394="","",食堂数据库链接!D394)</f>
        <v>7</v>
      </c>
      <c r="E394" s="21" t="str">
        <f>IF(食堂数据库链接!E394="","",食堂数据库链接!E394)</f>
        <v>荤</v>
      </c>
      <c r="F394" s="21" t="str">
        <f>IF(食堂数据库链接!F394="","",食堂数据库链接!F394)</f>
        <v>份儿菜</v>
      </c>
      <c r="G394" s="21">
        <f>IF(食堂数据库链接!G394="","",食堂数据库链接!G394)</f>
        <v>4.9000000000000004</v>
      </c>
      <c r="H394" s="25" t="str">
        <f>IF(OR(食堂菜单!$G$5="",食堂数据库计算界面面!A394=""),"",IF(ISNUMBER(SEARCH(食堂菜单!$G$5,食堂数据库计算界面面!C394))=TRUE,1,""))</f>
        <v/>
      </c>
      <c r="I394" s="11" t="str">
        <f>IF(H394="","",1+MAX($I$1:I393))</f>
        <v/>
      </c>
      <c r="J394" s="11" t="str">
        <f t="shared" si="6"/>
        <v/>
      </c>
    </row>
    <row r="395" spans="1:10">
      <c r="A395" s="21">
        <f>IF(食堂数据库链接!A395="","",食堂数据库链接!A395)</f>
        <v>394</v>
      </c>
      <c r="B395" s="21" t="str">
        <f>IF(食堂数据库链接!B395="","",食堂数据库链接!B395)</f>
        <v>信息学部二食堂（一楼）</v>
      </c>
      <c r="C395" s="21" t="str">
        <f>IF(食堂数据库链接!C395="","",食堂数据库链接!C395)</f>
        <v>手撕鸡</v>
      </c>
      <c r="D395" s="21">
        <f>IF(食堂数据库链接!D395="","",食堂数据库链接!D395)</f>
        <v>7</v>
      </c>
      <c r="E395" s="21" t="str">
        <f>IF(食堂数据库链接!E395="","",食堂数据库链接!E395)</f>
        <v>荤</v>
      </c>
      <c r="F395" s="21" t="str">
        <f>IF(食堂数据库链接!F395="","",食堂数据库链接!F395)</f>
        <v>份儿菜</v>
      </c>
      <c r="G395" s="21">
        <f>IF(食堂数据库链接!G395="","",食堂数据库链接!G395)</f>
        <v>4.9000000000000004</v>
      </c>
      <c r="H395" s="25" t="str">
        <f>IF(OR(食堂菜单!$G$5="",食堂数据库计算界面面!A395=""),"",IF(ISNUMBER(SEARCH(食堂菜单!$G$5,食堂数据库计算界面面!C395))=TRUE,1,""))</f>
        <v/>
      </c>
      <c r="I395" s="11" t="str">
        <f>IF(H395="","",1+MAX($I$1:I394))</f>
        <v/>
      </c>
      <c r="J395" s="11" t="str">
        <f t="shared" si="6"/>
        <v/>
      </c>
    </row>
    <row r="396" spans="1:10">
      <c r="A396" s="21">
        <f>IF(食堂数据库链接!A396="","",食堂数据库链接!A396)</f>
        <v>395</v>
      </c>
      <c r="B396" s="21" t="str">
        <f>IF(食堂数据库链接!B396="","",食堂数据库链接!B396)</f>
        <v>信息学部二食堂（一楼）</v>
      </c>
      <c r="C396" s="21" t="str">
        <f>IF(食堂数据库链接!C396="","",食堂数据库链接!C396)</f>
        <v>回锅牛肉</v>
      </c>
      <c r="D396" s="21">
        <f>IF(食堂数据库链接!D396="","",食堂数据库链接!D396)</f>
        <v>9</v>
      </c>
      <c r="E396" s="21" t="str">
        <f>IF(食堂数据库链接!E396="","",食堂数据库链接!E396)</f>
        <v>荤</v>
      </c>
      <c r="F396" s="21" t="str">
        <f>IF(食堂数据库链接!F396="","",食堂数据库链接!F396)</f>
        <v>份儿菜</v>
      </c>
      <c r="G396" s="21">
        <f>IF(食堂数据库链接!G396="","",食堂数据库链接!G396)</f>
        <v>6.3</v>
      </c>
      <c r="H396" s="25" t="str">
        <f>IF(OR(食堂菜单!$G$5="",食堂数据库计算界面面!A396=""),"",IF(ISNUMBER(SEARCH(食堂菜单!$G$5,食堂数据库计算界面面!C396))=TRUE,1,""))</f>
        <v/>
      </c>
      <c r="I396" s="11" t="str">
        <f>IF(H396="","",1+MAX($I$1:I395))</f>
        <v/>
      </c>
      <c r="J396" s="11" t="str">
        <f t="shared" si="6"/>
        <v/>
      </c>
    </row>
    <row r="397" spans="1:10">
      <c r="A397" s="21">
        <f>IF(食堂数据库链接!A397="","",食堂数据库链接!A397)</f>
        <v>396</v>
      </c>
      <c r="B397" s="21" t="str">
        <f>IF(食堂数据库链接!B397="","",食堂数据库链接!B397)</f>
        <v>信息学部二食堂（一楼）</v>
      </c>
      <c r="C397" s="21" t="str">
        <f>IF(食堂数据库链接!C397="","",食堂数据库链接!C397)</f>
        <v>泡椒炒鸡杂</v>
      </c>
      <c r="D397" s="21">
        <f>IF(食堂数据库链接!D397="","",食堂数据库链接!D397)</f>
        <v>9</v>
      </c>
      <c r="E397" s="21" t="str">
        <f>IF(食堂数据库链接!E397="","",食堂数据库链接!E397)</f>
        <v>荤</v>
      </c>
      <c r="F397" s="21" t="str">
        <f>IF(食堂数据库链接!F397="","",食堂数据库链接!F397)</f>
        <v>份儿菜</v>
      </c>
      <c r="G397" s="21">
        <f>IF(食堂数据库链接!G397="","",食堂数据库链接!G397)</f>
        <v>6.3</v>
      </c>
      <c r="H397" s="25" t="str">
        <f>IF(OR(食堂菜单!$G$5="",食堂数据库计算界面面!A397=""),"",IF(ISNUMBER(SEARCH(食堂菜单!$G$5,食堂数据库计算界面面!C397))=TRUE,1,""))</f>
        <v/>
      </c>
      <c r="I397" s="11" t="str">
        <f>IF(H397="","",1+MAX($I$1:I396))</f>
        <v/>
      </c>
      <c r="J397" s="11" t="str">
        <f t="shared" si="6"/>
        <v/>
      </c>
    </row>
    <row r="398" spans="1:10">
      <c r="A398" s="21">
        <f>IF(食堂数据库链接!A398="","",食堂数据库链接!A398)</f>
        <v>397</v>
      </c>
      <c r="B398" s="21" t="str">
        <f>IF(食堂数据库链接!B398="","",食堂数据库链接!B398)</f>
        <v>信息学部二食堂（一楼）</v>
      </c>
      <c r="C398" s="21" t="str">
        <f>IF(食堂数据库链接!C398="","",食堂数据库链接!C398)</f>
        <v>苹果凤尾虾</v>
      </c>
      <c r="D398" s="21">
        <f>IF(食堂数据库链接!D398="","",食堂数据库链接!D398)</f>
        <v>9</v>
      </c>
      <c r="E398" s="21" t="str">
        <f>IF(食堂数据库链接!E398="","",食堂数据库链接!E398)</f>
        <v>荤</v>
      </c>
      <c r="F398" s="21" t="str">
        <f>IF(食堂数据库链接!F398="","",食堂数据库链接!F398)</f>
        <v>份儿菜</v>
      </c>
      <c r="G398" s="21">
        <f>IF(食堂数据库链接!G398="","",食堂数据库链接!G398)</f>
        <v>6.3</v>
      </c>
      <c r="H398" s="25" t="str">
        <f>IF(OR(食堂菜单!$G$5="",食堂数据库计算界面面!A398=""),"",IF(ISNUMBER(SEARCH(食堂菜单!$G$5,食堂数据库计算界面面!C398))=TRUE,1,""))</f>
        <v/>
      </c>
      <c r="I398" s="11" t="str">
        <f>IF(H398="","",1+MAX($I$1:I397))</f>
        <v/>
      </c>
      <c r="J398" s="11" t="str">
        <f t="shared" si="6"/>
        <v/>
      </c>
    </row>
    <row r="399" spans="1:10">
      <c r="A399" s="21">
        <f>IF(食堂数据库链接!A399="","",食堂数据库链接!A399)</f>
        <v>398</v>
      </c>
      <c r="B399" s="21" t="str">
        <f>IF(食堂数据库链接!B399="","",食堂数据库链接!B399)</f>
        <v>信息学部二食堂（一楼）</v>
      </c>
      <c r="C399" s="21" t="str">
        <f>IF(食堂数据库链接!C399="","",食堂数据库链接!C399)</f>
        <v>青豆炒虾仁</v>
      </c>
      <c r="D399" s="21">
        <f>IF(食堂数据库链接!D399="","",食堂数据库链接!D399)</f>
        <v>9</v>
      </c>
      <c r="E399" s="21" t="str">
        <f>IF(食堂数据库链接!E399="","",食堂数据库链接!E399)</f>
        <v>荤</v>
      </c>
      <c r="F399" s="21" t="str">
        <f>IF(食堂数据库链接!F399="","",食堂数据库链接!F399)</f>
        <v>份儿菜</v>
      </c>
      <c r="G399" s="21">
        <f>IF(食堂数据库链接!G399="","",食堂数据库链接!G399)</f>
        <v>6.3</v>
      </c>
      <c r="H399" s="25" t="str">
        <f>IF(OR(食堂菜单!$G$5="",食堂数据库计算界面面!A399=""),"",IF(ISNUMBER(SEARCH(食堂菜单!$G$5,食堂数据库计算界面面!C399))=TRUE,1,""))</f>
        <v/>
      </c>
      <c r="I399" s="11" t="str">
        <f>IF(H399="","",1+MAX($I$1:I398))</f>
        <v/>
      </c>
      <c r="J399" s="11" t="str">
        <f t="shared" si="6"/>
        <v/>
      </c>
    </row>
    <row r="400" spans="1:10">
      <c r="A400" s="21">
        <f>IF(食堂数据库链接!A400="","",食堂数据库链接!A400)</f>
        <v>399</v>
      </c>
      <c r="B400" s="21" t="str">
        <f>IF(食堂数据库链接!B400="","",食堂数据库链接!B400)</f>
        <v>信息学部二食堂（一楼）</v>
      </c>
      <c r="C400" s="21" t="str">
        <f>IF(食堂数据库链接!C400="","",食堂数据库链接!C400)</f>
        <v>麻辣虾球</v>
      </c>
      <c r="D400" s="21">
        <f>IF(食堂数据库链接!D400="","",食堂数据库链接!D400)</f>
        <v>9</v>
      </c>
      <c r="E400" s="21" t="str">
        <f>IF(食堂数据库链接!E400="","",食堂数据库链接!E400)</f>
        <v>荤</v>
      </c>
      <c r="F400" s="21" t="str">
        <f>IF(食堂数据库链接!F400="","",食堂数据库链接!F400)</f>
        <v>份儿菜</v>
      </c>
      <c r="G400" s="21">
        <f>IF(食堂数据库链接!G400="","",食堂数据库链接!G400)</f>
        <v>6.3</v>
      </c>
      <c r="H400" s="25" t="str">
        <f>IF(OR(食堂菜单!$G$5="",食堂数据库计算界面面!A400=""),"",IF(ISNUMBER(SEARCH(食堂菜单!$G$5,食堂数据库计算界面面!C400))=TRUE,1,""))</f>
        <v/>
      </c>
      <c r="I400" s="11" t="str">
        <f>IF(H400="","",1+MAX($I$1:I399))</f>
        <v/>
      </c>
      <c r="J400" s="11" t="str">
        <f t="shared" si="6"/>
        <v/>
      </c>
    </row>
    <row r="401" spans="1:10">
      <c r="A401" s="21">
        <f>IF(食堂数据库链接!A401="","",食堂数据库链接!A401)</f>
        <v>400</v>
      </c>
      <c r="B401" s="21" t="str">
        <f>IF(食堂数据库链接!B401="","",食堂数据库链接!B401)</f>
        <v>信息学部二食堂（一楼）</v>
      </c>
      <c r="C401" s="21" t="str">
        <f>IF(食堂数据库链接!C401="","",食堂数据库链接!C401)</f>
        <v>麻辣牛肚丝</v>
      </c>
      <c r="D401" s="21">
        <f>IF(食堂数据库链接!D401="","",食堂数据库链接!D401)</f>
        <v>9</v>
      </c>
      <c r="E401" s="21" t="str">
        <f>IF(食堂数据库链接!E401="","",食堂数据库链接!E401)</f>
        <v>荤</v>
      </c>
      <c r="F401" s="21" t="str">
        <f>IF(食堂数据库链接!F401="","",食堂数据库链接!F401)</f>
        <v>份儿菜</v>
      </c>
      <c r="G401" s="21">
        <f>IF(食堂数据库链接!G401="","",食堂数据库链接!G401)</f>
        <v>6.3</v>
      </c>
      <c r="H401" s="25" t="str">
        <f>IF(OR(食堂菜单!$G$5="",食堂数据库计算界面面!A401=""),"",IF(ISNUMBER(SEARCH(食堂菜单!$G$5,食堂数据库计算界面面!C401))=TRUE,1,""))</f>
        <v/>
      </c>
      <c r="I401" s="11" t="str">
        <f>IF(H401="","",1+MAX($I$1:I400))</f>
        <v/>
      </c>
      <c r="J401" s="11" t="str">
        <f t="shared" si="6"/>
        <v/>
      </c>
    </row>
    <row r="402" spans="1:10">
      <c r="A402" s="21">
        <f>IF(食堂数据库链接!A402="","",食堂数据库链接!A402)</f>
        <v>401</v>
      </c>
      <c r="B402" s="21" t="str">
        <f>IF(食堂数据库链接!B402="","",食堂数据库链接!B402)</f>
        <v>信息学部二食堂（一楼）</v>
      </c>
      <c r="C402" s="21" t="str">
        <f>IF(食堂数据库链接!C402="","",食堂数据库链接!C402)</f>
        <v>芹菜财鱼丝</v>
      </c>
      <c r="D402" s="21">
        <f>IF(食堂数据库链接!D402="","",食堂数据库链接!D402)</f>
        <v>9</v>
      </c>
      <c r="E402" s="21" t="str">
        <f>IF(食堂数据库链接!E402="","",食堂数据库链接!E402)</f>
        <v>荤</v>
      </c>
      <c r="F402" s="21" t="str">
        <f>IF(食堂数据库链接!F402="","",食堂数据库链接!F402)</f>
        <v>份儿菜</v>
      </c>
      <c r="G402" s="21">
        <f>IF(食堂数据库链接!G402="","",食堂数据库链接!G402)</f>
        <v>6.3</v>
      </c>
      <c r="H402" s="25" t="str">
        <f>IF(OR(食堂菜单!$G$5="",食堂数据库计算界面面!A402=""),"",IF(ISNUMBER(SEARCH(食堂菜单!$G$5,食堂数据库计算界面面!C402))=TRUE,1,""))</f>
        <v/>
      </c>
      <c r="I402" s="11" t="str">
        <f>IF(H402="","",1+MAX($I$1:I401))</f>
        <v/>
      </c>
      <c r="J402" s="11" t="str">
        <f t="shared" si="6"/>
        <v/>
      </c>
    </row>
    <row r="403" spans="1:10">
      <c r="A403" s="21">
        <f>IF(食堂数据库链接!A403="","",食堂数据库链接!A403)</f>
        <v>402</v>
      </c>
      <c r="B403" s="21" t="str">
        <f>IF(食堂数据库链接!B403="","",食堂数据库链接!B403)</f>
        <v>信息学部二食堂（一楼）</v>
      </c>
      <c r="C403" s="21" t="str">
        <f>IF(食堂数据库链接!C403="","",食堂数据库链接!C403)</f>
        <v>小炒黄牛肉</v>
      </c>
      <c r="D403" s="21">
        <f>IF(食堂数据库链接!D403="","",食堂数据库链接!D403)</f>
        <v>9</v>
      </c>
      <c r="E403" s="21" t="str">
        <f>IF(食堂数据库链接!E403="","",食堂数据库链接!E403)</f>
        <v>荤</v>
      </c>
      <c r="F403" s="21" t="str">
        <f>IF(食堂数据库链接!F403="","",食堂数据库链接!F403)</f>
        <v>份儿菜</v>
      </c>
      <c r="G403" s="21">
        <f>IF(食堂数据库链接!G403="","",食堂数据库链接!G403)</f>
        <v>6.3</v>
      </c>
      <c r="H403" s="25" t="str">
        <f>IF(OR(食堂菜单!$G$5="",食堂数据库计算界面面!A403=""),"",IF(ISNUMBER(SEARCH(食堂菜单!$G$5,食堂数据库计算界面面!C403))=TRUE,1,""))</f>
        <v/>
      </c>
      <c r="I403" s="11" t="str">
        <f>IF(H403="","",1+MAX($I$1:I402))</f>
        <v/>
      </c>
      <c r="J403" s="11" t="str">
        <f t="shared" si="6"/>
        <v/>
      </c>
    </row>
    <row r="404" spans="1:10">
      <c r="A404" s="21">
        <f>IF(食堂数据库链接!A404="","",食堂数据库链接!A404)</f>
        <v>403</v>
      </c>
      <c r="B404" s="21" t="str">
        <f>IF(食堂数据库链接!B404="","",食堂数据库链接!B404)</f>
        <v>信息学部二食堂（一楼）</v>
      </c>
      <c r="C404" s="21" t="str">
        <f>IF(食堂数据库链接!C404="","",食堂数据库链接!C404)</f>
        <v>千张榨菜肉丝</v>
      </c>
      <c r="D404" s="21">
        <f>IF(食堂数据库链接!D404="","",食堂数据库链接!D404)</f>
        <v>5</v>
      </c>
      <c r="E404" s="21" t="str">
        <f>IF(食堂数据库链接!E404="","",食堂数据库链接!E404)</f>
        <v>荤</v>
      </c>
      <c r="F404" s="21" t="str">
        <f>IF(食堂数据库链接!F404="","",食堂数据库链接!F404)</f>
        <v>份儿菜</v>
      </c>
      <c r="G404" s="21">
        <f>IF(食堂数据库链接!G404="","",食堂数据库链接!G404)</f>
        <v>3.5</v>
      </c>
      <c r="H404" s="25" t="str">
        <f>IF(OR(食堂菜单!$G$5="",食堂数据库计算界面面!A404=""),"",IF(ISNUMBER(SEARCH(食堂菜单!$G$5,食堂数据库计算界面面!C404))=TRUE,1,""))</f>
        <v/>
      </c>
      <c r="I404" s="11" t="str">
        <f>IF(H404="","",1+MAX($I$1:I403))</f>
        <v/>
      </c>
      <c r="J404" s="11" t="str">
        <f t="shared" si="6"/>
        <v/>
      </c>
    </row>
    <row r="405" spans="1:10">
      <c r="A405" s="21">
        <f>IF(食堂数据库链接!A405="","",食堂数据库链接!A405)</f>
        <v>404</v>
      </c>
      <c r="B405" s="21" t="str">
        <f>IF(食堂数据库链接!B405="","",食堂数据库链接!B405)</f>
        <v>信息学部二食堂（一楼）</v>
      </c>
      <c r="C405" s="21" t="str">
        <f>IF(食堂数据库链接!C405="","",食堂数据库链接!C405)</f>
        <v>玉米青豆鸡丁</v>
      </c>
      <c r="D405" s="21">
        <f>IF(食堂数据库链接!D405="","",食堂数据库链接!D405)</f>
        <v>5</v>
      </c>
      <c r="E405" s="21" t="str">
        <f>IF(食堂数据库链接!E405="","",食堂数据库链接!E405)</f>
        <v>荤</v>
      </c>
      <c r="F405" s="21" t="str">
        <f>IF(食堂数据库链接!F405="","",食堂数据库链接!F405)</f>
        <v>份儿菜</v>
      </c>
      <c r="G405" s="21">
        <f>IF(食堂数据库链接!G405="","",食堂数据库链接!G405)</f>
        <v>3.5</v>
      </c>
      <c r="H405" s="25" t="str">
        <f>IF(OR(食堂菜单!$G$5="",食堂数据库计算界面面!A405=""),"",IF(ISNUMBER(SEARCH(食堂菜单!$G$5,食堂数据库计算界面面!C405))=TRUE,1,""))</f>
        <v/>
      </c>
      <c r="I405" s="11" t="str">
        <f>IF(H405="","",1+MAX($I$1:I404))</f>
        <v/>
      </c>
      <c r="J405" s="11" t="str">
        <f t="shared" si="6"/>
        <v/>
      </c>
    </row>
    <row r="406" spans="1:10">
      <c r="A406" s="21">
        <f>IF(食堂数据库链接!A406="","",食堂数据库链接!A406)</f>
        <v>405</v>
      </c>
      <c r="B406" s="21" t="str">
        <f>IF(食堂数据库链接!B406="","",食堂数据库链接!B406)</f>
        <v>信息学部二食堂（一楼）</v>
      </c>
      <c r="C406" s="21" t="str">
        <f>IF(食堂数据库链接!C406="","",食堂数据库链接!C406)</f>
        <v>青椒炒藕夹条</v>
      </c>
      <c r="D406" s="21">
        <f>IF(食堂数据库链接!D406="","",食堂数据库链接!D406)</f>
        <v>5</v>
      </c>
      <c r="E406" s="21" t="str">
        <f>IF(食堂数据库链接!E406="","",食堂数据库链接!E406)</f>
        <v>素</v>
      </c>
      <c r="F406" s="21" t="str">
        <f>IF(食堂数据库链接!F406="","",食堂数据库链接!F406)</f>
        <v>份儿菜</v>
      </c>
      <c r="G406" s="21">
        <f>IF(食堂数据库链接!G406="","",食堂数据库链接!G406)</f>
        <v>3.5</v>
      </c>
      <c r="H406" s="25" t="str">
        <f>IF(OR(食堂菜单!$G$5="",食堂数据库计算界面面!A406=""),"",IF(ISNUMBER(SEARCH(食堂菜单!$G$5,食堂数据库计算界面面!C406))=TRUE,1,""))</f>
        <v/>
      </c>
      <c r="I406" s="11" t="str">
        <f>IF(H406="","",1+MAX($I$1:I405))</f>
        <v/>
      </c>
      <c r="J406" s="11" t="str">
        <f t="shared" si="6"/>
        <v/>
      </c>
    </row>
    <row r="407" spans="1:10">
      <c r="A407" s="21">
        <f>IF(食堂数据库链接!A407="","",食堂数据库链接!A407)</f>
        <v>406</v>
      </c>
      <c r="B407" s="21" t="str">
        <f>IF(食堂数据库链接!B407="","",食堂数据库链接!B407)</f>
        <v>信息学部二食堂（一楼）</v>
      </c>
      <c r="C407" s="21" t="str">
        <f>IF(食堂数据库链接!C407="","",食堂数据库链接!C407)</f>
        <v>黑木耳炒鸡蛋</v>
      </c>
      <c r="D407" s="21">
        <f>IF(食堂数据库链接!D407="","",食堂数据库链接!D407)</f>
        <v>5</v>
      </c>
      <c r="E407" s="21" t="str">
        <f>IF(食堂数据库链接!E407="","",食堂数据库链接!E407)</f>
        <v>素</v>
      </c>
      <c r="F407" s="21" t="str">
        <f>IF(食堂数据库链接!F407="","",食堂数据库链接!F407)</f>
        <v>份儿菜</v>
      </c>
      <c r="G407" s="21">
        <f>IF(食堂数据库链接!G407="","",食堂数据库链接!G407)</f>
        <v>3.5</v>
      </c>
      <c r="H407" s="25" t="str">
        <f>IF(OR(食堂菜单!$G$5="",食堂数据库计算界面面!A407=""),"",IF(ISNUMBER(SEARCH(食堂菜单!$G$5,食堂数据库计算界面面!C407))=TRUE,1,""))</f>
        <v/>
      </c>
      <c r="I407" s="11" t="str">
        <f>IF(H407="","",1+MAX($I$1:I406))</f>
        <v/>
      </c>
      <c r="J407" s="11" t="str">
        <f t="shared" si="6"/>
        <v/>
      </c>
    </row>
    <row r="408" spans="1:10">
      <c r="A408" s="21">
        <f>IF(食堂数据库链接!A408="","",食堂数据库链接!A408)</f>
        <v>407</v>
      </c>
      <c r="B408" s="21" t="str">
        <f>IF(食堂数据库链接!B408="","",食堂数据库链接!B408)</f>
        <v>信息学部二食堂（一楼）</v>
      </c>
      <c r="C408" s="21" t="str">
        <f>IF(食堂数据库链接!C408="","",食堂数据库链接!C408)</f>
        <v>蒜黄炒鸡蛋</v>
      </c>
      <c r="D408" s="21">
        <f>IF(食堂数据库链接!D408="","",食堂数据库链接!D408)</f>
        <v>5</v>
      </c>
      <c r="E408" s="21" t="str">
        <f>IF(食堂数据库链接!E408="","",食堂数据库链接!E408)</f>
        <v>素</v>
      </c>
      <c r="F408" s="21" t="str">
        <f>IF(食堂数据库链接!F408="","",食堂数据库链接!F408)</f>
        <v>份儿菜</v>
      </c>
      <c r="G408" s="21">
        <f>IF(食堂数据库链接!G408="","",食堂数据库链接!G408)</f>
        <v>3.5</v>
      </c>
      <c r="H408" s="25" t="str">
        <f>IF(OR(食堂菜单!$G$5="",食堂数据库计算界面面!A408=""),"",IF(ISNUMBER(SEARCH(食堂菜单!$G$5,食堂数据库计算界面面!C408))=TRUE,1,""))</f>
        <v/>
      </c>
      <c r="I408" s="11" t="str">
        <f>IF(H408="","",1+MAX($I$1:I407))</f>
        <v/>
      </c>
      <c r="J408" s="11" t="str">
        <f t="shared" si="6"/>
        <v/>
      </c>
    </row>
    <row r="409" spans="1:10">
      <c r="A409" s="21">
        <f>IF(食堂数据库链接!A409="","",食堂数据库链接!A409)</f>
        <v>408</v>
      </c>
      <c r="B409" s="21" t="str">
        <f>IF(食堂数据库链接!B409="","",食堂数据库链接!B409)</f>
        <v>信息学部二食堂（一楼）</v>
      </c>
      <c r="C409" s="21" t="str">
        <f>IF(食堂数据库链接!C409="","",食堂数据库链接!C409)</f>
        <v>杏鲍菇肉片</v>
      </c>
      <c r="D409" s="21">
        <f>IF(食堂数据库链接!D409="","",食堂数据库链接!D409)</f>
        <v>5</v>
      </c>
      <c r="E409" s="21" t="str">
        <f>IF(食堂数据库链接!E409="","",食堂数据库链接!E409)</f>
        <v>荤</v>
      </c>
      <c r="F409" s="21" t="str">
        <f>IF(食堂数据库链接!F409="","",食堂数据库链接!F409)</f>
        <v>份儿菜</v>
      </c>
      <c r="G409" s="21">
        <f>IF(食堂数据库链接!G409="","",食堂数据库链接!G409)</f>
        <v>3.5</v>
      </c>
      <c r="H409" s="25" t="str">
        <f>IF(OR(食堂菜单!$G$5="",食堂数据库计算界面面!A409=""),"",IF(ISNUMBER(SEARCH(食堂菜单!$G$5,食堂数据库计算界面面!C409))=TRUE,1,""))</f>
        <v/>
      </c>
      <c r="I409" s="11" t="str">
        <f>IF(H409="","",1+MAX($I$1:I408))</f>
        <v/>
      </c>
      <c r="J409" s="11" t="str">
        <f t="shared" si="6"/>
        <v/>
      </c>
    </row>
    <row r="410" spans="1:10">
      <c r="A410" s="21">
        <f>IF(食堂数据库链接!A410="","",食堂数据库链接!A410)</f>
        <v>409</v>
      </c>
      <c r="B410" s="21" t="str">
        <f>IF(食堂数据库链接!B410="","",食堂数据库链接!B410)</f>
        <v>信息学部二食堂（一楼）</v>
      </c>
      <c r="C410" s="21" t="str">
        <f>IF(食堂数据库链接!C410="","",食堂数据库链接!C410)</f>
        <v>青椒爆猪肝</v>
      </c>
      <c r="D410" s="21">
        <f>IF(食堂数据库链接!D410="","",食堂数据库链接!D410)</f>
        <v>5</v>
      </c>
      <c r="E410" s="21" t="str">
        <f>IF(食堂数据库链接!E410="","",食堂数据库链接!E410)</f>
        <v>荤</v>
      </c>
      <c r="F410" s="21" t="str">
        <f>IF(食堂数据库链接!F410="","",食堂数据库链接!F410)</f>
        <v>份儿菜</v>
      </c>
      <c r="G410" s="21">
        <f>IF(食堂数据库链接!G410="","",食堂数据库链接!G410)</f>
        <v>3.5</v>
      </c>
      <c r="H410" s="25" t="str">
        <f>IF(OR(食堂菜单!$G$5="",食堂数据库计算界面面!A410=""),"",IF(ISNUMBER(SEARCH(食堂菜单!$G$5,食堂数据库计算界面面!C410))=TRUE,1,""))</f>
        <v/>
      </c>
      <c r="I410" s="11" t="str">
        <f>IF(H410="","",1+MAX($I$1:I409))</f>
        <v/>
      </c>
      <c r="J410" s="11" t="str">
        <f t="shared" si="6"/>
        <v/>
      </c>
    </row>
    <row r="411" spans="1:10">
      <c r="A411" s="21">
        <f>IF(食堂数据库链接!A411="","",食堂数据库链接!A411)</f>
        <v>410</v>
      </c>
      <c r="B411" s="21" t="str">
        <f>IF(食堂数据库链接!B411="","",食堂数据库链接!B411)</f>
        <v>信息学部二食堂（一楼）</v>
      </c>
      <c r="C411" s="21" t="str">
        <f>IF(食堂数据库链接!C411="","",食堂数据库链接!C411)</f>
        <v>豆角炒肉丝</v>
      </c>
      <c r="D411" s="21">
        <f>IF(食堂数据库链接!D411="","",食堂数据库链接!D411)</f>
        <v>5</v>
      </c>
      <c r="E411" s="21" t="str">
        <f>IF(食堂数据库链接!E411="","",食堂数据库链接!E411)</f>
        <v>荤</v>
      </c>
      <c r="F411" s="21" t="str">
        <f>IF(食堂数据库链接!F411="","",食堂数据库链接!F411)</f>
        <v>份儿菜</v>
      </c>
      <c r="G411" s="21">
        <f>IF(食堂数据库链接!G411="","",食堂数据库链接!G411)</f>
        <v>3.5</v>
      </c>
      <c r="H411" s="25" t="str">
        <f>IF(OR(食堂菜单!$G$5="",食堂数据库计算界面面!A411=""),"",IF(ISNUMBER(SEARCH(食堂菜单!$G$5,食堂数据库计算界面面!C411))=TRUE,1,""))</f>
        <v/>
      </c>
      <c r="I411" s="11" t="str">
        <f>IF(H411="","",1+MAX($I$1:I410))</f>
        <v/>
      </c>
      <c r="J411" s="11" t="str">
        <f t="shared" si="6"/>
        <v/>
      </c>
    </row>
    <row r="412" spans="1:10">
      <c r="A412" s="21">
        <f>IF(食堂数据库链接!A412="","",食堂数据库链接!A412)</f>
        <v>411</v>
      </c>
      <c r="B412" s="21" t="str">
        <f>IF(食堂数据库链接!B412="","",食堂数据库链接!B412)</f>
        <v>信息学部二食堂（一楼）</v>
      </c>
      <c r="C412" s="21" t="str">
        <f>IF(食堂数据库链接!C412="","",食堂数据库链接!C412)</f>
        <v>丝瓜炒鸡蛋</v>
      </c>
      <c r="D412" s="21">
        <f>IF(食堂数据库链接!D412="","",食堂数据库链接!D412)</f>
        <v>5</v>
      </c>
      <c r="E412" s="21" t="str">
        <f>IF(食堂数据库链接!E412="","",食堂数据库链接!E412)</f>
        <v>素</v>
      </c>
      <c r="F412" s="21" t="str">
        <f>IF(食堂数据库链接!F412="","",食堂数据库链接!F412)</f>
        <v>份儿菜</v>
      </c>
      <c r="G412" s="21">
        <f>IF(食堂数据库链接!G412="","",食堂数据库链接!G412)</f>
        <v>3.5</v>
      </c>
      <c r="H412" s="25" t="str">
        <f>IF(OR(食堂菜单!$G$5="",食堂数据库计算界面面!A412=""),"",IF(ISNUMBER(SEARCH(食堂菜单!$G$5,食堂数据库计算界面面!C412))=TRUE,1,""))</f>
        <v/>
      </c>
      <c r="I412" s="11" t="str">
        <f>IF(H412="","",1+MAX($I$1:I411))</f>
        <v/>
      </c>
      <c r="J412" s="11" t="str">
        <f t="shared" si="6"/>
        <v/>
      </c>
    </row>
    <row r="413" spans="1:10">
      <c r="A413" s="21">
        <f>IF(食堂数据库链接!A413="","",食堂数据库链接!A413)</f>
        <v>412</v>
      </c>
      <c r="B413" s="21" t="str">
        <f>IF(食堂数据库链接!B413="","",食堂数据库链接!B413)</f>
        <v>信息学部二食堂（一楼）</v>
      </c>
      <c r="C413" s="21" t="str">
        <f>IF(食堂数据库链接!C413="","",食堂数据库链接!C413)</f>
        <v>黄瓜炒香肠</v>
      </c>
      <c r="D413" s="21">
        <f>IF(食堂数据库链接!D413="","",食堂数据库链接!D413)</f>
        <v>5</v>
      </c>
      <c r="E413" s="21" t="str">
        <f>IF(食堂数据库链接!E413="","",食堂数据库链接!E413)</f>
        <v>荤</v>
      </c>
      <c r="F413" s="21" t="str">
        <f>IF(食堂数据库链接!F413="","",食堂数据库链接!F413)</f>
        <v>份儿菜</v>
      </c>
      <c r="G413" s="21">
        <f>IF(食堂数据库链接!G413="","",食堂数据库链接!G413)</f>
        <v>3.5</v>
      </c>
      <c r="H413" s="25" t="str">
        <f>IF(OR(食堂菜单!$G$5="",食堂数据库计算界面面!A413=""),"",IF(ISNUMBER(SEARCH(食堂菜单!$G$5,食堂数据库计算界面面!C413))=TRUE,1,""))</f>
        <v/>
      </c>
      <c r="I413" s="11" t="str">
        <f>IF(H413="","",1+MAX($I$1:I412))</f>
        <v/>
      </c>
      <c r="J413" s="11" t="str">
        <f t="shared" si="6"/>
        <v/>
      </c>
    </row>
    <row r="414" spans="1:10">
      <c r="A414" s="21">
        <f>IF(食堂数据库链接!A414="","",食堂数据库链接!A414)</f>
        <v>413</v>
      </c>
      <c r="B414" s="21" t="str">
        <f>IF(食堂数据库链接!B414="","",食堂数据库链接!B414)</f>
        <v>信息学部二食堂（一楼）</v>
      </c>
      <c r="C414" s="21" t="str">
        <f>IF(食堂数据库链接!C414="","",食堂数据库链接!C414)</f>
        <v>苦瓜炒肉片</v>
      </c>
      <c r="D414" s="21">
        <f>IF(食堂数据库链接!D414="","",食堂数据库链接!D414)</f>
        <v>5</v>
      </c>
      <c r="E414" s="21" t="str">
        <f>IF(食堂数据库链接!E414="","",食堂数据库链接!E414)</f>
        <v>荤</v>
      </c>
      <c r="F414" s="21" t="str">
        <f>IF(食堂数据库链接!F414="","",食堂数据库链接!F414)</f>
        <v>份儿菜</v>
      </c>
      <c r="G414" s="21">
        <f>IF(食堂数据库链接!G414="","",食堂数据库链接!G414)</f>
        <v>3.5</v>
      </c>
      <c r="H414" s="25" t="str">
        <f>IF(OR(食堂菜单!$G$5="",食堂数据库计算界面面!A414=""),"",IF(ISNUMBER(SEARCH(食堂菜单!$G$5,食堂数据库计算界面面!C414))=TRUE,1,""))</f>
        <v/>
      </c>
      <c r="I414" s="11" t="str">
        <f>IF(H414="","",1+MAX($I$1:I413))</f>
        <v/>
      </c>
      <c r="J414" s="11" t="str">
        <f t="shared" si="6"/>
        <v/>
      </c>
    </row>
    <row r="415" spans="1:10">
      <c r="A415" s="21">
        <f>IF(食堂数据库链接!A415="","",食堂数据库链接!A415)</f>
        <v>414</v>
      </c>
      <c r="B415" s="21" t="str">
        <f>IF(食堂数据库链接!B415="","",食堂数据库链接!B415)</f>
        <v>信息学部二食堂（一楼）</v>
      </c>
      <c r="C415" s="21" t="str">
        <f>IF(食堂数据库链接!C415="","",食堂数据库链接!C415)</f>
        <v>宫保鸡丁</v>
      </c>
      <c r="D415" s="21">
        <f>IF(食堂数据库链接!D415="","",食堂数据库链接!D415)</f>
        <v>5</v>
      </c>
      <c r="E415" s="21" t="str">
        <f>IF(食堂数据库链接!E415="","",食堂数据库链接!E415)</f>
        <v>荤</v>
      </c>
      <c r="F415" s="21" t="str">
        <f>IF(食堂数据库链接!F415="","",食堂数据库链接!F415)</f>
        <v>份儿菜</v>
      </c>
      <c r="G415" s="21">
        <f>IF(食堂数据库链接!G415="","",食堂数据库链接!G415)</f>
        <v>3.5</v>
      </c>
      <c r="H415" s="25" t="str">
        <f>IF(OR(食堂菜单!$G$5="",食堂数据库计算界面面!A415=""),"",IF(ISNUMBER(SEARCH(食堂菜单!$G$5,食堂数据库计算界面面!C415))=TRUE,1,""))</f>
        <v/>
      </c>
      <c r="I415" s="11" t="str">
        <f>IF(H415="","",1+MAX($I$1:I414))</f>
        <v/>
      </c>
      <c r="J415" s="11" t="str">
        <f t="shared" si="6"/>
        <v/>
      </c>
    </row>
    <row r="416" spans="1:10">
      <c r="A416" s="21">
        <f>IF(食堂数据库链接!A416="","",食堂数据库链接!A416)</f>
        <v>415</v>
      </c>
      <c r="B416" s="21" t="str">
        <f>IF(食堂数据库链接!B416="","",食堂数据库链接!B416)</f>
        <v>信息学部二食堂（一楼）</v>
      </c>
      <c r="C416" s="21" t="str">
        <f>IF(食堂数据库链接!C416="","",食堂数据库链接!C416)</f>
        <v>蒜苗肉丝</v>
      </c>
      <c r="D416" s="21">
        <f>IF(食堂数据库链接!D416="","",食堂数据库链接!D416)</f>
        <v>5</v>
      </c>
      <c r="E416" s="21" t="str">
        <f>IF(食堂数据库链接!E416="","",食堂数据库链接!E416)</f>
        <v>荤</v>
      </c>
      <c r="F416" s="21" t="str">
        <f>IF(食堂数据库链接!F416="","",食堂数据库链接!F416)</f>
        <v>份儿菜</v>
      </c>
      <c r="G416" s="21">
        <f>IF(食堂数据库链接!G416="","",食堂数据库链接!G416)</f>
        <v>3.5</v>
      </c>
      <c r="H416" s="25" t="str">
        <f>IF(OR(食堂菜单!$G$5="",食堂数据库计算界面面!A416=""),"",IF(ISNUMBER(SEARCH(食堂菜单!$G$5,食堂数据库计算界面面!C416))=TRUE,1,""))</f>
        <v/>
      </c>
      <c r="I416" s="11" t="str">
        <f>IF(H416="","",1+MAX($I$1:I415))</f>
        <v/>
      </c>
      <c r="J416" s="11" t="str">
        <f t="shared" si="6"/>
        <v/>
      </c>
    </row>
    <row r="417" spans="1:10">
      <c r="A417" s="21">
        <f>IF(食堂数据库链接!A417="","",食堂数据库链接!A417)</f>
        <v>416</v>
      </c>
      <c r="B417" s="21" t="str">
        <f>IF(食堂数据库链接!B417="","",食堂数据库链接!B417)</f>
        <v>信息学部二食堂（一楼）</v>
      </c>
      <c r="C417" s="21" t="str">
        <f>IF(食堂数据库链接!C417="","",食堂数据库链接!C417)</f>
        <v>蒿芭肉丝</v>
      </c>
      <c r="D417" s="21">
        <f>IF(食堂数据库链接!D417="","",食堂数据库链接!D417)</f>
        <v>5</v>
      </c>
      <c r="E417" s="21" t="str">
        <f>IF(食堂数据库链接!E417="","",食堂数据库链接!E417)</f>
        <v>荤</v>
      </c>
      <c r="F417" s="21" t="str">
        <f>IF(食堂数据库链接!F417="","",食堂数据库链接!F417)</f>
        <v>份儿菜</v>
      </c>
      <c r="G417" s="21">
        <f>IF(食堂数据库链接!G417="","",食堂数据库链接!G417)</f>
        <v>3.5</v>
      </c>
      <c r="H417" s="25" t="str">
        <f>IF(OR(食堂菜单!$G$5="",食堂数据库计算界面面!A417=""),"",IF(ISNUMBER(SEARCH(食堂菜单!$G$5,食堂数据库计算界面面!C417))=TRUE,1,""))</f>
        <v/>
      </c>
      <c r="I417" s="11" t="str">
        <f>IF(H417="","",1+MAX($I$1:I416))</f>
        <v/>
      </c>
      <c r="J417" s="11" t="str">
        <f t="shared" si="6"/>
        <v/>
      </c>
    </row>
    <row r="418" spans="1:10">
      <c r="A418" s="21">
        <f>IF(食堂数据库链接!A418="","",食堂数据库链接!A418)</f>
        <v>417</v>
      </c>
      <c r="B418" s="21" t="str">
        <f>IF(食堂数据库链接!B418="","",食堂数据库链接!B418)</f>
        <v>信息学部二食堂（一楼）</v>
      </c>
      <c r="C418" s="21" t="str">
        <f>IF(食堂数据库链接!C418="","",食堂数据库链接!C418)</f>
        <v>鱼香肉丝</v>
      </c>
      <c r="D418" s="21">
        <f>IF(食堂数据库链接!D418="","",食堂数据库链接!D418)</f>
        <v>5</v>
      </c>
      <c r="E418" s="21" t="str">
        <f>IF(食堂数据库链接!E418="","",食堂数据库链接!E418)</f>
        <v>荤</v>
      </c>
      <c r="F418" s="21" t="str">
        <f>IF(食堂数据库链接!F418="","",食堂数据库链接!F418)</f>
        <v>份儿菜</v>
      </c>
      <c r="G418" s="21">
        <f>IF(食堂数据库链接!G418="","",食堂数据库链接!G418)</f>
        <v>3.5</v>
      </c>
      <c r="H418" s="25" t="str">
        <f>IF(OR(食堂菜单!$G$5="",食堂数据库计算界面面!A418=""),"",IF(ISNUMBER(SEARCH(食堂菜单!$G$5,食堂数据库计算界面面!C418))=TRUE,1,""))</f>
        <v/>
      </c>
      <c r="I418" s="11" t="str">
        <f>IF(H418="","",1+MAX($I$1:I417))</f>
        <v/>
      </c>
      <c r="J418" s="11" t="str">
        <f t="shared" si="6"/>
        <v/>
      </c>
    </row>
    <row r="419" spans="1:10">
      <c r="A419" s="21">
        <f>IF(食堂数据库链接!A419="","",食堂数据库链接!A419)</f>
        <v>418</v>
      </c>
      <c r="B419" s="21" t="str">
        <f>IF(食堂数据库链接!B419="","",食堂数据库链接!B419)</f>
        <v>信息学部二食堂（一楼）</v>
      </c>
      <c r="C419" s="21" t="str">
        <f>IF(食堂数据库链接!C419="","",食堂数据库链接!C419)</f>
        <v>莴苣肉片</v>
      </c>
      <c r="D419" s="21">
        <f>IF(食堂数据库链接!D419="","",食堂数据库链接!D419)</f>
        <v>5</v>
      </c>
      <c r="E419" s="21" t="str">
        <f>IF(食堂数据库链接!E419="","",食堂数据库链接!E419)</f>
        <v>荤</v>
      </c>
      <c r="F419" s="21" t="str">
        <f>IF(食堂数据库链接!F419="","",食堂数据库链接!F419)</f>
        <v>份儿菜</v>
      </c>
      <c r="G419" s="21">
        <f>IF(食堂数据库链接!G419="","",食堂数据库链接!G419)</f>
        <v>3.5</v>
      </c>
      <c r="H419" s="25" t="str">
        <f>IF(OR(食堂菜单!$G$5="",食堂数据库计算界面面!A419=""),"",IF(ISNUMBER(SEARCH(食堂菜单!$G$5,食堂数据库计算界面面!C419))=TRUE,1,""))</f>
        <v/>
      </c>
      <c r="I419" s="11" t="str">
        <f>IF(H419="","",1+MAX($I$1:I418))</f>
        <v/>
      </c>
      <c r="J419" s="11" t="str">
        <f t="shared" si="6"/>
        <v/>
      </c>
    </row>
    <row r="420" spans="1:10">
      <c r="A420" s="21">
        <f>IF(食堂数据库链接!A420="","",食堂数据库链接!A420)</f>
        <v>419</v>
      </c>
      <c r="B420" s="21" t="str">
        <f>IF(食堂数据库链接!B420="","",食堂数据库链接!B420)</f>
        <v>信息学部二食堂（一楼）</v>
      </c>
      <c r="C420" s="21" t="str">
        <f>IF(食堂数据库链接!C420="","",食堂数据库链接!C420)</f>
        <v>小炒肉</v>
      </c>
      <c r="D420" s="21">
        <f>IF(食堂数据库链接!D420="","",食堂数据库链接!D420)</f>
        <v>5</v>
      </c>
      <c r="E420" s="21" t="str">
        <f>IF(食堂数据库链接!E420="","",食堂数据库链接!E420)</f>
        <v>荤</v>
      </c>
      <c r="F420" s="21" t="str">
        <f>IF(食堂数据库链接!F420="","",食堂数据库链接!F420)</f>
        <v>份儿菜</v>
      </c>
      <c r="G420" s="21">
        <f>IF(食堂数据库链接!G420="","",食堂数据库链接!G420)</f>
        <v>3.5</v>
      </c>
      <c r="H420" s="25" t="str">
        <f>IF(OR(食堂菜单!$G$5="",食堂数据库计算界面面!A420=""),"",IF(ISNUMBER(SEARCH(食堂菜单!$G$5,食堂数据库计算界面面!C420))=TRUE,1,""))</f>
        <v/>
      </c>
      <c r="I420" s="11" t="str">
        <f>IF(H420="","",1+MAX($I$1:I419))</f>
        <v/>
      </c>
      <c r="J420" s="11" t="str">
        <f t="shared" si="6"/>
        <v/>
      </c>
    </row>
    <row r="421" spans="1:10">
      <c r="A421" s="21">
        <f>IF(食堂数据库链接!A421="","",食堂数据库链接!A421)</f>
        <v>420</v>
      </c>
      <c r="B421" s="21" t="str">
        <f>IF(食堂数据库链接!B421="","",食堂数据库链接!B421)</f>
        <v>信息学部二食堂（一楼）</v>
      </c>
      <c r="C421" s="21" t="str">
        <f>IF(食堂数据库链接!C421="","",食堂数据库链接!C421)</f>
        <v>清炒包菜丝</v>
      </c>
      <c r="D421" s="21">
        <f>IF(食堂数据库链接!D421="","",食堂数据库链接!D421)</f>
        <v>1</v>
      </c>
      <c r="E421" s="21" t="str">
        <f>IF(食堂数据库链接!E421="","",食堂数据库链接!E421)</f>
        <v>素</v>
      </c>
      <c r="F421" s="21" t="str">
        <f>IF(食堂数据库链接!F421="","",食堂数据库链接!F421)</f>
        <v>份儿菜</v>
      </c>
      <c r="G421" s="21">
        <f>IF(食堂数据库链接!G421="","",食堂数据库链接!G421)</f>
        <v>0.7</v>
      </c>
      <c r="H421" s="25" t="str">
        <f>IF(OR(食堂菜单!$G$5="",食堂数据库计算界面面!A421=""),"",IF(ISNUMBER(SEARCH(食堂菜单!$G$5,食堂数据库计算界面面!C421))=TRUE,1,""))</f>
        <v/>
      </c>
      <c r="I421" s="11" t="str">
        <f>IF(H421="","",1+MAX($I$1:I420))</f>
        <v/>
      </c>
      <c r="J421" s="11" t="str">
        <f t="shared" si="6"/>
        <v/>
      </c>
    </row>
    <row r="422" spans="1:10">
      <c r="A422" s="21">
        <f>IF(食堂数据库链接!A422="","",食堂数据库链接!A422)</f>
        <v>421</v>
      </c>
      <c r="B422" s="21" t="str">
        <f>IF(食堂数据库链接!B422="","",食堂数据库链接!B422)</f>
        <v>信息学部二食堂（一楼）</v>
      </c>
      <c r="C422" s="21" t="str">
        <f>IF(食堂数据库链接!C422="","",食堂数据库链接!C422)</f>
        <v>清炒豆芽</v>
      </c>
      <c r="D422" s="21">
        <f>IF(食堂数据库链接!D422="","",食堂数据库链接!D422)</f>
        <v>1</v>
      </c>
      <c r="E422" s="21" t="str">
        <f>IF(食堂数据库链接!E422="","",食堂数据库链接!E422)</f>
        <v>素</v>
      </c>
      <c r="F422" s="21" t="str">
        <f>IF(食堂数据库链接!F422="","",食堂数据库链接!F422)</f>
        <v>份儿菜</v>
      </c>
      <c r="G422" s="21">
        <f>IF(食堂数据库链接!G422="","",食堂数据库链接!G422)</f>
        <v>0.7</v>
      </c>
      <c r="H422" s="25" t="str">
        <f>IF(OR(食堂菜单!$G$5="",食堂数据库计算界面面!A422=""),"",IF(ISNUMBER(SEARCH(食堂菜单!$G$5,食堂数据库计算界面面!C422))=TRUE,1,""))</f>
        <v/>
      </c>
      <c r="I422" s="11" t="str">
        <f>IF(H422="","",1+MAX($I$1:I421))</f>
        <v/>
      </c>
      <c r="J422" s="11" t="str">
        <f t="shared" si="6"/>
        <v/>
      </c>
    </row>
    <row r="423" spans="1:10">
      <c r="A423" s="21">
        <f>IF(食堂数据库链接!A423="","",食堂数据库链接!A423)</f>
        <v>422</v>
      </c>
      <c r="B423" s="21" t="str">
        <f>IF(食堂数据库链接!B423="","",食堂数据库链接!B423)</f>
        <v>信息学部二食堂（一楼）</v>
      </c>
      <c r="C423" s="21" t="str">
        <f>IF(食堂数据库链接!C423="","",食堂数据库链接!C423)</f>
        <v>清炒红白萝卜丝</v>
      </c>
      <c r="D423" s="21">
        <f>IF(食堂数据库链接!D423="","",食堂数据库链接!D423)</f>
        <v>1</v>
      </c>
      <c r="E423" s="21" t="str">
        <f>IF(食堂数据库链接!E423="","",食堂数据库链接!E423)</f>
        <v>素</v>
      </c>
      <c r="F423" s="21" t="str">
        <f>IF(食堂数据库链接!F423="","",食堂数据库链接!F423)</f>
        <v>份儿菜</v>
      </c>
      <c r="G423" s="21">
        <f>IF(食堂数据库链接!G423="","",食堂数据库链接!G423)</f>
        <v>0.7</v>
      </c>
      <c r="H423" s="25" t="str">
        <f>IF(OR(食堂菜单!$G$5="",食堂数据库计算界面面!A423=""),"",IF(ISNUMBER(SEARCH(食堂菜单!$G$5,食堂数据库计算界面面!C423))=TRUE,1,""))</f>
        <v/>
      </c>
      <c r="I423" s="11" t="str">
        <f>IF(H423="","",1+MAX($I$1:I422))</f>
        <v/>
      </c>
      <c r="J423" s="11" t="str">
        <f t="shared" si="6"/>
        <v/>
      </c>
    </row>
    <row r="424" spans="1:10">
      <c r="A424" s="21">
        <f>IF(食堂数据库链接!A424="","",食堂数据库链接!A424)</f>
        <v>423</v>
      </c>
      <c r="B424" s="21" t="str">
        <f>IF(食堂数据库链接!B424="","",食堂数据库链接!B424)</f>
        <v>信息学部二食堂（一楼）</v>
      </c>
      <c r="C424" s="21" t="str">
        <f>IF(食堂数据库链接!C424="","",食堂数据库链接!C424)</f>
        <v>清炒大白菜</v>
      </c>
      <c r="D424" s="21">
        <f>IF(食堂数据库链接!D424="","",食堂数据库链接!D424)</f>
        <v>1</v>
      </c>
      <c r="E424" s="21" t="str">
        <f>IF(食堂数据库链接!E424="","",食堂数据库链接!E424)</f>
        <v>素</v>
      </c>
      <c r="F424" s="21" t="str">
        <f>IF(食堂数据库链接!F424="","",食堂数据库链接!F424)</f>
        <v>份儿菜</v>
      </c>
      <c r="G424" s="21">
        <f>IF(食堂数据库链接!G424="","",食堂数据库链接!G424)</f>
        <v>0.7</v>
      </c>
      <c r="H424" s="25" t="str">
        <f>IF(OR(食堂菜单!$G$5="",食堂数据库计算界面面!A424=""),"",IF(ISNUMBER(SEARCH(食堂菜单!$G$5,食堂数据库计算界面面!C424))=TRUE,1,""))</f>
        <v/>
      </c>
      <c r="I424" s="11" t="str">
        <f>IF(H424="","",1+MAX($I$1:I423))</f>
        <v/>
      </c>
      <c r="J424" s="11" t="str">
        <f t="shared" si="6"/>
        <v/>
      </c>
    </row>
    <row r="425" spans="1:10">
      <c r="A425" s="21">
        <f>IF(食堂数据库链接!A425="","",食堂数据库链接!A425)</f>
        <v>424</v>
      </c>
      <c r="B425" s="21" t="str">
        <f>IF(食堂数据库链接!B425="","",食堂数据库链接!B425)</f>
        <v>信息学部二食堂（一楼）</v>
      </c>
      <c r="C425" s="21" t="str">
        <f>IF(食堂数据库链接!C425="","",食堂数据库链接!C425)</f>
        <v>酸辣土豆丝</v>
      </c>
      <c r="D425" s="21">
        <f>IF(食堂数据库链接!D425="","",食堂数据库链接!D425)</f>
        <v>2</v>
      </c>
      <c r="E425" s="21" t="str">
        <f>IF(食堂数据库链接!E425="","",食堂数据库链接!E425)</f>
        <v>素</v>
      </c>
      <c r="F425" s="21" t="str">
        <f>IF(食堂数据库链接!F425="","",食堂数据库链接!F425)</f>
        <v>份儿菜</v>
      </c>
      <c r="G425" s="21">
        <f>IF(食堂数据库链接!G425="","",食堂数据库链接!G425)</f>
        <v>1.4</v>
      </c>
      <c r="H425" s="25" t="str">
        <f>IF(OR(食堂菜单!$G$5="",食堂数据库计算界面面!A425=""),"",IF(ISNUMBER(SEARCH(食堂菜单!$G$5,食堂数据库计算界面面!C425))=TRUE,1,""))</f>
        <v/>
      </c>
      <c r="I425" s="11" t="str">
        <f>IF(H425="","",1+MAX($I$1:I424))</f>
        <v/>
      </c>
      <c r="J425" s="11" t="str">
        <f t="shared" si="6"/>
        <v/>
      </c>
    </row>
    <row r="426" spans="1:10">
      <c r="A426" s="21">
        <f>IF(食堂数据库链接!A426="","",食堂数据库链接!A426)</f>
        <v>425</v>
      </c>
      <c r="B426" s="21" t="str">
        <f>IF(食堂数据库链接!B426="","",食堂数据库链接!B426)</f>
        <v>信息学部二食堂（一楼）</v>
      </c>
      <c r="C426" s="21" t="str">
        <f>IF(食堂数据库链接!C426="","",食堂数据库链接!C426)</f>
        <v>芹菜胡萝卜丝</v>
      </c>
      <c r="D426" s="21">
        <f>IF(食堂数据库链接!D426="","",食堂数据库链接!D426)</f>
        <v>2</v>
      </c>
      <c r="E426" s="21" t="str">
        <f>IF(食堂数据库链接!E426="","",食堂数据库链接!E426)</f>
        <v>素</v>
      </c>
      <c r="F426" s="21" t="str">
        <f>IF(食堂数据库链接!F426="","",食堂数据库链接!F426)</f>
        <v>份儿菜</v>
      </c>
      <c r="G426" s="21">
        <f>IF(食堂数据库链接!G426="","",食堂数据库链接!G426)</f>
        <v>1.4</v>
      </c>
      <c r="H426" s="25" t="str">
        <f>IF(OR(食堂菜单!$G$5="",食堂数据库计算界面面!A426=""),"",IF(ISNUMBER(SEARCH(食堂菜单!$G$5,食堂数据库计算界面面!C426))=TRUE,1,""))</f>
        <v/>
      </c>
      <c r="I426" s="11" t="str">
        <f>IF(H426="","",1+MAX($I$1:I425))</f>
        <v/>
      </c>
      <c r="J426" s="11" t="str">
        <f t="shared" si="6"/>
        <v/>
      </c>
    </row>
    <row r="427" spans="1:10">
      <c r="A427" s="21">
        <f>IF(食堂数据库链接!A427="","",食堂数据库链接!A427)</f>
        <v>426</v>
      </c>
      <c r="B427" s="21" t="str">
        <f>IF(食堂数据库链接!B427="","",食堂数据库链接!B427)</f>
        <v>信息学部二食堂（一楼）</v>
      </c>
      <c r="C427" s="21" t="str">
        <f>IF(食堂数据库链接!C427="","",食堂数据库链接!C427)</f>
        <v>清炒油麦菜</v>
      </c>
      <c r="D427" s="21">
        <f>IF(食堂数据库链接!D427="","",食堂数据库链接!D427)</f>
        <v>2</v>
      </c>
      <c r="E427" s="21" t="str">
        <f>IF(食堂数据库链接!E427="","",食堂数据库链接!E427)</f>
        <v>素</v>
      </c>
      <c r="F427" s="21" t="str">
        <f>IF(食堂数据库链接!F427="","",食堂数据库链接!F427)</f>
        <v>份儿菜</v>
      </c>
      <c r="G427" s="21">
        <f>IF(食堂数据库链接!G427="","",食堂数据库链接!G427)</f>
        <v>1.4</v>
      </c>
      <c r="H427" s="25" t="str">
        <f>IF(OR(食堂菜单!$G$5="",食堂数据库计算界面面!A427=""),"",IF(ISNUMBER(SEARCH(食堂菜单!$G$5,食堂数据库计算界面面!C427))=TRUE,1,""))</f>
        <v/>
      </c>
      <c r="I427" s="11" t="str">
        <f>IF(H427="","",1+MAX($I$1:I426))</f>
        <v/>
      </c>
      <c r="J427" s="11" t="str">
        <f t="shared" si="6"/>
        <v/>
      </c>
    </row>
    <row r="428" spans="1:10">
      <c r="A428" s="21">
        <f>IF(食堂数据库链接!A428="","",食堂数据库链接!A428)</f>
        <v>427</v>
      </c>
      <c r="B428" s="21" t="str">
        <f>IF(食堂数据库链接!B428="","",食堂数据库链接!B428)</f>
        <v>信息学部二食堂（一楼）</v>
      </c>
      <c r="C428" s="21" t="str">
        <f>IF(食堂数据库链接!C428="","",食堂数据库链接!C428)</f>
        <v>清炒南瓜丝</v>
      </c>
      <c r="D428" s="21">
        <f>IF(食堂数据库链接!D428="","",食堂数据库链接!D428)</f>
        <v>2</v>
      </c>
      <c r="E428" s="21" t="str">
        <f>IF(食堂数据库链接!E428="","",食堂数据库链接!E428)</f>
        <v>素</v>
      </c>
      <c r="F428" s="21" t="str">
        <f>IF(食堂数据库链接!F428="","",食堂数据库链接!F428)</f>
        <v>份儿菜</v>
      </c>
      <c r="G428" s="21">
        <f>IF(食堂数据库链接!G428="","",食堂数据库链接!G428)</f>
        <v>1.4</v>
      </c>
      <c r="H428" s="25" t="str">
        <f>IF(OR(食堂菜单!$G$5="",食堂数据库计算界面面!A428=""),"",IF(ISNUMBER(SEARCH(食堂菜单!$G$5,食堂数据库计算界面面!C428))=TRUE,1,""))</f>
        <v/>
      </c>
      <c r="I428" s="11" t="str">
        <f>IF(H428="","",1+MAX($I$1:I427))</f>
        <v/>
      </c>
      <c r="J428" s="11" t="str">
        <f t="shared" si="6"/>
        <v/>
      </c>
    </row>
    <row r="429" spans="1:10">
      <c r="A429" s="21">
        <f>IF(食堂数据库链接!A429="","",食堂数据库链接!A429)</f>
        <v>428</v>
      </c>
      <c r="B429" s="21" t="str">
        <f>IF(食堂数据库链接!B429="","",食堂数据库链接!B429)</f>
        <v>信息学部二食堂（一楼）</v>
      </c>
      <c r="C429" s="21" t="str">
        <f>IF(食堂数据库链接!C429="","",食堂数据库链接!C429)</f>
        <v>酸辣海带丝</v>
      </c>
      <c r="D429" s="21">
        <f>IF(食堂数据库链接!D429="","",食堂数据库链接!D429)</f>
        <v>2</v>
      </c>
      <c r="E429" s="21" t="str">
        <f>IF(食堂数据库链接!E429="","",食堂数据库链接!E429)</f>
        <v>素</v>
      </c>
      <c r="F429" s="21" t="str">
        <f>IF(食堂数据库链接!F429="","",食堂数据库链接!F429)</f>
        <v>份儿菜</v>
      </c>
      <c r="G429" s="21">
        <f>IF(食堂数据库链接!G429="","",食堂数据库链接!G429)</f>
        <v>1.4</v>
      </c>
      <c r="H429" s="25" t="str">
        <f>IF(OR(食堂菜单!$G$5="",食堂数据库计算界面面!A429=""),"",IF(ISNUMBER(SEARCH(食堂菜单!$G$5,食堂数据库计算界面面!C429))=TRUE,1,""))</f>
        <v/>
      </c>
      <c r="I429" s="11" t="str">
        <f>IF(H429="","",1+MAX($I$1:I428))</f>
        <v/>
      </c>
      <c r="J429" s="11" t="str">
        <f t="shared" si="6"/>
        <v/>
      </c>
    </row>
    <row r="430" spans="1:10">
      <c r="A430" s="21">
        <f>IF(食堂数据库链接!A430="","",食堂数据库链接!A430)</f>
        <v>429</v>
      </c>
      <c r="B430" s="21" t="str">
        <f>IF(食堂数据库链接!B430="","",食堂数据库链接!B430)</f>
        <v>信息学部二食堂（一楼）</v>
      </c>
      <c r="C430" s="21" t="str">
        <f>IF(食堂数据库链接!C430="","",食堂数据库链接!C430)</f>
        <v>清炒小白菜</v>
      </c>
      <c r="D430" s="21">
        <f>IF(食堂数据库链接!D430="","",食堂数据库链接!D430)</f>
        <v>2</v>
      </c>
      <c r="E430" s="21" t="str">
        <f>IF(食堂数据库链接!E430="","",食堂数据库链接!E430)</f>
        <v>素</v>
      </c>
      <c r="F430" s="21" t="str">
        <f>IF(食堂数据库链接!F430="","",食堂数据库链接!F430)</f>
        <v>份儿菜</v>
      </c>
      <c r="G430" s="21">
        <f>IF(食堂数据库链接!G430="","",食堂数据库链接!G430)</f>
        <v>1.4</v>
      </c>
      <c r="H430" s="25" t="str">
        <f>IF(OR(食堂菜单!$G$5="",食堂数据库计算界面面!A430=""),"",IF(ISNUMBER(SEARCH(食堂菜单!$G$5,食堂数据库计算界面面!C430))=TRUE,1,""))</f>
        <v/>
      </c>
      <c r="I430" s="11" t="str">
        <f>IF(H430="","",1+MAX($I$1:I429))</f>
        <v/>
      </c>
      <c r="J430" s="11" t="str">
        <f t="shared" si="6"/>
        <v/>
      </c>
    </row>
    <row r="431" spans="1:10">
      <c r="A431" s="21">
        <f>IF(食堂数据库链接!A431="","",食堂数据库链接!A431)</f>
        <v>430</v>
      </c>
      <c r="B431" s="21" t="str">
        <f>IF(食堂数据库链接!B431="","",食堂数据库链接!B431)</f>
        <v>信息学部二食堂（一楼）</v>
      </c>
      <c r="C431" s="21" t="str">
        <f>IF(食堂数据库链接!C431="","",食堂数据库链接!C431)</f>
        <v>炒藕片</v>
      </c>
      <c r="D431" s="21">
        <f>IF(食堂数据库链接!D431="","",食堂数据库链接!D431)</f>
        <v>2</v>
      </c>
      <c r="E431" s="21" t="str">
        <f>IF(食堂数据库链接!E431="","",食堂数据库链接!E431)</f>
        <v>素</v>
      </c>
      <c r="F431" s="21" t="str">
        <f>IF(食堂数据库链接!F431="","",食堂数据库链接!F431)</f>
        <v>份儿菜</v>
      </c>
      <c r="G431" s="21">
        <f>IF(食堂数据库链接!G431="","",食堂数据库链接!G431)</f>
        <v>1.4</v>
      </c>
      <c r="H431" s="25" t="str">
        <f>IF(OR(食堂菜单!$G$5="",食堂数据库计算界面面!A431=""),"",IF(ISNUMBER(SEARCH(食堂菜单!$G$5,食堂数据库计算界面面!C431))=TRUE,1,""))</f>
        <v/>
      </c>
      <c r="I431" s="11" t="str">
        <f>IF(H431="","",1+MAX($I$1:I430))</f>
        <v/>
      </c>
      <c r="J431" s="11" t="str">
        <f t="shared" si="6"/>
        <v/>
      </c>
    </row>
    <row r="432" spans="1:10">
      <c r="A432" s="21">
        <f>IF(食堂数据库链接!A432="","",食堂数据库链接!A432)</f>
        <v>431</v>
      </c>
      <c r="B432" s="21" t="str">
        <f>IF(食堂数据库链接!B432="","",食堂数据库链接!B432)</f>
        <v>信息学部二食堂（一楼）</v>
      </c>
      <c r="C432" s="21" t="str">
        <f>IF(食堂数据库链接!C432="","",食堂数据库链接!C432)</f>
        <v>酸辣藕丁</v>
      </c>
      <c r="D432" s="21">
        <f>IF(食堂数据库链接!D432="","",食堂数据库链接!D432)</f>
        <v>2</v>
      </c>
      <c r="E432" s="21" t="str">
        <f>IF(食堂数据库链接!E432="","",食堂数据库链接!E432)</f>
        <v>素</v>
      </c>
      <c r="F432" s="21" t="str">
        <f>IF(食堂数据库链接!F432="","",食堂数据库链接!F432)</f>
        <v>份儿菜</v>
      </c>
      <c r="G432" s="21">
        <f>IF(食堂数据库链接!G432="","",食堂数据库链接!G432)</f>
        <v>1.4</v>
      </c>
      <c r="H432" s="25" t="str">
        <f>IF(OR(食堂菜单!$G$5="",食堂数据库计算界面面!A432=""),"",IF(ISNUMBER(SEARCH(食堂菜单!$G$5,食堂数据库计算界面面!C432))=TRUE,1,""))</f>
        <v/>
      </c>
      <c r="I432" s="11" t="str">
        <f>IF(H432="","",1+MAX($I$1:I431))</f>
        <v/>
      </c>
      <c r="J432" s="11" t="str">
        <f t="shared" si="6"/>
        <v/>
      </c>
    </row>
    <row r="433" spans="1:10">
      <c r="A433" s="21">
        <f>IF(食堂数据库链接!A433="","",食堂数据库链接!A433)</f>
        <v>432</v>
      </c>
      <c r="B433" s="21" t="str">
        <f>IF(食堂数据库链接!B433="","",食堂数据库链接!B433)</f>
        <v>信息学部二食堂（一楼）</v>
      </c>
      <c r="C433" s="21" t="str">
        <f>IF(食堂数据库链接!C433="","",食堂数据库链接!C433)</f>
        <v>酸辣黄瓜条</v>
      </c>
      <c r="D433" s="21">
        <f>IF(食堂数据库链接!D433="","",食堂数据库链接!D433)</f>
        <v>2</v>
      </c>
      <c r="E433" s="21" t="str">
        <f>IF(食堂数据库链接!E433="","",食堂数据库链接!E433)</f>
        <v>素</v>
      </c>
      <c r="F433" s="21" t="str">
        <f>IF(食堂数据库链接!F433="","",食堂数据库链接!F433)</f>
        <v>份儿菜</v>
      </c>
      <c r="G433" s="21">
        <f>IF(食堂数据库链接!G433="","",食堂数据库链接!G433)</f>
        <v>1.4</v>
      </c>
      <c r="H433" s="25" t="str">
        <f>IF(OR(食堂菜单!$G$5="",食堂数据库计算界面面!A433=""),"",IF(ISNUMBER(SEARCH(食堂菜单!$G$5,食堂数据库计算界面面!C433))=TRUE,1,""))</f>
        <v/>
      </c>
      <c r="I433" s="11" t="str">
        <f>IF(H433="","",1+MAX($I$1:I432))</f>
        <v/>
      </c>
      <c r="J433" s="11" t="str">
        <f t="shared" si="6"/>
        <v/>
      </c>
    </row>
    <row r="434" spans="1:10">
      <c r="A434" s="21">
        <f>IF(食堂数据库链接!A434="","",食堂数据库链接!A434)</f>
        <v>433</v>
      </c>
      <c r="B434" s="21" t="str">
        <f>IF(食堂数据库链接!B434="","",食堂数据库链接!B434)</f>
        <v>信息学部二食堂（一楼）</v>
      </c>
      <c r="C434" s="21" t="str">
        <f>IF(食堂数据库链接!C434="","",食堂数据库链接!C434)</f>
        <v>清炒角瓜丝</v>
      </c>
      <c r="D434" s="21">
        <f>IF(食堂数据库链接!D434="","",食堂数据库链接!D434)</f>
        <v>2</v>
      </c>
      <c r="E434" s="21" t="str">
        <f>IF(食堂数据库链接!E434="","",食堂数据库链接!E434)</f>
        <v>素</v>
      </c>
      <c r="F434" s="21" t="str">
        <f>IF(食堂数据库链接!F434="","",食堂数据库链接!F434)</f>
        <v>份儿菜</v>
      </c>
      <c r="G434" s="21">
        <f>IF(食堂数据库链接!G434="","",食堂数据库链接!G434)</f>
        <v>1.4</v>
      </c>
      <c r="H434" s="25" t="str">
        <f>IF(OR(食堂菜单!$G$5="",食堂数据库计算界面面!A434=""),"",IF(ISNUMBER(SEARCH(食堂菜单!$G$5,食堂数据库计算界面面!C434))=TRUE,1,""))</f>
        <v/>
      </c>
      <c r="I434" s="11" t="str">
        <f>IF(H434="","",1+MAX($I$1:I433))</f>
        <v/>
      </c>
      <c r="J434" s="11" t="str">
        <f t="shared" si="6"/>
        <v/>
      </c>
    </row>
    <row r="435" spans="1:10">
      <c r="A435" s="21">
        <f>IF(食堂数据库链接!A435="","",食堂数据库链接!A435)</f>
        <v>434</v>
      </c>
      <c r="B435" s="21" t="str">
        <f>IF(食堂数据库链接!B435="","",食堂数据库链接!B435)</f>
        <v>信息学部二食堂（一楼）</v>
      </c>
      <c r="C435" s="21" t="str">
        <f>IF(食堂数据库链接!C435="","",食堂数据库链接!C435)</f>
        <v>蒜蓉苋菜</v>
      </c>
      <c r="D435" s="21">
        <f>IF(食堂数据库链接!D435="","",食堂数据库链接!D435)</f>
        <v>2</v>
      </c>
      <c r="E435" s="21" t="str">
        <f>IF(食堂数据库链接!E435="","",食堂数据库链接!E435)</f>
        <v>素</v>
      </c>
      <c r="F435" s="21" t="str">
        <f>IF(食堂数据库链接!F435="","",食堂数据库链接!F435)</f>
        <v>份儿菜</v>
      </c>
      <c r="G435" s="21">
        <f>IF(食堂数据库链接!G435="","",食堂数据库链接!G435)</f>
        <v>1.4</v>
      </c>
      <c r="H435" s="25" t="str">
        <f>IF(OR(食堂菜单!$G$5="",食堂数据库计算界面面!A435=""),"",IF(ISNUMBER(SEARCH(食堂菜单!$G$5,食堂数据库计算界面面!C435))=TRUE,1,""))</f>
        <v/>
      </c>
      <c r="I435" s="11" t="str">
        <f>IF(H435="","",1+MAX($I$1:I434))</f>
        <v/>
      </c>
      <c r="J435" s="11" t="str">
        <f t="shared" si="6"/>
        <v/>
      </c>
    </row>
    <row r="436" spans="1:10">
      <c r="A436" s="21">
        <f>IF(食堂数据库链接!A436="","",食堂数据库链接!A436)</f>
        <v>435</v>
      </c>
      <c r="B436" s="21" t="str">
        <f>IF(食堂数据库链接!B436="","",食堂数据库链接!B436)</f>
        <v>信息学部二食堂（一楼）</v>
      </c>
      <c r="C436" s="21" t="str">
        <f>IF(食堂数据库链接!C436="","",食堂数据库链接!C436)</f>
        <v>清炒莴苣丝</v>
      </c>
      <c r="D436" s="21">
        <f>IF(食堂数据库链接!D436="","",食堂数据库链接!D436)</f>
        <v>2</v>
      </c>
      <c r="E436" s="21" t="str">
        <f>IF(食堂数据库链接!E436="","",食堂数据库链接!E436)</f>
        <v>素</v>
      </c>
      <c r="F436" s="21" t="str">
        <f>IF(食堂数据库链接!F436="","",食堂数据库链接!F436)</f>
        <v>份儿菜</v>
      </c>
      <c r="G436" s="21">
        <f>IF(食堂数据库链接!G436="","",食堂数据库链接!G436)</f>
        <v>1.4</v>
      </c>
      <c r="H436" s="25" t="str">
        <f>IF(OR(食堂菜单!$G$5="",食堂数据库计算界面面!A436=""),"",IF(ISNUMBER(SEARCH(食堂菜单!$G$5,食堂数据库计算界面面!C436))=TRUE,1,""))</f>
        <v/>
      </c>
      <c r="I436" s="11" t="str">
        <f>IF(H436="","",1+MAX($I$1:I435))</f>
        <v/>
      </c>
      <c r="J436" s="11" t="str">
        <f t="shared" si="6"/>
        <v/>
      </c>
    </row>
    <row r="437" spans="1:10">
      <c r="A437" s="21">
        <f>IF(食堂数据库链接!A437="","",食堂数据库链接!A437)</f>
        <v>436</v>
      </c>
      <c r="B437" s="21" t="str">
        <f>IF(食堂数据库链接!B437="","",食堂数据库链接!B437)</f>
        <v>信息学部二食堂（一楼）</v>
      </c>
      <c r="C437" s="21" t="str">
        <f>IF(食堂数据库链接!C437="","",食堂数据库链接!C437)</f>
        <v>清炒竹叶菜</v>
      </c>
      <c r="D437" s="21">
        <f>IF(食堂数据库链接!D437="","",食堂数据库链接!D437)</f>
        <v>2</v>
      </c>
      <c r="E437" s="21" t="str">
        <f>IF(食堂数据库链接!E437="","",食堂数据库链接!E437)</f>
        <v>素</v>
      </c>
      <c r="F437" s="21" t="str">
        <f>IF(食堂数据库链接!F437="","",食堂数据库链接!F437)</f>
        <v>份儿菜</v>
      </c>
      <c r="G437" s="21">
        <f>IF(食堂数据库链接!G437="","",食堂数据库链接!G437)</f>
        <v>1.4</v>
      </c>
      <c r="H437" s="25" t="str">
        <f>IF(OR(食堂菜单!$G$5="",食堂数据库计算界面面!A437=""),"",IF(ISNUMBER(SEARCH(食堂菜单!$G$5,食堂数据库计算界面面!C437))=TRUE,1,""))</f>
        <v/>
      </c>
      <c r="I437" s="11" t="str">
        <f>IF(H437="","",1+MAX($I$1:I436))</f>
        <v/>
      </c>
      <c r="J437" s="11" t="str">
        <f t="shared" si="6"/>
        <v/>
      </c>
    </row>
    <row r="438" spans="1:10">
      <c r="A438" s="21">
        <f>IF(食堂数据库链接!A438="","",食堂数据库链接!A438)</f>
        <v>437</v>
      </c>
      <c r="B438" s="21" t="str">
        <f>IF(食堂数据库链接!B438="","",食堂数据库链接!B438)</f>
        <v>信息学部二食堂（一楼）</v>
      </c>
      <c r="C438" s="21" t="str">
        <f>IF(食堂数据库链接!C438="","",食堂数据库链接!C438)</f>
        <v>清炒菜薹</v>
      </c>
      <c r="D438" s="21">
        <f>IF(食堂数据库链接!D438="","",食堂数据库链接!D438)</f>
        <v>2</v>
      </c>
      <c r="E438" s="21" t="str">
        <f>IF(食堂数据库链接!E438="","",食堂数据库链接!E438)</f>
        <v>素</v>
      </c>
      <c r="F438" s="21" t="str">
        <f>IF(食堂数据库链接!F438="","",食堂数据库链接!F438)</f>
        <v>份儿菜</v>
      </c>
      <c r="G438" s="21">
        <f>IF(食堂数据库链接!G438="","",食堂数据库链接!G438)</f>
        <v>1.4</v>
      </c>
      <c r="H438" s="25" t="str">
        <f>IF(OR(食堂菜单!$G$5="",食堂数据库计算界面面!A438=""),"",IF(ISNUMBER(SEARCH(食堂菜单!$G$5,食堂数据库计算界面面!C438))=TRUE,1,""))</f>
        <v/>
      </c>
      <c r="I438" s="11" t="str">
        <f>IF(H438="","",1+MAX($I$1:I437))</f>
        <v/>
      </c>
      <c r="J438" s="11" t="str">
        <f t="shared" si="6"/>
        <v/>
      </c>
    </row>
    <row r="439" spans="1:10">
      <c r="A439" s="21">
        <f>IF(食堂数据库链接!A439="","",食堂数据库链接!A439)</f>
        <v>438</v>
      </c>
      <c r="B439" s="21" t="str">
        <f>IF(食堂数据库链接!B439="","",食堂数据库链接!B439)</f>
        <v>信息学部二食堂（一楼）</v>
      </c>
      <c r="C439" s="21" t="str">
        <f>IF(食堂数据库链接!C439="","",食堂数据库链接!C439)</f>
        <v>胡萝卜烧羊肉</v>
      </c>
      <c r="D439" s="21">
        <f>IF(食堂数据库链接!D439="","",食堂数据库链接!D439)</f>
        <v>9</v>
      </c>
      <c r="E439" s="21" t="str">
        <f>IF(食堂数据库链接!E439="","",食堂数据库链接!E439)</f>
        <v>荤</v>
      </c>
      <c r="F439" s="21" t="str">
        <f>IF(食堂数据库链接!F439="","",食堂数据库链接!F439)</f>
        <v>份儿菜</v>
      </c>
      <c r="G439" s="21">
        <f>IF(食堂数据库链接!G439="","",食堂数据库链接!G439)</f>
        <v>6.3</v>
      </c>
      <c r="H439" s="25" t="str">
        <f>IF(OR(食堂菜单!$G$5="",食堂数据库计算界面面!A439=""),"",IF(ISNUMBER(SEARCH(食堂菜单!$G$5,食堂数据库计算界面面!C439))=TRUE,1,""))</f>
        <v/>
      </c>
      <c r="I439" s="11" t="str">
        <f>IF(H439="","",1+MAX($I$1:I438))</f>
        <v/>
      </c>
      <c r="J439" s="11" t="str">
        <f t="shared" si="6"/>
        <v/>
      </c>
    </row>
    <row r="440" spans="1:10">
      <c r="A440" s="21">
        <f>IF(食堂数据库链接!A440="","",食堂数据库链接!A440)</f>
        <v>439</v>
      </c>
      <c r="B440" s="21" t="str">
        <f>IF(食堂数据库链接!B440="","",食堂数据库链接!B440)</f>
        <v>信息学部二食堂（一楼）</v>
      </c>
      <c r="C440" s="21" t="str">
        <f>IF(食堂数据库链接!C440="","",食堂数据库链接!C440)</f>
        <v>干烧有机鸭腿</v>
      </c>
      <c r="D440" s="21">
        <f>IF(食堂数据库链接!D440="","",食堂数据库链接!D440)</f>
        <v>9</v>
      </c>
      <c r="E440" s="21" t="str">
        <f>IF(食堂数据库链接!E440="","",食堂数据库链接!E440)</f>
        <v>荤</v>
      </c>
      <c r="F440" s="21" t="str">
        <f>IF(食堂数据库链接!F440="","",食堂数据库链接!F440)</f>
        <v>份儿菜</v>
      </c>
      <c r="G440" s="21">
        <f>IF(食堂数据库链接!G440="","",食堂数据库链接!G440)</f>
        <v>6.3</v>
      </c>
      <c r="H440" s="25" t="str">
        <f>IF(OR(食堂菜单!$G$5="",食堂数据库计算界面面!A440=""),"",IF(ISNUMBER(SEARCH(食堂菜单!$G$5,食堂数据库计算界面面!C440))=TRUE,1,""))</f>
        <v/>
      </c>
      <c r="I440" s="11" t="str">
        <f>IF(H440="","",1+MAX($I$1:I439))</f>
        <v/>
      </c>
      <c r="J440" s="11" t="str">
        <f t="shared" si="6"/>
        <v/>
      </c>
    </row>
    <row r="441" spans="1:10">
      <c r="A441" s="21">
        <f>IF(食堂数据库链接!A441="","",食堂数据库链接!A441)</f>
        <v>440</v>
      </c>
      <c r="B441" s="21" t="str">
        <f>IF(食堂数据库链接!B441="","",食堂数据库链接!B441)</f>
        <v>信息学部二食堂（一楼）</v>
      </c>
      <c r="C441" s="21" t="str">
        <f>IF(食堂数据库链接!C441="","",食堂数据库链接!C441)</f>
        <v>土豆仔烧牛腩</v>
      </c>
      <c r="D441" s="21">
        <f>IF(食堂数据库链接!D441="","",食堂数据库链接!D441)</f>
        <v>9</v>
      </c>
      <c r="E441" s="21" t="str">
        <f>IF(食堂数据库链接!E441="","",食堂数据库链接!E441)</f>
        <v>荤</v>
      </c>
      <c r="F441" s="21" t="str">
        <f>IF(食堂数据库链接!F441="","",食堂数据库链接!F441)</f>
        <v>份儿菜</v>
      </c>
      <c r="G441" s="21">
        <f>IF(食堂数据库链接!G441="","",食堂数据库链接!G441)</f>
        <v>6.3</v>
      </c>
      <c r="H441" s="25" t="str">
        <f>IF(OR(食堂菜单!$G$5="",食堂数据库计算界面面!A441=""),"",IF(ISNUMBER(SEARCH(食堂菜单!$G$5,食堂数据库计算界面面!C441))=TRUE,1,""))</f>
        <v/>
      </c>
      <c r="I441" s="11" t="str">
        <f>IF(H441="","",1+MAX($I$1:I440))</f>
        <v/>
      </c>
      <c r="J441" s="11" t="str">
        <f t="shared" si="6"/>
        <v/>
      </c>
    </row>
    <row r="442" spans="1:10">
      <c r="A442" s="21">
        <f>IF(食堂数据库链接!A442="","",食堂数据库链接!A442)</f>
        <v>441</v>
      </c>
      <c r="B442" s="21" t="str">
        <f>IF(食堂数据库链接!B442="","",食堂数据库链接!B442)</f>
        <v>信息学部二食堂（一楼）</v>
      </c>
      <c r="C442" s="21" t="str">
        <f>IF(食堂数据库链接!C442="","",食堂数据库链接!C442)</f>
        <v>玉米烧排骨</v>
      </c>
      <c r="D442" s="21">
        <f>IF(食堂数据库链接!D442="","",食堂数据库链接!D442)</f>
        <v>9</v>
      </c>
      <c r="E442" s="21" t="str">
        <f>IF(食堂数据库链接!E442="","",食堂数据库链接!E442)</f>
        <v>荤</v>
      </c>
      <c r="F442" s="21" t="str">
        <f>IF(食堂数据库链接!F442="","",食堂数据库链接!F442)</f>
        <v>份儿菜</v>
      </c>
      <c r="G442" s="21">
        <f>IF(食堂数据库链接!G442="","",食堂数据库链接!G442)</f>
        <v>6.3</v>
      </c>
      <c r="H442" s="25" t="str">
        <f>IF(OR(食堂菜单!$G$5="",食堂数据库计算界面面!A442=""),"",IF(ISNUMBER(SEARCH(食堂菜单!$G$5,食堂数据库计算界面面!C442))=TRUE,1,""))</f>
        <v/>
      </c>
      <c r="I442" s="11" t="str">
        <f>IF(H442="","",1+MAX($I$1:I441))</f>
        <v/>
      </c>
      <c r="J442" s="11" t="str">
        <f t="shared" si="6"/>
        <v/>
      </c>
    </row>
    <row r="443" spans="1:10">
      <c r="A443" s="21">
        <f>IF(食堂数据库链接!A443="","",食堂数据库链接!A443)</f>
        <v>442</v>
      </c>
      <c r="B443" s="21" t="str">
        <f>IF(食堂数据库链接!B443="","",食堂数据库链接!B443)</f>
        <v>信息学部二食堂（一楼）</v>
      </c>
      <c r="C443" s="21" t="str">
        <f>IF(食堂数据库链接!C443="","",食堂数据库链接!C443)</f>
        <v>干烧黄骨鱼</v>
      </c>
      <c r="D443" s="21">
        <f>IF(食堂数据库链接!D443="","",食堂数据库链接!D443)</f>
        <v>9</v>
      </c>
      <c r="E443" s="21" t="str">
        <f>IF(食堂数据库链接!E443="","",食堂数据库链接!E443)</f>
        <v>荤</v>
      </c>
      <c r="F443" s="21" t="str">
        <f>IF(食堂数据库链接!F443="","",食堂数据库链接!F443)</f>
        <v>份儿菜</v>
      </c>
      <c r="G443" s="21">
        <f>IF(食堂数据库链接!G443="","",食堂数据库链接!G443)</f>
        <v>6.3</v>
      </c>
      <c r="H443" s="25" t="str">
        <f>IF(OR(食堂菜单!$G$5="",食堂数据库计算界面面!A443=""),"",IF(ISNUMBER(SEARCH(食堂菜单!$G$5,食堂数据库计算界面面!C443))=TRUE,1,""))</f>
        <v/>
      </c>
      <c r="I443" s="11" t="str">
        <f>IF(H443="","",1+MAX($I$1:I442))</f>
        <v/>
      </c>
      <c r="J443" s="11" t="str">
        <f t="shared" si="6"/>
        <v/>
      </c>
    </row>
    <row r="444" spans="1:10">
      <c r="A444" s="21">
        <f>IF(食堂数据库链接!A444="","",食堂数据库链接!A444)</f>
        <v>443</v>
      </c>
      <c r="B444" s="21" t="str">
        <f>IF(食堂数据库链接!B444="","",食堂数据库链接!B444)</f>
        <v>信息学部二食堂（一楼）</v>
      </c>
      <c r="C444" s="21" t="str">
        <f>IF(食堂数据库链接!C444="","",食堂数据库链接!C444)</f>
        <v>蒜烧小龙虾</v>
      </c>
      <c r="D444" s="21">
        <f>IF(食堂数据库链接!D444="","",食堂数据库链接!D444)</f>
        <v>9</v>
      </c>
      <c r="E444" s="21" t="str">
        <f>IF(食堂数据库链接!E444="","",食堂数据库链接!E444)</f>
        <v>荤</v>
      </c>
      <c r="F444" s="21" t="str">
        <f>IF(食堂数据库链接!F444="","",食堂数据库链接!F444)</f>
        <v>份儿菜</v>
      </c>
      <c r="G444" s="21">
        <f>IF(食堂数据库链接!G444="","",食堂数据库链接!G444)</f>
        <v>6.3</v>
      </c>
      <c r="H444" s="25" t="str">
        <f>IF(OR(食堂菜单!$G$5="",食堂数据库计算界面面!A444=""),"",IF(ISNUMBER(SEARCH(食堂菜单!$G$5,食堂数据库计算界面面!C444))=TRUE,1,""))</f>
        <v/>
      </c>
      <c r="I444" s="11" t="str">
        <f>IF(H444="","",1+MAX($I$1:I443))</f>
        <v/>
      </c>
      <c r="J444" s="11" t="str">
        <f t="shared" si="6"/>
        <v/>
      </c>
    </row>
    <row r="445" spans="1:10">
      <c r="A445" s="21">
        <f>IF(食堂数据库链接!A445="","",食堂数据库链接!A445)</f>
        <v>444</v>
      </c>
      <c r="B445" s="21" t="str">
        <f>IF(食堂数据库链接!B445="","",食堂数据库链接!B445)</f>
        <v>信息学部二食堂（一楼）</v>
      </c>
      <c r="C445" s="21" t="str">
        <f>IF(食堂数据库链接!C445="","",食堂数据库链接!C445)</f>
        <v>蒜烧基围虾</v>
      </c>
      <c r="D445" s="21">
        <f>IF(食堂数据库链接!D445="","",食堂数据库链接!D445)</f>
        <v>9</v>
      </c>
      <c r="E445" s="21" t="str">
        <f>IF(食堂数据库链接!E445="","",食堂数据库链接!E445)</f>
        <v>荤</v>
      </c>
      <c r="F445" s="21" t="str">
        <f>IF(食堂数据库链接!F445="","",食堂数据库链接!F445)</f>
        <v>份儿菜</v>
      </c>
      <c r="G445" s="21">
        <f>IF(食堂数据库链接!G445="","",食堂数据库链接!G445)</f>
        <v>6.3</v>
      </c>
      <c r="H445" s="25" t="str">
        <f>IF(OR(食堂菜单!$G$5="",食堂数据库计算界面面!A445=""),"",IF(ISNUMBER(SEARCH(食堂菜单!$G$5,食堂数据库计算界面面!C445))=TRUE,1,""))</f>
        <v/>
      </c>
      <c r="I445" s="11" t="str">
        <f>IF(H445="","",1+MAX($I$1:I444))</f>
        <v/>
      </c>
      <c r="J445" s="11" t="str">
        <f t="shared" si="6"/>
        <v/>
      </c>
    </row>
    <row r="446" spans="1:10">
      <c r="A446" s="21">
        <f>IF(食堂数据库链接!A446="","",食堂数据库链接!A446)</f>
        <v>445</v>
      </c>
      <c r="B446" s="21" t="str">
        <f>IF(食堂数据库链接!B446="","",食堂数据库链接!B446)</f>
        <v>信息学部二食堂（一楼）</v>
      </c>
      <c r="C446" s="21" t="str">
        <f>IF(食堂数据库链接!C446="","",食堂数据库链接!C446)</f>
        <v>干烧三黄鸡</v>
      </c>
      <c r="D446" s="21">
        <f>IF(食堂数据库链接!D446="","",食堂数据库链接!D446)</f>
        <v>9</v>
      </c>
      <c r="E446" s="21" t="str">
        <f>IF(食堂数据库链接!E446="","",食堂数据库链接!E446)</f>
        <v>荤</v>
      </c>
      <c r="F446" s="21" t="str">
        <f>IF(食堂数据库链接!F446="","",食堂数据库链接!F446)</f>
        <v>份儿菜</v>
      </c>
      <c r="G446" s="21">
        <f>IF(食堂数据库链接!G446="","",食堂数据库链接!G446)</f>
        <v>6.3</v>
      </c>
      <c r="H446" s="25" t="str">
        <f>IF(OR(食堂菜单!$G$5="",食堂数据库计算界面面!A446=""),"",IF(ISNUMBER(SEARCH(食堂菜单!$G$5,食堂数据库计算界面面!C446))=TRUE,1,""))</f>
        <v/>
      </c>
      <c r="I446" s="11" t="str">
        <f>IF(H446="","",1+MAX($I$1:I445))</f>
        <v/>
      </c>
      <c r="J446" s="11" t="str">
        <f t="shared" si="6"/>
        <v/>
      </c>
    </row>
    <row r="447" spans="1:10">
      <c r="A447" s="21">
        <f>IF(食堂数据库链接!A447="","",食堂数据库链接!A447)</f>
        <v>446</v>
      </c>
      <c r="B447" s="21" t="str">
        <f>IF(食堂数据库链接!B447="","",食堂数据库链接!B447)</f>
        <v>信息学部二食堂（一楼）</v>
      </c>
      <c r="C447" s="21" t="str">
        <f>IF(食堂数据库链接!C447="","",食堂数据库链接!C447)</f>
        <v>干烧巴沙鱼</v>
      </c>
      <c r="D447" s="21">
        <f>IF(食堂数据库链接!D447="","",食堂数据库链接!D447)</f>
        <v>9</v>
      </c>
      <c r="E447" s="21" t="str">
        <f>IF(食堂数据库链接!E447="","",食堂数据库链接!E447)</f>
        <v>荤</v>
      </c>
      <c r="F447" s="21" t="str">
        <f>IF(食堂数据库链接!F447="","",食堂数据库链接!F447)</f>
        <v>份儿菜</v>
      </c>
      <c r="G447" s="21">
        <f>IF(食堂数据库链接!G447="","",食堂数据库链接!G447)</f>
        <v>6.3</v>
      </c>
      <c r="H447" s="25" t="str">
        <f>IF(OR(食堂菜单!$G$5="",食堂数据库计算界面面!A447=""),"",IF(ISNUMBER(SEARCH(食堂菜单!$G$5,食堂数据库计算界面面!C447))=TRUE,1,""))</f>
        <v/>
      </c>
      <c r="I447" s="11" t="str">
        <f>IF(H447="","",1+MAX($I$1:I446))</f>
        <v/>
      </c>
      <c r="J447" s="11" t="str">
        <f t="shared" si="6"/>
        <v/>
      </c>
    </row>
    <row r="448" spans="1:10">
      <c r="A448" s="21">
        <f>IF(食堂数据库链接!A448="","",食堂数据库链接!A448)</f>
        <v>447</v>
      </c>
      <c r="B448" s="21" t="str">
        <f>IF(食堂数据库链接!B448="","",食堂数据库链接!B448)</f>
        <v>信息学部二食堂（一楼）</v>
      </c>
      <c r="C448" s="21" t="str">
        <f>IF(食堂数据库链接!C448="","",食堂数据库链接!C448)</f>
        <v>苏式红烧肉</v>
      </c>
      <c r="D448" s="21">
        <f>IF(食堂数据库链接!D448="","",食堂数据库链接!D448)</f>
        <v>9</v>
      </c>
      <c r="E448" s="21" t="str">
        <f>IF(食堂数据库链接!E448="","",食堂数据库链接!E448)</f>
        <v>荤</v>
      </c>
      <c r="F448" s="21" t="str">
        <f>IF(食堂数据库链接!F448="","",食堂数据库链接!F448)</f>
        <v>份儿菜</v>
      </c>
      <c r="G448" s="21">
        <f>IF(食堂数据库链接!G448="","",食堂数据库链接!G448)</f>
        <v>6.3</v>
      </c>
      <c r="H448" s="25" t="str">
        <f>IF(OR(食堂菜单!$G$5="",食堂数据库计算界面面!A448=""),"",IF(ISNUMBER(SEARCH(食堂菜单!$G$5,食堂数据库计算界面面!C448))=TRUE,1,""))</f>
        <v/>
      </c>
      <c r="I448" s="11" t="str">
        <f>IF(H448="","",1+MAX($I$1:I447))</f>
        <v/>
      </c>
      <c r="J448" s="11" t="str">
        <f t="shared" si="6"/>
        <v/>
      </c>
    </row>
    <row r="449" spans="1:10">
      <c r="A449" s="21">
        <f>IF(食堂数据库链接!A449="","",食堂数据库链接!A449)</f>
        <v>448</v>
      </c>
      <c r="B449" s="21" t="str">
        <f>IF(食堂数据库链接!B449="","",食堂数据库链接!B449)</f>
        <v>信息学部二食堂（一楼）</v>
      </c>
      <c r="C449" s="21" t="str">
        <f>IF(食堂数据库链接!C449="","",食堂数据库链接!C449)</f>
        <v>红烧牛蛙</v>
      </c>
      <c r="D449" s="21">
        <f>IF(食堂数据库链接!D449="","",食堂数据库链接!D449)</f>
        <v>9</v>
      </c>
      <c r="E449" s="21" t="str">
        <f>IF(食堂数据库链接!E449="","",食堂数据库链接!E449)</f>
        <v>荤</v>
      </c>
      <c r="F449" s="21" t="str">
        <f>IF(食堂数据库链接!F449="","",食堂数据库链接!F449)</f>
        <v>份儿菜</v>
      </c>
      <c r="G449" s="21">
        <f>IF(食堂数据库链接!G449="","",食堂数据库链接!G449)</f>
        <v>6.3</v>
      </c>
      <c r="H449" s="25" t="str">
        <f>IF(OR(食堂菜单!$G$5="",食堂数据库计算界面面!A449=""),"",IF(ISNUMBER(SEARCH(食堂菜单!$G$5,食堂数据库计算界面面!C449))=TRUE,1,""))</f>
        <v/>
      </c>
      <c r="I449" s="11" t="str">
        <f>IF(H449="","",1+MAX($I$1:I448))</f>
        <v/>
      </c>
      <c r="J449" s="11" t="str">
        <f t="shared" si="6"/>
        <v/>
      </c>
    </row>
    <row r="450" spans="1:10">
      <c r="A450" s="21">
        <f>IF(食堂数据库链接!A450="","",食堂数据库链接!A450)</f>
        <v>449</v>
      </c>
      <c r="B450" s="21" t="str">
        <f>IF(食堂数据库链接!B450="","",食堂数据库链接!B450)</f>
        <v>信息学部二食堂（一楼）</v>
      </c>
      <c r="C450" s="21" t="str">
        <f>IF(食堂数据库链接!C450="","",食堂数据库链接!C450)</f>
        <v>可乐鸡翅</v>
      </c>
      <c r="D450" s="21">
        <f>IF(食堂数据库链接!D450="","",食堂数据库链接!D450)</f>
        <v>9</v>
      </c>
      <c r="E450" s="21" t="str">
        <f>IF(食堂数据库链接!E450="","",食堂数据库链接!E450)</f>
        <v>荤</v>
      </c>
      <c r="F450" s="21" t="str">
        <f>IF(食堂数据库链接!F450="","",食堂数据库链接!F450)</f>
        <v>份儿菜</v>
      </c>
      <c r="G450" s="21">
        <f>IF(食堂数据库链接!G450="","",食堂数据库链接!G450)</f>
        <v>6.3</v>
      </c>
      <c r="H450" s="25" t="str">
        <f>IF(OR(食堂菜单!$G$5="",食堂数据库计算界面面!A450=""),"",IF(ISNUMBER(SEARCH(食堂菜单!$G$5,食堂数据库计算界面面!C450))=TRUE,1,""))</f>
        <v/>
      </c>
      <c r="I450" s="11" t="str">
        <f>IF(H450="","",1+MAX($I$1:I449))</f>
        <v/>
      </c>
      <c r="J450" s="11" t="str">
        <f t="shared" ref="J450:J513" si="7">IF(H450="","",ROW(A450))</f>
        <v/>
      </c>
    </row>
    <row r="451" spans="1:10">
      <c r="A451" s="21">
        <f>IF(食堂数据库链接!A451="","",食堂数据库链接!A451)</f>
        <v>450</v>
      </c>
      <c r="B451" s="21" t="str">
        <f>IF(食堂数据库链接!B451="","",食堂数据库链接!B451)</f>
        <v>信息学部二食堂（一楼）</v>
      </c>
      <c r="C451" s="21" t="str">
        <f>IF(食堂数据库链接!C451="","",食堂数据库链接!C451)</f>
        <v>板栗烧鸡</v>
      </c>
      <c r="D451" s="21">
        <f>IF(食堂数据库链接!D451="","",食堂数据库链接!D451)</f>
        <v>9</v>
      </c>
      <c r="E451" s="21" t="str">
        <f>IF(食堂数据库链接!E451="","",食堂数据库链接!E451)</f>
        <v>荤</v>
      </c>
      <c r="F451" s="21" t="str">
        <f>IF(食堂数据库链接!F451="","",食堂数据库链接!F451)</f>
        <v>份儿菜</v>
      </c>
      <c r="G451" s="21">
        <f>IF(食堂数据库链接!G451="","",食堂数据库链接!G451)</f>
        <v>6.3</v>
      </c>
      <c r="H451" s="25" t="str">
        <f>IF(OR(食堂菜单!$G$5="",食堂数据库计算界面面!A451=""),"",IF(ISNUMBER(SEARCH(食堂菜单!$G$5,食堂数据库计算界面面!C451))=TRUE,1,""))</f>
        <v/>
      </c>
      <c r="I451" s="11" t="str">
        <f>IF(H451="","",1+MAX($I$1:I450))</f>
        <v/>
      </c>
      <c r="J451" s="11" t="str">
        <f t="shared" si="7"/>
        <v/>
      </c>
    </row>
    <row r="452" spans="1:10">
      <c r="A452" s="21">
        <f>IF(食堂数据库链接!A452="","",食堂数据库链接!A452)</f>
        <v>451</v>
      </c>
      <c r="B452" s="21" t="str">
        <f>IF(食堂数据库链接!B452="","",食堂数据库链接!B452)</f>
        <v>信息学部二食堂（一楼）</v>
      </c>
      <c r="C452" s="21" t="str">
        <f>IF(食堂数据库链接!C452="","",食堂数据库链接!C452)</f>
        <v>红烧蹄花</v>
      </c>
      <c r="D452" s="21">
        <f>IF(食堂数据库链接!D452="","",食堂数据库链接!D452)</f>
        <v>9</v>
      </c>
      <c r="E452" s="21" t="str">
        <f>IF(食堂数据库链接!E452="","",食堂数据库链接!E452)</f>
        <v>荤</v>
      </c>
      <c r="F452" s="21" t="str">
        <f>IF(食堂数据库链接!F452="","",食堂数据库链接!F452)</f>
        <v>份儿菜</v>
      </c>
      <c r="G452" s="21">
        <f>IF(食堂数据库链接!G452="","",食堂数据库链接!G452)</f>
        <v>6.3</v>
      </c>
      <c r="H452" s="25" t="str">
        <f>IF(OR(食堂菜单!$G$5="",食堂数据库计算界面面!A452=""),"",IF(ISNUMBER(SEARCH(食堂菜单!$G$5,食堂数据库计算界面面!C452))=TRUE,1,""))</f>
        <v/>
      </c>
      <c r="I452" s="11" t="str">
        <f>IF(H452="","",1+MAX($I$1:I451))</f>
        <v/>
      </c>
      <c r="J452" s="11" t="str">
        <f t="shared" si="7"/>
        <v/>
      </c>
    </row>
    <row r="453" spans="1:10">
      <c r="A453" s="21">
        <f>IF(食堂数据库链接!A453="","",食堂数据库链接!A453)</f>
        <v>452</v>
      </c>
      <c r="B453" s="21" t="str">
        <f>IF(食堂数据库链接!B453="","",食堂数据库链接!B453)</f>
        <v>信息学部二食堂（一楼）</v>
      </c>
      <c r="C453" s="21" t="str">
        <f>IF(食堂数据库链接!C453="","",食堂数据库链接!C453)</f>
        <v>红烧鱼乔</v>
      </c>
      <c r="D453" s="21">
        <f>IF(食堂数据库链接!D453="","",食堂数据库链接!D453)</f>
        <v>9</v>
      </c>
      <c r="E453" s="21" t="str">
        <f>IF(食堂数据库链接!E453="","",食堂数据库链接!E453)</f>
        <v>荤</v>
      </c>
      <c r="F453" s="21" t="str">
        <f>IF(食堂数据库链接!F453="","",食堂数据库链接!F453)</f>
        <v>份儿菜</v>
      </c>
      <c r="G453" s="21">
        <f>IF(食堂数据库链接!G453="","",食堂数据库链接!G453)</f>
        <v>6.3</v>
      </c>
      <c r="H453" s="25" t="str">
        <f>IF(OR(食堂菜单!$G$5="",食堂数据库计算界面面!A453=""),"",IF(ISNUMBER(SEARCH(食堂菜单!$G$5,食堂数据库计算界面面!C453))=TRUE,1,""))</f>
        <v/>
      </c>
      <c r="I453" s="11" t="str">
        <f>IF(H453="","",1+MAX($I$1:I452))</f>
        <v/>
      </c>
      <c r="J453" s="11" t="str">
        <f t="shared" si="7"/>
        <v/>
      </c>
    </row>
    <row r="454" spans="1:10">
      <c r="A454" s="21">
        <f>IF(食堂数据库链接!A454="","",食堂数据库链接!A454)</f>
        <v>453</v>
      </c>
      <c r="B454" s="21" t="str">
        <f>IF(食堂数据库链接!B454="","",食堂数据库链接!B454)</f>
        <v>信息学部二食堂（一楼）</v>
      </c>
      <c r="C454" s="21" t="str">
        <f>IF(食堂数据库链接!C454="","",食堂数据库链接!C454)</f>
        <v>红烧冬瓜</v>
      </c>
      <c r="D454" s="21">
        <f>IF(食堂数据库链接!D454="","",食堂数据库链接!D454)</f>
        <v>1</v>
      </c>
      <c r="E454" s="21" t="str">
        <f>IF(食堂数据库链接!E454="","",食堂数据库链接!E454)</f>
        <v>素</v>
      </c>
      <c r="F454" s="21" t="str">
        <f>IF(食堂数据库链接!F454="","",食堂数据库链接!F454)</f>
        <v>份儿菜</v>
      </c>
      <c r="G454" s="21">
        <f>IF(食堂数据库链接!G454="","",食堂数据库链接!G454)</f>
        <v>0.7</v>
      </c>
      <c r="H454" s="25" t="str">
        <f>IF(OR(食堂菜单!$G$5="",食堂数据库计算界面面!A454=""),"",IF(ISNUMBER(SEARCH(食堂菜单!$G$5,食堂数据库计算界面面!C454))=TRUE,1,""))</f>
        <v/>
      </c>
      <c r="I454" s="11" t="str">
        <f>IF(H454="","",1+MAX($I$1:I453))</f>
        <v/>
      </c>
      <c r="J454" s="11" t="str">
        <f t="shared" si="7"/>
        <v/>
      </c>
    </row>
    <row r="455" spans="1:10">
      <c r="A455" s="21">
        <f>IF(食堂数据库链接!A455="","",食堂数据库链接!A455)</f>
        <v>454</v>
      </c>
      <c r="B455" s="21" t="str">
        <f>IF(食堂数据库链接!B455="","",食堂数据库链接!B455)</f>
        <v>信息学部二食堂（一楼）</v>
      </c>
      <c r="C455" s="21" t="str">
        <f>IF(食堂数据库链接!C455="","",食堂数据库链接!C455)</f>
        <v>烧南瓜丁</v>
      </c>
      <c r="D455" s="21">
        <f>IF(食堂数据库链接!D455="","",食堂数据库链接!D455)</f>
        <v>1</v>
      </c>
      <c r="E455" s="21" t="str">
        <f>IF(食堂数据库链接!E455="","",食堂数据库链接!E455)</f>
        <v>素</v>
      </c>
      <c r="F455" s="21" t="str">
        <f>IF(食堂数据库链接!F455="","",食堂数据库链接!F455)</f>
        <v>份儿菜</v>
      </c>
      <c r="G455" s="21">
        <f>IF(食堂数据库链接!G455="","",食堂数据库链接!G455)</f>
        <v>0.7</v>
      </c>
      <c r="H455" s="25" t="str">
        <f>IF(OR(食堂菜单!$G$5="",食堂数据库计算界面面!A455=""),"",IF(ISNUMBER(SEARCH(食堂菜单!$G$5,食堂数据库计算界面面!C455))=TRUE,1,""))</f>
        <v/>
      </c>
      <c r="I455" s="11" t="str">
        <f>IF(H455="","",1+MAX($I$1:I454))</f>
        <v/>
      </c>
      <c r="J455" s="11" t="str">
        <f t="shared" si="7"/>
        <v/>
      </c>
    </row>
    <row r="456" spans="1:10">
      <c r="A456" s="21">
        <f>IF(食堂数据库链接!A456="","",食堂数据库链接!A456)</f>
        <v>455</v>
      </c>
      <c r="B456" s="21" t="str">
        <f>IF(食堂数据库链接!B456="","",食堂数据库链接!B456)</f>
        <v>信息学部二食堂（一楼）</v>
      </c>
      <c r="C456" s="21" t="str">
        <f>IF(食堂数据库链接!C456="","",食堂数据库链接!C456)</f>
        <v>酱烧海带片</v>
      </c>
      <c r="D456" s="21">
        <f>IF(食堂数据库链接!D456="","",食堂数据库链接!D456)</f>
        <v>1</v>
      </c>
      <c r="E456" s="21" t="str">
        <f>IF(食堂数据库链接!E456="","",食堂数据库链接!E456)</f>
        <v>素</v>
      </c>
      <c r="F456" s="21" t="str">
        <f>IF(食堂数据库链接!F456="","",食堂数据库链接!F456)</f>
        <v>份儿菜</v>
      </c>
      <c r="G456" s="21">
        <f>IF(食堂数据库链接!G456="","",食堂数据库链接!G456)</f>
        <v>0.7</v>
      </c>
      <c r="H456" s="25" t="str">
        <f>IF(OR(食堂菜单!$G$5="",食堂数据库计算界面面!A456=""),"",IF(ISNUMBER(SEARCH(食堂菜单!$G$5,食堂数据库计算界面面!C456))=TRUE,1,""))</f>
        <v/>
      </c>
      <c r="I456" s="11" t="str">
        <f>IF(H456="","",1+MAX($I$1:I455))</f>
        <v/>
      </c>
      <c r="J456" s="11" t="str">
        <f t="shared" si="7"/>
        <v/>
      </c>
    </row>
    <row r="457" spans="1:10">
      <c r="A457" s="21">
        <f>IF(食堂数据库链接!A457="","",食堂数据库链接!A457)</f>
        <v>456</v>
      </c>
      <c r="B457" s="21" t="str">
        <f>IF(食堂数据库链接!B457="","",食堂数据库链接!B457)</f>
        <v>信息学部二食堂（一楼）</v>
      </c>
      <c r="C457" s="21" t="str">
        <f>IF(食堂数据库链接!C457="","",食堂数据库链接!C457)</f>
        <v>红烧白萝卜</v>
      </c>
      <c r="D457" s="21">
        <f>IF(食堂数据库链接!D457="","",食堂数据库链接!D457)</f>
        <v>1</v>
      </c>
      <c r="E457" s="21" t="str">
        <f>IF(食堂数据库链接!E457="","",食堂数据库链接!E457)</f>
        <v>素</v>
      </c>
      <c r="F457" s="21" t="str">
        <f>IF(食堂数据库链接!F457="","",食堂数据库链接!F457)</f>
        <v>份儿菜</v>
      </c>
      <c r="G457" s="21">
        <f>IF(食堂数据库链接!G457="","",食堂数据库链接!G457)</f>
        <v>0.7</v>
      </c>
      <c r="H457" s="25" t="str">
        <f>IF(OR(食堂菜单!$G$5="",食堂数据库计算界面面!A457=""),"",IF(ISNUMBER(SEARCH(食堂菜单!$G$5,食堂数据库计算界面面!C457))=TRUE,1,""))</f>
        <v/>
      </c>
      <c r="I457" s="11" t="str">
        <f>IF(H457="","",1+MAX($I$1:I456))</f>
        <v/>
      </c>
      <c r="J457" s="11" t="str">
        <f t="shared" si="7"/>
        <v/>
      </c>
    </row>
    <row r="458" spans="1:10">
      <c r="A458" s="21">
        <f>IF(食堂数据库链接!A458="","",食堂数据库链接!A458)</f>
        <v>457</v>
      </c>
      <c r="B458" s="21" t="str">
        <f>IF(食堂数据库链接!B458="","",食堂数据库链接!B458)</f>
        <v>信息学部二食堂（一楼）</v>
      </c>
      <c r="C458" s="21" t="str">
        <f>IF(食堂数据库链接!C458="","",食堂数据库链接!C458)</f>
        <v>麻辣豆腐</v>
      </c>
      <c r="D458" s="21">
        <f>IF(食堂数据库链接!D458="","",食堂数据库链接!D458)</f>
        <v>2</v>
      </c>
      <c r="E458" s="21" t="str">
        <f>IF(食堂数据库链接!E458="","",食堂数据库链接!E458)</f>
        <v>素</v>
      </c>
      <c r="F458" s="21" t="str">
        <f>IF(食堂数据库链接!F458="","",食堂数据库链接!F458)</f>
        <v>份儿菜</v>
      </c>
      <c r="G458" s="21">
        <f>IF(食堂数据库链接!G458="","",食堂数据库链接!G458)</f>
        <v>1.4</v>
      </c>
      <c r="H458" s="25" t="str">
        <f>IF(OR(食堂菜单!$G$5="",食堂数据库计算界面面!A458=""),"",IF(ISNUMBER(SEARCH(食堂菜单!$G$5,食堂数据库计算界面面!C458))=TRUE,1,""))</f>
        <v/>
      </c>
      <c r="I458" s="11" t="str">
        <f>IF(H458="","",1+MAX($I$1:I457))</f>
        <v/>
      </c>
      <c r="J458" s="11" t="str">
        <f t="shared" si="7"/>
        <v/>
      </c>
    </row>
    <row r="459" spans="1:10">
      <c r="A459" s="21">
        <f>IF(食堂数据库链接!A459="","",食堂数据库链接!A459)</f>
        <v>458</v>
      </c>
      <c r="B459" s="21" t="str">
        <f>IF(食堂数据库链接!B459="","",食堂数据库链接!B459)</f>
        <v>信息学部二食堂（一楼）</v>
      </c>
      <c r="C459" s="21" t="str">
        <f>IF(食堂数据库链接!C459="","",食堂数据库链接!C459)</f>
        <v>干烧土豆条</v>
      </c>
      <c r="D459" s="21">
        <f>IF(食堂数据库链接!D459="","",食堂数据库链接!D459)</f>
        <v>2</v>
      </c>
      <c r="E459" s="21" t="str">
        <f>IF(食堂数据库链接!E459="","",食堂数据库链接!E459)</f>
        <v>素</v>
      </c>
      <c r="F459" s="21" t="str">
        <f>IF(食堂数据库链接!F459="","",食堂数据库链接!F459)</f>
        <v>份儿菜</v>
      </c>
      <c r="G459" s="21">
        <f>IF(食堂数据库链接!G459="","",食堂数据库链接!G459)</f>
        <v>1.4</v>
      </c>
      <c r="H459" s="25" t="str">
        <f>IF(OR(食堂菜单!$G$5="",食堂数据库计算界面面!A459=""),"",IF(ISNUMBER(SEARCH(食堂菜单!$G$5,食堂数据库计算界面面!C459))=TRUE,1,""))</f>
        <v/>
      </c>
      <c r="I459" s="11" t="str">
        <f>IF(H459="","",1+MAX($I$1:I458))</f>
        <v/>
      </c>
      <c r="J459" s="11" t="str">
        <f t="shared" si="7"/>
        <v/>
      </c>
    </row>
    <row r="460" spans="1:10">
      <c r="A460" s="21">
        <f>IF(食堂数据库链接!A460="","",食堂数据库链接!A460)</f>
        <v>459</v>
      </c>
      <c r="B460" s="21" t="str">
        <f>IF(食堂数据库链接!B460="","",食堂数据库链接!B460)</f>
        <v>信息学部二食堂（一楼）</v>
      </c>
      <c r="C460" s="21" t="str">
        <f>IF(食堂数据库链接!C460="","",食堂数据库链接!C460)</f>
        <v>肉沫烧冬瓜</v>
      </c>
      <c r="D460" s="21">
        <f>IF(食堂数据库链接!D460="","",食堂数据库链接!D460)</f>
        <v>2</v>
      </c>
      <c r="E460" s="21" t="str">
        <f>IF(食堂数据库链接!E460="","",食堂数据库链接!E460)</f>
        <v>素</v>
      </c>
      <c r="F460" s="21" t="str">
        <f>IF(食堂数据库链接!F460="","",食堂数据库链接!F460)</f>
        <v>份儿菜</v>
      </c>
      <c r="G460" s="21">
        <f>IF(食堂数据库链接!G460="","",食堂数据库链接!G460)</f>
        <v>1.4</v>
      </c>
      <c r="H460" s="25" t="str">
        <f>IF(OR(食堂菜单!$G$5="",食堂数据库计算界面面!A460=""),"",IF(ISNUMBER(SEARCH(食堂菜单!$G$5,食堂数据库计算界面面!C460))=TRUE,1,""))</f>
        <v/>
      </c>
      <c r="I460" s="11" t="str">
        <f>IF(H460="","",1+MAX($I$1:I459))</f>
        <v/>
      </c>
      <c r="J460" s="11" t="str">
        <f t="shared" si="7"/>
        <v/>
      </c>
    </row>
    <row r="461" spans="1:10">
      <c r="A461" s="21">
        <f>IF(食堂数据库链接!A461="","",食堂数据库链接!A461)</f>
        <v>460</v>
      </c>
      <c r="B461" s="21" t="str">
        <f>IF(食堂数据库链接!B461="","",食堂数据库链接!B461)</f>
        <v>信息学部二食堂（一楼）</v>
      </c>
      <c r="C461" s="21" t="str">
        <f>IF(食堂数据库链接!C461="","",食堂数据库链接!C461)</f>
        <v>干烧花菜</v>
      </c>
      <c r="D461" s="21">
        <f>IF(食堂数据库链接!D461="","",食堂数据库链接!D461)</f>
        <v>2</v>
      </c>
      <c r="E461" s="21" t="str">
        <f>IF(食堂数据库链接!E461="","",食堂数据库链接!E461)</f>
        <v>素</v>
      </c>
      <c r="F461" s="21" t="str">
        <f>IF(食堂数据库链接!F461="","",食堂数据库链接!F461)</f>
        <v>份儿菜</v>
      </c>
      <c r="G461" s="21">
        <f>IF(食堂数据库链接!G461="","",食堂数据库链接!G461)</f>
        <v>1.4</v>
      </c>
      <c r="H461" s="25" t="str">
        <f>IF(OR(食堂菜单!$G$5="",食堂数据库计算界面面!A461=""),"",IF(ISNUMBER(SEARCH(食堂菜单!$G$5,食堂数据库计算界面面!C461))=TRUE,1,""))</f>
        <v/>
      </c>
      <c r="I461" s="11" t="str">
        <f>IF(H461="","",1+MAX($I$1:I460))</f>
        <v/>
      </c>
      <c r="J461" s="11" t="str">
        <f t="shared" si="7"/>
        <v/>
      </c>
    </row>
    <row r="462" spans="1:10">
      <c r="A462" s="21">
        <f>IF(食堂数据库链接!A462="","",食堂数据库链接!A462)</f>
        <v>461</v>
      </c>
      <c r="B462" s="21" t="str">
        <f>IF(食堂数据库链接!B462="","",食堂数据库链接!B462)</f>
        <v>信息学部二食堂（一楼）</v>
      </c>
      <c r="C462" s="21" t="str">
        <f>IF(食堂数据库链接!C462="","",食堂数据库链接!C462)</f>
        <v>茄子烧豆角</v>
      </c>
      <c r="D462" s="21">
        <f>IF(食堂数据库链接!D462="","",食堂数据库链接!D462)</f>
        <v>2</v>
      </c>
      <c r="E462" s="21" t="str">
        <f>IF(食堂数据库链接!E462="","",食堂数据库链接!E462)</f>
        <v>素</v>
      </c>
      <c r="F462" s="21" t="str">
        <f>IF(食堂数据库链接!F462="","",食堂数据库链接!F462)</f>
        <v>份儿菜</v>
      </c>
      <c r="G462" s="21">
        <f>IF(食堂数据库链接!G462="","",食堂数据库链接!G462)</f>
        <v>1.4</v>
      </c>
      <c r="H462" s="25" t="str">
        <f>IF(OR(食堂菜单!$G$5="",食堂数据库计算界面面!A462=""),"",IF(ISNUMBER(SEARCH(食堂菜单!$G$5,食堂数据库计算界面面!C462))=TRUE,1,""))</f>
        <v/>
      </c>
      <c r="I462" s="11" t="str">
        <f>IF(H462="","",1+MAX($I$1:I461))</f>
        <v/>
      </c>
      <c r="J462" s="11" t="str">
        <f t="shared" si="7"/>
        <v/>
      </c>
    </row>
    <row r="463" spans="1:10">
      <c r="A463" s="21">
        <f>IF(食堂数据库链接!A463="","",食堂数据库链接!A463)</f>
        <v>462</v>
      </c>
      <c r="B463" s="21" t="str">
        <f>IF(食堂数据库链接!B463="","",食堂数据库链接!B463)</f>
        <v>信息学部二食堂（一楼）</v>
      </c>
      <c r="C463" s="21" t="str">
        <f>IF(食堂数据库链接!C463="","",食堂数据库链接!C463)</f>
        <v>红烧香干</v>
      </c>
      <c r="D463" s="21">
        <f>IF(食堂数据库链接!D463="","",食堂数据库链接!D463)</f>
        <v>2</v>
      </c>
      <c r="E463" s="21" t="str">
        <f>IF(食堂数据库链接!E463="","",食堂数据库链接!E463)</f>
        <v>素</v>
      </c>
      <c r="F463" s="21" t="str">
        <f>IF(食堂数据库链接!F463="","",食堂数据库链接!F463)</f>
        <v>份儿菜</v>
      </c>
      <c r="G463" s="21">
        <f>IF(食堂数据库链接!G463="","",食堂数据库链接!G463)</f>
        <v>1.4</v>
      </c>
      <c r="H463" s="25" t="str">
        <f>IF(OR(食堂菜单!$G$5="",食堂数据库计算界面面!A463=""),"",IF(ISNUMBER(SEARCH(食堂菜单!$G$5,食堂数据库计算界面面!C463))=TRUE,1,""))</f>
        <v/>
      </c>
      <c r="I463" s="11" t="str">
        <f>IF(H463="","",1+MAX($I$1:I462))</f>
        <v/>
      </c>
      <c r="J463" s="11" t="str">
        <f t="shared" si="7"/>
        <v/>
      </c>
    </row>
    <row r="464" spans="1:10">
      <c r="A464" s="21">
        <f>IF(食堂数据库链接!A464="","",食堂数据库链接!A464)</f>
        <v>463</v>
      </c>
      <c r="B464" s="21" t="str">
        <f>IF(食堂数据库链接!B464="","",食堂数据库链接!B464)</f>
        <v>信息学部二食堂（一楼）</v>
      </c>
      <c r="C464" s="21" t="str">
        <f>IF(食堂数据库链接!C464="","",食堂数据库链接!C464)</f>
        <v>肉末茄子</v>
      </c>
      <c r="D464" s="21">
        <f>IF(食堂数据库链接!D464="","",食堂数据库链接!D464)</f>
        <v>3</v>
      </c>
      <c r="E464" s="21" t="str">
        <f>IF(食堂数据库链接!E464="","",食堂数据库链接!E464)</f>
        <v>素</v>
      </c>
      <c r="F464" s="21" t="str">
        <f>IF(食堂数据库链接!F464="","",食堂数据库链接!F464)</f>
        <v>份儿菜</v>
      </c>
      <c r="G464" s="21">
        <f>IF(食堂数据库链接!G464="","",食堂数据库链接!G464)</f>
        <v>2.1</v>
      </c>
      <c r="H464" s="25" t="str">
        <f>IF(OR(食堂菜单!$G$5="",食堂数据库计算界面面!A464=""),"",IF(ISNUMBER(SEARCH(食堂菜单!$G$5,食堂数据库计算界面面!C464))=TRUE,1,""))</f>
        <v/>
      </c>
      <c r="I464" s="11" t="str">
        <f>IF(H464="","",1+MAX($I$1:I463))</f>
        <v/>
      </c>
      <c r="J464" s="11" t="str">
        <f t="shared" si="7"/>
        <v/>
      </c>
    </row>
    <row r="465" spans="1:10">
      <c r="A465" s="21">
        <f>IF(食堂数据库链接!A465="","",食堂数据库链接!A465)</f>
        <v>464</v>
      </c>
      <c r="B465" s="21" t="str">
        <f>IF(食堂数据库链接!B465="","",食堂数据库链接!B465)</f>
        <v>信息学部二食堂（一楼）</v>
      </c>
      <c r="C465" s="21" t="str">
        <f>IF(食堂数据库链接!C465="","",食堂数据库链接!C465)</f>
        <v>家常豆腐</v>
      </c>
      <c r="D465" s="21">
        <f>IF(食堂数据库链接!D465="","",食堂数据库链接!D465)</f>
        <v>3</v>
      </c>
      <c r="E465" s="21" t="str">
        <f>IF(食堂数据库链接!E465="","",食堂数据库链接!E465)</f>
        <v>素</v>
      </c>
      <c r="F465" s="21" t="str">
        <f>IF(食堂数据库链接!F465="","",食堂数据库链接!F465)</f>
        <v>份儿菜</v>
      </c>
      <c r="G465" s="21">
        <f>IF(食堂数据库链接!G465="","",食堂数据库链接!G465)</f>
        <v>2.1</v>
      </c>
      <c r="H465" s="25" t="str">
        <f>IF(OR(食堂菜单!$G$5="",食堂数据库计算界面面!A465=""),"",IF(ISNUMBER(SEARCH(食堂菜单!$G$5,食堂数据库计算界面面!C465))=TRUE,1,""))</f>
        <v/>
      </c>
      <c r="I465" s="11" t="str">
        <f>IF(H465="","",1+MAX($I$1:I464))</f>
        <v/>
      </c>
      <c r="J465" s="11" t="str">
        <f t="shared" si="7"/>
        <v/>
      </c>
    </row>
    <row r="466" spans="1:10">
      <c r="A466" s="21">
        <f>IF(食堂数据库链接!A466="","",食堂数据库链接!A466)</f>
        <v>465</v>
      </c>
      <c r="B466" s="21" t="str">
        <f>IF(食堂数据库链接!B466="","",食堂数据库链接!B466)</f>
        <v>信息学部二食堂（一楼）</v>
      </c>
      <c r="C466" s="21" t="str">
        <f>IF(食堂数据库链接!C466="","",食堂数据库链接!C466)</f>
        <v>苦瓜烧肉</v>
      </c>
      <c r="D466" s="21">
        <f>IF(食堂数据库链接!D466="","",食堂数据库链接!D466)</f>
        <v>3</v>
      </c>
      <c r="E466" s="21" t="str">
        <f>IF(食堂数据库链接!E466="","",食堂数据库链接!E466)</f>
        <v>荤</v>
      </c>
      <c r="F466" s="21" t="str">
        <f>IF(食堂数据库链接!F466="","",食堂数据库链接!F466)</f>
        <v>份儿菜</v>
      </c>
      <c r="G466" s="21">
        <f>IF(食堂数据库链接!G466="","",食堂数据库链接!G466)</f>
        <v>2.1</v>
      </c>
      <c r="H466" s="25" t="str">
        <f>IF(OR(食堂菜单!$G$5="",食堂数据库计算界面面!A466=""),"",IF(ISNUMBER(SEARCH(食堂菜单!$G$5,食堂数据库计算界面面!C466))=TRUE,1,""))</f>
        <v/>
      </c>
      <c r="I466" s="11" t="str">
        <f>IF(H466="","",1+MAX($I$1:I465))</f>
        <v/>
      </c>
      <c r="J466" s="11" t="str">
        <f t="shared" si="7"/>
        <v/>
      </c>
    </row>
    <row r="467" spans="1:10">
      <c r="A467" s="21">
        <f>IF(食堂数据库链接!A467="","",食堂数据库链接!A467)</f>
        <v>466</v>
      </c>
      <c r="B467" s="21" t="str">
        <f>IF(食堂数据库链接!B467="","",食堂数据库链接!B467)</f>
        <v>信息学部二食堂（一楼）</v>
      </c>
      <c r="C467" s="21" t="str">
        <f>IF(食堂数据库链接!C467="","",食堂数据库链接!C467)</f>
        <v>花菜烧肉</v>
      </c>
      <c r="D467" s="21">
        <f>IF(食堂数据库链接!D467="","",食堂数据库链接!D467)</f>
        <v>3</v>
      </c>
      <c r="E467" s="21" t="str">
        <f>IF(食堂数据库链接!E467="","",食堂数据库链接!E467)</f>
        <v>荤</v>
      </c>
      <c r="F467" s="21" t="str">
        <f>IF(食堂数据库链接!F467="","",食堂数据库链接!F467)</f>
        <v>份儿菜</v>
      </c>
      <c r="G467" s="21">
        <f>IF(食堂数据库链接!G467="","",食堂数据库链接!G467)</f>
        <v>2.1</v>
      </c>
      <c r="H467" s="25" t="str">
        <f>IF(OR(食堂菜单!$G$5="",食堂数据库计算界面面!A467=""),"",IF(ISNUMBER(SEARCH(食堂菜单!$G$5,食堂数据库计算界面面!C467))=TRUE,1,""))</f>
        <v/>
      </c>
      <c r="I467" s="11" t="str">
        <f>IF(H467="","",1+MAX($I$1:I466))</f>
        <v/>
      </c>
      <c r="J467" s="11" t="str">
        <f t="shared" si="7"/>
        <v/>
      </c>
    </row>
    <row r="468" spans="1:10">
      <c r="A468" s="21">
        <f>IF(食堂数据库链接!A468="","",食堂数据库链接!A468)</f>
        <v>467</v>
      </c>
      <c r="B468" s="21" t="str">
        <f>IF(食堂数据库链接!B468="","",食堂数据库链接!B468)</f>
        <v>信息学部二食堂（一楼）</v>
      </c>
      <c r="C468" s="21" t="str">
        <f>IF(食堂数据库链接!C468="","",食堂数据库链接!C468)</f>
        <v>五花肉烧干子</v>
      </c>
      <c r="D468" s="21">
        <f>IF(食堂数据库链接!D468="","",食堂数据库链接!D468)</f>
        <v>3</v>
      </c>
      <c r="E468" s="21" t="str">
        <f>IF(食堂数据库链接!E468="","",食堂数据库链接!E468)</f>
        <v>荤</v>
      </c>
      <c r="F468" s="21" t="str">
        <f>IF(食堂数据库链接!F468="","",食堂数据库链接!F468)</f>
        <v>份儿菜</v>
      </c>
      <c r="G468" s="21">
        <f>IF(食堂数据库链接!G468="","",食堂数据库链接!G468)</f>
        <v>2.1</v>
      </c>
      <c r="H468" s="25" t="str">
        <f>IF(OR(食堂菜单!$G$5="",食堂数据库计算界面面!A468=""),"",IF(ISNUMBER(SEARCH(食堂菜单!$G$5,食堂数据库计算界面面!C468))=TRUE,1,""))</f>
        <v/>
      </c>
      <c r="I468" s="11" t="str">
        <f>IF(H468="","",1+MAX($I$1:I467))</f>
        <v/>
      </c>
      <c r="J468" s="11" t="str">
        <f t="shared" si="7"/>
        <v/>
      </c>
    </row>
    <row r="469" spans="1:10">
      <c r="A469" s="21">
        <f>IF(食堂数据库链接!A469="","",食堂数据库链接!A469)</f>
        <v>468</v>
      </c>
      <c r="B469" s="21" t="str">
        <f>IF(食堂数据库链接!B469="","",食堂数据库链接!B469)</f>
        <v>信息学部二食堂（一楼）</v>
      </c>
      <c r="C469" s="21" t="str">
        <f>IF(食堂数据库链接!C469="","",食堂数据库链接!C469)</f>
        <v>海带结烧肉</v>
      </c>
      <c r="D469" s="21">
        <f>IF(食堂数据库链接!D469="","",食堂数据库链接!D469)</f>
        <v>3</v>
      </c>
      <c r="E469" s="21" t="str">
        <f>IF(食堂数据库链接!E469="","",食堂数据库链接!E469)</f>
        <v>荤</v>
      </c>
      <c r="F469" s="21" t="str">
        <f>IF(食堂数据库链接!F469="","",食堂数据库链接!F469)</f>
        <v>份儿菜</v>
      </c>
      <c r="G469" s="21">
        <f>IF(食堂数据库链接!G469="","",食堂数据库链接!G469)</f>
        <v>2.1</v>
      </c>
      <c r="H469" s="25" t="str">
        <f>IF(OR(食堂菜单!$G$5="",食堂数据库计算界面面!A469=""),"",IF(ISNUMBER(SEARCH(食堂菜单!$G$5,食堂数据库计算界面面!C469))=TRUE,1,""))</f>
        <v/>
      </c>
      <c r="I469" s="11" t="str">
        <f>IF(H469="","",1+MAX($I$1:I468))</f>
        <v/>
      </c>
      <c r="J469" s="11" t="str">
        <f t="shared" si="7"/>
        <v/>
      </c>
    </row>
    <row r="470" spans="1:10">
      <c r="A470" s="21">
        <f>IF(食堂数据库链接!A470="","",食堂数据库链接!A470)</f>
        <v>469</v>
      </c>
      <c r="B470" s="21" t="str">
        <f>IF(食堂数据库链接!B470="","",食堂数据库链接!B470)</f>
        <v>信息学部二食堂（一楼）</v>
      </c>
      <c r="C470" s="21" t="str">
        <f>IF(食堂数据库链接!C470="","",食堂数据库链接!C470)</f>
        <v>萝卜烧肉</v>
      </c>
      <c r="D470" s="21">
        <f>IF(食堂数据库链接!D470="","",食堂数据库链接!D470)</f>
        <v>3</v>
      </c>
      <c r="E470" s="21" t="str">
        <f>IF(食堂数据库链接!E470="","",食堂数据库链接!E470)</f>
        <v>荤</v>
      </c>
      <c r="F470" s="21" t="str">
        <f>IF(食堂数据库链接!F470="","",食堂数据库链接!F470)</f>
        <v>份儿菜</v>
      </c>
      <c r="G470" s="21">
        <f>IF(食堂数据库链接!G470="","",食堂数据库链接!G470)</f>
        <v>2.1</v>
      </c>
      <c r="H470" s="25" t="str">
        <f>IF(OR(食堂菜单!$G$5="",食堂数据库计算界面面!A470=""),"",IF(ISNUMBER(SEARCH(食堂菜单!$G$5,食堂数据库计算界面面!C470))=TRUE,1,""))</f>
        <v/>
      </c>
      <c r="I470" s="11" t="str">
        <f>IF(H470="","",1+MAX($I$1:I469))</f>
        <v/>
      </c>
      <c r="J470" s="11" t="str">
        <f t="shared" si="7"/>
        <v/>
      </c>
    </row>
    <row r="471" spans="1:10">
      <c r="A471" s="21">
        <f>IF(食堂数据库链接!A471="","",食堂数据库链接!A471)</f>
        <v>470</v>
      </c>
      <c r="B471" s="21" t="str">
        <f>IF(食堂数据库链接!B471="","",食堂数据库链接!B471)</f>
        <v>信息学部二食堂（一楼）</v>
      </c>
      <c r="C471" s="21" t="str">
        <f>IF(食堂数据库链接!C471="","",食堂数据库链接!C471)</f>
        <v>冬瓜烧肉</v>
      </c>
      <c r="D471" s="21">
        <f>IF(食堂数据库链接!D471="","",食堂数据库链接!D471)</f>
        <v>3</v>
      </c>
      <c r="E471" s="21" t="str">
        <f>IF(食堂数据库链接!E471="","",食堂数据库链接!E471)</f>
        <v>荤</v>
      </c>
      <c r="F471" s="21" t="str">
        <f>IF(食堂数据库链接!F471="","",食堂数据库链接!F471)</f>
        <v>份儿菜</v>
      </c>
      <c r="G471" s="21">
        <f>IF(食堂数据库链接!G471="","",食堂数据库链接!G471)</f>
        <v>2.1</v>
      </c>
      <c r="H471" s="25" t="str">
        <f>IF(OR(食堂菜单!$G$5="",食堂数据库计算界面面!A471=""),"",IF(ISNUMBER(SEARCH(食堂菜单!$G$5,食堂数据库计算界面面!C471))=TRUE,1,""))</f>
        <v/>
      </c>
      <c r="I471" s="11" t="str">
        <f>IF(H471="","",1+MAX($I$1:I470))</f>
        <v/>
      </c>
      <c r="J471" s="11" t="str">
        <f t="shared" si="7"/>
        <v/>
      </c>
    </row>
    <row r="472" spans="1:10">
      <c r="A472" s="21">
        <f>IF(食堂数据库链接!A472="","",食堂数据库链接!A472)</f>
        <v>471</v>
      </c>
      <c r="B472" s="21" t="str">
        <f>IF(食堂数据库链接!B472="","",食堂数据库链接!B472)</f>
        <v>信息学部二食堂（一楼）</v>
      </c>
      <c r="C472" s="21" t="str">
        <f>IF(食堂数据库链接!C472="","",食堂数据库链接!C472)</f>
        <v>土豆烧肉</v>
      </c>
      <c r="D472" s="21">
        <f>IF(食堂数据库链接!D472="","",食堂数据库链接!D472)</f>
        <v>3</v>
      </c>
      <c r="E472" s="21" t="str">
        <f>IF(食堂数据库链接!E472="","",食堂数据库链接!E472)</f>
        <v>荤</v>
      </c>
      <c r="F472" s="21" t="str">
        <f>IF(食堂数据库链接!F472="","",食堂数据库链接!F472)</f>
        <v>份儿菜</v>
      </c>
      <c r="G472" s="21">
        <f>IF(食堂数据库链接!G472="","",食堂数据库链接!G472)</f>
        <v>2.1</v>
      </c>
      <c r="H472" s="25" t="str">
        <f>IF(OR(食堂菜单!$G$5="",食堂数据库计算界面面!A472=""),"",IF(ISNUMBER(SEARCH(食堂菜单!$G$5,食堂数据库计算界面面!C472))=TRUE,1,""))</f>
        <v/>
      </c>
      <c r="I472" s="11" t="str">
        <f>IF(H472="","",1+MAX($I$1:I471))</f>
        <v/>
      </c>
      <c r="J472" s="11" t="str">
        <f t="shared" si="7"/>
        <v/>
      </c>
    </row>
    <row r="473" spans="1:10">
      <c r="A473" s="21">
        <f>IF(食堂数据库链接!A473="","",食堂数据库链接!A473)</f>
        <v>472</v>
      </c>
      <c r="B473" s="21" t="str">
        <f>IF(食堂数据库链接!B473="","",食堂数据库链接!B473)</f>
        <v>信息学部二食堂（一楼）</v>
      </c>
      <c r="C473" s="21" t="str">
        <f>IF(食堂数据库链接!C473="","",食堂数据库链接!C473)</f>
        <v>莴苣烧肉</v>
      </c>
      <c r="D473" s="21">
        <f>IF(食堂数据库链接!D473="","",食堂数据库链接!D473)</f>
        <v>3</v>
      </c>
      <c r="E473" s="21" t="str">
        <f>IF(食堂数据库链接!E473="","",食堂数据库链接!E473)</f>
        <v>荤</v>
      </c>
      <c r="F473" s="21" t="str">
        <f>IF(食堂数据库链接!F473="","",食堂数据库链接!F473)</f>
        <v>份儿菜</v>
      </c>
      <c r="G473" s="21">
        <f>IF(食堂数据库链接!G473="","",食堂数据库链接!G473)</f>
        <v>2.1</v>
      </c>
      <c r="H473" s="25" t="str">
        <f>IF(OR(食堂菜单!$G$5="",食堂数据库计算界面面!A473=""),"",IF(ISNUMBER(SEARCH(食堂菜单!$G$5,食堂数据库计算界面面!C473))=TRUE,1,""))</f>
        <v/>
      </c>
      <c r="I473" s="11" t="str">
        <f>IF(H473="","",1+MAX($I$1:I472))</f>
        <v/>
      </c>
      <c r="J473" s="11" t="str">
        <f t="shared" si="7"/>
        <v/>
      </c>
    </row>
    <row r="474" spans="1:10">
      <c r="A474" s="21">
        <f>IF(食堂数据库链接!A474="","",食堂数据库链接!A474)</f>
        <v>473</v>
      </c>
      <c r="B474" s="21" t="str">
        <f>IF(食堂数据库链接!B474="","",食堂数据库链接!B474)</f>
        <v>信息学部二食堂（一楼）</v>
      </c>
      <c r="C474" s="21" t="str">
        <f>IF(食堂数据库链接!C474="","",食堂数据库链接!C474)</f>
        <v>煮鸡烧肉</v>
      </c>
      <c r="D474" s="21">
        <f>IF(食堂数据库链接!D474="","",食堂数据库链接!D474)</f>
        <v>5</v>
      </c>
      <c r="E474" s="21" t="str">
        <f>IF(食堂数据库链接!E474="","",食堂数据库链接!E474)</f>
        <v>荤</v>
      </c>
      <c r="F474" s="21" t="str">
        <f>IF(食堂数据库链接!F474="","",食堂数据库链接!F474)</f>
        <v>份儿菜</v>
      </c>
      <c r="G474" s="21">
        <f>IF(食堂数据库链接!G474="","",食堂数据库链接!G474)</f>
        <v>3.5</v>
      </c>
      <c r="H474" s="25" t="str">
        <f>IF(OR(食堂菜单!$G$5="",食堂数据库计算界面面!A474=""),"",IF(ISNUMBER(SEARCH(食堂菜单!$G$5,食堂数据库计算界面面!C474))=TRUE,1,""))</f>
        <v/>
      </c>
      <c r="I474" s="11" t="str">
        <f>IF(H474="","",1+MAX($I$1:I473))</f>
        <v/>
      </c>
      <c r="J474" s="11" t="str">
        <f t="shared" si="7"/>
        <v/>
      </c>
    </row>
    <row r="475" spans="1:10">
      <c r="A475" s="21">
        <f>IF(食堂数据库链接!A475="","",食堂数据库链接!A475)</f>
        <v>474</v>
      </c>
      <c r="B475" s="21" t="str">
        <f>IF(食堂数据库链接!B475="","",食堂数据库链接!B475)</f>
        <v>信息学部二食堂（一楼）</v>
      </c>
      <c r="C475" s="21" t="str">
        <f>IF(食堂数据库链接!C475="","",食堂数据库链接!C475)</f>
        <v>土豆烧鸡</v>
      </c>
      <c r="D475" s="21">
        <f>IF(食堂数据库链接!D475="","",食堂数据库链接!D475)</f>
        <v>5</v>
      </c>
      <c r="E475" s="21" t="str">
        <f>IF(食堂数据库链接!E475="","",食堂数据库链接!E475)</f>
        <v>荤</v>
      </c>
      <c r="F475" s="21" t="str">
        <f>IF(食堂数据库链接!F475="","",食堂数据库链接!F475)</f>
        <v>份儿菜</v>
      </c>
      <c r="G475" s="21">
        <f>IF(食堂数据库链接!G475="","",食堂数据库链接!G475)</f>
        <v>3.5</v>
      </c>
      <c r="H475" s="25" t="str">
        <f>IF(OR(食堂菜单!$G$5="",食堂数据库计算界面面!A475=""),"",IF(ISNUMBER(SEARCH(食堂菜单!$G$5,食堂数据库计算界面面!C475))=TRUE,1,""))</f>
        <v/>
      </c>
      <c r="I475" s="11" t="str">
        <f>IF(H475="","",1+MAX($I$1:I474))</f>
        <v/>
      </c>
      <c r="J475" s="11" t="str">
        <f t="shared" si="7"/>
        <v/>
      </c>
    </row>
    <row r="476" spans="1:10">
      <c r="A476" s="21">
        <f>IF(食堂数据库链接!A476="","",食堂数据库链接!A476)</f>
        <v>475</v>
      </c>
      <c r="B476" s="21" t="str">
        <f>IF(食堂数据库链接!B476="","",食堂数据库链接!B476)</f>
        <v>信息学部二食堂（一楼）</v>
      </c>
      <c r="C476" s="21" t="str">
        <f>IF(食堂数据库链接!C476="","",食堂数据库链接!C476)</f>
        <v>胡萝卜烧鸭</v>
      </c>
      <c r="D476" s="21">
        <f>IF(食堂数据库链接!D476="","",食堂数据库链接!D476)</f>
        <v>5</v>
      </c>
      <c r="E476" s="21" t="str">
        <f>IF(食堂数据库链接!E476="","",食堂数据库链接!E476)</f>
        <v>荤</v>
      </c>
      <c r="F476" s="21" t="str">
        <f>IF(食堂数据库链接!F476="","",食堂数据库链接!F476)</f>
        <v>份儿菜</v>
      </c>
      <c r="G476" s="21">
        <f>IF(食堂数据库链接!G476="","",食堂数据库链接!G476)</f>
        <v>3.5</v>
      </c>
      <c r="H476" s="25" t="str">
        <f>IF(OR(食堂菜单!$G$5="",食堂数据库计算界面面!A476=""),"",IF(ISNUMBER(SEARCH(食堂菜单!$G$5,食堂数据库计算界面面!C476))=TRUE,1,""))</f>
        <v/>
      </c>
      <c r="I476" s="11" t="str">
        <f>IF(H476="","",1+MAX($I$1:I475))</f>
        <v/>
      </c>
      <c r="J476" s="11" t="str">
        <f t="shared" si="7"/>
        <v/>
      </c>
    </row>
    <row r="477" spans="1:10">
      <c r="A477" s="21">
        <f>IF(食堂数据库链接!A477="","",食堂数据库链接!A477)</f>
        <v>476</v>
      </c>
      <c r="B477" s="21" t="str">
        <f>IF(食堂数据库链接!B477="","",食堂数据库链接!B477)</f>
        <v>信息学部二食堂（一楼）</v>
      </c>
      <c r="C477" s="21" t="str">
        <f>IF(食堂数据库链接!C477="","",食堂数据库链接!C477)</f>
        <v>芋头烧肉</v>
      </c>
      <c r="D477" s="21">
        <f>IF(食堂数据库链接!D477="","",食堂数据库链接!D477)</f>
        <v>5</v>
      </c>
      <c r="E477" s="21" t="str">
        <f>IF(食堂数据库链接!E477="","",食堂数据库链接!E477)</f>
        <v>荤</v>
      </c>
      <c r="F477" s="21" t="str">
        <f>IF(食堂数据库链接!F477="","",食堂数据库链接!F477)</f>
        <v>份儿菜</v>
      </c>
      <c r="G477" s="21">
        <f>IF(食堂数据库链接!G477="","",食堂数据库链接!G477)</f>
        <v>3.5</v>
      </c>
      <c r="H477" s="25" t="str">
        <f>IF(OR(食堂菜单!$G$5="",食堂数据库计算界面面!A477=""),"",IF(ISNUMBER(SEARCH(食堂菜单!$G$5,食堂数据库计算界面面!C477))=TRUE,1,""))</f>
        <v/>
      </c>
      <c r="I477" s="11" t="str">
        <f>IF(H477="","",1+MAX($I$1:I476))</f>
        <v/>
      </c>
      <c r="J477" s="11" t="str">
        <f t="shared" si="7"/>
        <v/>
      </c>
    </row>
    <row r="478" spans="1:10">
      <c r="A478" s="21">
        <f>IF(食堂数据库链接!A478="","",食堂数据库链接!A478)</f>
        <v>477</v>
      </c>
      <c r="B478" s="21" t="str">
        <f>IF(食堂数据库链接!B478="","",食堂数据库链接!B478)</f>
        <v>信息学部二食堂（一楼）</v>
      </c>
      <c r="C478" s="21" t="str">
        <f>IF(食堂数据库链接!C478="","",食堂数据库链接!C478)</f>
        <v>莴苣烧鸡腿</v>
      </c>
      <c r="D478" s="21">
        <f>IF(食堂数据库链接!D478="","",食堂数据库链接!D478)</f>
        <v>5</v>
      </c>
      <c r="E478" s="21" t="str">
        <f>IF(食堂数据库链接!E478="","",食堂数据库链接!E478)</f>
        <v>荤</v>
      </c>
      <c r="F478" s="21" t="str">
        <f>IF(食堂数据库链接!F478="","",食堂数据库链接!F478)</f>
        <v>份儿菜</v>
      </c>
      <c r="G478" s="21">
        <f>IF(食堂数据库链接!G478="","",食堂数据库链接!G478)</f>
        <v>3.5</v>
      </c>
      <c r="H478" s="25" t="str">
        <f>IF(OR(食堂菜单!$G$5="",食堂数据库计算界面面!A478=""),"",IF(ISNUMBER(SEARCH(食堂菜单!$G$5,食堂数据库计算界面面!C478))=TRUE,1,""))</f>
        <v/>
      </c>
      <c r="I478" s="11" t="str">
        <f>IF(H478="","",1+MAX($I$1:I477))</f>
        <v/>
      </c>
      <c r="J478" s="11" t="str">
        <f t="shared" si="7"/>
        <v/>
      </c>
    </row>
    <row r="479" spans="1:10">
      <c r="A479" s="21">
        <f>IF(食堂数据库链接!A479="","",食堂数据库链接!A479)</f>
        <v>478</v>
      </c>
      <c r="B479" s="21" t="str">
        <f>IF(食堂数据库链接!B479="","",食堂数据库链接!B479)</f>
        <v>信息学部二食堂（一楼）</v>
      </c>
      <c r="C479" s="21" t="str">
        <f>IF(食堂数据库链接!C479="","",食堂数据库链接!C479)</f>
        <v>南笋烧花肉</v>
      </c>
      <c r="D479" s="21">
        <f>IF(食堂数据库链接!D479="","",食堂数据库链接!D479)</f>
        <v>5</v>
      </c>
      <c r="E479" s="21" t="str">
        <f>IF(食堂数据库链接!E479="","",食堂数据库链接!E479)</f>
        <v>荤</v>
      </c>
      <c r="F479" s="21" t="str">
        <f>IF(食堂数据库链接!F479="","",食堂数据库链接!F479)</f>
        <v>份儿菜</v>
      </c>
      <c r="G479" s="21">
        <f>IF(食堂数据库链接!G479="","",食堂数据库链接!G479)</f>
        <v>3.5</v>
      </c>
      <c r="H479" s="25" t="str">
        <f>IF(OR(食堂菜单!$G$5="",食堂数据库计算界面面!A479=""),"",IF(ISNUMBER(SEARCH(食堂菜单!$G$5,食堂数据库计算界面面!C479))=TRUE,1,""))</f>
        <v/>
      </c>
      <c r="I479" s="11" t="str">
        <f>IF(H479="","",1+MAX($I$1:I478))</f>
        <v/>
      </c>
      <c r="J479" s="11" t="str">
        <f t="shared" si="7"/>
        <v/>
      </c>
    </row>
    <row r="480" spans="1:10">
      <c r="A480" s="21">
        <f>IF(食堂数据库链接!A480="","",食堂数据库链接!A480)</f>
        <v>479</v>
      </c>
      <c r="B480" s="21" t="str">
        <f>IF(食堂数据库链接!B480="","",食堂数据库链接!B480)</f>
        <v>信息学部二食堂（一楼）</v>
      </c>
      <c r="C480" s="21" t="str">
        <f>IF(食堂数据库链接!C480="","",食堂数据库链接!C480)</f>
        <v>腐竹烧肉</v>
      </c>
      <c r="D480" s="21">
        <f>IF(食堂数据库链接!D480="","",食堂数据库链接!D480)</f>
        <v>5</v>
      </c>
      <c r="E480" s="21" t="str">
        <f>IF(食堂数据库链接!E480="","",食堂数据库链接!E480)</f>
        <v>荤</v>
      </c>
      <c r="F480" s="21" t="str">
        <f>IF(食堂数据库链接!F480="","",食堂数据库链接!F480)</f>
        <v>份儿菜</v>
      </c>
      <c r="G480" s="21">
        <f>IF(食堂数据库链接!G480="","",食堂数据库链接!G480)</f>
        <v>3.5</v>
      </c>
      <c r="H480" s="25" t="str">
        <f>IF(OR(食堂菜单!$G$5="",食堂数据库计算界面面!A480=""),"",IF(ISNUMBER(SEARCH(食堂菜单!$G$5,食堂数据库计算界面面!C480))=TRUE,1,""))</f>
        <v/>
      </c>
      <c r="I480" s="11" t="str">
        <f>IF(H480="","",1+MAX($I$1:I479))</f>
        <v/>
      </c>
      <c r="J480" s="11" t="str">
        <f t="shared" si="7"/>
        <v/>
      </c>
    </row>
    <row r="481" spans="1:10">
      <c r="A481" s="21">
        <f>IF(食堂数据库链接!A481="","",食堂数据库链接!A481)</f>
        <v>480</v>
      </c>
      <c r="B481" s="21" t="str">
        <f>IF(食堂数据库链接!B481="","",食堂数据库链接!B481)</f>
        <v>信息学部二食堂（一楼）</v>
      </c>
      <c r="C481" s="21" t="str">
        <f>IF(食堂数据库链接!C481="","",食堂数据库链接!C481)</f>
        <v>黄瓜烧鸡</v>
      </c>
      <c r="D481" s="21">
        <f>IF(食堂数据库链接!D481="","",食堂数据库链接!D481)</f>
        <v>5</v>
      </c>
      <c r="E481" s="21" t="str">
        <f>IF(食堂数据库链接!E481="","",食堂数据库链接!E481)</f>
        <v>荤</v>
      </c>
      <c r="F481" s="21" t="str">
        <f>IF(食堂数据库链接!F481="","",食堂数据库链接!F481)</f>
        <v>份儿菜</v>
      </c>
      <c r="G481" s="21">
        <f>IF(食堂数据库链接!G481="","",食堂数据库链接!G481)</f>
        <v>3.5</v>
      </c>
      <c r="H481" s="25" t="str">
        <f>IF(OR(食堂菜单!$G$5="",食堂数据库计算界面面!A481=""),"",IF(ISNUMBER(SEARCH(食堂菜单!$G$5,食堂数据库计算界面面!C481))=TRUE,1,""))</f>
        <v/>
      </c>
      <c r="I481" s="11" t="str">
        <f>IF(H481="","",1+MAX($I$1:I480))</f>
        <v/>
      </c>
      <c r="J481" s="11" t="str">
        <f t="shared" si="7"/>
        <v/>
      </c>
    </row>
    <row r="482" spans="1:10">
      <c r="A482" s="21">
        <f>IF(食堂数据库链接!A482="","",食堂数据库链接!A482)</f>
        <v>481</v>
      </c>
      <c r="B482" s="21" t="str">
        <f>IF(食堂数据库链接!B482="","",食堂数据库链接!B482)</f>
        <v>信息学部二食堂（一楼）</v>
      </c>
      <c r="C482" s="21" t="str">
        <f>IF(食堂数据库链接!C482="","",食堂数据库链接!C482)</f>
        <v>干烧鲫鱼</v>
      </c>
      <c r="D482" s="21">
        <f>IF(食堂数据库链接!D482="","",食堂数据库链接!D482)</f>
        <v>7</v>
      </c>
      <c r="E482" s="21" t="str">
        <f>IF(食堂数据库链接!E482="","",食堂数据库链接!E482)</f>
        <v>荤</v>
      </c>
      <c r="F482" s="21" t="str">
        <f>IF(食堂数据库链接!F482="","",食堂数据库链接!F482)</f>
        <v>份儿菜</v>
      </c>
      <c r="G482" s="21">
        <f>IF(食堂数据库链接!G482="","",食堂数据库链接!G482)</f>
        <v>4.9000000000000004</v>
      </c>
      <c r="H482" s="25" t="str">
        <f>IF(OR(食堂菜单!$G$5="",食堂数据库计算界面面!A482=""),"",IF(ISNUMBER(SEARCH(食堂菜单!$G$5,食堂数据库计算界面面!C482))=TRUE,1,""))</f>
        <v/>
      </c>
      <c r="I482" s="11" t="str">
        <f>IF(H482="","",1+MAX($I$1:I481))</f>
        <v/>
      </c>
      <c r="J482" s="11" t="str">
        <f t="shared" si="7"/>
        <v/>
      </c>
    </row>
    <row r="483" spans="1:10">
      <c r="A483" s="21">
        <f>IF(食堂数据库链接!A483="","",食堂数据库链接!A483)</f>
        <v>482</v>
      </c>
      <c r="B483" s="21" t="str">
        <f>IF(食堂数据库链接!B483="","",食堂数据库链接!B483)</f>
        <v>信息学部二食堂（一楼）</v>
      </c>
      <c r="C483" s="21" t="str">
        <f>IF(食堂数据库链接!C483="","",食堂数据库链接!C483)</f>
        <v>红烧鱼块</v>
      </c>
      <c r="D483" s="21">
        <f>IF(食堂数据库链接!D483="","",食堂数据库链接!D483)</f>
        <v>7</v>
      </c>
      <c r="E483" s="21" t="str">
        <f>IF(食堂数据库链接!E483="","",食堂数据库链接!E483)</f>
        <v>荤</v>
      </c>
      <c r="F483" s="21" t="str">
        <f>IF(食堂数据库链接!F483="","",食堂数据库链接!F483)</f>
        <v>份儿菜</v>
      </c>
      <c r="G483" s="21">
        <f>IF(食堂数据库链接!G483="","",食堂数据库链接!G483)</f>
        <v>4.9000000000000004</v>
      </c>
      <c r="H483" s="25" t="str">
        <f>IF(OR(食堂菜单!$G$5="",食堂数据库计算界面面!A483=""),"",IF(ISNUMBER(SEARCH(食堂菜单!$G$5,食堂数据库计算界面面!C483))=TRUE,1,""))</f>
        <v/>
      </c>
      <c r="I483" s="11" t="str">
        <f>IF(H483="","",1+MAX($I$1:I482))</f>
        <v/>
      </c>
      <c r="J483" s="11" t="str">
        <f t="shared" si="7"/>
        <v/>
      </c>
    </row>
    <row r="484" spans="1:10">
      <c r="A484" s="21">
        <f>IF(食堂数据库链接!A484="","",食堂数据库链接!A484)</f>
        <v>483</v>
      </c>
      <c r="B484" s="21" t="str">
        <f>IF(食堂数据库链接!B484="","",食堂数据库链接!B484)</f>
        <v>信息学部二食堂（一楼）</v>
      </c>
      <c r="C484" s="21" t="str">
        <f>IF(食堂数据库链接!C484="","",食堂数据库链接!C484)</f>
        <v>麻辣鸭块</v>
      </c>
      <c r="D484" s="21">
        <f>IF(食堂数据库链接!D484="","",食堂数据库链接!D484)</f>
        <v>7</v>
      </c>
      <c r="E484" s="21" t="str">
        <f>IF(食堂数据库链接!E484="","",食堂数据库链接!E484)</f>
        <v>荤</v>
      </c>
      <c r="F484" s="21" t="str">
        <f>IF(食堂数据库链接!F484="","",食堂数据库链接!F484)</f>
        <v>份儿菜</v>
      </c>
      <c r="G484" s="21">
        <f>IF(食堂数据库链接!G484="","",食堂数据库链接!G484)</f>
        <v>4.9000000000000004</v>
      </c>
      <c r="H484" s="25" t="str">
        <f>IF(OR(食堂菜单!$G$5="",食堂数据库计算界面面!A484=""),"",IF(ISNUMBER(SEARCH(食堂菜单!$G$5,食堂数据库计算界面面!C484))=TRUE,1,""))</f>
        <v/>
      </c>
      <c r="I484" s="11" t="str">
        <f>IF(H484="","",1+MAX($I$1:I483))</f>
        <v/>
      </c>
      <c r="J484" s="11" t="str">
        <f t="shared" si="7"/>
        <v/>
      </c>
    </row>
    <row r="485" spans="1:10">
      <c r="A485" s="21">
        <f>IF(食堂数据库链接!A485="","",食堂数据库链接!A485)</f>
        <v>484</v>
      </c>
      <c r="B485" s="21" t="str">
        <f>IF(食堂数据库链接!B485="","",食堂数据库链接!B485)</f>
        <v>信息学部二食堂（一楼）</v>
      </c>
      <c r="C485" s="21" t="str">
        <f>IF(食堂数据库链接!C485="","",食堂数据库链接!C485)</f>
        <v>鹌鹑蛋烧肉</v>
      </c>
      <c r="D485" s="21">
        <f>IF(食堂数据库链接!D485="","",食堂数据库链接!D485)</f>
        <v>7</v>
      </c>
      <c r="E485" s="21" t="str">
        <f>IF(食堂数据库链接!E485="","",食堂数据库链接!E485)</f>
        <v>荤</v>
      </c>
      <c r="F485" s="21" t="str">
        <f>IF(食堂数据库链接!F485="","",食堂数据库链接!F485)</f>
        <v>份儿菜</v>
      </c>
      <c r="G485" s="21">
        <f>IF(食堂数据库链接!G485="","",食堂数据库链接!G485)</f>
        <v>4.9000000000000004</v>
      </c>
      <c r="H485" s="25" t="str">
        <f>IF(OR(食堂菜单!$G$5="",食堂数据库计算界面面!A485=""),"",IF(ISNUMBER(SEARCH(食堂菜单!$G$5,食堂数据库计算界面面!C485))=TRUE,1,""))</f>
        <v/>
      </c>
      <c r="I485" s="11" t="str">
        <f>IF(H485="","",1+MAX($I$1:I484))</f>
        <v/>
      </c>
      <c r="J485" s="11" t="str">
        <f t="shared" si="7"/>
        <v/>
      </c>
    </row>
    <row r="486" spans="1:10">
      <c r="A486" s="21">
        <f>IF(食堂数据库链接!A486="","",食堂数据库链接!A486)</f>
        <v>485</v>
      </c>
      <c r="B486" s="21" t="str">
        <f>IF(食堂数据库链接!B486="","",食堂数据库链接!B486)</f>
        <v>信息学部二食堂（一楼）</v>
      </c>
      <c r="C486" s="21" t="str">
        <f>IF(食堂数据库链接!C486="","",食堂数据库链接!C486)</f>
        <v>葱烧武昌鱼</v>
      </c>
      <c r="D486" s="21">
        <f>IF(食堂数据库链接!D486="","",食堂数据库链接!D486)</f>
        <v>7</v>
      </c>
      <c r="E486" s="21" t="str">
        <f>IF(食堂数据库链接!E486="","",食堂数据库链接!E486)</f>
        <v>荤</v>
      </c>
      <c r="F486" s="21" t="str">
        <f>IF(食堂数据库链接!F486="","",食堂数据库链接!F486)</f>
        <v>份儿菜</v>
      </c>
      <c r="G486" s="21">
        <f>IF(食堂数据库链接!G486="","",食堂数据库链接!G486)</f>
        <v>4.9000000000000004</v>
      </c>
      <c r="H486" s="25" t="str">
        <f>IF(OR(食堂菜单!$G$5="",食堂数据库计算界面面!A486=""),"",IF(ISNUMBER(SEARCH(食堂菜单!$G$5,食堂数据库计算界面面!C486))=TRUE,1,""))</f>
        <v/>
      </c>
      <c r="I486" s="11" t="str">
        <f>IF(H486="","",1+MAX($I$1:I485))</f>
        <v/>
      </c>
      <c r="J486" s="11" t="str">
        <f t="shared" si="7"/>
        <v/>
      </c>
    </row>
    <row r="487" spans="1:10">
      <c r="A487" s="21">
        <f>IF(食堂数据库链接!A487="","",食堂数据库链接!A487)</f>
        <v>486</v>
      </c>
      <c r="B487" s="21" t="str">
        <f>IF(食堂数据库链接!B487="","",食堂数据库链接!B487)</f>
        <v>信息学部二食堂（一楼）</v>
      </c>
      <c r="C487" s="21" t="str">
        <f>IF(食堂数据库链接!C487="","",食堂数据库链接!C487)</f>
        <v>干烧咖喱鸡</v>
      </c>
      <c r="D487" s="21">
        <f>IF(食堂数据库链接!D487="","",食堂数据库链接!D487)</f>
        <v>7</v>
      </c>
      <c r="E487" s="21" t="str">
        <f>IF(食堂数据库链接!E487="","",食堂数据库链接!E487)</f>
        <v>荤</v>
      </c>
      <c r="F487" s="21" t="str">
        <f>IF(食堂数据库链接!F487="","",食堂数据库链接!F487)</f>
        <v>份儿菜</v>
      </c>
      <c r="G487" s="21">
        <f>IF(食堂数据库链接!G487="","",食堂数据库链接!G487)</f>
        <v>4.9000000000000004</v>
      </c>
      <c r="H487" s="25" t="str">
        <f>IF(OR(食堂菜单!$G$5="",食堂数据库计算界面面!A487=""),"",IF(ISNUMBER(SEARCH(食堂菜单!$G$5,食堂数据库计算界面面!C487))=TRUE,1,""))</f>
        <v/>
      </c>
      <c r="I487" s="11" t="str">
        <f>IF(H487="","",1+MAX($I$1:I486))</f>
        <v/>
      </c>
      <c r="J487" s="11" t="str">
        <f t="shared" si="7"/>
        <v/>
      </c>
    </row>
    <row r="488" spans="1:10">
      <c r="A488" s="21">
        <f>IF(食堂数据库链接!A488="","",食堂数据库链接!A488)</f>
        <v>487</v>
      </c>
      <c r="B488" s="21" t="str">
        <f>IF(食堂数据库链接!B488="","",食堂数据库链接!B488)</f>
        <v>信息学部二食堂（一楼）</v>
      </c>
      <c r="C488" s="21" t="str">
        <f>IF(食堂数据库链接!C488="","",食堂数据库链接!C488)</f>
        <v>荆沙蒸鱼糕</v>
      </c>
      <c r="D488" s="21">
        <f>IF(食堂数据库链接!D488="","",食堂数据库链接!D488)</f>
        <v>9</v>
      </c>
      <c r="E488" s="21" t="str">
        <f>IF(食堂数据库链接!E488="","",食堂数据库链接!E488)</f>
        <v>荤</v>
      </c>
      <c r="F488" s="21" t="str">
        <f>IF(食堂数据库链接!F488="","",食堂数据库链接!F488)</f>
        <v>份儿菜</v>
      </c>
      <c r="G488" s="21">
        <f>IF(食堂数据库链接!G488="","",食堂数据库链接!G488)</f>
        <v>6.3</v>
      </c>
      <c r="H488" s="25" t="str">
        <f>IF(OR(食堂菜单!$G$5="",食堂数据库计算界面面!A488=""),"",IF(ISNUMBER(SEARCH(食堂菜单!$G$5,食堂数据库计算界面面!C488))=TRUE,1,""))</f>
        <v/>
      </c>
      <c r="I488" s="11" t="str">
        <f>IF(H488="","",1+MAX($I$1:I487))</f>
        <v/>
      </c>
      <c r="J488" s="11" t="str">
        <f t="shared" si="7"/>
        <v/>
      </c>
    </row>
    <row r="489" spans="1:10">
      <c r="A489" s="21">
        <f>IF(食堂数据库链接!A489="","",食堂数据库链接!A489)</f>
        <v>488</v>
      </c>
      <c r="B489" s="21" t="str">
        <f>IF(食堂数据库链接!B489="","",食堂数据库链接!B489)</f>
        <v>信息学部二食堂（一楼）</v>
      </c>
      <c r="C489" s="21" t="str">
        <f>IF(食堂数据库链接!C489="","",食堂数据库链接!C489)</f>
        <v>剁椒蒸鱼</v>
      </c>
      <c r="D489" s="21">
        <f>IF(食堂数据库链接!D489="","",食堂数据库链接!D489)</f>
        <v>9</v>
      </c>
      <c r="E489" s="21" t="str">
        <f>IF(食堂数据库链接!E489="","",食堂数据库链接!E489)</f>
        <v>荤</v>
      </c>
      <c r="F489" s="21" t="str">
        <f>IF(食堂数据库链接!F489="","",食堂数据库链接!F489)</f>
        <v>份儿菜</v>
      </c>
      <c r="G489" s="21">
        <f>IF(食堂数据库链接!G489="","",食堂数据库链接!G489)</f>
        <v>6.3</v>
      </c>
      <c r="H489" s="25" t="str">
        <f>IF(OR(食堂菜单!$G$5="",食堂数据库计算界面面!A489=""),"",IF(ISNUMBER(SEARCH(食堂菜单!$G$5,食堂数据库计算界面面!C489))=TRUE,1,""))</f>
        <v/>
      </c>
      <c r="I489" s="11" t="str">
        <f>IF(H489="","",1+MAX($I$1:I488))</f>
        <v/>
      </c>
      <c r="J489" s="11" t="str">
        <f t="shared" si="7"/>
        <v/>
      </c>
    </row>
    <row r="490" spans="1:10">
      <c r="A490" s="21">
        <f>IF(食堂数据库链接!A490="","",食堂数据库链接!A490)</f>
        <v>489</v>
      </c>
      <c r="B490" s="21" t="str">
        <f>IF(食堂数据库链接!B490="","",食堂数据库链接!B490)</f>
        <v>信息学部二食堂（一楼）</v>
      </c>
      <c r="C490" s="21" t="str">
        <f>IF(食堂数据库链接!C490="","",食堂数据库链接!C490)</f>
        <v>泰式椰汁蒸滑鸡</v>
      </c>
      <c r="D490" s="21">
        <f>IF(食堂数据库链接!D490="","",食堂数据库链接!D490)</f>
        <v>9</v>
      </c>
      <c r="E490" s="21" t="str">
        <f>IF(食堂数据库链接!E490="","",食堂数据库链接!E490)</f>
        <v>荤</v>
      </c>
      <c r="F490" s="21" t="str">
        <f>IF(食堂数据库链接!F490="","",食堂数据库链接!F490)</f>
        <v>份儿菜</v>
      </c>
      <c r="G490" s="21">
        <f>IF(食堂数据库链接!G490="","",食堂数据库链接!G490)</f>
        <v>6.3</v>
      </c>
      <c r="H490" s="25" t="str">
        <f>IF(OR(食堂菜单!$G$5="",食堂数据库计算界面面!A490=""),"",IF(ISNUMBER(SEARCH(食堂菜单!$G$5,食堂数据库计算界面面!C490))=TRUE,1,""))</f>
        <v/>
      </c>
      <c r="I490" s="11" t="str">
        <f>IF(H490="","",1+MAX($I$1:I489))</f>
        <v/>
      </c>
      <c r="J490" s="11" t="str">
        <f t="shared" si="7"/>
        <v/>
      </c>
    </row>
    <row r="491" spans="1:10">
      <c r="A491" s="21">
        <f>IF(食堂数据库链接!A491="","",食堂数据库链接!A491)</f>
        <v>490</v>
      </c>
      <c r="B491" s="21" t="str">
        <f>IF(食堂数据库链接!B491="","",食堂数据库链接!B491)</f>
        <v>信息学部二食堂（一楼）</v>
      </c>
      <c r="C491" s="21" t="str">
        <f>IF(食堂数据库链接!C491="","",食堂数据库链接!C491)</f>
        <v>蒜蓉粉丝蒸扇贝</v>
      </c>
      <c r="D491" s="21">
        <f>IF(食堂数据库链接!D491="","",食堂数据库链接!D491)</f>
        <v>9</v>
      </c>
      <c r="E491" s="21" t="str">
        <f>IF(食堂数据库链接!E491="","",食堂数据库链接!E491)</f>
        <v>荤</v>
      </c>
      <c r="F491" s="21" t="str">
        <f>IF(食堂数据库链接!F491="","",食堂数据库链接!F491)</f>
        <v>份儿菜</v>
      </c>
      <c r="G491" s="21">
        <f>IF(食堂数据库链接!G491="","",食堂数据库链接!G491)</f>
        <v>6.3</v>
      </c>
      <c r="H491" s="25" t="str">
        <f>IF(OR(食堂菜单!$G$5="",食堂数据库计算界面面!A491=""),"",IF(ISNUMBER(SEARCH(食堂菜单!$G$5,食堂数据库计算界面面!C491))=TRUE,1,""))</f>
        <v/>
      </c>
      <c r="I491" s="11" t="str">
        <f>IF(H491="","",1+MAX($I$1:I490))</f>
        <v/>
      </c>
      <c r="J491" s="11" t="str">
        <f t="shared" si="7"/>
        <v/>
      </c>
    </row>
    <row r="492" spans="1:10">
      <c r="A492" s="21">
        <f>IF(食堂数据库链接!A492="","",食堂数据库链接!A492)</f>
        <v>491</v>
      </c>
      <c r="B492" s="21" t="str">
        <f>IF(食堂数据库链接!B492="","",食堂数据库链接!B492)</f>
        <v>信息学部二食堂（一楼）</v>
      </c>
      <c r="C492" s="21" t="str">
        <f>IF(食堂数据库链接!C492="","",食堂数据库链接!C492)</f>
        <v>蒜蓉蒸小海鲜</v>
      </c>
      <c r="D492" s="21">
        <f>IF(食堂数据库链接!D492="","",食堂数据库链接!D492)</f>
        <v>9</v>
      </c>
      <c r="E492" s="21" t="str">
        <f>IF(食堂数据库链接!E492="","",食堂数据库链接!E492)</f>
        <v>荤</v>
      </c>
      <c r="F492" s="21" t="str">
        <f>IF(食堂数据库链接!F492="","",食堂数据库链接!F492)</f>
        <v>份儿菜</v>
      </c>
      <c r="G492" s="21">
        <f>IF(食堂数据库链接!G492="","",食堂数据库链接!G492)</f>
        <v>6.3</v>
      </c>
      <c r="H492" s="25" t="str">
        <f>IF(OR(食堂菜单!$G$5="",食堂数据库计算界面面!A492=""),"",IF(ISNUMBER(SEARCH(食堂菜单!$G$5,食堂数据库计算界面面!C492))=TRUE,1,""))</f>
        <v/>
      </c>
      <c r="I492" s="11" t="str">
        <f>IF(H492="","",1+MAX($I$1:I491))</f>
        <v/>
      </c>
      <c r="J492" s="11" t="str">
        <f t="shared" si="7"/>
        <v/>
      </c>
    </row>
    <row r="493" spans="1:10">
      <c r="A493" s="21">
        <f>IF(食堂数据库链接!A493="","",食堂数据库链接!A493)</f>
        <v>492</v>
      </c>
      <c r="B493" s="21" t="str">
        <f>IF(食堂数据库链接!B493="","",食堂数据库链接!B493)</f>
        <v>信息学部二食堂（一楼）</v>
      </c>
      <c r="C493" s="21" t="str">
        <f>IF(食堂数据库链接!C493="","",食堂数据库链接!C493)</f>
        <v>豆油皮蒸肉卷</v>
      </c>
      <c r="D493" s="21">
        <f>IF(食堂数据库链接!D493="","",食堂数据库链接!D493)</f>
        <v>9</v>
      </c>
      <c r="E493" s="21" t="str">
        <f>IF(食堂数据库链接!E493="","",食堂数据库链接!E493)</f>
        <v>荤</v>
      </c>
      <c r="F493" s="21" t="str">
        <f>IF(食堂数据库链接!F493="","",食堂数据库链接!F493)</f>
        <v>份儿菜</v>
      </c>
      <c r="G493" s="21">
        <f>IF(食堂数据库链接!G493="","",食堂数据库链接!G493)</f>
        <v>6.3</v>
      </c>
      <c r="H493" s="25" t="str">
        <f>IF(OR(食堂菜单!$G$5="",食堂数据库计算界面面!A493=""),"",IF(ISNUMBER(SEARCH(食堂菜单!$G$5,食堂数据库计算界面面!C493))=TRUE,1,""))</f>
        <v/>
      </c>
      <c r="I493" s="11" t="str">
        <f>IF(H493="","",1+MAX($I$1:I492))</f>
        <v/>
      </c>
      <c r="J493" s="11" t="str">
        <f t="shared" si="7"/>
        <v/>
      </c>
    </row>
    <row r="494" spans="1:10">
      <c r="A494" s="21">
        <f>IF(食堂数据库链接!A494="","",食堂数据库链接!A494)</f>
        <v>493</v>
      </c>
      <c r="B494" s="21" t="str">
        <f>IF(食堂数据库链接!B494="","",食堂数据库链接!B494)</f>
        <v>信息学部二食堂（一楼）</v>
      </c>
      <c r="C494" s="21" t="str">
        <f>IF(食堂数据库链接!C494="","",食堂数据库链接!C494)</f>
        <v>川味粉蒸牛肉</v>
      </c>
      <c r="D494" s="21">
        <f>IF(食堂数据库链接!D494="","",食堂数据库链接!D494)</f>
        <v>9</v>
      </c>
      <c r="E494" s="21" t="str">
        <f>IF(食堂数据库链接!E494="","",食堂数据库链接!E494)</f>
        <v>荤</v>
      </c>
      <c r="F494" s="21" t="str">
        <f>IF(食堂数据库链接!F494="","",食堂数据库链接!F494)</f>
        <v>份儿菜</v>
      </c>
      <c r="G494" s="21">
        <f>IF(食堂数据库链接!G494="","",食堂数据库链接!G494)</f>
        <v>6.3</v>
      </c>
      <c r="H494" s="25" t="str">
        <f>IF(OR(食堂菜单!$G$5="",食堂数据库计算界面面!A494=""),"",IF(ISNUMBER(SEARCH(食堂菜单!$G$5,食堂数据库计算界面面!C494))=TRUE,1,""))</f>
        <v/>
      </c>
      <c r="I494" s="11" t="str">
        <f>IF(H494="","",1+MAX($I$1:I493))</f>
        <v/>
      </c>
      <c r="J494" s="11" t="str">
        <f t="shared" si="7"/>
        <v/>
      </c>
    </row>
    <row r="495" spans="1:10">
      <c r="A495" s="21">
        <f>IF(食堂数据库链接!A495="","",食堂数据库链接!A495)</f>
        <v>494</v>
      </c>
      <c r="B495" s="21" t="str">
        <f>IF(食堂数据库链接!B495="","",食堂数据库链接!B495)</f>
        <v>信息学部二食堂（一楼）</v>
      </c>
      <c r="C495" s="21" t="str">
        <f>IF(食堂数据库链接!C495="","",食堂数据库链接!C495)</f>
        <v>豉油蒸巴沙鱼</v>
      </c>
      <c r="D495" s="21">
        <f>IF(食堂数据库链接!D495="","",食堂数据库链接!D495)</f>
        <v>9</v>
      </c>
      <c r="E495" s="21" t="str">
        <f>IF(食堂数据库链接!E495="","",食堂数据库链接!E495)</f>
        <v>荤</v>
      </c>
      <c r="F495" s="21" t="str">
        <f>IF(食堂数据库链接!F495="","",食堂数据库链接!F495)</f>
        <v>份儿菜</v>
      </c>
      <c r="G495" s="21">
        <f>IF(食堂数据库链接!G495="","",食堂数据库链接!G495)</f>
        <v>6.3</v>
      </c>
      <c r="H495" s="25" t="str">
        <f>IF(OR(食堂菜单!$G$5="",食堂数据库计算界面面!A495=""),"",IF(ISNUMBER(SEARCH(食堂菜单!$G$5,食堂数据库计算界面面!C495))=TRUE,1,""))</f>
        <v/>
      </c>
      <c r="I495" s="11" t="str">
        <f>IF(H495="","",1+MAX($I$1:I494))</f>
        <v/>
      </c>
      <c r="J495" s="11" t="str">
        <f t="shared" si="7"/>
        <v/>
      </c>
    </row>
    <row r="496" spans="1:10">
      <c r="A496" s="21">
        <f>IF(食堂数据库链接!A496="","",食堂数据库链接!A496)</f>
        <v>495</v>
      </c>
      <c r="B496" s="21" t="str">
        <f>IF(食堂数据库链接!B496="","",食堂数据库链接!B496)</f>
        <v>信息学部二食堂（一楼）</v>
      </c>
      <c r="C496" s="21" t="str">
        <f>IF(食堂数据库链接!C496="","",食堂数据库链接!C496)</f>
        <v>蒜蓉鱿鱼仔</v>
      </c>
      <c r="D496" s="21">
        <f>IF(食堂数据库链接!D496="","",食堂数据库链接!D496)</f>
        <v>9</v>
      </c>
      <c r="E496" s="21" t="str">
        <f>IF(食堂数据库链接!E496="","",食堂数据库链接!E496)</f>
        <v>荤</v>
      </c>
      <c r="F496" s="21" t="str">
        <f>IF(食堂数据库链接!F496="","",食堂数据库链接!F496)</f>
        <v>份儿菜</v>
      </c>
      <c r="G496" s="21">
        <f>IF(食堂数据库链接!G496="","",食堂数据库链接!G496)</f>
        <v>6.3</v>
      </c>
      <c r="H496" s="25" t="str">
        <f>IF(OR(食堂菜单!$G$5="",食堂数据库计算界面面!A496=""),"",IF(ISNUMBER(SEARCH(食堂菜单!$G$5,食堂数据库计算界面面!C496))=TRUE,1,""))</f>
        <v/>
      </c>
      <c r="I496" s="11" t="str">
        <f>IF(H496="","",1+MAX($I$1:I495))</f>
        <v/>
      </c>
      <c r="J496" s="11" t="str">
        <f t="shared" si="7"/>
        <v/>
      </c>
    </row>
    <row r="497" spans="1:10">
      <c r="A497" s="21">
        <f>IF(食堂数据库链接!A497="","",食堂数据库链接!A497)</f>
        <v>496</v>
      </c>
      <c r="B497" s="21" t="str">
        <f>IF(食堂数据库链接!B497="","",食堂数据库链接!B497)</f>
        <v>信息学部二食堂（一楼）</v>
      </c>
      <c r="C497" s="21" t="str">
        <f>IF(食堂数据库链接!C497="","",食堂数据库链接!C497)</f>
        <v>粤式蒸鲈鱼段</v>
      </c>
      <c r="D497" s="21">
        <f>IF(食堂数据库链接!D497="","",食堂数据库链接!D497)</f>
        <v>9</v>
      </c>
      <c r="E497" s="21" t="str">
        <f>IF(食堂数据库链接!E497="","",食堂数据库链接!E497)</f>
        <v>荤</v>
      </c>
      <c r="F497" s="21" t="str">
        <f>IF(食堂数据库链接!F497="","",食堂数据库链接!F497)</f>
        <v>份儿菜</v>
      </c>
      <c r="G497" s="21">
        <f>IF(食堂数据库链接!G497="","",食堂数据库链接!G497)</f>
        <v>6.3</v>
      </c>
      <c r="H497" s="25" t="str">
        <f>IF(OR(食堂菜单!$G$5="",食堂数据库计算界面面!A497=""),"",IF(ISNUMBER(SEARCH(食堂菜单!$G$5,食堂数据库计算界面面!C497))=TRUE,1,""))</f>
        <v/>
      </c>
      <c r="I497" s="11" t="str">
        <f>IF(H497="","",1+MAX($I$1:I496))</f>
        <v/>
      </c>
      <c r="J497" s="11" t="str">
        <f t="shared" si="7"/>
        <v/>
      </c>
    </row>
    <row r="498" spans="1:10">
      <c r="A498" s="21">
        <f>IF(食堂数据库链接!A498="","",食堂数据库链接!A498)</f>
        <v>497</v>
      </c>
      <c r="B498" s="21" t="str">
        <f>IF(食堂数据库链接!B498="","",食堂数据库链接!B498)</f>
        <v>信息学部二食堂（一楼）</v>
      </c>
      <c r="C498" s="21" t="str">
        <f>IF(食堂数据库链接!C498="","",食堂数据库链接!C498)</f>
        <v>剁椒蒸鱼头</v>
      </c>
      <c r="D498" s="21">
        <f>IF(食堂数据库链接!D498="","",食堂数据库链接!D498)</f>
        <v>9</v>
      </c>
      <c r="E498" s="21" t="str">
        <f>IF(食堂数据库链接!E498="","",食堂数据库链接!E498)</f>
        <v>荤</v>
      </c>
      <c r="F498" s="21" t="str">
        <f>IF(食堂数据库链接!F498="","",食堂数据库链接!F498)</f>
        <v>份儿菜</v>
      </c>
      <c r="G498" s="21">
        <f>IF(食堂数据库链接!G498="","",食堂数据库链接!G498)</f>
        <v>6.3</v>
      </c>
      <c r="H498" s="25" t="str">
        <f>IF(OR(食堂菜单!$G$5="",食堂数据库计算界面面!A498=""),"",IF(ISNUMBER(SEARCH(食堂菜单!$G$5,食堂数据库计算界面面!C498))=TRUE,1,""))</f>
        <v/>
      </c>
      <c r="I498" s="11" t="str">
        <f>IF(H498="","",1+MAX($I$1:I497))</f>
        <v/>
      </c>
      <c r="J498" s="11" t="str">
        <f t="shared" si="7"/>
        <v/>
      </c>
    </row>
    <row r="499" spans="1:10">
      <c r="A499" s="21">
        <f>IF(食堂数据库链接!A499="","",食堂数据库链接!A499)</f>
        <v>498</v>
      </c>
      <c r="B499" s="21" t="str">
        <f>IF(食堂数据库链接!B499="","",食堂数据库链接!B499)</f>
        <v>信息学部二食堂（一楼）</v>
      </c>
      <c r="C499" s="21" t="str">
        <f>IF(食堂数据库链接!C499="","",食堂数据库链接!C499)</f>
        <v>椒麻蒸鸭腿</v>
      </c>
      <c r="D499" s="21">
        <f>IF(食堂数据库链接!D499="","",食堂数据库链接!D499)</f>
        <v>9</v>
      </c>
      <c r="E499" s="21" t="str">
        <f>IF(食堂数据库链接!E499="","",食堂数据库链接!E499)</f>
        <v>荤</v>
      </c>
      <c r="F499" s="21" t="str">
        <f>IF(食堂数据库链接!F499="","",食堂数据库链接!F499)</f>
        <v>份儿菜</v>
      </c>
      <c r="G499" s="21">
        <f>IF(食堂数据库链接!G499="","",食堂数据库链接!G499)</f>
        <v>6.3</v>
      </c>
      <c r="H499" s="25" t="str">
        <f>IF(OR(食堂菜单!$G$5="",食堂数据库计算界面面!A499=""),"",IF(ISNUMBER(SEARCH(食堂菜单!$G$5,食堂数据库计算界面面!C499))=TRUE,1,""))</f>
        <v/>
      </c>
      <c r="I499" s="11" t="str">
        <f>IF(H499="","",1+MAX($I$1:I498))</f>
        <v/>
      </c>
      <c r="J499" s="11" t="str">
        <f t="shared" si="7"/>
        <v/>
      </c>
    </row>
    <row r="500" spans="1:10">
      <c r="A500" s="21">
        <f>IF(食堂数据库链接!A500="","",食堂数据库链接!A500)</f>
        <v>499</v>
      </c>
      <c r="B500" s="21" t="str">
        <f>IF(食堂数据库链接!B500="","",食堂数据库链接!B500)</f>
        <v>信息学部二食堂（一楼）</v>
      </c>
      <c r="C500" s="21" t="str">
        <f>IF(食堂数据库链接!C500="","",食堂数据库链接!C500)</f>
        <v>香菇蒸鸡腿</v>
      </c>
      <c r="D500" s="21">
        <f>IF(食堂数据库链接!D500="","",食堂数据库链接!D500)</f>
        <v>9</v>
      </c>
      <c r="E500" s="21" t="str">
        <f>IF(食堂数据库链接!E500="","",食堂数据库链接!E500)</f>
        <v>荤</v>
      </c>
      <c r="F500" s="21" t="str">
        <f>IF(食堂数据库链接!F500="","",食堂数据库链接!F500)</f>
        <v>份儿菜</v>
      </c>
      <c r="G500" s="21">
        <f>IF(食堂数据库链接!G500="","",食堂数据库链接!G500)</f>
        <v>6.3</v>
      </c>
      <c r="H500" s="25" t="str">
        <f>IF(OR(食堂菜单!$G$5="",食堂数据库计算界面面!A500=""),"",IF(ISNUMBER(SEARCH(食堂菜单!$G$5,食堂数据库计算界面面!C500))=TRUE,1,""))</f>
        <v/>
      </c>
      <c r="I500" s="11" t="str">
        <f>IF(H500="","",1+MAX($I$1:I499))</f>
        <v/>
      </c>
      <c r="J500" s="11" t="str">
        <f t="shared" si="7"/>
        <v/>
      </c>
    </row>
    <row r="501" spans="1:10">
      <c r="A501" s="21">
        <f>IF(食堂数据库链接!A501="","",食堂数据库链接!A501)</f>
        <v>500</v>
      </c>
      <c r="B501" s="21" t="str">
        <f>IF(食堂数据库链接!B501="","",食堂数据库链接!B501)</f>
        <v>信息学部二食堂（一楼）</v>
      </c>
      <c r="C501" s="21" t="str">
        <f>IF(食堂数据库链接!C501="","",食堂数据库链接!C501)</f>
        <v>蒜蓉开边虾</v>
      </c>
      <c r="D501" s="21">
        <f>IF(食堂数据库链接!D501="","",食堂数据库链接!D501)</f>
        <v>9</v>
      </c>
      <c r="E501" s="21" t="str">
        <f>IF(食堂数据库链接!E501="","",食堂数据库链接!E501)</f>
        <v>荤</v>
      </c>
      <c r="F501" s="21" t="str">
        <f>IF(食堂数据库链接!F501="","",食堂数据库链接!F501)</f>
        <v>份儿菜</v>
      </c>
      <c r="G501" s="21">
        <f>IF(食堂数据库链接!G501="","",食堂数据库链接!G501)</f>
        <v>6.3</v>
      </c>
      <c r="H501" s="25" t="str">
        <f>IF(OR(食堂菜单!$G$5="",食堂数据库计算界面面!A501=""),"",IF(ISNUMBER(SEARCH(食堂菜单!$G$5,食堂数据库计算界面面!C501))=TRUE,1,""))</f>
        <v/>
      </c>
      <c r="I501" s="11" t="str">
        <f>IF(H501="","",1+MAX($I$1:I500))</f>
        <v/>
      </c>
      <c r="J501" s="11" t="str">
        <f t="shared" si="7"/>
        <v/>
      </c>
    </row>
    <row r="502" spans="1:10">
      <c r="A502" s="21">
        <f>IF(食堂数据库链接!A502="","",食堂数据库链接!A502)</f>
        <v>501</v>
      </c>
      <c r="B502" s="21" t="str">
        <f>IF(食堂数据库链接!B502="","",食堂数据库链接!B502)</f>
        <v>信息学部二食堂（一楼）</v>
      </c>
      <c r="C502" s="21" t="str">
        <f>IF(食堂数据库链接!C502="","",食堂数据库链接!C502)</f>
        <v>番茄鸡蛋汤</v>
      </c>
      <c r="D502" s="21">
        <f>IF(食堂数据库链接!D502="","",食堂数据库链接!D502)</f>
        <v>2</v>
      </c>
      <c r="E502" s="21" t="str">
        <f>IF(食堂数据库链接!E502="","",食堂数据库链接!E502)</f>
        <v>素</v>
      </c>
      <c r="F502" s="21" t="str">
        <f>IF(食堂数据库链接!F502="","",食堂数据库链接!F502)</f>
        <v>汤羹</v>
      </c>
      <c r="G502" s="21">
        <f>IF(食堂数据库链接!G502="","",食堂数据库链接!G502)</f>
        <v>1.4</v>
      </c>
      <c r="H502" s="25" t="str">
        <f>IF(OR(食堂菜单!$G$5="",食堂数据库计算界面面!A502=""),"",IF(ISNUMBER(SEARCH(食堂菜单!$G$5,食堂数据库计算界面面!C502))=TRUE,1,""))</f>
        <v/>
      </c>
      <c r="I502" s="11" t="str">
        <f>IF(H502="","",1+MAX($I$1:I501))</f>
        <v/>
      </c>
      <c r="J502" s="11" t="str">
        <f t="shared" si="7"/>
        <v/>
      </c>
    </row>
    <row r="503" spans="1:10">
      <c r="A503" s="21">
        <f>IF(食堂数据库链接!A503="","",食堂数据库链接!A503)</f>
        <v>502</v>
      </c>
      <c r="B503" s="21" t="str">
        <f>IF(食堂数据库链接!B503="","",食堂数据库链接!B503)</f>
        <v>信息学部二食堂（一楼）</v>
      </c>
      <c r="C503" s="21" t="str">
        <f>IF(食堂数据库链接!C503="","",食堂数据库链接!C503)</f>
        <v>胡辣汤</v>
      </c>
      <c r="D503" s="21">
        <f>IF(食堂数据库链接!D503="","",食堂数据库链接!D503)</f>
        <v>2</v>
      </c>
      <c r="E503" s="21" t="str">
        <f>IF(食堂数据库链接!E503="","",食堂数据库链接!E503)</f>
        <v>荤</v>
      </c>
      <c r="F503" s="21" t="str">
        <f>IF(食堂数据库链接!F503="","",食堂数据库链接!F503)</f>
        <v>汤羹</v>
      </c>
      <c r="G503" s="21">
        <f>IF(食堂数据库链接!G503="","",食堂数据库链接!G503)</f>
        <v>1.4</v>
      </c>
      <c r="H503" s="25" t="str">
        <f>IF(OR(食堂菜单!$G$5="",食堂数据库计算界面面!A503=""),"",IF(ISNUMBER(SEARCH(食堂菜单!$G$5,食堂数据库计算界面面!C503))=TRUE,1,""))</f>
        <v/>
      </c>
      <c r="I503" s="11" t="str">
        <f>IF(H503="","",1+MAX($I$1:I502))</f>
        <v/>
      </c>
      <c r="J503" s="11" t="str">
        <f t="shared" si="7"/>
        <v/>
      </c>
    </row>
    <row r="504" spans="1:10">
      <c r="A504" s="21">
        <f>IF(食堂数据库链接!A504="","",食堂数据库链接!A504)</f>
        <v>503</v>
      </c>
      <c r="B504" s="21" t="str">
        <f>IF(食堂数据库链接!B504="","",食堂数据库链接!B504)</f>
        <v>信息学部二食堂（一楼）</v>
      </c>
      <c r="C504" s="21" t="str">
        <f>IF(食堂数据库链接!C504="","",食堂数据库链接!C504)</f>
        <v>三鲜汤</v>
      </c>
      <c r="D504" s="21">
        <f>IF(食堂数据库链接!D504="","",食堂数据库链接!D504)</f>
        <v>4</v>
      </c>
      <c r="E504" s="21" t="str">
        <f>IF(食堂数据库链接!E504="","",食堂数据库链接!E504)</f>
        <v>荤</v>
      </c>
      <c r="F504" s="21" t="str">
        <f>IF(食堂数据库链接!F504="","",食堂数据库链接!F504)</f>
        <v>汤羹</v>
      </c>
      <c r="G504" s="21">
        <f>IF(食堂数据库链接!G504="","",食堂数据库链接!G504)</f>
        <v>2.8</v>
      </c>
      <c r="H504" s="25" t="str">
        <f>IF(OR(食堂菜单!$G$5="",食堂数据库计算界面面!A504=""),"",IF(ISNUMBER(SEARCH(食堂菜单!$G$5,食堂数据库计算界面面!C504))=TRUE,1,""))</f>
        <v/>
      </c>
      <c r="I504" s="11" t="str">
        <f>IF(H504="","",1+MAX($I$1:I503))</f>
        <v/>
      </c>
      <c r="J504" s="11" t="str">
        <f t="shared" si="7"/>
        <v/>
      </c>
    </row>
    <row r="505" spans="1:10">
      <c r="A505" s="21">
        <f>IF(食堂数据库链接!A505="","",食堂数据库链接!A505)</f>
        <v>504</v>
      </c>
      <c r="B505" s="21" t="str">
        <f>IF(食堂数据库链接!B505="","",食堂数据库链接!B505)</f>
        <v>信息学部二食堂（一楼）</v>
      </c>
      <c r="C505" s="21" t="str">
        <f>IF(食堂数据库链接!C505="","",食堂数据库链接!C505)</f>
        <v>鸭血红薯粉丝汤</v>
      </c>
      <c r="D505" s="21">
        <f>IF(食堂数据库链接!D505="","",食堂数据库链接!D505)</f>
        <v>4</v>
      </c>
      <c r="E505" s="21" t="str">
        <f>IF(食堂数据库链接!E505="","",食堂数据库链接!E505)</f>
        <v>荤</v>
      </c>
      <c r="F505" s="21" t="str">
        <f>IF(食堂数据库链接!F505="","",食堂数据库链接!F505)</f>
        <v>汤羹</v>
      </c>
      <c r="G505" s="21">
        <f>IF(食堂数据库链接!G505="","",食堂数据库链接!G505)</f>
        <v>2.8</v>
      </c>
      <c r="H505" s="25" t="str">
        <f>IF(OR(食堂菜单!$G$5="",食堂数据库计算界面面!A505=""),"",IF(ISNUMBER(SEARCH(食堂菜单!$G$5,食堂数据库计算界面面!C505))=TRUE,1,""))</f>
        <v/>
      </c>
      <c r="I505" s="11" t="str">
        <f>IF(H505="","",1+MAX($I$1:I504))</f>
        <v/>
      </c>
      <c r="J505" s="11" t="str">
        <f t="shared" si="7"/>
        <v/>
      </c>
    </row>
    <row r="506" spans="1:10">
      <c r="A506" s="21">
        <f>IF(食堂数据库链接!A506="","",食堂数据库链接!A506)</f>
        <v>505</v>
      </c>
      <c r="B506" s="21" t="str">
        <f>IF(食堂数据库链接!B506="","",食堂数据库链接!B506)</f>
        <v>信息学部二食堂（一楼）</v>
      </c>
      <c r="C506" s="21" t="str">
        <f>IF(食堂数据库链接!C506="","",食堂数据库链接!C506)</f>
        <v>冰糖赤豆汤</v>
      </c>
      <c r="D506" s="21">
        <f>IF(食堂数据库链接!D506="","",食堂数据库链接!D506)</f>
        <v>4</v>
      </c>
      <c r="E506" s="21" t="str">
        <f>IF(食堂数据库链接!E506="","",食堂数据库链接!E506)</f>
        <v>素</v>
      </c>
      <c r="F506" s="21" t="str">
        <f>IF(食堂数据库链接!F506="","",食堂数据库链接!F506)</f>
        <v>汤羹</v>
      </c>
      <c r="G506" s="21">
        <f>IF(食堂数据库链接!G506="","",食堂数据库链接!G506)</f>
        <v>2.8</v>
      </c>
      <c r="H506" s="25" t="str">
        <f>IF(OR(食堂菜单!$G$5="",食堂数据库计算界面面!A506=""),"",IF(ISNUMBER(SEARCH(食堂菜单!$G$5,食堂数据库计算界面面!C506))=TRUE,1,""))</f>
        <v/>
      </c>
      <c r="I506" s="11" t="str">
        <f>IF(H506="","",1+MAX($I$1:I505))</f>
        <v/>
      </c>
      <c r="J506" s="11" t="str">
        <f t="shared" si="7"/>
        <v/>
      </c>
    </row>
    <row r="507" spans="1:10">
      <c r="A507" s="21">
        <f>IF(食堂数据库链接!A507="","",食堂数据库链接!A507)</f>
        <v>506</v>
      </c>
      <c r="B507" s="21" t="str">
        <f>IF(食堂数据库链接!B507="","",食堂数据库链接!B507)</f>
        <v>信息学部二食堂（一楼）</v>
      </c>
      <c r="C507" s="21" t="str">
        <f>IF(食堂数据库链接!C507="","",食堂数据库链接!C507)</f>
        <v>西式奶油玉米羹</v>
      </c>
      <c r="D507" s="21">
        <f>IF(食堂数据库链接!D507="","",食堂数据库链接!D507)</f>
        <v>7</v>
      </c>
      <c r="E507" s="21" t="str">
        <f>IF(食堂数据库链接!E507="","",食堂数据库链接!E507)</f>
        <v>素</v>
      </c>
      <c r="F507" s="21" t="str">
        <f>IF(食堂数据库链接!F507="","",食堂数据库链接!F507)</f>
        <v>汤羹</v>
      </c>
      <c r="G507" s="21">
        <f>IF(食堂数据库链接!G507="","",食堂数据库链接!G507)</f>
        <v>4.9000000000000004</v>
      </c>
      <c r="H507" s="25" t="str">
        <f>IF(OR(食堂菜单!$G$5="",食堂数据库计算界面面!A507=""),"",IF(ISNUMBER(SEARCH(食堂菜单!$G$5,食堂数据库计算界面面!C507))=TRUE,1,""))</f>
        <v/>
      </c>
      <c r="I507" s="11" t="str">
        <f>IF(H507="","",1+MAX($I$1:I506))</f>
        <v/>
      </c>
      <c r="J507" s="11" t="str">
        <f t="shared" si="7"/>
        <v/>
      </c>
    </row>
    <row r="508" spans="1:10">
      <c r="A508" s="21">
        <f>IF(食堂数据库链接!A508="","",食堂数据库链接!A508)</f>
        <v>507</v>
      </c>
      <c r="B508" s="21" t="str">
        <f>IF(食堂数据库链接!B508="","",食堂数据库链接!B508)</f>
        <v>信息学部二食堂（一楼）</v>
      </c>
      <c r="C508" s="21" t="str">
        <f>IF(食堂数据库链接!C508="","",食堂数据库链接!C508)</f>
        <v>冬瓜海鲜汤</v>
      </c>
      <c r="D508" s="21">
        <f>IF(食堂数据库链接!D508="","",食堂数据库链接!D508)</f>
        <v>7</v>
      </c>
      <c r="E508" s="21" t="str">
        <f>IF(食堂数据库链接!E508="","",食堂数据库链接!E508)</f>
        <v>荤</v>
      </c>
      <c r="F508" s="21" t="str">
        <f>IF(食堂数据库链接!F508="","",食堂数据库链接!F508)</f>
        <v>汤羹</v>
      </c>
      <c r="G508" s="21">
        <f>IF(食堂数据库链接!G508="","",食堂数据库链接!G508)</f>
        <v>4.9000000000000004</v>
      </c>
      <c r="H508" s="25" t="str">
        <f>IF(OR(食堂菜单!$G$5="",食堂数据库计算界面面!A508=""),"",IF(ISNUMBER(SEARCH(食堂菜单!$G$5,食堂数据库计算界面面!C508))=TRUE,1,""))</f>
        <v/>
      </c>
      <c r="I508" s="11" t="str">
        <f>IF(H508="","",1+MAX($I$1:I507))</f>
        <v/>
      </c>
      <c r="J508" s="11" t="str">
        <f t="shared" si="7"/>
        <v/>
      </c>
    </row>
    <row r="509" spans="1:10">
      <c r="A509" s="21">
        <f>IF(食堂数据库链接!A509="","",食堂数据库链接!A509)</f>
        <v>508</v>
      </c>
      <c r="B509" s="21" t="str">
        <f>IF(食堂数据库链接!B509="","",食堂数据库链接!B509)</f>
        <v>信息学部二食堂（一楼）</v>
      </c>
      <c r="C509" s="21" t="str">
        <f>IF(食堂数据库链接!C509="","",食堂数据库链接!C509)</f>
        <v>萝卜老鸭汤</v>
      </c>
      <c r="D509" s="21">
        <f>IF(食堂数据库链接!D509="","",食堂数据库链接!D509)</f>
        <v>7</v>
      </c>
      <c r="E509" s="21" t="str">
        <f>IF(食堂数据库链接!E509="","",食堂数据库链接!E509)</f>
        <v>荤</v>
      </c>
      <c r="F509" s="21" t="str">
        <f>IF(食堂数据库链接!F509="","",食堂数据库链接!F509)</f>
        <v>汤羹</v>
      </c>
      <c r="G509" s="21">
        <f>IF(食堂数据库链接!G509="","",食堂数据库链接!G509)</f>
        <v>4.9000000000000004</v>
      </c>
      <c r="H509" s="25" t="str">
        <f>IF(OR(食堂菜单!$G$5="",食堂数据库计算界面面!A509=""),"",IF(ISNUMBER(SEARCH(食堂菜单!$G$5,食堂数据库计算界面面!C509))=TRUE,1,""))</f>
        <v/>
      </c>
      <c r="I509" s="11" t="str">
        <f>IF(H509="","",1+MAX($I$1:I508))</f>
        <v/>
      </c>
      <c r="J509" s="11" t="str">
        <f t="shared" si="7"/>
        <v/>
      </c>
    </row>
    <row r="510" spans="1:10">
      <c r="A510" s="21">
        <f>IF(食堂数据库链接!A510="","",食堂数据库链接!A510)</f>
        <v>509</v>
      </c>
      <c r="B510" s="21" t="str">
        <f>IF(食堂数据库链接!B510="","",食堂数据库链接!B510)</f>
        <v>信息学部二食堂（一楼）</v>
      </c>
      <c r="C510" s="21" t="str">
        <f>IF(食堂数据库链接!C510="","",食堂数据库链接!C510)</f>
        <v>高汤煨时蔬</v>
      </c>
      <c r="D510" s="21">
        <f>IF(食堂数据库链接!D510="","",食堂数据库链接!D510)</f>
        <v>7</v>
      </c>
      <c r="E510" s="21" t="str">
        <f>IF(食堂数据库链接!E510="","",食堂数据库链接!E510)</f>
        <v>素</v>
      </c>
      <c r="F510" s="21" t="str">
        <f>IF(食堂数据库链接!F510="","",食堂数据库链接!F510)</f>
        <v>汤羹</v>
      </c>
      <c r="G510" s="21">
        <f>IF(食堂数据库链接!G510="","",食堂数据库链接!G510)</f>
        <v>4.9000000000000004</v>
      </c>
      <c r="H510" s="25" t="str">
        <f>IF(OR(食堂菜单!$G$5="",食堂数据库计算界面面!A510=""),"",IF(ISNUMBER(SEARCH(食堂菜单!$G$5,食堂数据库计算界面面!C510))=TRUE,1,""))</f>
        <v/>
      </c>
      <c r="I510" s="11" t="str">
        <f>IF(H510="","",1+MAX($I$1:I509))</f>
        <v/>
      </c>
      <c r="J510" s="11" t="str">
        <f t="shared" si="7"/>
        <v/>
      </c>
    </row>
    <row r="511" spans="1:10">
      <c r="A511" s="21">
        <f>IF(食堂数据库链接!A511="","",食堂数据库链接!A511)</f>
        <v>510</v>
      </c>
      <c r="B511" s="21" t="str">
        <f>IF(食堂数据库链接!B511="","",食堂数据库链接!B511)</f>
        <v>信息学部二食堂（一楼）</v>
      </c>
      <c r="C511" s="21" t="str">
        <f>IF(食堂数据库链接!C511="","",食堂数据库链接!C511)</f>
        <v>鸡蛋蒸日式豆腐</v>
      </c>
      <c r="D511" s="21">
        <f>IF(食堂数据库链接!D511="","",食堂数据库链接!D511)</f>
        <v>5</v>
      </c>
      <c r="E511" s="21" t="str">
        <f>IF(食堂数据库链接!E511="","",食堂数据库链接!E511)</f>
        <v>素</v>
      </c>
      <c r="F511" s="21" t="str">
        <f>IF(食堂数据库链接!F511="","",食堂数据库链接!F511)</f>
        <v>份儿菜</v>
      </c>
      <c r="G511" s="21">
        <f>IF(食堂数据库链接!G511="","",食堂数据库链接!G511)</f>
        <v>3.5</v>
      </c>
      <c r="H511" s="25" t="str">
        <f>IF(OR(食堂菜单!$G$5="",食堂数据库计算界面面!A511=""),"",IF(ISNUMBER(SEARCH(食堂菜单!$G$5,食堂数据库计算界面面!C511))=TRUE,1,""))</f>
        <v/>
      </c>
      <c r="I511" s="11" t="str">
        <f>IF(H511="","",1+MAX($I$1:I510))</f>
        <v/>
      </c>
      <c r="J511" s="11" t="str">
        <f t="shared" si="7"/>
        <v/>
      </c>
    </row>
    <row r="512" spans="1:10">
      <c r="A512" s="21">
        <f>IF(食堂数据库链接!A512="","",食堂数据库链接!A512)</f>
        <v>511</v>
      </c>
      <c r="B512" s="21" t="str">
        <f>IF(食堂数据库链接!B512="","",食堂数据库链接!B512)</f>
        <v>信息学部二食堂（一楼）</v>
      </c>
      <c r="C512" s="21" t="str">
        <f>IF(食堂数据库链接!C512="","",食堂数据库链接!C512)</f>
        <v>蟹黄蒸豆腐</v>
      </c>
      <c r="D512" s="21">
        <f>IF(食堂数据库链接!D512="","",食堂数据库链接!D512)</f>
        <v>5</v>
      </c>
      <c r="E512" s="21" t="str">
        <f>IF(食堂数据库链接!E512="","",食堂数据库链接!E512)</f>
        <v>荤</v>
      </c>
      <c r="F512" s="21" t="str">
        <f>IF(食堂数据库链接!F512="","",食堂数据库链接!F512)</f>
        <v>份儿菜</v>
      </c>
      <c r="G512" s="21">
        <f>IF(食堂数据库链接!G512="","",食堂数据库链接!G512)</f>
        <v>3.5</v>
      </c>
      <c r="H512" s="25" t="str">
        <f>IF(OR(食堂菜单!$G$5="",食堂数据库计算界面面!A512=""),"",IF(ISNUMBER(SEARCH(食堂菜单!$G$5,食堂数据库计算界面面!C512))=TRUE,1,""))</f>
        <v/>
      </c>
      <c r="I512" s="11" t="str">
        <f>IF(H512="","",1+MAX($I$1:I511))</f>
        <v/>
      </c>
      <c r="J512" s="11" t="str">
        <f t="shared" si="7"/>
        <v/>
      </c>
    </row>
    <row r="513" spans="1:10">
      <c r="A513" s="21">
        <f>IF(食堂数据库链接!A513="","",食堂数据库链接!A513)</f>
        <v>512</v>
      </c>
      <c r="B513" s="21" t="str">
        <f>IF(食堂数据库链接!B513="","",食堂数据库链接!B513)</f>
        <v>信息学部二食堂（一楼）</v>
      </c>
      <c r="C513" s="21" t="str">
        <f>IF(食堂数据库链接!C513="","",食堂数据库链接!C513)</f>
        <v>糯米蒸豆腐</v>
      </c>
      <c r="D513" s="21">
        <f>IF(食堂数据库链接!D513="","",食堂数据库链接!D513)</f>
        <v>5</v>
      </c>
      <c r="E513" s="21" t="str">
        <f>IF(食堂数据库链接!E513="","",食堂数据库链接!E513)</f>
        <v>素</v>
      </c>
      <c r="F513" s="21" t="str">
        <f>IF(食堂数据库链接!F513="","",食堂数据库链接!F513)</f>
        <v>份儿菜</v>
      </c>
      <c r="G513" s="21">
        <f>IF(食堂数据库链接!G513="","",食堂数据库链接!G513)</f>
        <v>3.5</v>
      </c>
      <c r="H513" s="25" t="str">
        <f>IF(OR(食堂菜单!$G$5="",食堂数据库计算界面面!A513=""),"",IF(ISNUMBER(SEARCH(食堂菜单!$G$5,食堂数据库计算界面面!C513))=TRUE,1,""))</f>
        <v/>
      </c>
      <c r="I513" s="11" t="str">
        <f>IF(H513="","",1+MAX($I$1:I512))</f>
        <v/>
      </c>
      <c r="J513" s="11" t="str">
        <f t="shared" si="7"/>
        <v/>
      </c>
    </row>
    <row r="514" spans="1:10">
      <c r="A514" s="21">
        <f>IF(食堂数据库链接!A514="","",食堂数据库链接!A514)</f>
        <v>513</v>
      </c>
      <c r="B514" s="21" t="str">
        <f>IF(食堂数据库链接!B514="","",食堂数据库链接!B514)</f>
        <v>信息学部二食堂（一楼）</v>
      </c>
      <c r="C514" s="21" t="str">
        <f>IF(食堂数据库链接!C514="","",食堂数据库链接!C514)</f>
        <v>蒸蛋饺</v>
      </c>
      <c r="D514" s="21">
        <f>IF(食堂数据库链接!D514="","",食堂数据库链接!D514)</f>
        <v>5</v>
      </c>
      <c r="E514" s="21" t="str">
        <f>IF(食堂数据库链接!E514="","",食堂数据库链接!E514)</f>
        <v>素</v>
      </c>
      <c r="F514" s="21" t="str">
        <f>IF(食堂数据库链接!F514="","",食堂数据库链接!F514)</f>
        <v>份儿菜</v>
      </c>
      <c r="G514" s="21">
        <f>IF(食堂数据库链接!G514="","",食堂数据库链接!G514)</f>
        <v>3.5</v>
      </c>
      <c r="H514" s="25" t="str">
        <f>IF(OR(食堂菜单!$G$5="",食堂数据库计算界面面!A514=""),"",IF(ISNUMBER(SEARCH(食堂菜单!$G$5,食堂数据库计算界面面!C514))=TRUE,1,""))</f>
        <v/>
      </c>
      <c r="I514" s="11" t="str">
        <f>IF(H514="","",1+MAX($I$1:I513))</f>
        <v/>
      </c>
      <c r="J514" s="11" t="str">
        <f t="shared" ref="J514:J577" si="8">IF(H514="","",ROW(A514))</f>
        <v/>
      </c>
    </row>
    <row r="515" spans="1:10">
      <c r="A515" s="21">
        <f>IF(食堂数据库链接!A515="","",食堂数据库链接!A515)</f>
        <v>514</v>
      </c>
      <c r="B515" s="21" t="str">
        <f>IF(食堂数据库链接!B515="","",食堂数据库链接!B515)</f>
        <v>信息学部二食堂（一楼）</v>
      </c>
      <c r="C515" s="21" t="str">
        <f>IF(食堂数据库链接!C515="","",食堂数据库链接!C515)</f>
        <v>川味千张卷</v>
      </c>
      <c r="D515" s="21">
        <f>IF(食堂数据库链接!D515="","",食堂数据库链接!D515)</f>
        <v>5</v>
      </c>
      <c r="E515" s="21" t="str">
        <f>IF(食堂数据库链接!E515="","",食堂数据库链接!E515)</f>
        <v>素</v>
      </c>
      <c r="F515" s="21" t="str">
        <f>IF(食堂数据库链接!F515="","",食堂数据库链接!F515)</f>
        <v>份儿菜</v>
      </c>
      <c r="G515" s="21">
        <f>IF(食堂数据库链接!G515="","",食堂数据库链接!G515)</f>
        <v>3.5</v>
      </c>
      <c r="H515" s="25" t="str">
        <f>IF(OR(食堂菜单!$G$5="",食堂数据库计算界面面!A515=""),"",IF(ISNUMBER(SEARCH(食堂菜单!$G$5,食堂数据库计算界面面!C515))=TRUE,1,""))</f>
        <v/>
      </c>
      <c r="I515" s="11" t="str">
        <f>IF(H515="","",1+MAX($I$1:I514))</f>
        <v/>
      </c>
      <c r="J515" s="11" t="str">
        <f t="shared" si="8"/>
        <v/>
      </c>
    </row>
    <row r="516" spans="1:10">
      <c r="A516" s="21">
        <f>IF(食堂数据库链接!A516="","",食堂数据库链接!A516)</f>
        <v>515</v>
      </c>
      <c r="B516" s="21" t="str">
        <f>IF(食堂数据库链接!B516="","",食堂数据库链接!B516)</f>
        <v>信息学部二食堂（一楼）</v>
      </c>
      <c r="C516" s="21" t="str">
        <f>IF(食堂数据库链接!C516="","",食堂数据库链接!C516)</f>
        <v>黑椒土豆泥</v>
      </c>
      <c r="D516" s="21">
        <f>IF(食堂数据库链接!D516="","",食堂数据库链接!D516)</f>
        <v>5</v>
      </c>
      <c r="E516" s="21" t="str">
        <f>IF(食堂数据库链接!E516="","",食堂数据库链接!E516)</f>
        <v>素</v>
      </c>
      <c r="F516" s="21" t="str">
        <f>IF(食堂数据库链接!F516="","",食堂数据库链接!F516)</f>
        <v>份儿菜</v>
      </c>
      <c r="G516" s="21">
        <f>IF(食堂数据库链接!G516="","",食堂数据库链接!G516)</f>
        <v>3.5</v>
      </c>
      <c r="H516" s="25" t="str">
        <f>IF(OR(食堂菜单!$G$5="",食堂数据库计算界面面!A516=""),"",IF(ISNUMBER(SEARCH(食堂菜单!$G$5,食堂数据库计算界面面!C516))=TRUE,1,""))</f>
        <v/>
      </c>
      <c r="I516" s="11" t="str">
        <f>IF(H516="","",1+MAX($I$1:I515))</f>
        <v/>
      </c>
      <c r="J516" s="11" t="str">
        <f t="shared" si="8"/>
        <v/>
      </c>
    </row>
    <row r="517" spans="1:10">
      <c r="A517" s="21">
        <f>IF(食堂数据库链接!A517="","",食堂数据库链接!A517)</f>
        <v>516</v>
      </c>
      <c r="B517" s="21" t="str">
        <f>IF(食堂数据库链接!B517="","",食堂数据库链接!B517)</f>
        <v>信息学部二食堂（一楼）</v>
      </c>
      <c r="C517" s="21" t="str">
        <f>IF(食堂数据库链接!C517="","",食堂数据库链接!C517)</f>
        <v>红糖糯米蒸莲藕</v>
      </c>
      <c r="D517" s="21">
        <f>IF(食堂数据库链接!D517="","",食堂数据库链接!D517)</f>
        <v>5</v>
      </c>
      <c r="E517" s="21" t="str">
        <f>IF(食堂数据库链接!E517="","",食堂数据库链接!E517)</f>
        <v>素</v>
      </c>
      <c r="F517" s="21" t="str">
        <f>IF(食堂数据库链接!F517="","",食堂数据库链接!F517)</f>
        <v>份儿菜</v>
      </c>
      <c r="G517" s="21">
        <f>IF(食堂数据库链接!G517="","",食堂数据库链接!G517)</f>
        <v>3.5</v>
      </c>
      <c r="H517" s="25" t="str">
        <f>IF(OR(食堂菜单!$G$5="",食堂数据库计算界面面!A517=""),"",IF(ISNUMBER(SEARCH(食堂菜单!$G$5,食堂数据库计算界面面!C517))=TRUE,1,""))</f>
        <v/>
      </c>
      <c r="I517" s="11" t="str">
        <f>IF(H517="","",1+MAX($I$1:I516))</f>
        <v/>
      </c>
      <c r="J517" s="11" t="str">
        <f t="shared" si="8"/>
        <v/>
      </c>
    </row>
    <row r="518" spans="1:10">
      <c r="A518" s="21">
        <f>IF(食堂数据库链接!A518="","",食堂数据库链接!A518)</f>
        <v>517</v>
      </c>
      <c r="B518" s="21" t="str">
        <f>IF(食堂数据库链接!B518="","",食堂数据库链接!B518)</f>
        <v>信息学部二食堂（一楼）</v>
      </c>
      <c r="C518" s="21" t="str">
        <f>IF(食堂数据库链接!C518="","",食堂数据库链接!C518)</f>
        <v>湘味肉沫蒸豆腐</v>
      </c>
      <c r="D518" s="21">
        <f>IF(食堂数据库链接!D518="","",食堂数据库链接!D518)</f>
        <v>5</v>
      </c>
      <c r="E518" s="21" t="str">
        <f>IF(食堂数据库链接!E518="","",食堂数据库链接!E518)</f>
        <v>素</v>
      </c>
      <c r="F518" s="21" t="str">
        <f>IF(食堂数据库链接!F518="","",食堂数据库链接!F518)</f>
        <v>份儿菜</v>
      </c>
      <c r="G518" s="21">
        <f>IF(食堂数据库链接!G518="","",食堂数据库链接!G518)</f>
        <v>3.5</v>
      </c>
      <c r="H518" s="25" t="str">
        <f>IF(OR(食堂菜单!$G$5="",食堂数据库计算界面面!A518=""),"",IF(ISNUMBER(SEARCH(食堂菜单!$G$5,食堂数据库计算界面面!C518))=TRUE,1,""))</f>
        <v/>
      </c>
      <c r="I518" s="11" t="str">
        <f>IF(H518="","",1+MAX($I$1:I517))</f>
        <v/>
      </c>
      <c r="J518" s="11" t="str">
        <f t="shared" si="8"/>
        <v/>
      </c>
    </row>
    <row r="519" spans="1:10">
      <c r="A519" s="21">
        <f>IF(食堂数据库链接!A519="","",食堂数据库链接!A519)</f>
        <v>518</v>
      </c>
      <c r="B519" s="21" t="str">
        <f>IF(食堂数据库链接!B519="","",食堂数据库链接!B519)</f>
        <v>信息学部二食堂（一楼）</v>
      </c>
      <c r="C519" s="21" t="str">
        <f>IF(食堂数据库链接!C519="","",食堂数据库链接!C519)</f>
        <v>秋葵蒸鸡蛋</v>
      </c>
      <c r="D519" s="21">
        <f>IF(食堂数据库链接!D519="","",食堂数据库链接!D519)</f>
        <v>5</v>
      </c>
      <c r="E519" s="21" t="str">
        <f>IF(食堂数据库链接!E519="","",食堂数据库链接!E519)</f>
        <v>荤</v>
      </c>
      <c r="F519" s="21" t="str">
        <f>IF(食堂数据库链接!F519="","",食堂数据库链接!F519)</f>
        <v>份儿菜</v>
      </c>
      <c r="G519" s="21">
        <f>IF(食堂数据库链接!G519="","",食堂数据库链接!G519)</f>
        <v>3.5</v>
      </c>
      <c r="H519" s="25" t="str">
        <f>IF(OR(食堂菜单!$G$5="",食堂数据库计算界面面!A519=""),"",IF(ISNUMBER(SEARCH(食堂菜单!$G$5,食堂数据库计算界面面!C519))=TRUE,1,""))</f>
        <v/>
      </c>
      <c r="I519" s="11" t="str">
        <f>IF(H519="","",1+MAX($I$1:I518))</f>
        <v/>
      </c>
      <c r="J519" s="11" t="str">
        <f t="shared" si="8"/>
        <v/>
      </c>
    </row>
    <row r="520" spans="1:10">
      <c r="A520" s="21">
        <f>IF(食堂数据库链接!A520="","",食堂数据库链接!A520)</f>
        <v>519</v>
      </c>
      <c r="B520" s="21" t="str">
        <f>IF(食堂数据库链接!B520="","",食堂数据库链接!B520)</f>
        <v>信息学部二食堂（一楼）</v>
      </c>
      <c r="C520" s="21" t="str">
        <f>IF(食堂数据库链接!C520="","",食堂数据库链接!C520)</f>
        <v>南乳粉蒸肉</v>
      </c>
      <c r="D520" s="21">
        <f>IF(食堂数据库链接!D520="","",食堂数据库链接!D520)</f>
        <v>7</v>
      </c>
      <c r="E520" s="21" t="str">
        <f>IF(食堂数据库链接!E520="","",食堂数据库链接!E520)</f>
        <v>荤</v>
      </c>
      <c r="F520" s="21" t="str">
        <f>IF(食堂数据库链接!F520="","",食堂数据库链接!F520)</f>
        <v>份儿菜</v>
      </c>
      <c r="G520" s="21">
        <f>IF(食堂数据库链接!G520="","",食堂数据库链接!G520)</f>
        <v>4.9000000000000004</v>
      </c>
      <c r="H520" s="25" t="str">
        <f>IF(OR(食堂菜单!$G$5="",食堂数据库计算界面面!A520=""),"",IF(ISNUMBER(SEARCH(食堂菜单!$G$5,食堂数据库计算界面面!C520))=TRUE,1,""))</f>
        <v/>
      </c>
      <c r="I520" s="11" t="str">
        <f>IF(H520="","",1+MAX($I$1:I519))</f>
        <v/>
      </c>
      <c r="J520" s="11" t="str">
        <f t="shared" si="8"/>
        <v/>
      </c>
    </row>
    <row r="521" spans="1:10">
      <c r="A521" s="21">
        <f>IF(食堂数据库链接!A521="","",食堂数据库链接!A521)</f>
        <v>520</v>
      </c>
      <c r="B521" s="21" t="str">
        <f>IF(食堂数据库链接!B521="","",食堂数据库链接!B521)</f>
        <v>信息学部二食堂（一楼）</v>
      </c>
      <c r="C521" s="21" t="str">
        <f>IF(食堂数据库链接!C521="","",食堂数据库链接!C521)</f>
        <v>梅菜扣肉</v>
      </c>
      <c r="D521" s="21">
        <f>IF(食堂数据库链接!D521="","",食堂数据库链接!D521)</f>
        <v>7</v>
      </c>
      <c r="E521" s="21" t="str">
        <f>IF(食堂数据库链接!E521="","",食堂数据库链接!E521)</f>
        <v>荤</v>
      </c>
      <c r="F521" s="21" t="str">
        <f>IF(食堂数据库链接!F521="","",食堂数据库链接!F521)</f>
        <v>份儿菜</v>
      </c>
      <c r="G521" s="21">
        <f>IF(食堂数据库链接!G521="","",食堂数据库链接!G521)</f>
        <v>4.9000000000000004</v>
      </c>
      <c r="H521" s="25" t="str">
        <f>IF(OR(食堂菜单!$G$5="",食堂数据库计算界面面!A521=""),"",IF(ISNUMBER(SEARCH(食堂菜单!$G$5,食堂数据库计算界面面!C521))=TRUE,1,""))</f>
        <v/>
      </c>
      <c r="I521" s="11" t="str">
        <f>IF(H521="","",1+MAX($I$1:I520))</f>
        <v/>
      </c>
      <c r="J521" s="11" t="str">
        <f t="shared" si="8"/>
        <v/>
      </c>
    </row>
    <row r="522" spans="1:10">
      <c r="A522" s="21">
        <f>IF(食堂数据库链接!A522="","",食堂数据库链接!A522)</f>
        <v>521</v>
      </c>
      <c r="B522" s="21" t="str">
        <f>IF(食堂数据库链接!B522="","",食堂数据库链接!B522)</f>
        <v>信息学部二食堂（一楼）</v>
      </c>
      <c r="C522" s="21" t="str">
        <f>IF(食堂数据库链接!C522="","",食堂数据库链接!C522)</f>
        <v>湘式蒸宛鱼块</v>
      </c>
      <c r="D522" s="21">
        <f>IF(食堂数据库链接!D522="","",食堂数据库链接!D522)</f>
        <v>7</v>
      </c>
      <c r="E522" s="21" t="str">
        <f>IF(食堂数据库链接!E522="","",食堂数据库链接!E522)</f>
        <v>荤</v>
      </c>
      <c r="F522" s="21" t="str">
        <f>IF(食堂数据库链接!F522="","",食堂数据库链接!F522)</f>
        <v>份儿菜</v>
      </c>
      <c r="G522" s="21">
        <f>IF(食堂数据库链接!G522="","",食堂数据库链接!G522)</f>
        <v>4.9000000000000004</v>
      </c>
      <c r="H522" s="25" t="str">
        <f>IF(OR(食堂菜单!$G$5="",食堂数据库计算界面面!A522=""),"",IF(ISNUMBER(SEARCH(食堂菜单!$G$5,食堂数据库计算界面面!C522))=TRUE,1,""))</f>
        <v/>
      </c>
      <c r="I522" s="11" t="str">
        <f>IF(H522="","",1+MAX($I$1:I521))</f>
        <v/>
      </c>
      <c r="J522" s="11" t="str">
        <f t="shared" si="8"/>
        <v/>
      </c>
    </row>
    <row r="523" spans="1:10">
      <c r="A523" s="21">
        <f>IF(食堂数据库链接!A523="","",食堂数据库链接!A523)</f>
        <v>522</v>
      </c>
      <c r="B523" s="21" t="str">
        <f>IF(食堂数据库链接!B523="","",食堂数据库链接!B523)</f>
        <v>信息学部二食堂（一楼）</v>
      </c>
      <c r="C523" s="21" t="str">
        <f>IF(食堂数据库链接!C523="","",食堂数据库链接!C523)</f>
        <v>腊味合蒸</v>
      </c>
      <c r="D523" s="21">
        <f>IF(食堂数据库链接!D523="","",食堂数据库链接!D523)</f>
        <v>7</v>
      </c>
      <c r="E523" s="21" t="str">
        <f>IF(食堂数据库链接!E523="","",食堂数据库链接!E523)</f>
        <v>荤</v>
      </c>
      <c r="F523" s="21" t="str">
        <f>IF(食堂数据库链接!F523="","",食堂数据库链接!F523)</f>
        <v>份儿菜</v>
      </c>
      <c r="G523" s="21">
        <f>IF(食堂数据库链接!G523="","",食堂数据库链接!G523)</f>
        <v>4.9000000000000004</v>
      </c>
      <c r="H523" s="25" t="str">
        <f>IF(OR(食堂菜单!$G$5="",食堂数据库计算界面面!A523=""),"",IF(ISNUMBER(SEARCH(食堂菜单!$G$5,食堂数据库计算界面面!C523))=TRUE,1,""))</f>
        <v/>
      </c>
      <c r="I523" s="11" t="str">
        <f>IF(H523="","",1+MAX($I$1:I522))</f>
        <v/>
      </c>
      <c r="J523" s="11" t="str">
        <f t="shared" si="8"/>
        <v/>
      </c>
    </row>
    <row r="524" spans="1:10">
      <c r="A524" s="21">
        <f>IF(食堂数据库链接!A524="","",食堂数据库链接!A524)</f>
        <v>523</v>
      </c>
      <c r="B524" s="21" t="str">
        <f>IF(食堂数据库链接!B524="","",食堂数据库链接!B524)</f>
        <v>信息学部二食堂（一楼）</v>
      </c>
      <c r="C524" s="21" t="str">
        <f>IF(食堂数据库链接!C524="","",食堂数据库链接!C524)</f>
        <v>蒸腊肠</v>
      </c>
      <c r="D524" s="21">
        <f>IF(食堂数据库链接!D524="","",食堂数据库链接!D524)</f>
        <v>7</v>
      </c>
      <c r="E524" s="21" t="str">
        <f>IF(食堂数据库链接!E524="","",食堂数据库链接!E524)</f>
        <v>荤</v>
      </c>
      <c r="F524" s="21" t="str">
        <f>IF(食堂数据库链接!F524="","",食堂数据库链接!F524)</f>
        <v>份儿菜</v>
      </c>
      <c r="G524" s="21">
        <f>IF(食堂数据库链接!G524="","",食堂数据库链接!G524)</f>
        <v>4.9000000000000004</v>
      </c>
      <c r="H524" s="25" t="str">
        <f>IF(OR(食堂菜单!$G$5="",食堂数据库计算界面面!A524=""),"",IF(ISNUMBER(SEARCH(食堂菜单!$G$5,食堂数据库计算界面面!C524))=TRUE,1,""))</f>
        <v/>
      </c>
      <c r="I524" s="11" t="str">
        <f>IF(H524="","",1+MAX($I$1:I523))</f>
        <v/>
      </c>
      <c r="J524" s="11" t="str">
        <f t="shared" si="8"/>
        <v/>
      </c>
    </row>
    <row r="525" spans="1:10">
      <c r="A525" s="21">
        <f>IF(食堂数据库链接!A525="","",食堂数据库链接!A525)</f>
        <v>524</v>
      </c>
      <c r="B525" s="21" t="str">
        <f>IF(食堂数据库链接!B525="","",食堂数据库链接!B525)</f>
        <v>信息学部二食堂（一楼）</v>
      </c>
      <c r="C525" s="21" t="str">
        <f>IF(食堂数据库链接!C525="","",食堂数据库链接!C525)</f>
        <v>香干蒸夹肉</v>
      </c>
      <c r="D525" s="21">
        <f>IF(食堂数据库链接!D525="","",食堂数据库链接!D525)</f>
        <v>7</v>
      </c>
      <c r="E525" s="21" t="str">
        <f>IF(食堂数据库链接!E525="","",食堂数据库链接!E525)</f>
        <v>荤</v>
      </c>
      <c r="F525" s="21" t="str">
        <f>IF(食堂数据库链接!F525="","",食堂数据库链接!F525)</f>
        <v>份儿菜</v>
      </c>
      <c r="G525" s="21">
        <f>IF(食堂数据库链接!G525="","",食堂数据库链接!G525)</f>
        <v>4.9000000000000004</v>
      </c>
      <c r="H525" s="25" t="str">
        <f>IF(OR(食堂菜单!$G$5="",食堂数据库计算界面面!A525=""),"",IF(ISNUMBER(SEARCH(食堂菜单!$G$5,食堂数据库计算界面面!C525))=TRUE,1,""))</f>
        <v/>
      </c>
      <c r="I525" s="11" t="str">
        <f>IF(H525="","",1+MAX($I$1:I524))</f>
        <v/>
      </c>
      <c r="J525" s="11" t="str">
        <f t="shared" si="8"/>
        <v/>
      </c>
    </row>
    <row r="526" spans="1:10">
      <c r="A526" s="21">
        <f>IF(食堂数据库链接!A526="","",食堂数据库链接!A526)</f>
        <v>525</v>
      </c>
      <c r="B526" s="21" t="str">
        <f>IF(食堂数据库链接!B526="","",食堂数据库链接!B526)</f>
        <v>信息学部二食堂（一楼）</v>
      </c>
      <c r="C526" s="21" t="str">
        <f>IF(食堂数据库链接!C526="","",食堂数据库链接!C526)</f>
        <v>香菇蒸肉元</v>
      </c>
      <c r="D526" s="21">
        <f>IF(食堂数据库链接!D526="","",食堂数据库链接!D526)</f>
        <v>7</v>
      </c>
      <c r="E526" s="21" t="str">
        <f>IF(食堂数据库链接!E526="","",食堂数据库链接!E526)</f>
        <v>荤</v>
      </c>
      <c r="F526" s="21" t="str">
        <f>IF(食堂数据库链接!F526="","",食堂数据库链接!F526)</f>
        <v>份儿菜</v>
      </c>
      <c r="G526" s="21">
        <f>IF(食堂数据库链接!G526="","",食堂数据库链接!G526)</f>
        <v>4.9000000000000004</v>
      </c>
      <c r="H526" s="25" t="str">
        <f>IF(OR(食堂菜单!$G$5="",食堂数据库计算界面面!A526=""),"",IF(ISNUMBER(SEARCH(食堂菜单!$G$5,食堂数据库计算界面面!C526))=TRUE,1,""))</f>
        <v/>
      </c>
      <c r="I526" s="11" t="str">
        <f>IF(H526="","",1+MAX($I$1:I525))</f>
        <v/>
      </c>
      <c r="J526" s="11" t="str">
        <f t="shared" si="8"/>
        <v/>
      </c>
    </row>
    <row r="527" spans="1:10">
      <c r="A527" s="21">
        <f>IF(食堂数据库链接!A527="","",食堂数据库链接!A527)</f>
        <v>526</v>
      </c>
      <c r="B527" s="21" t="str">
        <f>IF(食堂数据库链接!B527="","",食堂数据库链接!B527)</f>
        <v>信息学部二食堂（一楼）</v>
      </c>
      <c r="C527" s="21" t="str">
        <f>IF(食堂数据库链接!C527="","",食堂数据库链接!C527)</f>
        <v>海鲜蒸蛋</v>
      </c>
      <c r="D527" s="21">
        <f>IF(食堂数据库链接!D527="","",食堂数据库链接!D527)</f>
        <v>7</v>
      </c>
      <c r="E527" s="21" t="str">
        <f>IF(食堂数据库链接!E527="","",食堂数据库链接!E527)</f>
        <v>荤</v>
      </c>
      <c r="F527" s="21" t="str">
        <f>IF(食堂数据库链接!F527="","",食堂数据库链接!F527)</f>
        <v>份儿菜</v>
      </c>
      <c r="G527" s="21">
        <f>IF(食堂数据库链接!G527="","",食堂数据库链接!G527)</f>
        <v>4.9000000000000004</v>
      </c>
      <c r="H527" s="25" t="str">
        <f>IF(OR(食堂菜单!$G$5="",食堂数据库计算界面面!A527=""),"",IF(ISNUMBER(SEARCH(食堂菜单!$G$5,食堂数据库计算界面面!C527))=TRUE,1,""))</f>
        <v/>
      </c>
      <c r="I527" s="11" t="str">
        <f>IF(H527="","",1+MAX($I$1:I526))</f>
        <v/>
      </c>
      <c r="J527" s="11" t="str">
        <f t="shared" si="8"/>
        <v/>
      </c>
    </row>
    <row r="528" spans="1:10">
      <c r="A528" s="21">
        <f>IF(食堂数据库链接!A528="","",食堂数据库链接!A528)</f>
        <v>527</v>
      </c>
      <c r="B528" s="21" t="str">
        <f>IF(食堂数据库链接!B528="","",食堂数据库链接!B528)</f>
        <v>信息学部二食堂（一楼）</v>
      </c>
      <c r="C528" s="21" t="str">
        <f>IF(食堂数据库链接!C528="","",食堂数据库链接!C528)</f>
        <v>泰式菠萝蒸糯米</v>
      </c>
      <c r="D528" s="21">
        <f>IF(食堂数据库链接!D528="","",食堂数据库链接!D528)</f>
        <v>7</v>
      </c>
      <c r="E528" s="21" t="str">
        <f>IF(食堂数据库链接!E528="","",食堂数据库链接!E528)</f>
        <v>荤</v>
      </c>
      <c r="F528" s="21" t="str">
        <f>IF(食堂数据库链接!F528="","",食堂数据库链接!F528)</f>
        <v>份儿菜</v>
      </c>
      <c r="G528" s="21">
        <f>IF(食堂数据库链接!G528="","",食堂数据库链接!G528)</f>
        <v>4.9000000000000004</v>
      </c>
      <c r="H528" s="25" t="str">
        <f>IF(OR(食堂菜单!$G$5="",食堂数据库计算界面面!A528=""),"",IF(ISNUMBER(SEARCH(食堂菜单!$G$5,食堂数据库计算界面面!C528))=TRUE,1,""))</f>
        <v/>
      </c>
      <c r="I528" s="11" t="str">
        <f>IF(H528="","",1+MAX($I$1:I527))</f>
        <v/>
      </c>
      <c r="J528" s="11" t="str">
        <f t="shared" si="8"/>
        <v/>
      </c>
    </row>
    <row r="529" spans="1:10">
      <c r="A529" s="21">
        <f>IF(食堂数据库链接!A529="","",食堂数据库链接!A529)</f>
        <v>528</v>
      </c>
      <c r="B529" s="21" t="str">
        <f>IF(食堂数据库链接!B529="","",食堂数据库链接!B529)</f>
        <v>信息学部二食堂（一楼）</v>
      </c>
      <c r="C529" s="21" t="str">
        <f>IF(食堂数据库链接!C529="","",食堂数据库链接!C529)</f>
        <v>豉椒蒸虎皮凤爪</v>
      </c>
      <c r="D529" s="21">
        <f>IF(食堂数据库链接!D529="","",食堂数据库链接!D529)</f>
        <v>7</v>
      </c>
      <c r="E529" s="21" t="str">
        <f>IF(食堂数据库链接!E529="","",食堂数据库链接!E529)</f>
        <v>荤</v>
      </c>
      <c r="F529" s="21" t="str">
        <f>IF(食堂数据库链接!F529="","",食堂数据库链接!F529)</f>
        <v>份儿菜</v>
      </c>
      <c r="G529" s="21">
        <f>IF(食堂数据库链接!G529="","",食堂数据库链接!G529)</f>
        <v>4.9000000000000004</v>
      </c>
      <c r="H529" s="25" t="str">
        <f>IF(OR(食堂菜单!$G$5="",食堂数据库计算界面面!A529=""),"",IF(ISNUMBER(SEARCH(食堂菜单!$G$5,食堂数据库计算界面面!C529))=TRUE,1,""))</f>
        <v/>
      </c>
      <c r="I529" s="11" t="str">
        <f>IF(H529="","",1+MAX($I$1:I528))</f>
        <v/>
      </c>
      <c r="J529" s="11" t="str">
        <f t="shared" si="8"/>
        <v/>
      </c>
    </row>
    <row r="530" spans="1:10">
      <c r="A530" s="21">
        <f>IF(食堂数据库链接!A530="","",食堂数据库链接!A530)</f>
        <v>529</v>
      </c>
      <c r="B530" s="21" t="str">
        <f>IF(食堂数据库链接!B530="","",食堂数据库链接!B530)</f>
        <v>信息学部二食堂（一楼）</v>
      </c>
      <c r="C530" s="21" t="str">
        <f>IF(食堂数据库链接!C530="","",食堂数据库链接!C530)</f>
        <v>清蒸狮子头</v>
      </c>
      <c r="D530" s="21">
        <f>IF(食堂数据库链接!D530="","",食堂数据库链接!D530)</f>
        <v>7</v>
      </c>
      <c r="E530" s="21" t="str">
        <f>IF(食堂数据库链接!E530="","",食堂数据库链接!E530)</f>
        <v>荤</v>
      </c>
      <c r="F530" s="21" t="str">
        <f>IF(食堂数据库链接!F530="","",食堂数据库链接!F530)</f>
        <v>份儿菜</v>
      </c>
      <c r="G530" s="21">
        <f>IF(食堂数据库链接!G530="","",食堂数据库链接!G530)</f>
        <v>4.9000000000000004</v>
      </c>
      <c r="H530" s="25" t="str">
        <f>IF(OR(食堂菜单!$G$5="",食堂数据库计算界面面!A530=""),"",IF(ISNUMBER(SEARCH(食堂菜单!$G$5,食堂数据库计算界面面!C530))=TRUE,1,""))</f>
        <v/>
      </c>
      <c r="I530" s="11" t="str">
        <f>IF(H530="","",1+MAX($I$1:I529))</f>
        <v/>
      </c>
      <c r="J530" s="11" t="str">
        <f t="shared" si="8"/>
        <v/>
      </c>
    </row>
    <row r="531" spans="1:10">
      <c r="A531" s="21">
        <f>IF(食堂数据库链接!A531="","",食堂数据库链接!A531)</f>
        <v>530</v>
      </c>
      <c r="B531" s="21" t="str">
        <f>IF(食堂数据库链接!B531="","",食堂数据库链接!B531)</f>
        <v>信息学部二食堂（一楼）</v>
      </c>
      <c r="C531" s="21" t="str">
        <f>IF(食堂数据库链接!C531="","",食堂数据库链接!C531)</f>
        <v>粤式卷心菜包肉</v>
      </c>
      <c r="D531" s="21">
        <f>IF(食堂数据库链接!D531="","",食堂数据库链接!D531)</f>
        <v>7</v>
      </c>
      <c r="E531" s="21" t="str">
        <f>IF(食堂数据库链接!E531="","",食堂数据库链接!E531)</f>
        <v>荤</v>
      </c>
      <c r="F531" s="21" t="str">
        <f>IF(食堂数据库链接!F531="","",食堂数据库链接!F531)</f>
        <v>份儿菜</v>
      </c>
      <c r="G531" s="21">
        <f>IF(食堂数据库链接!G531="","",食堂数据库链接!G531)</f>
        <v>4.9000000000000004</v>
      </c>
      <c r="H531" s="25" t="str">
        <f>IF(OR(食堂菜单!$G$5="",食堂数据库计算界面面!A531=""),"",IF(ISNUMBER(SEARCH(食堂菜单!$G$5,食堂数据库计算界面面!C531))=TRUE,1,""))</f>
        <v/>
      </c>
      <c r="I531" s="11" t="str">
        <f>IF(H531="","",1+MAX($I$1:I530))</f>
        <v/>
      </c>
      <c r="J531" s="11" t="str">
        <f t="shared" si="8"/>
        <v/>
      </c>
    </row>
    <row r="532" spans="1:10">
      <c r="A532" s="21">
        <f>IF(食堂数据库链接!A532="","",食堂数据库链接!A532)</f>
        <v>531</v>
      </c>
      <c r="B532" s="21" t="str">
        <f>IF(食堂数据库链接!B532="","",食堂数据库链接!B532)</f>
        <v>信息学部二食堂（一楼）</v>
      </c>
      <c r="C532" s="21" t="str">
        <f>IF(食堂数据库链接!C532="","",食堂数据库链接!C532)</f>
        <v>粉蒸玫瑰萝卜丝</v>
      </c>
      <c r="D532" s="21">
        <f>IF(食堂数据库链接!D532="","",食堂数据库链接!D532)</f>
        <v>1</v>
      </c>
      <c r="E532" s="21" t="str">
        <f>IF(食堂数据库链接!E532="","",食堂数据库链接!E532)</f>
        <v>素</v>
      </c>
      <c r="F532" s="21" t="str">
        <f>IF(食堂数据库链接!F532="","",食堂数据库链接!F532)</f>
        <v>份儿菜</v>
      </c>
      <c r="G532" s="21">
        <f>IF(食堂数据库链接!G532="","",食堂数据库链接!G532)</f>
        <v>0.7</v>
      </c>
      <c r="H532" s="25" t="str">
        <f>IF(OR(食堂菜单!$G$5="",食堂数据库计算界面面!A532=""),"",IF(ISNUMBER(SEARCH(食堂菜单!$G$5,食堂数据库计算界面面!C532))=TRUE,1,""))</f>
        <v/>
      </c>
      <c r="I532" s="11" t="str">
        <f>IF(H532="","",1+MAX($I$1:I531))</f>
        <v/>
      </c>
      <c r="J532" s="11" t="str">
        <f t="shared" si="8"/>
        <v/>
      </c>
    </row>
    <row r="533" spans="1:10">
      <c r="A533" s="21">
        <f>IF(食堂数据库链接!A533="","",食堂数据库链接!A533)</f>
        <v>532</v>
      </c>
      <c r="B533" s="21" t="str">
        <f>IF(食堂数据库链接!B533="","",食堂数据库链接!B533)</f>
        <v>信息学部二食堂（一楼）</v>
      </c>
      <c r="C533" s="21" t="str">
        <f>IF(食堂数据库链接!C533="","",食堂数据库链接!C533)</f>
        <v>粉蒸土豆</v>
      </c>
      <c r="D533" s="21">
        <f>IF(食堂数据库链接!D533="","",食堂数据库链接!D533)</f>
        <v>1</v>
      </c>
      <c r="E533" s="21" t="str">
        <f>IF(食堂数据库链接!E533="","",食堂数据库链接!E533)</f>
        <v>素</v>
      </c>
      <c r="F533" s="21" t="str">
        <f>IF(食堂数据库链接!F533="","",食堂数据库链接!F533)</f>
        <v>份儿菜</v>
      </c>
      <c r="G533" s="21">
        <f>IF(食堂数据库链接!G533="","",食堂数据库链接!G533)</f>
        <v>0.7</v>
      </c>
      <c r="H533" s="25" t="str">
        <f>IF(OR(食堂菜单!$G$5="",食堂数据库计算界面面!A533=""),"",IF(ISNUMBER(SEARCH(食堂菜单!$G$5,食堂数据库计算界面面!C533))=TRUE,1,""))</f>
        <v/>
      </c>
      <c r="I533" s="11" t="str">
        <f>IF(H533="","",1+MAX($I$1:I532))</f>
        <v/>
      </c>
      <c r="J533" s="11" t="str">
        <f t="shared" si="8"/>
        <v/>
      </c>
    </row>
    <row r="534" spans="1:10">
      <c r="A534" s="21">
        <f>IF(食堂数据库链接!A534="","",食堂数据库链接!A534)</f>
        <v>533</v>
      </c>
      <c r="B534" s="21" t="str">
        <f>IF(食堂数据库链接!B534="","",食堂数据库链接!B534)</f>
        <v>信息学部二食堂（一楼）</v>
      </c>
      <c r="C534" s="21" t="str">
        <f>IF(食堂数据库链接!C534="","",食堂数据库链接!C534)</f>
        <v>蒸南瓜</v>
      </c>
      <c r="D534" s="21">
        <f>IF(食堂数据库链接!D534="","",食堂数据库链接!D534)</f>
        <v>1</v>
      </c>
      <c r="E534" s="21" t="str">
        <f>IF(食堂数据库链接!E534="","",食堂数据库链接!E534)</f>
        <v>素</v>
      </c>
      <c r="F534" s="21" t="str">
        <f>IF(食堂数据库链接!F534="","",食堂数据库链接!F534)</f>
        <v>份儿菜</v>
      </c>
      <c r="G534" s="21">
        <f>IF(食堂数据库链接!G534="","",食堂数据库链接!G534)</f>
        <v>0.7</v>
      </c>
      <c r="H534" s="25" t="str">
        <f>IF(OR(食堂菜单!$G$5="",食堂数据库计算界面面!A534=""),"",IF(ISNUMBER(SEARCH(食堂菜单!$G$5,食堂数据库计算界面面!C534))=TRUE,1,""))</f>
        <v/>
      </c>
      <c r="I534" s="11" t="str">
        <f>IF(H534="","",1+MAX($I$1:I533))</f>
        <v/>
      </c>
      <c r="J534" s="11" t="str">
        <f t="shared" si="8"/>
        <v/>
      </c>
    </row>
    <row r="535" spans="1:10">
      <c r="A535" s="21">
        <f>IF(食堂数据库链接!A535="","",食堂数据库链接!A535)</f>
        <v>534</v>
      </c>
      <c r="B535" s="21" t="str">
        <f>IF(食堂数据库链接!B535="","",食堂数据库链接!B535)</f>
        <v>信息学部二食堂（一楼）</v>
      </c>
      <c r="C535" s="21" t="str">
        <f>IF(食堂数据库链接!C535="","",食堂数据库链接!C535)</f>
        <v>蒸红薯</v>
      </c>
      <c r="D535" s="21">
        <f>IF(食堂数据库链接!D535="","",食堂数据库链接!D535)</f>
        <v>1</v>
      </c>
      <c r="E535" s="21" t="str">
        <f>IF(食堂数据库链接!E535="","",食堂数据库链接!E535)</f>
        <v>素</v>
      </c>
      <c r="F535" s="21" t="str">
        <f>IF(食堂数据库链接!F535="","",食堂数据库链接!F535)</f>
        <v>份儿菜</v>
      </c>
      <c r="G535" s="21">
        <f>IF(食堂数据库链接!G535="","",食堂数据库链接!G535)</f>
        <v>0.7</v>
      </c>
      <c r="H535" s="25" t="str">
        <f>IF(OR(食堂菜单!$G$5="",食堂数据库计算界面面!A535=""),"",IF(ISNUMBER(SEARCH(食堂菜单!$G$5,食堂数据库计算界面面!C535))=TRUE,1,""))</f>
        <v/>
      </c>
      <c r="I535" s="11" t="str">
        <f>IF(H535="","",1+MAX($I$1:I534))</f>
        <v/>
      </c>
      <c r="J535" s="11" t="str">
        <f t="shared" si="8"/>
        <v/>
      </c>
    </row>
    <row r="536" spans="1:10">
      <c r="A536" s="21">
        <f>IF(食堂数据库链接!A536="","",食堂数据库链接!A536)</f>
        <v>535</v>
      </c>
      <c r="B536" s="21" t="str">
        <f>IF(食堂数据库链接!B536="","",食堂数据库链接!B536)</f>
        <v>信息学部二食堂（一楼）</v>
      </c>
      <c r="C536" s="21" t="str">
        <f>IF(食堂数据库链接!C536="","",食堂数据库链接!C536)</f>
        <v>味极鲜蒸蛋羹</v>
      </c>
      <c r="D536" s="21">
        <f>IF(食堂数据库链接!D536="","",食堂数据库链接!D536)</f>
        <v>2</v>
      </c>
      <c r="E536" s="21" t="str">
        <f>IF(食堂数据库链接!E536="","",食堂数据库链接!E536)</f>
        <v>素</v>
      </c>
      <c r="F536" s="21" t="str">
        <f>IF(食堂数据库链接!F536="","",食堂数据库链接!F536)</f>
        <v>份儿菜</v>
      </c>
      <c r="G536" s="21">
        <f>IF(食堂数据库链接!G536="","",食堂数据库链接!G536)</f>
        <v>1.4</v>
      </c>
      <c r="H536" s="25" t="str">
        <f>IF(OR(食堂菜单!$G$5="",食堂数据库计算界面面!A536=""),"",IF(ISNUMBER(SEARCH(食堂菜单!$G$5,食堂数据库计算界面面!C536))=TRUE,1,""))</f>
        <v/>
      </c>
      <c r="I536" s="11" t="str">
        <f>IF(H536="","",1+MAX($I$1:I535))</f>
        <v/>
      </c>
      <c r="J536" s="11" t="str">
        <f t="shared" si="8"/>
        <v/>
      </c>
    </row>
    <row r="537" spans="1:10">
      <c r="A537" s="21">
        <f>IF(食堂数据库链接!A537="","",食堂数据库链接!A537)</f>
        <v>536</v>
      </c>
      <c r="B537" s="21" t="str">
        <f>IF(食堂数据库链接!B537="","",食堂数据库链接!B537)</f>
        <v>信息学部二食堂（一楼）</v>
      </c>
      <c r="C537" s="21" t="str">
        <f>IF(食堂数据库链接!C537="","",食堂数据库链接!C537)</f>
        <v>粉蒸豆角</v>
      </c>
      <c r="D537" s="21">
        <f>IF(食堂数据库链接!D537="","",食堂数据库链接!D537)</f>
        <v>2</v>
      </c>
      <c r="E537" s="21" t="str">
        <f>IF(食堂数据库链接!E537="","",食堂数据库链接!E537)</f>
        <v>素</v>
      </c>
      <c r="F537" s="21" t="str">
        <f>IF(食堂数据库链接!F537="","",食堂数据库链接!F537)</f>
        <v>份儿菜</v>
      </c>
      <c r="G537" s="21">
        <f>IF(食堂数据库链接!G537="","",食堂数据库链接!G537)</f>
        <v>1.4</v>
      </c>
      <c r="H537" s="25" t="str">
        <f>IF(OR(食堂菜单!$G$5="",食堂数据库计算界面面!A537=""),"",IF(ISNUMBER(SEARCH(食堂菜单!$G$5,食堂数据库计算界面面!C537))=TRUE,1,""))</f>
        <v/>
      </c>
      <c r="I537" s="11" t="str">
        <f>IF(H537="","",1+MAX($I$1:I536))</f>
        <v/>
      </c>
      <c r="J537" s="11" t="str">
        <f t="shared" si="8"/>
        <v/>
      </c>
    </row>
    <row r="538" spans="1:10">
      <c r="A538" s="21">
        <f>IF(食堂数据库链接!A538="","",食堂数据库链接!A538)</f>
        <v>537</v>
      </c>
      <c r="B538" s="21" t="str">
        <f>IF(食堂数据库链接!B538="","",食堂数据库链接!B538)</f>
        <v>信息学部二食堂（一楼）</v>
      </c>
      <c r="C538" s="21" t="str">
        <f>IF(食堂数据库链接!C538="","",食堂数据库链接!C538)</f>
        <v>剁椒芋头</v>
      </c>
      <c r="D538" s="21">
        <f>IF(食堂数据库链接!D538="","",食堂数据库链接!D538)</f>
        <v>2</v>
      </c>
      <c r="E538" s="21" t="str">
        <f>IF(食堂数据库链接!E538="","",食堂数据库链接!E538)</f>
        <v>素</v>
      </c>
      <c r="F538" s="21" t="str">
        <f>IF(食堂数据库链接!F538="","",食堂数据库链接!F538)</f>
        <v>份儿菜</v>
      </c>
      <c r="G538" s="21">
        <f>IF(食堂数据库链接!G538="","",食堂数据库链接!G538)</f>
        <v>1.4</v>
      </c>
      <c r="H538" s="25" t="str">
        <f>IF(OR(食堂菜单!$G$5="",食堂数据库计算界面面!A538=""),"",IF(ISNUMBER(SEARCH(食堂菜单!$G$5,食堂数据库计算界面面!C538))=TRUE,1,""))</f>
        <v/>
      </c>
      <c r="I538" s="11" t="str">
        <f>IF(H538="","",1+MAX($I$1:I537))</f>
        <v/>
      </c>
      <c r="J538" s="11" t="str">
        <f t="shared" si="8"/>
        <v/>
      </c>
    </row>
    <row r="539" spans="1:10">
      <c r="A539" s="21">
        <f>IF(食堂数据库链接!A539="","",食堂数据库链接!A539)</f>
        <v>538</v>
      </c>
      <c r="B539" s="21" t="str">
        <f>IF(食堂数据库链接!B539="","",食堂数据库链接!B539)</f>
        <v>信息学部二食堂（一楼）</v>
      </c>
      <c r="C539" s="21" t="str">
        <f>IF(食堂数据库链接!C539="","",食堂数据库链接!C539)</f>
        <v>蒜蓉蒸冬瓜</v>
      </c>
      <c r="D539" s="21">
        <f>IF(食堂数据库链接!D539="","",食堂数据库链接!D539)</f>
        <v>2</v>
      </c>
      <c r="E539" s="21" t="str">
        <f>IF(食堂数据库链接!E539="","",食堂数据库链接!E539)</f>
        <v>素</v>
      </c>
      <c r="F539" s="21" t="str">
        <f>IF(食堂数据库链接!F539="","",食堂数据库链接!F539)</f>
        <v>份儿菜</v>
      </c>
      <c r="G539" s="21">
        <f>IF(食堂数据库链接!G539="","",食堂数据库链接!G539)</f>
        <v>1.4</v>
      </c>
      <c r="H539" s="25" t="str">
        <f>IF(OR(食堂菜单!$G$5="",食堂数据库计算界面面!A539=""),"",IF(ISNUMBER(SEARCH(食堂菜单!$G$5,食堂数据库计算界面面!C539))=TRUE,1,""))</f>
        <v/>
      </c>
      <c r="I539" s="11" t="str">
        <f>IF(H539="","",1+MAX($I$1:I538))</f>
        <v/>
      </c>
      <c r="J539" s="11" t="str">
        <f t="shared" si="8"/>
        <v/>
      </c>
    </row>
    <row r="540" spans="1:10">
      <c r="A540" s="21">
        <f>IF(食堂数据库链接!A540="","",食堂数据库链接!A540)</f>
        <v>539</v>
      </c>
      <c r="B540" s="21" t="str">
        <f>IF(食堂数据库链接!B540="","",食堂数据库链接!B540)</f>
        <v>信息学部二食堂（一楼）</v>
      </c>
      <c r="C540" s="21" t="str">
        <f>IF(食堂数据库链接!C540="","",食堂数据库链接!C540)</f>
        <v>娃娃菜</v>
      </c>
      <c r="D540" s="21">
        <f>IF(食堂数据库链接!D540="","",食堂数据库链接!D540)</f>
        <v>3</v>
      </c>
      <c r="E540" s="21" t="str">
        <f>IF(食堂数据库链接!E540="","",食堂数据库链接!E540)</f>
        <v>素</v>
      </c>
      <c r="F540" s="21" t="str">
        <f>IF(食堂数据库链接!F540="","",食堂数据库链接!F540)</f>
        <v>份儿菜</v>
      </c>
      <c r="G540" s="21">
        <f>IF(食堂数据库链接!G540="","",食堂数据库链接!G540)</f>
        <v>2.1</v>
      </c>
      <c r="H540" s="25" t="str">
        <f>IF(OR(食堂菜单!$G$5="",食堂数据库计算界面面!A540=""),"",IF(ISNUMBER(SEARCH(食堂菜单!$G$5,食堂数据库计算界面面!C540))=TRUE,1,""))</f>
        <v/>
      </c>
      <c r="I540" s="11" t="str">
        <f>IF(H540="","",1+MAX($I$1:I539))</f>
        <v/>
      </c>
      <c r="J540" s="11" t="str">
        <f t="shared" si="8"/>
        <v/>
      </c>
    </row>
    <row r="541" spans="1:10">
      <c r="A541" s="21">
        <f>IF(食堂数据库链接!A541="","",食堂数据库链接!A541)</f>
        <v>540</v>
      </c>
      <c r="B541" s="21" t="str">
        <f>IF(食堂数据库链接!B541="","",食堂数据库链接!B541)</f>
        <v>信息学部二食堂（一楼）</v>
      </c>
      <c r="C541" s="21" t="str">
        <f>IF(食堂数据库链接!C541="","",食堂数据库链接!C541)</f>
        <v>蒜蓉蒸茄子</v>
      </c>
      <c r="D541" s="21">
        <f>IF(食堂数据库链接!D541="","",食堂数据库链接!D541)</f>
        <v>3</v>
      </c>
      <c r="E541" s="21" t="str">
        <f>IF(食堂数据库链接!E541="","",食堂数据库链接!E541)</f>
        <v>素</v>
      </c>
      <c r="F541" s="21" t="str">
        <f>IF(食堂数据库链接!F541="","",食堂数据库链接!F541)</f>
        <v>份儿菜</v>
      </c>
      <c r="G541" s="21">
        <f>IF(食堂数据库链接!G541="","",食堂数据库链接!G541)</f>
        <v>2.1</v>
      </c>
      <c r="H541" s="25" t="str">
        <f>IF(OR(食堂菜单!$G$5="",食堂数据库计算界面面!A541=""),"",IF(ISNUMBER(SEARCH(食堂菜单!$G$5,食堂数据库计算界面面!C541))=TRUE,1,""))</f>
        <v/>
      </c>
      <c r="I541" s="11" t="str">
        <f>IF(H541="","",1+MAX($I$1:I540))</f>
        <v/>
      </c>
      <c r="J541" s="11" t="str">
        <f t="shared" si="8"/>
        <v/>
      </c>
    </row>
    <row r="542" spans="1:10">
      <c r="A542" s="21">
        <f>IF(食堂数据库链接!A542="","",食堂数据库链接!A542)</f>
        <v>541</v>
      </c>
      <c r="B542" s="21" t="str">
        <f>IF(食堂数据库链接!B542="","",食堂数据库链接!B542)</f>
        <v>信息学部二食堂（一楼）</v>
      </c>
      <c r="C542" s="21" t="str">
        <f>IF(食堂数据库链接!C542="","",食堂数据库链接!C542)</f>
        <v>粉蒸茼蒿</v>
      </c>
      <c r="D542" s="21">
        <f>IF(食堂数据库链接!D542="","",食堂数据库链接!D542)</f>
        <v>3</v>
      </c>
      <c r="E542" s="21" t="str">
        <f>IF(食堂数据库链接!E542="","",食堂数据库链接!E542)</f>
        <v>素</v>
      </c>
      <c r="F542" s="21" t="str">
        <f>IF(食堂数据库链接!F542="","",食堂数据库链接!F542)</f>
        <v>份儿菜</v>
      </c>
      <c r="G542" s="21">
        <f>IF(食堂数据库链接!G542="","",食堂数据库链接!G542)</f>
        <v>2.1</v>
      </c>
      <c r="H542" s="25" t="str">
        <f>IF(OR(食堂菜单!$G$5="",食堂数据库计算界面面!A542=""),"",IF(ISNUMBER(SEARCH(食堂菜单!$G$5,食堂数据库计算界面面!C542))=TRUE,1,""))</f>
        <v/>
      </c>
      <c r="I542" s="11" t="str">
        <f>IF(H542="","",1+MAX($I$1:I541))</f>
        <v/>
      </c>
      <c r="J542" s="11" t="str">
        <f t="shared" si="8"/>
        <v/>
      </c>
    </row>
    <row r="543" spans="1:10">
      <c r="A543" s="21">
        <f>IF(食堂数据库链接!A543="","",食堂数据库链接!A543)</f>
        <v>542</v>
      </c>
      <c r="B543" s="21" t="str">
        <f>IF(食堂数据库链接!B543="","",食堂数据库链接!B543)</f>
        <v>信息学部二食堂（一楼）</v>
      </c>
      <c r="C543" s="21" t="str">
        <f>IF(食堂数据库链接!C543="","",食堂数据库链接!C543)</f>
        <v>蒜蓉丝瓜</v>
      </c>
      <c r="D543" s="21">
        <f>IF(食堂数据库链接!D543="","",食堂数据库链接!D543)</f>
        <v>3</v>
      </c>
      <c r="E543" s="21" t="str">
        <f>IF(食堂数据库链接!E543="","",食堂数据库链接!E543)</f>
        <v>素</v>
      </c>
      <c r="F543" s="21" t="str">
        <f>IF(食堂数据库链接!F543="","",食堂数据库链接!F543)</f>
        <v>份儿菜</v>
      </c>
      <c r="G543" s="21">
        <f>IF(食堂数据库链接!G543="","",食堂数据库链接!G543)</f>
        <v>2.1</v>
      </c>
      <c r="H543" s="25" t="str">
        <f>IF(OR(食堂菜单!$G$5="",食堂数据库计算界面面!A543=""),"",IF(ISNUMBER(SEARCH(食堂菜单!$G$5,食堂数据库计算界面面!C543))=TRUE,1,""))</f>
        <v/>
      </c>
      <c r="I543" s="11" t="str">
        <f>IF(H543="","",1+MAX($I$1:I542))</f>
        <v/>
      </c>
      <c r="J543" s="11" t="str">
        <f t="shared" si="8"/>
        <v/>
      </c>
    </row>
    <row r="544" spans="1:10">
      <c r="A544" s="21">
        <f>IF(食堂数据库链接!A544="","",食堂数据库链接!A544)</f>
        <v>543</v>
      </c>
      <c r="B544" s="21" t="str">
        <f>IF(食堂数据库链接!B544="","",食堂数据库链接!B544)</f>
        <v>信息学部二食堂（一楼）</v>
      </c>
      <c r="C544" s="21" t="str">
        <f>IF(食堂数据库链接!C544="","",食堂数据库链接!C544)</f>
        <v>开胃金针菇</v>
      </c>
      <c r="D544" s="21">
        <f>IF(食堂数据库链接!D544="","",食堂数据库链接!D544)</f>
        <v>3</v>
      </c>
      <c r="E544" s="21" t="str">
        <f>IF(食堂数据库链接!E544="","",食堂数据库链接!E544)</f>
        <v>素</v>
      </c>
      <c r="F544" s="21" t="str">
        <f>IF(食堂数据库链接!F544="","",食堂数据库链接!F544)</f>
        <v>份儿菜</v>
      </c>
      <c r="G544" s="21">
        <f>IF(食堂数据库链接!G544="","",食堂数据库链接!G544)</f>
        <v>2.1</v>
      </c>
      <c r="H544" s="25" t="str">
        <f>IF(OR(食堂菜单!$G$5="",食堂数据库计算界面面!A544=""),"",IF(ISNUMBER(SEARCH(食堂菜单!$G$5,食堂数据库计算界面面!C544))=TRUE,1,""))</f>
        <v/>
      </c>
      <c r="I544" s="11" t="str">
        <f>IF(H544="","",1+MAX($I$1:I543))</f>
        <v/>
      </c>
      <c r="J544" s="11" t="str">
        <f t="shared" si="8"/>
        <v/>
      </c>
    </row>
    <row r="545" spans="1:10">
      <c r="A545" s="21">
        <f>IF(食堂数据库链接!A545="","",食堂数据库链接!A545)</f>
        <v>544</v>
      </c>
      <c r="B545" s="21" t="str">
        <f>IF(食堂数据库链接!B545="","",食堂数据库链接!B545)</f>
        <v>信息学部二食堂（一楼）</v>
      </c>
      <c r="C545" s="21" t="str">
        <f>IF(食堂数据库链接!C545="","",食堂数据库链接!C545)</f>
        <v>豉椒蒸粉丝</v>
      </c>
      <c r="D545" s="21">
        <f>IF(食堂数据库链接!D545="","",食堂数据库链接!D545)</f>
        <v>3</v>
      </c>
      <c r="E545" s="21" t="str">
        <f>IF(食堂数据库链接!E545="","",食堂数据库链接!E545)</f>
        <v>素</v>
      </c>
      <c r="F545" s="21" t="str">
        <f>IF(食堂数据库链接!F545="","",食堂数据库链接!F545)</f>
        <v>份儿菜</v>
      </c>
      <c r="G545" s="21">
        <f>IF(食堂数据库链接!G545="","",食堂数据库链接!G545)</f>
        <v>2.1</v>
      </c>
      <c r="H545" s="25" t="str">
        <f>IF(OR(食堂菜单!$G$5="",食堂数据库计算界面面!A545=""),"",IF(ISNUMBER(SEARCH(食堂菜单!$G$5,食堂数据库计算界面面!C545))=TRUE,1,""))</f>
        <v/>
      </c>
      <c r="I545" s="11" t="str">
        <f>IF(H545="","",1+MAX($I$1:I544))</f>
        <v/>
      </c>
      <c r="J545" s="11" t="str">
        <f t="shared" si="8"/>
        <v/>
      </c>
    </row>
    <row r="546" spans="1:10">
      <c r="A546" s="21">
        <f>IF(食堂数据库链接!A546="","",食堂数据库链接!A546)</f>
        <v>545</v>
      </c>
      <c r="B546" s="21" t="str">
        <f>IF(食堂数据库链接!B546="","",食堂数据库链接!B546)</f>
        <v>信息学部二食堂（一楼）</v>
      </c>
      <c r="C546" s="21" t="str">
        <f>IF(食堂数据库链接!C546="","",食堂数据库链接!C546)</f>
        <v>铁板豆腐</v>
      </c>
      <c r="D546" s="21">
        <f>IF(食堂数据库链接!D546="","",食堂数据库链接!D546)</f>
        <v>1</v>
      </c>
      <c r="E546" s="21" t="str">
        <f>IF(食堂数据库链接!E546="","",食堂数据库链接!E546)</f>
        <v>素</v>
      </c>
      <c r="F546" s="21" t="str">
        <f>IF(食堂数据库链接!F546="","",食堂数据库链接!F546)</f>
        <v>份儿菜</v>
      </c>
      <c r="G546" s="21">
        <f>IF(食堂数据库链接!G546="","",食堂数据库链接!G546)</f>
        <v>0.7</v>
      </c>
      <c r="H546" s="25" t="str">
        <f>IF(OR(食堂菜单!$G$5="",食堂数据库计算界面面!A546=""),"",IF(ISNUMBER(SEARCH(食堂菜单!$G$5,食堂数据库计算界面面!C546))=TRUE,1,""))</f>
        <v/>
      </c>
      <c r="I546" s="11" t="str">
        <f>IF(H546="","",1+MAX($I$1:I545))</f>
        <v/>
      </c>
      <c r="J546" s="11" t="str">
        <f t="shared" si="8"/>
        <v/>
      </c>
    </row>
    <row r="547" spans="1:10">
      <c r="A547" s="21">
        <f>IF(食堂数据库链接!A547="","",食堂数据库链接!A547)</f>
        <v>546</v>
      </c>
      <c r="B547" s="21" t="str">
        <f>IF(食堂数据库链接!B547="","",食堂数据库链接!B547)</f>
        <v>信息学部二食堂（一楼）</v>
      </c>
      <c r="C547" s="21" t="str">
        <f>IF(食堂数据库链接!C547="","",食堂数据库链接!C547)</f>
        <v>孜然土豆片</v>
      </c>
      <c r="D547" s="21">
        <f>IF(食堂数据库链接!D547="","",食堂数据库链接!D547)</f>
        <v>1</v>
      </c>
      <c r="E547" s="21" t="str">
        <f>IF(食堂数据库链接!E547="","",食堂数据库链接!E547)</f>
        <v>素</v>
      </c>
      <c r="F547" s="21" t="str">
        <f>IF(食堂数据库链接!F547="","",食堂数据库链接!F547)</f>
        <v>份儿菜</v>
      </c>
      <c r="G547" s="21">
        <f>IF(食堂数据库链接!G547="","",食堂数据库链接!G547)</f>
        <v>0.7</v>
      </c>
      <c r="H547" s="25" t="str">
        <f>IF(OR(食堂菜单!$G$5="",食堂数据库计算界面面!A547=""),"",IF(ISNUMBER(SEARCH(食堂菜单!$G$5,食堂数据库计算界面面!C547))=TRUE,1,""))</f>
        <v/>
      </c>
      <c r="I547" s="11" t="str">
        <f>IF(H547="","",1+MAX($I$1:I546))</f>
        <v/>
      </c>
      <c r="J547" s="11" t="str">
        <f t="shared" si="8"/>
        <v/>
      </c>
    </row>
    <row r="548" spans="1:10">
      <c r="A548" s="21">
        <f>IF(食堂数据库链接!A548="","",食堂数据库链接!A548)</f>
        <v>547</v>
      </c>
      <c r="B548" s="21" t="str">
        <f>IF(食堂数据库链接!B548="","",食堂数据库链接!B548)</f>
        <v>信息学部二食堂（一楼）</v>
      </c>
      <c r="C548" s="21" t="str">
        <f>IF(食堂数据库链接!C548="","",食堂数据库链接!C548)</f>
        <v>油炸花生米</v>
      </c>
      <c r="D548" s="21">
        <f>IF(食堂数据库链接!D548="","",食堂数据库链接!D548)</f>
        <v>1</v>
      </c>
      <c r="E548" s="21" t="str">
        <f>IF(食堂数据库链接!E548="","",食堂数据库链接!E548)</f>
        <v>素</v>
      </c>
      <c r="F548" s="21" t="str">
        <f>IF(食堂数据库链接!F548="","",食堂数据库链接!F548)</f>
        <v>份儿菜</v>
      </c>
      <c r="G548" s="21">
        <f>IF(食堂数据库链接!G548="","",食堂数据库链接!G548)</f>
        <v>0.7</v>
      </c>
      <c r="H548" s="25" t="str">
        <f>IF(OR(食堂菜单!$G$5="",食堂数据库计算界面面!A548=""),"",IF(ISNUMBER(SEARCH(食堂菜单!$G$5,食堂数据库计算界面面!C548))=TRUE,1,""))</f>
        <v/>
      </c>
      <c r="I548" s="11" t="str">
        <f>IF(H548="","",1+MAX($I$1:I547))</f>
        <v/>
      </c>
      <c r="J548" s="11" t="str">
        <f t="shared" si="8"/>
        <v/>
      </c>
    </row>
    <row r="549" spans="1:10">
      <c r="A549" s="21">
        <f>IF(食堂数据库链接!A549="","",食堂数据库链接!A549)</f>
        <v>548</v>
      </c>
      <c r="B549" s="21" t="str">
        <f>IF(食堂数据库链接!B549="","",食堂数据库链接!B549)</f>
        <v>信息学部二食堂（一楼）</v>
      </c>
      <c r="C549" s="21" t="str">
        <f>IF(食堂数据库链接!C549="","",食堂数据库链接!C549)</f>
        <v>咸蛋黄焗南瓜</v>
      </c>
      <c r="D549" s="21">
        <f>IF(食堂数据库链接!D549="","",食堂数据库链接!D549)</f>
        <v>2</v>
      </c>
      <c r="E549" s="21" t="str">
        <f>IF(食堂数据库链接!E549="","",食堂数据库链接!E549)</f>
        <v>素</v>
      </c>
      <c r="F549" s="21" t="str">
        <f>IF(食堂数据库链接!F549="","",食堂数据库链接!F549)</f>
        <v>份儿菜</v>
      </c>
      <c r="G549" s="21">
        <f>IF(食堂数据库链接!G549="","",食堂数据库链接!G549)</f>
        <v>1.4</v>
      </c>
      <c r="H549" s="25" t="str">
        <f>IF(OR(食堂菜单!$G$5="",食堂数据库计算界面面!A549=""),"",IF(ISNUMBER(SEARCH(食堂菜单!$G$5,食堂数据库计算界面面!C549))=TRUE,1,""))</f>
        <v/>
      </c>
      <c r="I549" s="11" t="str">
        <f>IF(H549="","",1+MAX($I$1:I548))</f>
        <v/>
      </c>
      <c r="J549" s="11" t="str">
        <f t="shared" si="8"/>
        <v/>
      </c>
    </row>
    <row r="550" spans="1:10">
      <c r="A550" s="21">
        <f>IF(食堂数据库链接!A550="","",食堂数据库链接!A550)</f>
        <v>549</v>
      </c>
      <c r="B550" s="21" t="str">
        <f>IF(食堂数据库链接!B550="","",食堂数据库链接!B550)</f>
        <v>信息学部二食堂（一楼）</v>
      </c>
      <c r="C550" s="21" t="str">
        <f>IF(食堂数据库链接!C550="","",食堂数据库链接!C550)</f>
        <v>蒜香茄子</v>
      </c>
      <c r="D550" s="21">
        <f>IF(食堂数据库链接!D550="","",食堂数据库链接!D550)</f>
        <v>2</v>
      </c>
      <c r="E550" s="21" t="str">
        <f>IF(食堂数据库链接!E550="","",食堂数据库链接!E550)</f>
        <v>素</v>
      </c>
      <c r="F550" s="21" t="str">
        <f>IF(食堂数据库链接!F550="","",食堂数据库链接!F550)</f>
        <v>份儿菜</v>
      </c>
      <c r="G550" s="21">
        <f>IF(食堂数据库链接!G550="","",食堂数据库链接!G550)</f>
        <v>1.4</v>
      </c>
      <c r="H550" s="25" t="str">
        <f>IF(OR(食堂菜单!$G$5="",食堂数据库计算界面面!A550=""),"",IF(ISNUMBER(SEARCH(食堂菜单!$G$5,食堂数据库计算界面面!C550))=TRUE,1,""))</f>
        <v/>
      </c>
      <c r="I550" s="11" t="str">
        <f>IF(H550="","",1+MAX($I$1:I549))</f>
        <v/>
      </c>
      <c r="J550" s="11" t="str">
        <f t="shared" si="8"/>
        <v/>
      </c>
    </row>
    <row r="551" spans="1:10">
      <c r="A551" s="21">
        <f>IF(食堂数据库链接!A551="","",食堂数据库链接!A551)</f>
        <v>550</v>
      </c>
      <c r="B551" s="21" t="str">
        <f>IF(食堂数据库链接!B551="","",食堂数据库链接!B551)</f>
        <v>信息学部二食堂（一楼）</v>
      </c>
      <c r="C551" s="21" t="str">
        <f>IF(食堂数据库链接!C551="","",食堂数据库链接!C551)</f>
        <v>葱香荷包蛋</v>
      </c>
      <c r="D551" s="21">
        <f>IF(食堂数据库链接!D551="","",食堂数据库链接!D551)</f>
        <v>2</v>
      </c>
      <c r="E551" s="21" t="str">
        <f>IF(食堂数据库链接!E551="","",食堂数据库链接!E551)</f>
        <v>素</v>
      </c>
      <c r="F551" s="21" t="str">
        <f>IF(食堂数据库链接!F551="","",食堂数据库链接!F551)</f>
        <v>份儿菜</v>
      </c>
      <c r="G551" s="21">
        <f>IF(食堂数据库链接!G551="","",食堂数据库链接!G551)</f>
        <v>1.4</v>
      </c>
      <c r="H551" s="25" t="str">
        <f>IF(OR(食堂菜单!$G$5="",食堂数据库计算界面面!A551=""),"",IF(ISNUMBER(SEARCH(食堂菜单!$G$5,食堂数据库计算界面面!C551))=TRUE,1,""))</f>
        <v/>
      </c>
      <c r="I551" s="11" t="str">
        <f>IF(H551="","",1+MAX($I$1:I550))</f>
        <v/>
      </c>
      <c r="J551" s="11" t="str">
        <f t="shared" si="8"/>
        <v/>
      </c>
    </row>
    <row r="552" spans="1:10">
      <c r="A552" s="21">
        <f>IF(食堂数据库链接!A552="","",食堂数据库链接!A552)</f>
        <v>551</v>
      </c>
      <c r="B552" s="21" t="str">
        <f>IF(食堂数据库链接!B552="","",食堂数据库链接!B552)</f>
        <v>信息学部二食堂（一楼）</v>
      </c>
      <c r="C552" s="21" t="str">
        <f>IF(食堂数据库链接!C552="","",食堂数据库链接!C552)</f>
        <v>孜然面筋</v>
      </c>
      <c r="D552" s="21">
        <f>IF(食堂数据库链接!D552="","",食堂数据库链接!D552)</f>
        <v>2</v>
      </c>
      <c r="E552" s="21" t="str">
        <f>IF(食堂数据库链接!E552="","",食堂数据库链接!E552)</f>
        <v>素</v>
      </c>
      <c r="F552" s="21" t="str">
        <f>IF(食堂数据库链接!F552="","",食堂数据库链接!F552)</f>
        <v>份儿菜</v>
      </c>
      <c r="G552" s="21">
        <f>IF(食堂数据库链接!G552="","",食堂数据库链接!G552)</f>
        <v>1.4</v>
      </c>
      <c r="H552" s="25" t="str">
        <f>IF(OR(食堂菜单!$G$5="",食堂数据库计算界面面!A552=""),"",IF(ISNUMBER(SEARCH(食堂菜单!$G$5,食堂数据库计算界面面!C552))=TRUE,1,""))</f>
        <v/>
      </c>
      <c r="I552" s="11" t="str">
        <f>IF(H552="","",1+MAX($I$1:I551))</f>
        <v/>
      </c>
      <c r="J552" s="11" t="str">
        <f t="shared" si="8"/>
        <v/>
      </c>
    </row>
    <row r="553" spans="1:10">
      <c r="A553" s="21">
        <f>IF(食堂数据库链接!A553="","",食堂数据库链接!A553)</f>
        <v>552</v>
      </c>
      <c r="B553" s="21" t="str">
        <f>IF(食堂数据库链接!B553="","",食堂数据库链接!B553)</f>
        <v>信息学部二食堂（一楼）</v>
      </c>
      <c r="C553" s="21" t="str">
        <f>IF(食堂数据库链接!C553="","",食堂数据库链接!C553)</f>
        <v>咸蛋黄焗薯条</v>
      </c>
      <c r="D553" s="21">
        <f>IF(食堂数据库链接!D553="","",食堂数据库链接!D553)</f>
        <v>3</v>
      </c>
      <c r="E553" s="21" t="str">
        <f>IF(食堂数据库链接!E553="","",食堂数据库链接!E553)</f>
        <v>素</v>
      </c>
      <c r="F553" s="21" t="str">
        <f>IF(食堂数据库链接!F553="","",食堂数据库链接!F553)</f>
        <v>份儿菜</v>
      </c>
      <c r="G553" s="21">
        <f>IF(食堂数据库链接!G553="","",食堂数据库链接!G553)</f>
        <v>2.1</v>
      </c>
      <c r="H553" s="25" t="str">
        <f>IF(OR(食堂菜单!$G$5="",食堂数据库计算界面面!A553=""),"",IF(ISNUMBER(SEARCH(食堂菜单!$G$5,食堂数据库计算界面面!C553))=TRUE,1,""))</f>
        <v/>
      </c>
      <c r="I553" s="11" t="str">
        <f>IF(H553="","",1+MAX($I$1:I552))</f>
        <v/>
      </c>
      <c r="J553" s="11" t="str">
        <f t="shared" si="8"/>
        <v/>
      </c>
    </row>
    <row r="554" spans="1:10">
      <c r="A554" s="21">
        <f>IF(食堂数据库链接!A554="","",食堂数据库链接!A554)</f>
        <v>553</v>
      </c>
      <c r="B554" s="21" t="str">
        <f>IF(食堂数据库链接!B554="","",食堂数据库链接!B554)</f>
        <v>信息学部二食堂（一楼）</v>
      </c>
      <c r="C554" s="21" t="str">
        <f>IF(食堂数据库链接!C554="","",食堂数据库链接!C554)</f>
        <v>干煸豆角</v>
      </c>
      <c r="D554" s="21">
        <f>IF(食堂数据库链接!D554="","",食堂数据库链接!D554)</f>
        <v>3</v>
      </c>
      <c r="E554" s="21" t="str">
        <f>IF(食堂数据库链接!E554="","",食堂数据库链接!E554)</f>
        <v>素</v>
      </c>
      <c r="F554" s="21" t="str">
        <f>IF(食堂数据库链接!F554="","",食堂数据库链接!F554)</f>
        <v>份儿菜</v>
      </c>
      <c r="G554" s="21">
        <f>IF(食堂数据库链接!G554="","",食堂数据库链接!G554)</f>
        <v>2.1</v>
      </c>
      <c r="H554" s="25" t="str">
        <f>IF(OR(食堂菜单!$G$5="",食堂数据库计算界面面!A554=""),"",IF(ISNUMBER(SEARCH(食堂菜单!$G$5,食堂数据库计算界面面!C554))=TRUE,1,""))</f>
        <v/>
      </c>
      <c r="I554" s="11" t="str">
        <f>IF(H554="","",1+MAX($I$1:I553))</f>
        <v/>
      </c>
      <c r="J554" s="11" t="str">
        <f t="shared" si="8"/>
        <v/>
      </c>
    </row>
    <row r="555" spans="1:10">
      <c r="A555" s="21">
        <f>IF(食堂数据库链接!A555="","",食堂数据库链接!A555)</f>
        <v>554</v>
      </c>
      <c r="B555" s="21" t="str">
        <f>IF(食堂数据库链接!B555="","",食堂数据库链接!B555)</f>
        <v>信息学部二食堂（一楼）</v>
      </c>
      <c r="C555" s="21" t="str">
        <f>IF(食堂数据库链接!C555="","",食堂数据库链接!C555)</f>
        <v>干煸藕条</v>
      </c>
      <c r="D555" s="21">
        <f>IF(食堂数据库链接!D555="","",食堂数据库链接!D555)</f>
        <v>3</v>
      </c>
      <c r="E555" s="21" t="str">
        <f>IF(食堂数据库链接!E555="","",食堂数据库链接!E555)</f>
        <v>素</v>
      </c>
      <c r="F555" s="21" t="str">
        <f>IF(食堂数据库链接!F555="","",食堂数据库链接!F555)</f>
        <v>份儿菜</v>
      </c>
      <c r="G555" s="21">
        <f>IF(食堂数据库链接!G555="","",食堂数据库链接!G555)</f>
        <v>2.1</v>
      </c>
      <c r="H555" s="25" t="str">
        <f>IF(OR(食堂菜单!$G$5="",食堂数据库计算界面面!A555=""),"",IF(ISNUMBER(SEARCH(食堂菜单!$G$5,食堂数据库计算界面面!C555))=TRUE,1,""))</f>
        <v/>
      </c>
      <c r="I555" s="11" t="str">
        <f>IF(H555="","",1+MAX($I$1:I554))</f>
        <v/>
      </c>
      <c r="J555" s="11" t="str">
        <f t="shared" si="8"/>
        <v/>
      </c>
    </row>
    <row r="556" spans="1:10">
      <c r="A556" s="21">
        <f>IF(食堂数据库链接!A556="","",食堂数据库链接!A556)</f>
        <v>555</v>
      </c>
      <c r="B556" s="21" t="str">
        <f>IF(食堂数据库链接!B556="","",食堂数据库链接!B556)</f>
        <v>信息学部二食堂（一楼）</v>
      </c>
      <c r="C556" s="21" t="str">
        <f>IF(食堂数据库链接!C556="","",食堂数据库链接!C556)</f>
        <v>椒盐蘑菇</v>
      </c>
      <c r="D556" s="21">
        <f>IF(食堂数据库链接!D556="","",食堂数据库链接!D556)</f>
        <v>3</v>
      </c>
      <c r="E556" s="21" t="str">
        <f>IF(食堂数据库链接!E556="","",食堂数据库链接!E556)</f>
        <v>素</v>
      </c>
      <c r="F556" s="21" t="str">
        <f>IF(食堂数据库链接!F556="","",食堂数据库链接!F556)</f>
        <v>份儿菜</v>
      </c>
      <c r="G556" s="21">
        <f>IF(食堂数据库链接!G556="","",食堂数据库链接!G556)</f>
        <v>2.1</v>
      </c>
      <c r="H556" s="25" t="str">
        <f>IF(OR(食堂菜单!$G$5="",食堂数据库计算界面面!A556=""),"",IF(ISNUMBER(SEARCH(食堂菜单!$G$5,食堂数据库计算界面面!C556))=TRUE,1,""))</f>
        <v/>
      </c>
      <c r="I556" s="11" t="str">
        <f>IF(H556="","",1+MAX($I$1:I555))</f>
        <v/>
      </c>
      <c r="J556" s="11" t="str">
        <f t="shared" si="8"/>
        <v/>
      </c>
    </row>
    <row r="557" spans="1:10">
      <c r="A557" s="21">
        <f>IF(食堂数据库链接!A557="","",食堂数据库链接!A557)</f>
        <v>556</v>
      </c>
      <c r="B557" s="21" t="str">
        <f>IF(食堂数据库链接!B557="","",食堂数据库链接!B557)</f>
        <v>信息学部二食堂（一楼）</v>
      </c>
      <c r="C557" s="21" t="str">
        <f>IF(食堂数据库链接!C557="","",食堂数据库链接!C557)</f>
        <v>孜然脆骨</v>
      </c>
      <c r="D557" s="21">
        <f>IF(食堂数据库链接!D557="","",食堂数据库链接!D557)</f>
        <v>5</v>
      </c>
      <c r="E557" s="21" t="str">
        <f>IF(食堂数据库链接!E557="","",食堂数据库链接!E557)</f>
        <v>荤</v>
      </c>
      <c r="F557" s="21" t="str">
        <f>IF(食堂数据库链接!F557="","",食堂数据库链接!F557)</f>
        <v>份儿菜</v>
      </c>
      <c r="G557" s="21">
        <f>IF(食堂数据库链接!G557="","",食堂数据库链接!G557)</f>
        <v>3.5</v>
      </c>
      <c r="H557" s="25" t="str">
        <f>IF(OR(食堂菜单!$G$5="",食堂数据库计算界面面!A557=""),"",IF(ISNUMBER(SEARCH(食堂菜单!$G$5,食堂数据库计算界面面!C557))=TRUE,1,""))</f>
        <v/>
      </c>
      <c r="I557" s="11" t="str">
        <f>IF(H557="","",1+MAX($I$1:I556))</f>
        <v/>
      </c>
      <c r="J557" s="11" t="str">
        <f t="shared" si="8"/>
        <v/>
      </c>
    </row>
    <row r="558" spans="1:10">
      <c r="A558" s="21">
        <f>IF(食堂数据库链接!A558="","",食堂数据库链接!A558)</f>
        <v>557</v>
      </c>
      <c r="B558" s="21" t="str">
        <f>IF(食堂数据库链接!B558="","",食堂数据库链接!B558)</f>
        <v>信息学部二食堂（一楼）</v>
      </c>
      <c r="C558" s="21" t="str">
        <f>IF(食堂数据库链接!C558="","",食堂数据库链接!C558)</f>
        <v>孜然肉串</v>
      </c>
      <c r="D558" s="21">
        <f>IF(食堂数据库链接!D558="","",食堂数据库链接!D558)</f>
        <v>5</v>
      </c>
      <c r="E558" s="21" t="str">
        <f>IF(食堂数据库链接!E558="","",食堂数据库链接!E558)</f>
        <v>荤</v>
      </c>
      <c r="F558" s="21" t="str">
        <f>IF(食堂数据库链接!F558="","",食堂数据库链接!F558)</f>
        <v>份儿菜</v>
      </c>
      <c r="G558" s="21">
        <f>IF(食堂数据库链接!G558="","",食堂数据库链接!G558)</f>
        <v>3.5</v>
      </c>
      <c r="H558" s="25" t="str">
        <f>IF(OR(食堂菜单!$G$5="",食堂数据库计算界面面!A558=""),"",IF(ISNUMBER(SEARCH(食堂菜单!$G$5,食堂数据库计算界面面!C558))=TRUE,1,""))</f>
        <v/>
      </c>
      <c r="I558" s="11" t="str">
        <f>IF(H558="","",1+MAX($I$1:I557))</f>
        <v/>
      </c>
      <c r="J558" s="11" t="str">
        <f t="shared" si="8"/>
        <v/>
      </c>
    </row>
    <row r="559" spans="1:10">
      <c r="A559" s="21">
        <f>IF(食堂数据库链接!A559="","",食堂数据库链接!A559)</f>
        <v>558</v>
      </c>
      <c r="B559" s="21" t="str">
        <f>IF(食堂数据库链接!B559="","",食堂数据库链接!B559)</f>
        <v>信息学部二食堂（一楼）</v>
      </c>
      <c r="C559" s="21" t="str">
        <f>IF(食堂数据库链接!C559="","",食堂数据库链接!C559)</f>
        <v>香煎藕饼</v>
      </c>
      <c r="D559" s="21">
        <f>IF(食堂数据库链接!D559="","",食堂数据库链接!D559)</f>
        <v>5</v>
      </c>
      <c r="E559" s="21" t="str">
        <f>IF(食堂数据库链接!E559="","",食堂数据库链接!E559)</f>
        <v>素</v>
      </c>
      <c r="F559" s="21" t="str">
        <f>IF(食堂数据库链接!F559="","",食堂数据库链接!F559)</f>
        <v>份儿菜</v>
      </c>
      <c r="G559" s="21">
        <f>IF(食堂数据库链接!G559="","",食堂数据库链接!G559)</f>
        <v>3.5</v>
      </c>
      <c r="H559" s="25" t="str">
        <f>IF(OR(食堂菜单!$G$5="",食堂数据库计算界面面!A559=""),"",IF(ISNUMBER(SEARCH(食堂菜单!$G$5,食堂数据库计算界面面!C559))=TRUE,1,""))</f>
        <v/>
      </c>
      <c r="I559" s="11" t="str">
        <f>IF(H559="","",1+MAX($I$1:I558))</f>
        <v/>
      </c>
      <c r="J559" s="11" t="str">
        <f t="shared" si="8"/>
        <v/>
      </c>
    </row>
    <row r="560" spans="1:10">
      <c r="A560" s="21">
        <f>IF(食堂数据库链接!A560="","",食堂数据库链接!A560)</f>
        <v>559</v>
      </c>
      <c r="B560" s="21" t="str">
        <f>IF(食堂数据库链接!B560="","",食堂数据库链接!B560)</f>
        <v>信息学部二食堂（一楼）</v>
      </c>
      <c r="C560" s="21" t="str">
        <f>IF(食堂数据库链接!C560="","",食堂数据库链接!C560)</f>
        <v>香煎南瓜烙</v>
      </c>
      <c r="D560" s="21">
        <f>IF(食堂数据库链接!D560="","",食堂数据库链接!D560)</f>
        <v>5</v>
      </c>
      <c r="E560" s="21" t="str">
        <f>IF(食堂数据库链接!E560="","",食堂数据库链接!E560)</f>
        <v>素</v>
      </c>
      <c r="F560" s="21" t="str">
        <f>IF(食堂数据库链接!F560="","",食堂数据库链接!F560)</f>
        <v>份儿菜</v>
      </c>
      <c r="G560" s="21">
        <f>IF(食堂数据库链接!G560="","",食堂数据库链接!G560)</f>
        <v>3.5</v>
      </c>
      <c r="H560" s="25" t="str">
        <f>IF(OR(食堂菜单!$G$5="",食堂数据库计算界面面!A560=""),"",IF(ISNUMBER(SEARCH(食堂菜单!$G$5,食堂数据库计算界面面!C560))=TRUE,1,""))</f>
        <v/>
      </c>
      <c r="I560" s="11" t="str">
        <f>IF(H560="","",1+MAX($I$1:I559))</f>
        <v/>
      </c>
      <c r="J560" s="11" t="str">
        <f t="shared" si="8"/>
        <v/>
      </c>
    </row>
    <row r="561" spans="1:10">
      <c r="A561" s="21">
        <f>IF(食堂数据库链接!A561="","",食堂数据库链接!A561)</f>
        <v>560</v>
      </c>
      <c r="B561" s="21" t="str">
        <f>IF(食堂数据库链接!B561="","",食堂数据库链接!B561)</f>
        <v>信息学部二食堂（一楼）</v>
      </c>
      <c r="C561" s="21" t="str">
        <f>IF(食堂数据库链接!C561="","",食堂数据库链接!C561)</f>
        <v>碳烤黑椒肠</v>
      </c>
      <c r="D561" s="21">
        <f>IF(食堂数据库链接!D561="","",食堂数据库链接!D561)</f>
        <v>5</v>
      </c>
      <c r="E561" s="21" t="str">
        <f>IF(食堂数据库链接!E561="","",食堂数据库链接!E561)</f>
        <v>荤</v>
      </c>
      <c r="F561" s="21" t="str">
        <f>IF(食堂数据库链接!F561="","",食堂数据库链接!F561)</f>
        <v>份儿菜</v>
      </c>
      <c r="G561" s="21">
        <f>IF(食堂数据库链接!G561="","",食堂数据库链接!G561)</f>
        <v>3.5</v>
      </c>
      <c r="H561" s="25" t="str">
        <f>IF(OR(食堂菜单!$G$5="",食堂数据库计算界面面!A561=""),"",IF(ISNUMBER(SEARCH(食堂菜单!$G$5,食堂数据库计算界面面!C561))=TRUE,1,""))</f>
        <v/>
      </c>
      <c r="I561" s="11" t="str">
        <f>IF(H561="","",1+MAX($I$1:I560))</f>
        <v/>
      </c>
      <c r="J561" s="11" t="str">
        <f t="shared" si="8"/>
        <v/>
      </c>
    </row>
    <row r="562" spans="1:10">
      <c r="A562" s="21">
        <f>IF(食堂数据库链接!A562="","",食堂数据库链接!A562)</f>
        <v>561</v>
      </c>
      <c r="B562" s="21" t="str">
        <f>IF(食堂数据库链接!B562="","",食堂数据库链接!B562)</f>
        <v>信息学部二食堂（一楼）</v>
      </c>
      <c r="C562" s="21" t="str">
        <f>IF(食堂数据库链接!C562="","",食堂数据库链接!C562)</f>
        <v>黄陂肉酥丸子</v>
      </c>
      <c r="D562" s="21">
        <f>IF(食堂数据库链接!D562="","",食堂数据库链接!D562)</f>
        <v>7</v>
      </c>
      <c r="E562" s="21" t="str">
        <f>IF(食堂数据库链接!E562="","",食堂数据库链接!E562)</f>
        <v>荤</v>
      </c>
      <c r="F562" s="21" t="str">
        <f>IF(食堂数据库链接!F562="","",食堂数据库链接!F562)</f>
        <v>份儿菜</v>
      </c>
      <c r="G562" s="21">
        <f>IF(食堂数据库链接!G562="","",食堂数据库链接!G562)</f>
        <v>4.9000000000000004</v>
      </c>
      <c r="H562" s="25" t="str">
        <f>IF(OR(食堂菜单!$G$5="",食堂数据库计算界面面!A562=""),"",IF(ISNUMBER(SEARCH(食堂菜单!$G$5,食堂数据库计算界面面!C562))=TRUE,1,""))</f>
        <v/>
      </c>
      <c r="I562" s="11" t="str">
        <f>IF(H562="","",1+MAX($I$1:I561))</f>
        <v/>
      </c>
      <c r="J562" s="11" t="str">
        <f t="shared" si="8"/>
        <v/>
      </c>
    </row>
    <row r="563" spans="1:10">
      <c r="A563" s="21">
        <f>IF(食堂数据库链接!A563="","",食堂数据库链接!A563)</f>
        <v>562</v>
      </c>
      <c r="B563" s="21" t="str">
        <f>IF(食堂数据库链接!B563="","",食堂数据库链接!B563)</f>
        <v>信息学部二食堂（一楼）</v>
      </c>
      <c r="C563" s="21" t="str">
        <f>IF(食堂数据库链接!C563="","",食堂数据库链接!C563)</f>
        <v>香煎武昌鱼</v>
      </c>
      <c r="D563" s="21">
        <f>IF(食堂数据库链接!D563="","",食堂数据库链接!D563)</f>
        <v>7</v>
      </c>
      <c r="E563" s="21" t="str">
        <f>IF(食堂数据库链接!E563="","",食堂数据库链接!E563)</f>
        <v>荤</v>
      </c>
      <c r="F563" s="21" t="str">
        <f>IF(食堂数据库链接!F563="","",食堂数据库链接!F563)</f>
        <v>份儿菜</v>
      </c>
      <c r="G563" s="21">
        <f>IF(食堂数据库链接!G563="","",食堂数据库链接!G563)</f>
        <v>4.9000000000000004</v>
      </c>
      <c r="H563" s="25" t="str">
        <f>IF(OR(食堂菜单!$G$5="",食堂数据库计算界面面!A563=""),"",IF(ISNUMBER(SEARCH(食堂菜单!$G$5,食堂数据库计算界面面!C563))=TRUE,1,""))</f>
        <v/>
      </c>
      <c r="I563" s="11" t="str">
        <f>IF(H563="","",1+MAX($I$1:I562))</f>
        <v/>
      </c>
      <c r="J563" s="11" t="str">
        <f t="shared" si="8"/>
        <v/>
      </c>
    </row>
    <row r="564" spans="1:10">
      <c r="A564" s="21">
        <f>IF(食堂数据库链接!A564="","",食堂数据库链接!A564)</f>
        <v>563</v>
      </c>
      <c r="B564" s="21" t="str">
        <f>IF(食堂数据库链接!B564="","",食堂数据库链接!B564)</f>
        <v>信息学部二食堂（一楼）</v>
      </c>
      <c r="C564" s="21" t="str">
        <f>IF(食堂数据库链接!C564="","",食堂数据库链接!C564)</f>
        <v>小天使鸡排</v>
      </c>
      <c r="D564" s="21">
        <f>IF(食堂数据库链接!D564="","",食堂数据库链接!D564)</f>
        <v>7</v>
      </c>
      <c r="E564" s="21" t="str">
        <f>IF(食堂数据库链接!E564="","",食堂数据库链接!E564)</f>
        <v>荤</v>
      </c>
      <c r="F564" s="21" t="str">
        <f>IF(食堂数据库链接!F564="","",食堂数据库链接!F564)</f>
        <v>份儿菜</v>
      </c>
      <c r="G564" s="21">
        <f>IF(食堂数据库链接!G564="","",食堂数据库链接!G564)</f>
        <v>4.9000000000000004</v>
      </c>
      <c r="H564" s="25" t="str">
        <f>IF(OR(食堂菜单!$G$5="",食堂数据库计算界面面!A564=""),"",IF(ISNUMBER(SEARCH(食堂菜单!$G$5,食堂数据库计算界面面!C564))=TRUE,1,""))</f>
        <v/>
      </c>
      <c r="I564" s="11" t="str">
        <f>IF(H564="","",1+MAX($I$1:I563))</f>
        <v/>
      </c>
      <c r="J564" s="11" t="str">
        <f t="shared" si="8"/>
        <v/>
      </c>
    </row>
    <row r="565" spans="1:10">
      <c r="A565" s="21">
        <f>IF(食堂数据库链接!A565="","",食堂数据库链接!A565)</f>
        <v>564</v>
      </c>
      <c r="B565" s="21" t="str">
        <f>IF(食堂数据库链接!B565="","",食堂数据库链接!B565)</f>
        <v>信息学部二食堂（一楼）</v>
      </c>
      <c r="C565" s="21" t="str">
        <f>IF(食堂数据库链接!C565="","",食堂数据库链接!C565)</f>
        <v>小鱼小虾</v>
      </c>
      <c r="D565" s="21">
        <f>IF(食堂数据库链接!D565="","",食堂数据库链接!D565)</f>
        <v>7</v>
      </c>
      <c r="E565" s="21" t="str">
        <f>IF(食堂数据库链接!E565="","",食堂数据库链接!E565)</f>
        <v>荤</v>
      </c>
      <c r="F565" s="21" t="str">
        <f>IF(食堂数据库链接!F565="","",食堂数据库链接!F565)</f>
        <v>份儿菜</v>
      </c>
      <c r="G565" s="21">
        <f>IF(食堂数据库链接!G565="","",食堂数据库链接!G565)</f>
        <v>4.9000000000000004</v>
      </c>
      <c r="H565" s="25" t="str">
        <f>IF(OR(食堂菜单!$G$5="",食堂数据库计算界面面!A565=""),"",IF(ISNUMBER(SEARCH(食堂菜单!$G$5,食堂数据库计算界面面!C565))=TRUE,1,""))</f>
        <v/>
      </c>
      <c r="I565" s="11" t="str">
        <f>IF(H565="","",1+MAX($I$1:I564))</f>
        <v/>
      </c>
      <c r="J565" s="11" t="str">
        <f t="shared" si="8"/>
        <v/>
      </c>
    </row>
    <row r="566" spans="1:10">
      <c r="A566" s="21">
        <f>IF(食堂数据库链接!A566="","",食堂数据库链接!A566)</f>
        <v>565</v>
      </c>
      <c r="B566" s="21" t="str">
        <f>IF(食堂数据库链接!B566="","",食堂数据库链接!B566)</f>
        <v>信息学部二食堂（一楼）</v>
      </c>
      <c r="C566" s="21" t="str">
        <f>IF(食堂数据库链接!C566="","",食堂数据库链接!C566)</f>
        <v>火焰串串杯</v>
      </c>
      <c r="D566" s="21">
        <f>IF(食堂数据库链接!D566="","",食堂数据库链接!D566)</f>
        <v>7</v>
      </c>
      <c r="E566" s="21" t="str">
        <f>IF(食堂数据库链接!E566="","",食堂数据库链接!E566)</f>
        <v>荤</v>
      </c>
      <c r="F566" s="21" t="str">
        <f>IF(食堂数据库链接!F566="","",食堂数据库链接!F566)</f>
        <v>份儿菜</v>
      </c>
      <c r="G566" s="21">
        <f>IF(食堂数据库链接!G566="","",食堂数据库链接!G566)</f>
        <v>4.9000000000000004</v>
      </c>
      <c r="H566" s="25" t="str">
        <f>IF(OR(食堂菜单!$G$5="",食堂数据库计算界面面!A566=""),"",IF(ISNUMBER(SEARCH(食堂菜单!$G$5,食堂数据库计算界面面!C566))=TRUE,1,""))</f>
        <v/>
      </c>
      <c r="I566" s="11" t="str">
        <f>IF(H566="","",1+MAX($I$1:I565))</f>
        <v/>
      </c>
      <c r="J566" s="11" t="str">
        <f t="shared" si="8"/>
        <v/>
      </c>
    </row>
    <row r="567" spans="1:10">
      <c r="A567" s="21">
        <f>IF(食堂数据库链接!A567="","",食堂数据库链接!A567)</f>
        <v>566</v>
      </c>
      <c r="B567" s="21" t="str">
        <f>IF(食堂数据库链接!B567="","",食堂数据库链接!B567)</f>
        <v>信息学部二食堂（一楼）</v>
      </c>
      <c r="C567" s="21" t="str">
        <f>IF(食堂数据库链接!C567="","",食堂数据库链接!C567)</f>
        <v>香酥带鱼段</v>
      </c>
      <c r="D567" s="21">
        <f>IF(食堂数据库链接!D567="","",食堂数据库链接!D567)</f>
        <v>7</v>
      </c>
      <c r="E567" s="21" t="str">
        <f>IF(食堂数据库链接!E567="","",食堂数据库链接!E567)</f>
        <v>荤</v>
      </c>
      <c r="F567" s="21" t="str">
        <f>IF(食堂数据库链接!F567="","",食堂数据库链接!F567)</f>
        <v>份儿菜</v>
      </c>
      <c r="G567" s="21">
        <f>IF(食堂数据库链接!G567="","",食堂数据库链接!G567)</f>
        <v>4.9000000000000004</v>
      </c>
      <c r="H567" s="25" t="str">
        <f>IF(OR(食堂菜单!$G$5="",食堂数据库计算界面面!A567=""),"",IF(ISNUMBER(SEARCH(食堂菜单!$G$5,食堂数据库计算界面面!C567))=TRUE,1,""))</f>
        <v/>
      </c>
      <c r="I567" s="11" t="str">
        <f>IF(H567="","",1+MAX($I$1:I566))</f>
        <v/>
      </c>
      <c r="J567" s="11" t="str">
        <f t="shared" si="8"/>
        <v/>
      </c>
    </row>
    <row r="568" spans="1:10">
      <c r="A568" s="21">
        <f>IF(食堂数据库链接!A568="","",食堂数据库链接!A568)</f>
        <v>567</v>
      </c>
      <c r="B568" s="21" t="str">
        <f>IF(食堂数据库链接!B568="","",食堂数据库链接!B568)</f>
        <v>信息学部二食堂（一楼）</v>
      </c>
      <c r="C568" s="21" t="str">
        <f>IF(食堂数据库链接!C568="","",食堂数据库链接!C568)</f>
        <v>干煸泥鳅</v>
      </c>
      <c r="D568" s="21">
        <f>IF(食堂数据库链接!D568="","",食堂数据库链接!D568)</f>
        <v>7</v>
      </c>
      <c r="E568" s="21" t="str">
        <f>IF(食堂数据库链接!E568="","",食堂数据库链接!E568)</f>
        <v>荤</v>
      </c>
      <c r="F568" s="21" t="str">
        <f>IF(食堂数据库链接!F568="","",食堂数据库链接!F568)</f>
        <v>份儿菜</v>
      </c>
      <c r="G568" s="21">
        <f>IF(食堂数据库链接!G568="","",食堂数据库链接!G568)</f>
        <v>4.9000000000000004</v>
      </c>
      <c r="H568" s="25" t="str">
        <f>IF(OR(食堂菜单!$G$5="",食堂数据库计算界面面!A568=""),"",IF(ISNUMBER(SEARCH(食堂菜单!$G$5,食堂数据库计算界面面!C568))=TRUE,1,""))</f>
        <v/>
      </c>
      <c r="I568" s="11" t="str">
        <f>IF(H568="","",1+MAX($I$1:I567))</f>
        <v/>
      </c>
      <c r="J568" s="11" t="str">
        <f t="shared" si="8"/>
        <v/>
      </c>
    </row>
    <row r="569" spans="1:10">
      <c r="A569" s="21">
        <f>IF(食堂数据库链接!A569="","",食堂数据库链接!A569)</f>
        <v>568</v>
      </c>
      <c r="B569" s="21" t="str">
        <f>IF(食堂数据库链接!B569="","",食堂数据库链接!B569)</f>
        <v>信息学部二食堂（一楼）</v>
      </c>
      <c r="C569" s="21" t="str">
        <f>IF(食堂数据库链接!C569="","",食堂数据库链接!C569)</f>
        <v>香酥鸭</v>
      </c>
      <c r="D569" s="21">
        <f>IF(食堂数据库链接!D569="","",食堂数据库链接!D569)</f>
        <v>7</v>
      </c>
      <c r="E569" s="21" t="str">
        <f>IF(食堂数据库链接!E569="","",食堂数据库链接!E569)</f>
        <v>荤</v>
      </c>
      <c r="F569" s="21" t="str">
        <f>IF(食堂数据库链接!F569="","",食堂数据库链接!F569)</f>
        <v>份儿菜</v>
      </c>
      <c r="G569" s="21">
        <f>IF(食堂数据库链接!G569="","",食堂数据库链接!G569)</f>
        <v>4.9000000000000004</v>
      </c>
      <c r="H569" s="25" t="str">
        <f>IF(OR(食堂菜单!$G$5="",食堂数据库计算界面面!A569=""),"",IF(ISNUMBER(SEARCH(食堂菜单!$G$5,食堂数据库计算界面面!C569))=TRUE,1,""))</f>
        <v/>
      </c>
      <c r="I569" s="11" t="str">
        <f>IF(H569="","",1+MAX($I$1:I568))</f>
        <v/>
      </c>
      <c r="J569" s="11" t="str">
        <f t="shared" si="8"/>
        <v/>
      </c>
    </row>
    <row r="570" spans="1:10">
      <c r="A570" s="21">
        <f>IF(食堂数据库链接!A570="","",食堂数据库链接!A570)</f>
        <v>569</v>
      </c>
      <c r="B570" s="21" t="str">
        <f>IF(食堂数据库链接!B570="","",食堂数据库链接!B570)</f>
        <v>信息学部二食堂（一楼）</v>
      </c>
      <c r="C570" s="21" t="str">
        <f>IF(食堂数据库链接!C570="","",食堂数据库链接!C570)</f>
        <v>干锅手撕鸡</v>
      </c>
      <c r="D570" s="21">
        <f>IF(食堂数据库链接!D570="","",食堂数据库链接!D570)</f>
        <v>7</v>
      </c>
      <c r="E570" s="21" t="str">
        <f>IF(食堂数据库链接!E570="","",食堂数据库链接!E570)</f>
        <v>荤</v>
      </c>
      <c r="F570" s="21" t="str">
        <f>IF(食堂数据库链接!F570="","",食堂数据库链接!F570)</f>
        <v>份儿菜</v>
      </c>
      <c r="G570" s="21">
        <f>IF(食堂数据库链接!G570="","",食堂数据库链接!G570)</f>
        <v>4.9000000000000004</v>
      </c>
      <c r="H570" s="25" t="str">
        <f>IF(OR(食堂菜单!$G$5="",食堂数据库计算界面面!A570=""),"",IF(ISNUMBER(SEARCH(食堂菜单!$G$5,食堂数据库计算界面面!C570))=TRUE,1,""))</f>
        <v/>
      </c>
      <c r="I570" s="11" t="str">
        <f>IF(H570="","",1+MAX($I$1:I569))</f>
        <v/>
      </c>
      <c r="J570" s="11" t="str">
        <f t="shared" si="8"/>
        <v/>
      </c>
    </row>
    <row r="571" spans="1:10">
      <c r="A571" s="21">
        <f>IF(食堂数据库链接!A571="","",食堂数据库链接!A571)</f>
        <v>570</v>
      </c>
      <c r="B571" s="21" t="str">
        <f>IF(食堂数据库链接!B571="","",食堂数据库链接!B571)</f>
        <v>信息学部二食堂（一楼）</v>
      </c>
      <c r="C571" s="21" t="str">
        <f>IF(食堂数据库链接!C571="","",食堂数据库链接!C571)</f>
        <v>功夫鱼片</v>
      </c>
      <c r="D571" s="21">
        <f>IF(食堂数据库链接!D571="","",食堂数据库链接!D571)</f>
        <v>7</v>
      </c>
      <c r="E571" s="21" t="str">
        <f>IF(食堂数据库链接!E571="","",食堂数据库链接!E571)</f>
        <v>荤</v>
      </c>
      <c r="F571" s="21" t="str">
        <f>IF(食堂数据库链接!F571="","",食堂数据库链接!F571)</f>
        <v>份儿菜</v>
      </c>
      <c r="G571" s="21">
        <f>IF(食堂数据库链接!G571="","",食堂数据库链接!G571)</f>
        <v>4.9000000000000004</v>
      </c>
      <c r="H571" s="25" t="str">
        <f>IF(OR(食堂菜单!$G$5="",食堂数据库计算界面面!A571=""),"",IF(ISNUMBER(SEARCH(食堂菜单!$G$5,食堂数据库计算界面面!C571))=TRUE,1,""))</f>
        <v/>
      </c>
      <c r="I571" s="11" t="str">
        <f>IF(H571="","",1+MAX($I$1:I570))</f>
        <v/>
      </c>
      <c r="J571" s="11" t="str">
        <f t="shared" si="8"/>
        <v/>
      </c>
    </row>
    <row r="572" spans="1:10">
      <c r="A572" s="21">
        <f>IF(食堂数据库链接!A572="","",食堂数据库链接!A572)</f>
        <v>571</v>
      </c>
      <c r="B572" s="21" t="str">
        <f>IF(食堂数据库链接!B572="","",食堂数据库链接!B572)</f>
        <v>信息学部二食堂（一楼）</v>
      </c>
      <c r="C572" s="21" t="str">
        <f>IF(食堂数据库链接!C572="","",食堂数据库链接!C572)</f>
        <v>小份烤鱼</v>
      </c>
      <c r="D572" s="21">
        <f>IF(食堂数据库链接!D572="","",食堂数据库链接!D572)</f>
        <v>7</v>
      </c>
      <c r="E572" s="21" t="str">
        <f>IF(食堂数据库链接!E572="","",食堂数据库链接!E572)</f>
        <v>荤</v>
      </c>
      <c r="F572" s="21" t="str">
        <f>IF(食堂数据库链接!F572="","",食堂数据库链接!F572)</f>
        <v>份儿菜</v>
      </c>
      <c r="G572" s="21">
        <f>IF(食堂数据库链接!G572="","",食堂数据库链接!G572)</f>
        <v>4.9000000000000004</v>
      </c>
      <c r="H572" s="25" t="str">
        <f>IF(OR(食堂菜单!$G$5="",食堂数据库计算界面面!A572=""),"",IF(ISNUMBER(SEARCH(食堂菜单!$G$5,食堂数据库计算界面面!C572))=TRUE,1,""))</f>
        <v/>
      </c>
      <c r="I572" s="11" t="str">
        <f>IF(H572="","",1+MAX($I$1:I571))</f>
        <v/>
      </c>
      <c r="J572" s="11" t="str">
        <f t="shared" si="8"/>
        <v/>
      </c>
    </row>
    <row r="573" spans="1:10">
      <c r="A573" s="21">
        <f>IF(食堂数据库链接!A573="","",食堂数据库链接!A573)</f>
        <v>572</v>
      </c>
      <c r="B573" s="21" t="str">
        <f>IF(食堂数据库链接!B573="","",食堂数据库链接!B573)</f>
        <v>信息学部二食堂（一楼）</v>
      </c>
      <c r="C573" s="21" t="str">
        <f>IF(食堂数据库链接!C573="","",食堂数据库链接!C573)</f>
        <v>韩式炸鸡</v>
      </c>
      <c r="D573" s="21">
        <f>IF(食堂数据库链接!D573="","",食堂数据库链接!D573)</f>
        <v>9</v>
      </c>
      <c r="E573" s="21" t="str">
        <f>IF(食堂数据库链接!E573="","",食堂数据库链接!E573)</f>
        <v>荤</v>
      </c>
      <c r="F573" s="21" t="str">
        <f>IF(食堂数据库链接!F573="","",食堂数据库链接!F573)</f>
        <v>份儿菜</v>
      </c>
      <c r="G573" s="21">
        <f>IF(食堂数据库链接!G573="","",食堂数据库链接!G573)</f>
        <v>6.3</v>
      </c>
      <c r="H573" s="25" t="str">
        <f>IF(OR(食堂菜单!$G$5="",食堂数据库计算界面面!A573=""),"",IF(ISNUMBER(SEARCH(食堂菜单!$G$5,食堂数据库计算界面面!C573))=TRUE,1,""))</f>
        <v/>
      </c>
      <c r="I573" s="11" t="str">
        <f>IF(H573="","",1+MAX($I$1:I572))</f>
        <v/>
      </c>
      <c r="J573" s="11" t="str">
        <f t="shared" si="8"/>
        <v/>
      </c>
    </row>
    <row r="574" spans="1:10">
      <c r="A574" s="21">
        <f>IF(食堂数据库链接!A574="","",食堂数据库链接!A574)</f>
        <v>573</v>
      </c>
      <c r="B574" s="21" t="str">
        <f>IF(食堂数据库链接!B574="","",食堂数据库链接!B574)</f>
        <v>信息学部二食堂（一楼）</v>
      </c>
      <c r="C574" s="21" t="str">
        <f>IF(食堂数据库链接!C574="","",食堂数据库链接!C574)</f>
        <v>香辣小龙虾</v>
      </c>
      <c r="D574" s="21">
        <f>IF(食堂数据库链接!D574="","",食堂数据库链接!D574)</f>
        <v>9</v>
      </c>
      <c r="E574" s="21" t="str">
        <f>IF(食堂数据库链接!E574="","",食堂数据库链接!E574)</f>
        <v>荤</v>
      </c>
      <c r="F574" s="21" t="str">
        <f>IF(食堂数据库链接!F574="","",食堂数据库链接!F574)</f>
        <v>份儿菜</v>
      </c>
      <c r="G574" s="21">
        <f>IF(食堂数据库链接!G574="","",食堂数据库链接!G574)</f>
        <v>6.3</v>
      </c>
      <c r="H574" s="25" t="str">
        <f>IF(OR(食堂菜单!$G$5="",食堂数据库计算界面面!A574=""),"",IF(ISNUMBER(SEARCH(食堂菜单!$G$5,食堂数据库计算界面面!C574))=TRUE,1,""))</f>
        <v/>
      </c>
      <c r="I574" s="11" t="str">
        <f>IF(H574="","",1+MAX($I$1:I573))</f>
        <v/>
      </c>
      <c r="J574" s="11" t="str">
        <f t="shared" si="8"/>
        <v/>
      </c>
    </row>
    <row r="575" spans="1:10">
      <c r="A575" s="21">
        <f>IF(食堂数据库链接!A575="","",食堂数据库链接!A575)</f>
        <v>574</v>
      </c>
      <c r="B575" s="21" t="str">
        <f>IF(食堂数据库链接!B575="","",食堂数据库链接!B575)</f>
        <v>信息学部二食堂（一楼）</v>
      </c>
      <c r="C575" s="21" t="str">
        <f>IF(食堂数据库链接!C575="","",食堂数据库链接!C575)</f>
        <v>蒜香烤扇贝</v>
      </c>
      <c r="D575" s="21">
        <f>IF(食堂数据库链接!D575="","",食堂数据库链接!D575)</f>
        <v>9</v>
      </c>
      <c r="E575" s="21" t="str">
        <f>IF(食堂数据库链接!E575="","",食堂数据库链接!E575)</f>
        <v>荤</v>
      </c>
      <c r="F575" s="21" t="str">
        <f>IF(食堂数据库链接!F575="","",食堂数据库链接!F575)</f>
        <v>份儿菜</v>
      </c>
      <c r="G575" s="21">
        <f>IF(食堂数据库链接!G575="","",食堂数据库链接!G575)</f>
        <v>6.3</v>
      </c>
      <c r="H575" s="25" t="str">
        <f>IF(OR(食堂菜单!$G$5="",食堂数据库计算界面面!A575=""),"",IF(ISNUMBER(SEARCH(食堂菜单!$G$5,食堂数据库计算界面面!C575))=TRUE,1,""))</f>
        <v/>
      </c>
      <c r="I575" s="11" t="str">
        <f>IF(H575="","",1+MAX($I$1:I574))</f>
        <v/>
      </c>
      <c r="J575" s="11" t="str">
        <f t="shared" si="8"/>
        <v/>
      </c>
    </row>
    <row r="576" spans="1:10">
      <c r="A576" s="21">
        <f>IF(食堂数据库链接!A576="","",食堂数据库链接!A576)</f>
        <v>575</v>
      </c>
      <c r="B576" s="21" t="str">
        <f>IF(食堂数据库链接!B576="","",食堂数据库链接!B576)</f>
        <v>信息学部二食堂（一楼）</v>
      </c>
      <c r="C576" s="21" t="str">
        <f>IF(食堂数据库链接!C576="","",食堂数据库链接!C576)</f>
        <v>蒜香烤生蚝</v>
      </c>
      <c r="D576" s="21">
        <f>IF(食堂数据库链接!D576="","",食堂数据库链接!D576)</f>
        <v>9</v>
      </c>
      <c r="E576" s="21" t="str">
        <f>IF(食堂数据库链接!E576="","",食堂数据库链接!E576)</f>
        <v>荤</v>
      </c>
      <c r="F576" s="21" t="str">
        <f>IF(食堂数据库链接!F576="","",食堂数据库链接!F576)</f>
        <v>份儿菜</v>
      </c>
      <c r="G576" s="21">
        <f>IF(食堂数据库链接!G576="","",食堂数据库链接!G576)</f>
        <v>6.3</v>
      </c>
      <c r="H576" s="25" t="str">
        <f>IF(OR(食堂菜单!$G$5="",食堂数据库计算界面面!A576=""),"",IF(ISNUMBER(SEARCH(食堂菜单!$G$5,食堂数据库计算界面面!C576))=TRUE,1,""))</f>
        <v/>
      </c>
      <c r="I576" s="11" t="str">
        <f>IF(H576="","",1+MAX($I$1:I575))</f>
        <v/>
      </c>
      <c r="J576" s="11" t="str">
        <f t="shared" si="8"/>
        <v/>
      </c>
    </row>
    <row r="577" spans="1:10">
      <c r="A577" s="21">
        <f>IF(食堂数据库链接!A577="","",食堂数据库链接!A577)</f>
        <v>576</v>
      </c>
      <c r="B577" s="21" t="str">
        <f>IF(食堂数据库链接!B577="","",食堂数据库链接!B577)</f>
        <v>信息学部二食堂（一楼）</v>
      </c>
      <c r="C577" s="21" t="str">
        <f>IF(食堂数据库链接!C577="","",食堂数据库链接!C577)</f>
        <v>香酥羊排</v>
      </c>
      <c r="D577" s="21">
        <f>IF(食堂数据库链接!D577="","",食堂数据库链接!D577)</f>
        <v>9</v>
      </c>
      <c r="E577" s="21" t="str">
        <f>IF(食堂数据库链接!E577="","",食堂数据库链接!E577)</f>
        <v>荤</v>
      </c>
      <c r="F577" s="21" t="str">
        <f>IF(食堂数据库链接!F577="","",食堂数据库链接!F577)</f>
        <v>份儿菜</v>
      </c>
      <c r="G577" s="21">
        <f>IF(食堂数据库链接!G577="","",食堂数据库链接!G577)</f>
        <v>6.3</v>
      </c>
      <c r="H577" s="25" t="str">
        <f>IF(OR(食堂菜单!$G$5="",食堂数据库计算界面面!A577=""),"",IF(ISNUMBER(SEARCH(食堂菜单!$G$5,食堂数据库计算界面面!C577))=TRUE,1,""))</f>
        <v/>
      </c>
      <c r="I577" s="11" t="str">
        <f>IF(H577="","",1+MAX($I$1:I576))</f>
        <v/>
      </c>
      <c r="J577" s="11" t="str">
        <f t="shared" si="8"/>
        <v/>
      </c>
    </row>
    <row r="578" spans="1:10">
      <c r="A578" s="21">
        <f>IF(食堂数据库链接!A578="","",食堂数据库链接!A578)</f>
        <v>577</v>
      </c>
      <c r="B578" s="21" t="str">
        <f>IF(食堂数据库链接!B578="","",食堂数据库链接!B578)</f>
        <v>信息学部二食堂（一楼）</v>
      </c>
      <c r="C578" s="21" t="str">
        <f>IF(食堂数据库链接!C578="","",食堂数据库链接!C578)</f>
        <v>椒盐基围虾</v>
      </c>
      <c r="D578" s="21">
        <f>IF(食堂数据库链接!D578="","",食堂数据库链接!D578)</f>
        <v>9</v>
      </c>
      <c r="E578" s="21" t="str">
        <f>IF(食堂数据库链接!E578="","",食堂数据库链接!E578)</f>
        <v>荤</v>
      </c>
      <c r="F578" s="21" t="str">
        <f>IF(食堂数据库链接!F578="","",食堂数据库链接!F578)</f>
        <v>份儿菜</v>
      </c>
      <c r="G578" s="21">
        <f>IF(食堂数据库链接!G578="","",食堂数据库链接!G578)</f>
        <v>6.3</v>
      </c>
      <c r="H578" s="25" t="str">
        <f>IF(OR(食堂菜单!$G$5="",食堂数据库计算界面面!A578=""),"",IF(ISNUMBER(SEARCH(食堂菜单!$G$5,食堂数据库计算界面面!C578))=TRUE,1,""))</f>
        <v/>
      </c>
      <c r="I578" s="11" t="str">
        <f>IF(H578="","",1+MAX($I$1:I577))</f>
        <v/>
      </c>
      <c r="J578" s="11" t="str">
        <f t="shared" ref="J578:J641" si="9">IF(H578="","",ROW(A578))</f>
        <v/>
      </c>
    </row>
    <row r="579" spans="1:10">
      <c r="A579" s="21">
        <f>IF(食堂数据库链接!A579="","",食堂数据库链接!A579)</f>
        <v>578</v>
      </c>
      <c r="B579" s="21" t="str">
        <f>IF(食堂数据库链接!B579="","",食堂数据库链接!B579)</f>
        <v>信息学部二食堂（一楼）</v>
      </c>
      <c r="C579" s="21" t="str">
        <f>IF(食堂数据库链接!C579="","",食堂数据库链接!C579)</f>
        <v>孜然鱿鱼须</v>
      </c>
      <c r="D579" s="21">
        <f>IF(食堂数据库链接!D579="","",食堂数据库链接!D579)</f>
        <v>9</v>
      </c>
      <c r="E579" s="21" t="str">
        <f>IF(食堂数据库链接!E579="","",食堂数据库链接!E579)</f>
        <v>荤</v>
      </c>
      <c r="F579" s="21" t="str">
        <f>IF(食堂数据库链接!F579="","",食堂数据库链接!F579)</f>
        <v>份儿菜</v>
      </c>
      <c r="G579" s="21">
        <f>IF(食堂数据库链接!G579="","",食堂数据库链接!G579)</f>
        <v>6.3</v>
      </c>
      <c r="H579" s="25" t="str">
        <f>IF(OR(食堂菜单!$G$5="",食堂数据库计算界面面!A579=""),"",IF(ISNUMBER(SEARCH(食堂菜单!$G$5,食堂数据库计算界面面!C579))=TRUE,1,""))</f>
        <v/>
      </c>
      <c r="I579" s="11" t="str">
        <f>IF(H579="","",1+MAX($I$1:I578))</f>
        <v/>
      </c>
      <c r="J579" s="11" t="str">
        <f t="shared" si="9"/>
        <v/>
      </c>
    </row>
    <row r="580" spans="1:10">
      <c r="A580" s="21">
        <f>IF(食堂数据库链接!A580="","",食堂数据库链接!A580)</f>
        <v>579</v>
      </c>
      <c r="B580" s="21" t="str">
        <f>IF(食堂数据库链接!B580="","",食堂数据库链接!B580)</f>
        <v>信息学部二食堂（一楼）</v>
      </c>
      <c r="C580" s="21" t="str">
        <f>IF(食堂数据库链接!C580="","",食堂数据库链接!C580)</f>
        <v>干煸肥肠</v>
      </c>
      <c r="D580" s="21">
        <f>IF(食堂数据库链接!D580="","",食堂数据库链接!D580)</f>
        <v>9</v>
      </c>
      <c r="E580" s="21" t="str">
        <f>IF(食堂数据库链接!E580="","",食堂数据库链接!E580)</f>
        <v>荤</v>
      </c>
      <c r="F580" s="21" t="str">
        <f>IF(食堂数据库链接!F580="","",食堂数据库链接!F580)</f>
        <v>份儿菜</v>
      </c>
      <c r="G580" s="21">
        <f>IF(食堂数据库链接!G580="","",食堂数据库链接!G580)</f>
        <v>6.3</v>
      </c>
      <c r="H580" s="25" t="str">
        <f>IF(OR(食堂菜单!$G$5="",食堂数据库计算界面面!A580=""),"",IF(ISNUMBER(SEARCH(食堂菜单!$G$5,食堂数据库计算界面面!C580))=TRUE,1,""))</f>
        <v/>
      </c>
      <c r="I580" s="11" t="str">
        <f>IF(H580="","",1+MAX($I$1:I579))</f>
        <v/>
      </c>
      <c r="J580" s="11" t="str">
        <f t="shared" si="9"/>
        <v/>
      </c>
    </row>
    <row r="581" spans="1:10">
      <c r="A581" s="21">
        <f>IF(食堂数据库链接!A581="","",食堂数据库链接!A581)</f>
        <v>580</v>
      </c>
      <c r="B581" s="21" t="str">
        <f>IF(食堂数据库链接!B581="","",食堂数据库链接!B581)</f>
        <v>信息学部二食堂（一楼）</v>
      </c>
      <c r="C581" s="21" t="str">
        <f>IF(食堂数据库链接!C581="","",食堂数据库链接!C581)</f>
        <v>鲜肉包</v>
      </c>
      <c r="D581" s="21">
        <f>IF(食堂数据库链接!D581="","",食堂数据库链接!D581)</f>
        <v>1</v>
      </c>
      <c r="E581" s="21" t="str">
        <f>IF(食堂数据库链接!E581="","",食堂数据库链接!E581)</f>
        <v>荤</v>
      </c>
      <c r="F581" s="21" t="str">
        <f>IF(食堂数据库链接!F581="","",食堂数据库链接!F581)</f>
        <v>面点</v>
      </c>
      <c r="G581" s="21">
        <f>IF(食堂数据库链接!G581="","",食堂数据库链接!G581)</f>
        <v>0.7</v>
      </c>
      <c r="H581" s="25" t="str">
        <f>IF(OR(食堂菜单!$G$5="",食堂数据库计算界面面!A581=""),"",IF(ISNUMBER(SEARCH(食堂菜单!$G$5,食堂数据库计算界面面!C581))=TRUE,1,""))</f>
        <v/>
      </c>
      <c r="I581" s="11" t="str">
        <f>IF(H581="","",1+MAX($I$1:I580))</f>
        <v/>
      </c>
      <c r="J581" s="11" t="str">
        <f t="shared" si="9"/>
        <v/>
      </c>
    </row>
    <row r="582" spans="1:10">
      <c r="A582" s="21">
        <f>IF(食堂数据库链接!A582="","",食堂数据库链接!A582)</f>
        <v>581</v>
      </c>
      <c r="B582" s="21" t="str">
        <f>IF(食堂数据库链接!B582="","",食堂数据库链接!B582)</f>
        <v>信息学部二食堂（一楼）</v>
      </c>
      <c r="C582" s="21" t="str">
        <f>IF(食堂数据库链接!C582="","",食堂数据库链接!C582)</f>
        <v>红糖面发糕</v>
      </c>
      <c r="D582" s="21">
        <f>IF(食堂数据库链接!D582="","",食堂数据库链接!D582)</f>
        <v>1.7</v>
      </c>
      <c r="E582" s="21" t="str">
        <f>IF(食堂数据库链接!E582="","",食堂数据库链接!E582)</f>
        <v>素</v>
      </c>
      <c r="F582" s="21" t="str">
        <f>IF(食堂数据库链接!F582="","",食堂数据库链接!F582)</f>
        <v>面点</v>
      </c>
      <c r="G582" s="21">
        <f>IF(食堂数据库链接!G582="","",食堂数据库链接!G582)</f>
        <v>1.19</v>
      </c>
      <c r="H582" s="25" t="str">
        <f>IF(OR(食堂菜单!$G$5="",食堂数据库计算界面面!A582=""),"",IF(ISNUMBER(SEARCH(食堂菜单!$G$5,食堂数据库计算界面面!C582))=TRUE,1,""))</f>
        <v/>
      </c>
      <c r="I582" s="11" t="str">
        <f>IF(H582="","",1+MAX($I$1:I581))</f>
        <v/>
      </c>
      <c r="J582" s="11" t="str">
        <f t="shared" si="9"/>
        <v/>
      </c>
    </row>
    <row r="583" spans="1:10">
      <c r="A583" s="21">
        <f>IF(食堂数据库链接!A583="","",食堂数据库链接!A583)</f>
        <v>582</v>
      </c>
      <c r="B583" s="21" t="str">
        <f>IF(食堂数据库链接!B583="","",食堂数据库链接!B583)</f>
        <v>信息学部二食堂（一楼）</v>
      </c>
      <c r="C583" s="21" t="str">
        <f>IF(食堂数据库链接!C583="","",食堂数据库链接!C583)</f>
        <v>咸鸭蛋</v>
      </c>
      <c r="D583" s="21">
        <f>IF(食堂数据库链接!D583="","",食堂数据库链接!D583)</f>
        <v>1.7</v>
      </c>
      <c r="E583" s="21" t="str">
        <f>IF(食堂数据库链接!E583="","",食堂数据库链接!E583)</f>
        <v>素</v>
      </c>
      <c r="F583" s="21" t="str">
        <f>IF(食堂数据库链接!F583="","",食堂数据库链接!F583)</f>
        <v>其它</v>
      </c>
      <c r="G583" s="21">
        <f>IF(食堂数据库链接!G583="","",食堂数据库链接!G583)</f>
        <v>1.19</v>
      </c>
      <c r="H583" s="25" t="str">
        <f>IF(OR(食堂菜单!$G$5="",食堂数据库计算界面面!A583=""),"",IF(ISNUMBER(SEARCH(食堂菜单!$G$5,食堂数据库计算界面面!C583))=TRUE,1,""))</f>
        <v/>
      </c>
      <c r="I583" s="11" t="str">
        <f>IF(H583="","",1+MAX($I$1:I582))</f>
        <v/>
      </c>
      <c r="J583" s="11" t="str">
        <f t="shared" si="9"/>
        <v/>
      </c>
    </row>
    <row r="584" spans="1:10">
      <c r="A584" s="21">
        <f>IF(食堂数据库链接!A584="","",食堂数据库链接!A584)</f>
        <v>583</v>
      </c>
      <c r="B584" s="21" t="str">
        <f>IF(食堂数据库链接!B584="","",食堂数据库链接!B584)</f>
        <v>信息学部二食堂（一楼）</v>
      </c>
      <c r="C584" s="21" t="str">
        <f>IF(食堂数据库链接!C584="","",食堂数据库链接!C584)</f>
        <v>南瓜发糕</v>
      </c>
      <c r="D584" s="21">
        <f>IF(食堂数据库链接!D584="","",食堂数据库链接!D584)</f>
        <v>1.7</v>
      </c>
      <c r="E584" s="21" t="str">
        <f>IF(食堂数据库链接!E584="","",食堂数据库链接!E584)</f>
        <v>素</v>
      </c>
      <c r="F584" s="21" t="str">
        <f>IF(食堂数据库链接!F584="","",食堂数据库链接!F584)</f>
        <v>面点</v>
      </c>
      <c r="G584" s="21">
        <f>IF(食堂数据库链接!G584="","",食堂数据库链接!G584)</f>
        <v>1.19</v>
      </c>
      <c r="H584" s="25" t="str">
        <f>IF(OR(食堂菜单!$G$5="",食堂数据库计算界面面!A584=""),"",IF(ISNUMBER(SEARCH(食堂菜单!$G$5,食堂数据库计算界面面!C584))=TRUE,1,""))</f>
        <v/>
      </c>
      <c r="I584" s="11" t="str">
        <f>IF(H584="","",1+MAX($I$1:I583))</f>
        <v/>
      </c>
      <c r="J584" s="11" t="str">
        <f t="shared" si="9"/>
        <v/>
      </c>
    </row>
    <row r="585" spans="1:10">
      <c r="A585" s="21">
        <f>IF(食堂数据库链接!A585="","",食堂数据库链接!A585)</f>
        <v>584</v>
      </c>
      <c r="B585" s="21" t="str">
        <f>IF(食堂数据库链接!B585="","",食堂数据库链接!B585)</f>
        <v>信息学部二食堂（一楼）</v>
      </c>
      <c r="C585" s="21" t="str">
        <f>IF(食堂数据库链接!C585="","",食堂数据库链接!C585)</f>
        <v>黑米发糕</v>
      </c>
      <c r="D585" s="21">
        <f>IF(食堂数据库链接!D585="","",食堂数据库链接!D585)</f>
        <v>1.7</v>
      </c>
      <c r="E585" s="21" t="str">
        <f>IF(食堂数据库链接!E585="","",食堂数据库链接!E585)</f>
        <v>素</v>
      </c>
      <c r="F585" s="21" t="str">
        <f>IF(食堂数据库链接!F585="","",食堂数据库链接!F585)</f>
        <v>面点</v>
      </c>
      <c r="G585" s="21">
        <f>IF(食堂数据库链接!G585="","",食堂数据库链接!G585)</f>
        <v>1.19</v>
      </c>
      <c r="H585" s="25" t="str">
        <f>IF(OR(食堂菜单!$G$5="",食堂数据库计算界面面!A585=""),"",IF(ISNUMBER(SEARCH(食堂菜单!$G$5,食堂数据库计算界面面!C585))=TRUE,1,""))</f>
        <v/>
      </c>
      <c r="I585" s="11" t="str">
        <f>IF(H585="","",1+MAX($I$1:I584))</f>
        <v/>
      </c>
      <c r="J585" s="11" t="str">
        <f t="shared" si="9"/>
        <v/>
      </c>
    </row>
    <row r="586" spans="1:10">
      <c r="A586" s="21">
        <f>IF(食堂数据库链接!A586="","",食堂数据库链接!A586)</f>
        <v>585</v>
      </c>
      <c r="B586" s="21" t="str">
        <f>IF(食堂数据库链接!B586="","",食堂数据库链接!B586)</f>
        <v>信息学部二食堂（一楼）</v>
      </c>
      <c r="C586" s="21" t="str">
        <f>IF(食堂数据库链接!C586="","",食堂数据库链接!C586)</f>
        <v>冰糖发糕</v>
      </c>
      <c r="D586" s="21">
        <f>IF(食堂数据库链接!D586="","",食堂数据库链接!D586)</f>
        <v>1.7</v>
      </c>
      <c r="E586" s="21" t="str">
        <f>IF(食堂数据库链接!E586="","",食堂数据库链接!E586)</f>
        <v>素</v>
      </c>
      <c r="F586" s="21" t="str">
        <f>IF(食堂数据库链接!F586="","",食堂数据库链接!F586)</f>
        <v>面点</v>
      </c>
      <c r="G586" s="21">
        <f>IF(食堂数据库链接!G586="","",食堂数据库链接!G586)</f>
        <v>1.19</v>
      </c>
      <c r="H586" s="25" t="str">
        <f>IF(OR(食堂菜单!$G$5="",食堂数据库计算界面面!A586=""),"",IF(ISNUMBER(SEARCH(食堂菜单!$G$5,食堂数据库计算界面面!C586))=TRUE,1,""))</f>
        <v/>
      </c>
      <c r="I586" s="11" t="str">
        <f>IF(H586="","",1+MAX($I$1:I585))</f>
        <v/>
      </c>
      <c r="J586" s="11" t="str">
        <f t="shared" si="9"/>
        <v/>
      </c>
    </row>
    <row r="587" spans="1:10">
      <c r="A587" s="21">
        <f>IF(食堂数据库链接!A587="","",食堂数据库链接!A587)</f>
        <v>586</v>
      </c>
      <c r="B587" s="21" t="str">
        <f>IF(食堂数据库链接!B587="","",食堂数据库链接!B587)</f>
        <v>信息学部二食堂（一楼）</v>
      </c>
      <c r="C587" s="21" t="str">
        <f>IF(食堂数据库链接!C587="","",食堂数据库链接!C587)</f>
        <v>老面饼</v>
      </c>
      <c r="D587" s="21">
        <f>IF(食堂数据库链接!D587="","",食堂数据库链接!D587)</f>
        <v>1.7</v>
      </c>
      <c r="E587" s="21" t="str">
        <f>IF(食堂数据库链接!E587="","",食堂数据库链接!E587)</f>
        <v>素</v>
      </c>
      <c r="F587" s="21" t="str">
        <f>IF(食堂数据库链接!F587="","",食堂数据库链接!F587)</f>
        <v>面点</v>
      </c>
      <c r="G587" s="21">
        <f>IF(食堂数据库链接!G587="","",食堂数据库链接!G587)</f>
        <v>1.19</v>
      </c>
      <c r="H587" s="25" t="str">
        <f>IF(OR(食堂菜单!$G$5="",食堂数据库计算界面面!A587=""),"",IF(ISNUMBER(SEARCH(食堂菜单!$G$5,食堂数据库计算界面面!C587))=TRUE,1,""))</f>
        <v/>
      </c>
      <c r="I587" s="11" t="str">
        <f>IF(H587="","",1+MAX($I$1:I586))</f>
        <v/>
      </c>
      <c r="J587" s="11" t="str">
        <f t="shared" si="9"/>
        <v/>
      </c>
    </row>
    <row r="588" spans="1:10">
      <c r="A588" s="21">
        <f>IF(食堂数据库链接!A588="","",食堂数据库链接!A588)</f>
        <v>587</v>
      </c>
      <c r="B588" s="21" t="str">
        <f>IF(食堂数据库链接!B588="","",食堂数据库链接!B588)</f>
        <v>信息学部二食堂（一楼）</v>
      </c>
      <c r="C588" s="21" t="str">
        <f>IF(食堂数据库链接!C588="","",食堂数据库链接!C588)</f>
        <v>米粑</v>
      </c>
      <c r="D588" s="21">
        <f>IF(食堂数据库链接!D588="","",食堂数据库链接!D588)</f>
        <v>1.7</v>
      </c>
      <c r="E588" s="21" t="str">
        <f>IF(食堂数据库链接!E588="","",食堂数据库链接!E588)</f>
        <v>素</v>
      </c>
      <c r="F588" s="21" t="str">
        <f>IF(食堂数据库链接!F588="","",食堂数据库链接!F588)</f>
        <v>面点</v>
      </c>
      <c r="G588" s="21">
        <f>IF(食堂数据库链接!G588="","",食堂数据库链接!G588)</f>
        <v>1.19</v>
      </c>
      <c r="H588" s="25" t="str">
        <f>IF(OR(食堂菜单!$G$5="",食堂数据库计算界面面!A588=""),"",IF(ISNUMBER(SEARCH(食堂菜单!$G$5,食堂数据库计算界面面!C588))=TRUE,1,""))</f>
        <v/>
      </c>
      <c r="I588" s="11" t="str">
        <f>IF(H588="","",1+MAX($I$1:I587))</f>
        <v/>
      </c>
      <c r="J588" s="11" t="str">
        <f t="shared" si="9"/>
        <v/>
      </c>
    </row>
    <row r="589" spans="1:10">
      <c r="A589" s="21">
        <f>IF(食堂数据库链接!A589="","",食堂数据库链接!A589)</f>
        <v>588</v>
      </c>
      <c r="B589" s="21" t="str">
        <f>IF(食堂数据库链接!B589="","",食堂数据库链接!B589)</f>
        <v>信息学部二食堂（一楼）</v>
      </c>
      <c r="C589" s="21" t="str">
        <f>IF(食堂数据库链接!C589="","",食堂数据库链接!C589)</f>
        <v>黑米粥</v>
      </c>
      <c r="D589" s="21">
        <f>IF(食堂数据库链接!D589="","",食堂数据库链接!D589)</f>
        <v>1.5</v>
      </c>
      <c r="E589" s="21" t="str">
        <f>IF(食堂数据库链接!E589="","",食堂数据库链接!E589)</f>
        <v>素</v>
      </c>
      <c r="F589" s="21" t="str">
        <f>IF(食堂数据库链接!F589="","",食堂数据库链接!F589)</f>
        <v>汤羹</v>
      </c>
      <c r="G589" s="21">
        <f>IF(食堂数据库链接!G589="","",食堂数据库链接!G589)</f>
        <v>1.05</v>
      </c>
      <c r="H589" s="25" t="str">
        <f>IF(OR(食堂菜单!$G$5="",食堂数据库计算界面面!A589=""),"",IF(ISNUMBER(SEARCH(食堂菜单!$G$5,食堂数据库计算界面面!C589))=TRUE,1,""))</f>
        <v/>
      </c>
      <c r="I589" s="11" t="str">
        <f>IF(H589="","",1+MAX($I$1:I588))</f>
        <v/>
      </c>
      <c r="J589" s="11" t="str">
        <f t="shared" si="9"/>
        <v/>
      </c>
    </row>
    <row r="590" spans="1:10">
      <c r="A590" s="21">
        <f>IF(食堂数据库链接!A590="","",食堂数据库链接!A590)</f>
        <v>589</v>
      </c>
      <c r="B590" s="21" t="str">
        <f>IF(食堂数据库链接!B590="","",食堂数据库链接!B590)</f>
        <v>信息学部二食堂（一楼）</v>
      </c>
      <c r="C590" s="21" t="str">
        <f>IF(食堂数据库链接!C590="","",食堂数据库链接!C590)</f>
        <v>小米粥</v>
      </c>
      <c r="D590" s="21">
        <f>IF(食堂数据库链接!D590="","",食堂数据库链接!D590)</f>
        <v>1.5</v>
      </c>
      <c r="E590" s="21" t="str">
        <f>IF(食堂数据库链接!E590="","",食堂数据库链接!E590)</f>
        <v>素</v>
      </c>
      <c r="F590" s="21" t="str">
        <f>IF(食堂数据库链接!F590="","",食堂数据库链接!F590)</f>
        <v>汤羹</v>
      </c>
      <c r="G590" s="21">
        <f>IF(食堂数据库链接!G590="","",食堂数据库链接!G590)</f>
        <v>1.05</v>
      </c>
      <c r="H590" s="25" t="str">
        <f>IF(OR(食堂菜单!$G$5="",食堂数据库计算界面面!A590=""),"",IF(ISNUMBER(SEARCH(食堂菜单!$G$5,食堂数据库计算界面面!C590))=TRUE,1,""))</f>
        <v/>
      </c>
      <c r="I590" s="11" t="str">
        <f>IF(H590="","",1+MAX($I$1:I589))</f>
        <v/>
      </c>
      <c r="J590" s="11" t="str">
        <f t="shared" si="9"/>
        <v/>
      </c>
    </row>
    <row r="591" spans="1:10">
      <c r="A591" s="21">
        <f>IF(食堂数据库链接!A591="","",食堂数据库链接!A591)</f>
        <v>590</v>
      </c>
      <c r="B591" s="21" t="str">
        <f>IF(食堂数据库链接!B591="","",食堂数据库链接!B591)</f>
        <v>信息学部二食堂（一楼）</v>
      </c>
      <c r="C591" s="21" t="str">
        <f>IF(食堂数据库链接!C591="","",食堂数据库链接!C591)</f>
        <v>红豆粥</v>
      </c>
      <c r="D591" s="21">
        <f>IF(食堂数据库链接!D591="","",食堂数据库链接!D591)</f>
        <v>1.5</v>
      </c>
      <c r="E591" s="21" t="str">
        <f>IF(食堂数据库链接!E591="","",食堂数据库链接!E591)</f>
        <v>素</v>
      </c>
      <c r="F591" s="21" t="str">
        <f>IF(食堂数据库链接!F591="","",食堂数据库链接!F591)</f>
        <v>汤羹</v>
      </c>
      <c r="G591" s="21">
        <f>IF(食堂数据库链接!G591="","",食堂数据库链接!G591)</f>
        <v>1.05</v>
      </c>
      <c r="H591" s="25" t="str">
        <f>IF(OR(食堂菜单!$G$5="",食堂数据库计算界面面!A591=""),"",IF(ISNUMBER(SEARCH(食堂菜单!$G$5,食堂数据库计算界面面!C591))=TRUE,1,""))</f>
        <v/>
      </c>
      <c r="I591" s="11" t="str">
        <f>IF(H591="","",1+MAX($I$1:I590))</f>
        <v/>
      </c>
      <c r="J591" s="11" t="str">
        <f t="shared" si="9"/>
        <v/>
      </c>
    </row>
    <row r="592" spans="1:10">
      <c r="A592" s="21">
        <f>IF(食堂数据库链接!A592="","",食堂数据库链接!A592)</f>
        <v>591</v>
      </c>
      <c r="B592" s="21" t="str">
        <f>IF(食堂数据库链接!B592="","",食堂数据库链接!B592)</f>
        <v>信息学部二食堂（一楼）</v>
      </c>
      <c r="C592" s="21" t="str">
        <f>IF(食堂数据库链接!C592="","",食堂数据库链接!C592)</f>
        <v>绿豆粥</v>
      </c>
      <c r="D592" s="21">
        <f>IF(食堂数据库链接!D592="","",食堂数据库链接!D592)</f>
        <v>2</v>
      </c>
      <c r="E592" s="21" t="str">
        <f>IF(食堂数据库链接!E592="","",食堂数据库链接!E592)</f>
        <v>素</v>
      </c>
      <c r="F592" s="21" t="str">
        <f>IF(食堂数据库链接!F592="","",食堂数据库链接!F592)</f>
        <v>汤羹</v>
      </c>
      <c r="G592" s="21">
        <f>IF(食堂数据库链接!G592="","",食堂数据库链接!G592)</f>
        <v>1.4</v>
      </c>
      <c r="H592" s="25" t="str">
        <f>IF(OR(食堂菜单!$G$5="",食堂数据库计算界面面!A592=""),"",IF(ISNUMBER(SEARCH(食堂菜单!$G$5,食堂数据库计算界面面!C592))=TRUE,1,""))</f>
        <v/>
      </c>
      <c r="I592" s="11" t="str">
        <f>IF(H592="","",1+MAX($I$1:I591))</f>
        <v/>
      </c>
      <c r="J592" s="11" t="str">
        <f t="shared" si="9"/>
        <v/>
      </c>
    </row>
    <row r="593" spans="1:10">
      <c r="A593" s="21">
        <f>IF(食堂数据库链接!A593="","",食堂数据库链接!A593)</f>
        <v>592</v>
      </c>
      <c r="B593" s="21" t="str">
        <f>IF(食堂数据库链接!B593="","",食堂数据库链接!B593)</f>
        <v>信息学部二食堂（一楼）</v>
      </c>
      <c r="C593" s="21" t="str">
        <f>IF(食堂数据库链接!C593="","",食堂数据库链接!C593)</f>
        <v>南瓜粥</v>
      </c>
      <c r="D593" s="21">
        <f>IF(食堂数据库链接!D593="","",食堂数据库链接!D593)</f>
        <v>3</v>
      </c>
      <c r="E593" s="21" t="str">
        <f>IF(食堂数据库链接!E593="","",食堂数据库链接!E593)</f>
        <v>素</v>
      </c>
      <c r="F593" s="21" t="str">
        <f>IF(食堂数据库链接!F593="","",食堂数据库链接!F593)</f>
        <v>汤羹</v>
      </c>
      <c r="G593" s="21">
        <f>IF(食堂数据库链接!G593="","",食堂数据库链接!G593)</f>
        <v>2.1</v>
      </c>
      <c r="H593" s="25" t="str">
        <f>IF(OR(食堂菜单!$G$5="",食堂数据库计算界面面!A593=""),"",IF(ISNUMBER(SEARCH(食堂菜单!$G$5,食堂数据库计算界面面!C593))=TRUE,1,""))</f>
        <v/>
      </c>
      <c r="I593" s="11" t="str">
        <f>IF(H593="","",1+MAX($I$1:I592))</f>
        <v/>
      </c>
      <c r="J593" s="11" t="str">
        <f t="shared" si="9"/>
        <v/>
      </c>
    </row>
    <row r="594" spans="1:10">
      <c r="A594" s="21">
        <f>IF(食堂数据库链接!A594="","",食堂数据库链接!A594)</f>
        <v>593</v>
      </c>
      <c r="B594" s="21" t="str">
        <f>IF(食堂数据库链接!B594="","",食堂数据库链接!B594)</f>
        <v>信息学部二食堂（一楼）</v>
      </c>
      <c r="C594" s="21" t="str">
        <f>IF(食堂数据库链接!C594="","",食堂数据库链接!C594)</f>
        <v>燕麦粥</v>
      </c>
      <c r="D594" s="21">
        <f>IF(食堂数据库链接!D594="","",食堂数据库链接!D594)</f>
        <v>3</v>
      </c>
      <c r="E594" s="21" t="str">
        <f>IF(食堂数据库链接!E594="","",食堂数据库链接!E594)</f>
        <v>素</v>
      </c>
      <c r="F594" s="21" t="str">
        <f>IF(食堂数据库链接!F594="","",食堂数据库链接!F594)</f>
        <v>汤羹</v>
      </c>
      <c r="G594" s="21">
        <f>IF(食堂数据库链接!G594="","",食堂数据库链接!G594)</f>
        <v>2.1</v>
      </c>
      <c r="H594" s="25" t="str">
        <f>IF(OR(食堂菜单!$G$5="",食堂数据库计算界面面!A594=""),"",IF(ISNUMBER(SEARCH(食堂菜单!$G$5,食堂数据库计算界面面!C594))=TRUE,1,""))</f>
        <v/>
      </c>
      <c r="I594" s="11" t="str">
        <f>IF(H594="","",1+MAX($I$1:I593))</f>
        <v/>
      </c>
      <c r="J594" s="11" t="str">
        <f t="shared" si="9"/>
        <v/>
      </c>
    </row>
    <row r="595" spans="1:10">
      <c r="A595" s="21">
        <f>IF(食堂数据库链接!A595="","",食堂数据库链接!A595)</f>
        <v>594</v>
      </c>
      <c r="B595" s="21" t="str">
        <f>IF(食堂数据库链接!B595="","",食堂数据库链接!B595)</f>
        <v>信息学部二食堂（一楼）</v>
      </c>
      <c r="C595" s="21" t="str">
        <f>IF(食堂数据库链接!C595="","",食堂数据库链接!C595)</f>
        <v>八宝粥</v>
      </c>
      <c r="D595" s="21">
        <f>IF(食堂数据库链接!D595="","",食堂数据库链接!D595)</f>
        <v>3</v>
      </c>
      <c r="E595" s="21" t="str">
        <f>IF(食堂数据库链接!E595="","",食堂数据库链接!E595)</f>
        <v>素</v>
      </c>
      <c r="F595" s="21" t="str">
        <f>IF(食堂数据库链接!F595="","",食堂数据库链接!F595)</f>
        <v>汤羹</v>
      </c>
      <c r="G595" s="21">
        <f>IF(食堂数据库链接!G595="","",食堂数据库链接!G595)</f>
        <v>2.1</v>
      </c>
      <c r="H595" s="25" t="str">
        <f>IF(OR(食堂菜单!$G$5="",食堂数据库计算界面面!A595=""),"",IF(ISNUMBER(SEARCH(食堂菜单!$G$5,食堂数据库计算界面面!C595))=TRUE,1,""))</f>
        <v/>
      </c>
      <c r="I595" s="11" t="str">
        <f>IF(H595="","",1+MAX($I$1:I594))</f>
        <v/>
      </c>
      <c r="J595" s="11" t="str">
        <f t="shared" si="9"/>
        <v/>
      </c>
    </row>
    <row r="596" spans="1:10">
      <c r="A596" s="21">
        <f>IF(食堂数据库链接!A596="","",食堂数据库链接!A596)</f>
        <v>595</v>
      </c>
      <c r="B596" s="21" t="str">
        <f>IF(食堂数据库链接!B596="","",食堂数据库链接!B596)</f>
        <v>信息学部二食堂（一楼）</v>
      </c>
      <c r="C596" s="21" t="str">
        <f>IF(食堂数据库链接!C596="","",食堂数据库链接!C596)</f>
        <v>红枣银耳粥</v>
      </c>
      <c r="D596" s="21">
        <f>IF(食堂数据库链接!D596="","",食堂数据库链接!D596)</f>
        <v>3</v>
      </c>
      <c r="E596" s="21" t="str">
        <f>IF(食堂数据库链接!E596="","",食堂数据库链接!E596)</f>
        <v>素</v>
      </c>
      <c r="F596" s="21" t="str">
        <f>IF(食堂数据库链接!F596="","",食堂数据库链接!F596)</f>
        <v>汤羹</v>
      </c>
      <c r="G596" s="21">
        <f>IF(食堂数据库链接!G596="","",食堂数据库链接!G596)</f>
        <v>2.1</v>
      </c>
      <c r="H596" s="25" t="str">
        <f>IF(OR(食堂菜单!$G$5="",食堂数据库计算界面面!A596=""),"",IF(ISNUMBER(SEARCH(食堂菜单!$G$5,食堂数据库计算界面面!C596))=TRUE,1,""))</f>
        <v/>
      </c>
      <c r="I596" s="11" t="str">
        <f>IF(H596="","",1+MAX($I$1:I595))</f>
        <v/>
      </c>
      <c r="J596" s="11" t="str">
        <f t="shared" si="9"/>
        <v/>
      </c>
    </row>
    <row r="597" spans="1:10">
      <c r="A597" s="21">
        <f>IF(食堂数据库链接!A597="","",食堂数据库链接!A597)</f>
        <v>596</v>
      </c>
      <c r="B597" s="21" t="str">
        <f>IF(食堂数据库链接!B597="","",食堂数据库链接!B597)</f>
        <v>信息学部二食堂（一楼）</v>
      </c>
      <c r="C597" s="21" t="str">
        <f>IF(食堂数据库链接!C597="","",食堂数据库链接!C597)</f>
        <v>皮蛋粥</v>
      </c>
      <c r="D597" s="21">
        <f>IF(食堂数据库链接!D597="","",食堂数据库链接!D597)</f>
        <v>3</v>
      </c>
      <c r="E597" s="21" t="str">
        <f>IF(食堂数据库链接!E597="","",食堂数据库链接!E597)</f>
        <v>素</v>
      </c>
      <c r="F597" s="21" t="str">
        <f>IF(食堂数据库链接!F597="","",食堂数据库链接!F597)</f>
        <v>汤羹</v>
      </c>
      <c r="G597" s="21">
        <f>IF(食堂数据库链接!G597="","",食堂数据库链接!G597)</f>
        <v>2.1</v>
      </c>
      <c r="H597" s="25" t="str">
        <f>IF(OR(食堂菜单!$G$5="",食堂数据库计算界面面!A597=""),"",IF(ISNUMBER(SEARCH(食堂菜单!$G$5,食堂数据库计算界面面!C597))=TRUE,1,""))</f>
        <v/>
      </c>
      <c r="I597" s="11" t="str">
        <f>IF(H597="","",1+MAX($I$1:I596))</f>
        <v/>
      </c>
      <c r="J597" s="11" t="str">
        <f t="shared" si="9"/>
        <v/>
      </c>
    </row>
    <row r="598" spans="1:10">
      <c r="A598" s="21">
        <f>IF(食堂数据库链接!A598="","",食堂数据库链接!A598)</f>
        <v>597</v>
      </c>
      <c r="B598" s="21" t="str">
        <f>IF(食堂数据库链接!B598="","",食堂数据库链接!B598)</f>
        <v>信息学部二食堂（一楼）</v>
      </c>
      <c r="C598" s="21" t="str">
        <f>IF(食堂数据库链接!C598="","",食堂数据库链接!C598)</f>
        <v>煮玉米棒</v>
      </c>
      <c r="D598" s="21">
        <f>IF(食堂数据库链接!D598="","",食堂数据库链接!D598)</f>
        <v>3</v>
      </c>
      <c r="E598" s="21" t="str">
        <f>IF(食堂数据库链接!E598="","",食堂数据库链接!E598)</f>
        <v>素</v>
      </c>
      <c r="F598" s="21" t="str">
        <f>IF(食堂数据库链接!F598="","",食堂数据库链接!F598)</f>
        <v>面点</v>
      </c>
      <c r="G598" s="21">
        <f>IF(食堂数据库链接!G598="","",食堂数据库链接!G598)</f>
        <v>2.1</v>
      </c>
      <c r="H598" s="25" t="str">
        <f>IF(OR(食堂菜单!$G$5="",食堂数据库计算界面面!A598=""),"",IF(ISNUMBER(SEARCH(食堂菜单!$G$5,食堂数据库计算界面面!C598))=TRUE,1,""))</f>
        <v/>
      </c>
      <c r="I598" s="11" t="str">
        <f>IF(H598="","",1+MAX($I$1:I597))</f>
        <v/>
      </c>
      <c r="J598" s="11" t="str">
        <f t="shared" si="9"/>
        <v/>
      </c>
    </row>
    <row r="599" spans="1:10">
      <c r="A599" s="21">
        <f>IF(食堂数据库链接!A599="","",食堂数据库链接!A599)</f>
        <v>598</v>
      </c>
      <c r="B599" s="21" t="str">
        <f>IF(食堂数据库链接!B599="","",食堂数据库链接!B599)</f>
        <v>信息学部二食堂（一楼）</v>
      </c>
      <c r="C599" s="21" t="str">
        <f>IF(食堂数据库链接!C599="","",食堂数据库链接!C599)</f>
        <v>煮红薯</v>
      </c>
      <c r="D599" s="21">
        <f>IF(食堂数据库链接!D599="","",食堂数据库链接!D599)</f>
        <v>16</v>
      </c>
      <c r="E599" s="21" t="str">
        <f>IF(食堂数据库链接!E599="","",食堂数据库链接!E599)</f>
        <v>素</v>
      </c>
      <c r="F599" s="21" t="str">
        <f>IF(食堂数据库链接!F599="","",食堂数据库链接!F599)</f>
        <v>面点</v>
      </c>
      <c r="G599" s="21">
        <f>IF(食堂数据库链接!G599="","",食堂数据库链接!G599)</f>
        <v>11.2</v>
      </c>
      <c r="H599" s="25" t="str">
        <f>IF(OR(食堂菜单!$G$5="",食堂数据库计算界面面!A599=""),"",IF(ISNUMBER(SEARCH(食堂菜单!$G$5,食堂数据库计算界面面!C599))=TRUE,1,""))</f>
        <v/>
      </c>
      <c r="I599" s="11" t="str">
        <f>IF(H599="","",1+MAX($I$1:I598))</f>
        <v/>
      </c>
      <c r="J599" s="11" t="str">
        <f t="shared" si="9"/>
        <v/>
      </c>
    </row>
    <row r="600" spans="1:10">
      <c r="A600" s="21">
        <f>IF(食堂数据库链接!A600="","",食堂数据库链接!A600)</f>
        <v>599</v>
      </c>
      <c r="B600" s="21" t="str">
        <f>IF(食堂数据库链接!B600="","",食堂数据库链接!B600)</f>
        <v>信息学部二食堂（一楼）</v>
      </c>
      <c r="C600" s="21" t="str">
        <f>IF(食堂数据库链接!C600="","",食堂数据库链接!C600)</f>
        <v>佐餐小菜</v>
      </c>
      <c r="D600" s="21">
        <f>IF(食堂数据库链接!D600="","",食堂数据库链接!D600)</f>
        <v>1.5</v>
      </c>
      <c r="E600" s="21" t="str">
        <f>IF(食堂数据库链接!E600="","",食堂数据库链接!E600)</f>
        <v>素</v>
      </c>
      <c r="F600" s="21" t="str">
        <f>IF(食堂数据库链接!F600="","",食堂数据库链接!F600)</f>
        <v>面点</v>
      </c>
      <c r="G600" s="21">
        <f>IF(食堂数据库链接!G600="","",食堂数据库链接!G600)</f>
        <v>1.05</v>
      </c>
      <c r="H600" s="25" t="str">
        <f>IF(OR(食堂菜单!$G$5="",食堂数据库计算界面面!A600=""),"",IF(ISNUMBER(SEARCH(食堂菜单!$G$5,食堂数据库计算界面面!C600))=TRUE,1,""))</f>
        <v/>
      </c>
      <c r="I600" s="11" t="str">
        <f>IF(H600="","",1+MAX($I$1:I599))</f>
        <v/>
      </c>
      <c r="J600" s="11" t="str">
        <f t="shared" si="9"/>
        <v/>
      </c>
    </row>
    <row r="601" spans="1:10">
      <c r="A601" s="21">
        <f>IF(食堂数据库链接!A601="","",食堂数据库链接!A601)</f>
        <v>600</v>
      </c>
      <c r="B601" s="21" t="str">
        <f>IF(食堂数据库链接!B601="","",食堂数据库链接!B601)</f>
        <v>信息学部二食堂（一楼）</v>
      </c>
      <c r="C601" s="21" t="str">
        <f>IF(食堂数据库链接!C601="","",食堂数据库链接!C601)</f>
        <v>欢喜坨</v>
      </c>
      <c r="D601" s="21">
        <f>IF(食堂数据库链接!D601="","",食堂数据库链接!D601)</f>
        <v>1.5</v>
      </c>
      <c r="E601" s="21" t="str">
        <f>IF(食堂数据库链接!E601="","",食堂数据库链接!E601)</f>
        <v>素</v>
      </c>
      <c r="F601" s="21" t="str">
        <f>IF(食堂数据库链接!F601="","",食堂数据库链接!F601)</f>
        <v>面点</v>
      </c>
      <c r="G601" s="21">
        <f>IF(食堂数据库链接!G601="","",食堂数据库链接!G601)</f>
        <v>1.05</v>
      </c>
      <c r="H601" s="25" t="str">
        <f>IF(OR(食堂菜单!$G$5="",食堂数据库计算界面面!A601=""),"",IF(ISNUMBER(SEARCH(食堂菜单!$G$5,食堂数据库计算界面面!C601))=TRUE,1,""))</f>
        <v/>
      </c>
      <c r="I601" s="11" t="str">
        <f>IF(H601="","",1+MAX($I$1:I600))</f>
        <v/>
      </c>
      <c r="J601" s="11" t="str">
        <f t="shared" si="9"/>
        <v/>
      </c>
    </row>
    <row r="602" spans="1:10">
      <c r="A602" s="21">
        <f>IF(食堂数据库链接!A602="","",食堂数据库链接!A602)</f>
        <v>601</v>
      </c>
      <c r="B602" s="21" t="str">
        <f>IF(食堂数据库链接!B602="","",食堂数据库链接!B602)</f>
        <v>信息学部二食堂（一楼）</v>
      </c>
      <c r="C602" s="21" t="str">
        <f>IF(食堂数据库链接!C602="","",食堂数据库链接!C602)</f>
        <v>面窝</v>
      </c>
      <c r="D602" s="21">
        <f>IF(食堂数据库链接!D602="","",食堂数据库链接!D602)</f>
        <v>1.5</v>
      </c>
      <c r="E602" s="21" t="str">
        <f>IF(食堂数据库链接!E602="","",食堂数据库链接!E602)</f>
        <v>素</v>
      </c>
      <c r="F602" s="21" t="str">
        <f>IF(食堂数据库链接!F602="","",食堂数据库链接!F602)</f>
        <v>面点</v>
      </c>
      <c r="G602" s="21">
        <f>IF(食堂数据库链接!G602="","",食堂数据库链接!G602)</f>
        <v>1.05</v>
      </c>
      <c r="H602" s="25" t="str">
        <f>IF(OR(食堂菜单!$G$5="",食堂数据库计算界面面!A602=""),"",IF(ISNUMBER(SEARCH(食堂菜单!$G$5,食堂数据库计算界面面!C602))=TRUE,1,""))</f>
        <v/>
      </c>
      <c r="I602" s="11" t="str">
        <f>IF(H602="","",1+MAX($I$1:I601))</f>
        <v/>
      </c>
      <c r="J602" s="11" t="str">
        <f t="shared" si="9"/>
        <v/>
      </c>
    </row>
    <row r="603" spans="1:10">
      <c r="A603" s="21">
        <f>IF(食堂数据库链接!A603="","",食堂数据库链接!A603)</f>
        <v>602</v>
      </c>
      <c r="B603" s="21" t="str">
        <f>IF(食堂数据库链接!B603="","",食堂数据库链接!B603)</f>
        <v>信息学部二食堂（一楼）</v>
      </c>
      <c r="C603" s="21" t="str">
        <f>IF(食堂数据库链接!C603="","",食堂数据库链接!C603)</f>
        <v>鸡蛋软饼</v>
      </c>
      <c r="D603" s="21">
        <f>IF(食堂数据库链接!D603="","",食堂数据库链接!D603)</f>
        <v>1.5</v>
      </c>
      <c r="E603" s="21" t="str">
        <f>IF(食堂数据库链接!E603="","",食堂数据库链接!E603)</f>
        <v>素</v>
      </c>
      <c r="F603" s="21" t="str">
        <f>IF(食堂数据库链接!F603="","",食堂数据库链接!F603)</f>
        <v>面点</v>
      </c>
      <c r="G603" s="21">
        <f>IF(食堂数据库链接!G603="","",食堂数据库链接!G603)</f>
        <v>1.05</v>
      </c>
      <c r="H603" s="25" t="str">
        <f>IF(OR(食堂菜单!$G$5="",食堂数据库计算界面面!A603=""),"",IF(ISNUMBER(SEARCH(食堂菜单!$G$5,食堂数据库计算界面面!C603))=TRUE,1,""))</f>
        <v/>
      </c>
      <c r="I603" s="11" t="str">
        <f>IF(H603="","",1+MAX($I$1:I602))</f>
        <v/>
      </c>
      <c r="J603" s="11" t="str">
        <f t="shared" si="9"/>
        <v/>
      </c>
    </row>
    <row r="604" spans="1:10">
      <c r="A604" s="21">
        <f>IF(食堂数据库链接!A604="","",食堂数据库链接!A604)</f>
        <v>603</v>
      </c>
      <c r="B604" s="21" t="str">
        <f>IF(食堂数据库链接!B604="","",食堂数据库链接!B604)</f>
        <v>信息学部二食堂（一楼）</v>
      </c>
      <c r="C604" s="21" t="str">
        <f>IF(食堂数据库链接!C604="","",食堂数据库链接!C604)</f>
        <v>豆皮</v>
      </c>
      <c r="D604" s="21">
        <f>IF(食堂数据库链接!D604="","",食堂数据库链接!D604)</f>
        <v>1.7</v>
      </c>
      <c r="E604" s="21" t="str">
        <f>IF(食堂数据库链接!E604="","",食堂数据库链接!E604)</f>
        <v>素</v>
      </c>
      <c r="F604" s="21" t="str">
        <f>IF(食堂数据库链接!F604="","",食堂数据库链接!F604)</f>
        <v>面点</v>
      </c>
      <c r="G604" s="21">
        <f>IF(食堂数据库链接!G604="","",食堂数据库链接!G604)</f>
        <v>1.19</v>
      </c>
      <c r="H604" s="25" t="str">
        <f>IF(OR(食堂菜单!$G$5="",食堂数据库计算界面面!A604=""),"",IF(ISNUMBER(SEARCH(食堂菜单!$G$5,食堂数据库计算界面面!C604))=TRUE,1,""))</f>
        <v/>
      </c>
      <c r="I604" s="11" t="str">
        <f>IF(H604="","",1+MAX($I$1:I603))</f>
        <v/>
      </c>
      <c r="J604" s="11" t="str">
        <f t="shared" si="9"/>
        <v/>
      </c>
    </row>
    <row r="605" spans="1:10">
      <c r="A605" s="21">
        <f>IF(食堂数据库链接!A605="","",食堂数据库链接!A605)</f>
        <v>604</v>
      </c>
      <c r="B605" s="21" t="str">
        <f>IF(食堂数据库链接!B605="","",食堂数据库链接!B605)</f>
        <v>信息学部二食堂（一楼）</v>
      </c>
      <c r="C605" s="21" t="str">
        <f>IF(食堂数据库链接!C605="","",食堂数据库链接!C605)</f>
        <v>千层饼</v>
      </c>
      <c r="D605" s="21">
        <f>IF(食堂数据库链接!D605="","",食堂数据库链接!D605)</f>
        <v>1.7</v>
      </c>
      <c r="E605" s="21" t="str">
        <f>IF(食堂数据库链接!E605="","",食堂数据库链接!E605)</f>
        <v>素</v>
      </c>
      <c r="F605" s="21" t="str">
        <f>IF(食堂数据库链接!F605="","",食堂数据库链接!F605)</f>
        <v>面点</v>
      </c>
      <c r="G605" s="21">
        <f>IF(食堂数据库链接!G605="","",食堂数据库链接!G605)</f>
        <v>1.19</v>
      </c>
      <c r="H605" s="25" t="str">
        <f>IF(OR(食堂菜单!$G$5="",食堂数据库计算界面面!A605=""),"",IF(ISNUMBER(SEARCH(食堂菜单!$G$5,食堂数据库计算界面面!C605))=TRUE,1,""))</f>
        <v/>
      </c>
      <c r="I605" s="11" t="str">
        <f>IF(H605="","",1+MAX($I$1:I604))</f>
        <v/>
      </c>
      <c r="J605" s="11" t="str">
        <f t="shared" si="9"/>
        <v/>
      </c>
    </row>
    <row r="606" spans="1:10">
      <c r="A606" s="21">
        <f>IF(食堂数据库链接!A606="","",食堂数据库链接!A606)</f>
        <v>605</v>
      </c>
      <c r="B606" s="21" t="str">
        <f>IF(食堂数据库链接!B606="","",食堂数据库链接!B606)</f>
        <v>信息学部二食堂（一楼）</v>
      </c>
      <c r="C606" s="21" t="str">
        <f>IF(食堂数据库链接!C606="","",食堂数据库链接!C606)</f>
        <v>油条</v>
      </c>
      <c r="D606" s="21">
        <f>IF(食堂数据库链接!D606="","",食堂数据库链接!D606)</f>
        <v>2</v>
      </c>
      <c r="E606" s="21" t="str">
        <f>IF(食堂数据库链接!E606="","",食堂数据库链接!E606)</f>
        <v>素</v>
      </c>
      <c r="F606" s="21" t="str">
        <f>IF(食堂数据库链接!F606="","",食堂数据库链接!F606)</f>
        <v>面点</v>
      </c>
      <c r="G606" s="21">
        <f>IF(食堂数据库链接!G606="","",食堂数据库链接!G606)</f>
        <v>1.4</v>
      </c>
      <c r="H606" s="25" t="str">
        <f>IF(OR(食堂菜单!$G$5="",食堂数据库计算界面面!A606=""),"",IF(ISNUMBER(SEARCH(食堂菜单!$G$5,食堂数据库计算界面面!C606))=TRUE,1,""))</f>
        <v/>
      </c>
      <c r="I606" s="11" t="str">
        <f>IF(H606="","",1+MAX($I$1:I605))</f>
        <v/>
      </c>
      <c r="J606" s="11" t="str">
        <f t="shared" si="9"/>
        <v/>
      </c>
    </row>
    <row r="607" spans="1:10">
      <c r="A607" s="21">
        <f>IF(食堂数据库链接!A607="","",食堂数据库链接!A607)</f>
        <v>606</v>
      </c>
      <c r="B607" s="21" t="str">
        <f>IF(食堂数据库链接!B607="","",食堂数据库链接!B607)</f>
        <v>信息学部二食堂（一楼）</v>
      </c>
      <c r="C607" s="21" t="str">
        <f>IF(食堂数据库链接!C607="","",食堂数据库链接!C607)</f>
        <v>糯米鸡</v>
      </c>
      <c r="D607" s="21">
        <f>IF(食堂数据库链接!D607="","",食堂数据库链接!D607)</f>
        <v>2</v>
      </c>
      <c r="E607" s="21" t="str">
        <f>IF(食堂数据库链接!E607="","",食堂数据库链接!E607)</f>
        <v>素</v>
      </c>
      <c r="F607" s="21" t="str">
        <f>IF(食堂数据库链接!F607="","",食堂数据库链接!F607)</f>
        <v>面点</v>
      </c>
      <c r="G607" s="21">
        <f>IF(食堂数据库链接!G607="","",食堂数据库链接!G607)</f>
        <v>1.4</v>
      </c>
      <c r="H607" s="25" t="str">
        <f>IF(OR(食堂菜单!$G$5="",食堂数据库计算界面面!A607=""),"",IF(ISNUMBER(SEARCH(食堂菜单!$G$5,食堂数据库计算界面面!C607))=TRUE,1,""))</f>
        <v/>
      </c>
      <c r="I607" s="11" t="str">
        <f>IF(H607="","",1+MAX($I$1:I606))</f>
        <v/>
      </c>
      <c r="J607" s="11" t="str">
        <f t="shared" si="9"/>
        <v/>
      </c>
    </row>
    <row r="608" spans="1:10">
      <c r="A608" s="21">
        <f>IF(食堂数据库链接!A608="","",食堂数据库链接!A608)</f>
        <v>607</v>
      </c>
      <c r="B608" s="21" t="str">
        <f>IF(食堂数据库链接!B608="","",食堂数据库链接!B608)</f>
        <v>信息学部二食堂（一楼）</v>
      </c>
      <c r="C608" s="21" t="str">
        <f>IF(食堂数据库链接!C608="","",食堂数据库链接!C608)</f>
        <v>鸡冠饺</v>
      </c>
      <c r="D608" s="21">
        <f>IF(食堂数据库链接!D608="","",食堂数据库链接!D608)</f>
        <v>2</v>
      </c>
      <c r="E608" s="21" t="str">
        <f>IF(食堂数据库链接!E608="","",食堂数据库链接!E608)</f>
        <v>素</v>
      </c>
      <c r="F608" s="21" t="str">
        <f>IF(食堂数据库链接!F608="","",食堂数据库链接!F608)</f>
        <v>面点</v>
      </c>
      <c r="G608" s="21">
        <f>IF(食堂数据库链接!G608="","",食堂数据库链接!G608)</f>
        <v>1.4</v>
      </c>
      <c r="H608" s="25" t="str">
        <f>IF(OR(食堂菜单!$G$5="",食堂数据库计算界面面!A608=""),"",IF(ISNUMBER(SEARCH(食堂菜单!$G$5,食堂数据库计算界面面!C608))=TRUE,1,""))</f>
        <v/>
      </c>
      <c r="I608" s="11" t="str">
        <f>IF(H608="","",1+MAX($I$1:I607))</f>
        <v/>
      </c>
      <c r="J608" s="11" t="str">
        <f t="shared" si="9"/>
        <v/>
      </c>
    </row>
    <row r="609" spans="1:10">
      <c r="A609" s="21">
        <f>IF(食堂数据库链接!A609="","",食堂数据库链接!A609)</f>
        <v>608</v>
      </c>
      <c r="B609" s="21" t="str">
        <f>IF(食堂数据库链接!B609="","",食堂数据库链接!B609)</f>
        <v>信息学部二食堂（一楼）</v>
      </c>
      <c r="C609" s="21" t="str">
        <f>IF(食堂数据库链接!C609="","",食堂数据库链接!C609)</f>
        <v>韭菜盒子</v>
      </c>
      <c r="D609" s="21">
        <f>IF(食堂数据库链接!D609="","",食堂数据库链接!D609)</f>
        <v>2</v>
      </c>
      <c r="E609" s="21" t="str">
        <f>IF(食堂数据库链接!E609="","",食堂数据库链接!E609)</f>
        <v>素</v>
      </c>
      <c r="F609" s="21" t="str">
        <f>IF(食堂数据库链接!F609="","",食堂数据库链接!F609)</f>
        <v>面点</v>
      </c>
      <c r="G609" s="21">
        <f>IF(食堂数据库链接!G609="","",食堂数据库链接!G609)</f>
        <v>1.4</v>
      </c>
      <c r="H609" s="25" t="str">
        <f>IF(OR(食堂菜单!$G$5="",食堂数据库计算界面面!A609=""),"",IF(ISNUMBER(SEARCH(食堂菜单!$G$5,食堂数据库计算界面面!C609))=TRUE,1,""))</f>
        <v/>
      </c>
      <c r="I609" s="11" t="str">
        <f>IF(H609="","",1+MAX($I$1:I608))</f>
        <v/>
      </c>
      <c r="J609" s="11" t="str">
        <f t="shared" si="9"/>
        <v/>
      </c>
    </row>
    <row r="610" spans="1:10">
      <c r="A610" s="21">
        <f>IF(食堂数据库链接!A610="","",食堂数据库链接!A610)</f>
        <v>609</v>
      </c>
      <c r="B610" s="21" t="str">
        <f>IF(食堂数据库链接!B610="","",食堂数据库链接!B610)</f>
        <v>信息学部二食堂（一楼）</v>
      </c>
      <c r="C610" s="21" t="str">
        <f>IF(食堂数据库链接!C610="","",食堂数据库链接!C610)</f>
        <v>炸酥饺</v>
      </c>
      <c r="D610" s="21">
        <f>IF(食堂数据库链接!D610="","",食堂数据库链接!D610)</f>
        <v>2</v>
      </c>
      <c r="E610" s="21" t="str">
        <f>IF(食堂数据库链接!E610="","",食堂数据库链接!E610)</f>
        <v>素</v>
      </c>
      <c r="F610" s="21" t="str">
        <f>IF(食堂数据库链接!F610="","",食堂数据库链接!F610)</f>
        <v>面点</v>
      </c>
      <c r="G610" s="21">
        <f>IF(食堂数据库链接!G610="","",食堂数据库链接!G610)</f>
        <v>1.4</v>
      </c>
      <c r="H610" s="25" t="str">
        <f>IF(OR(食堂菜单!$G$5="",食堂数据库计算界面面!A610=""),"",IF(ISNUMBER(SEARCH(食堂菜单!$G$5,食堂数据库计算界面面!C610))=TRUE,1,""))</f>
        <v/>
      </c>
      <c r="I610" s="11" t="str">
        <f>IF(H610="","",1+MAX($I$1:I609))</f>
        <v/>
      </c>
      <c r="J610" s="11" t="str">
        <f t="shared" si="9"/>
        <v/>
      </c>
    </row>
    <row r="611" spans="1:10">
      <c r="A611" s="21">
        <f>IF(食堂数据库链接!A611="","",食堂数据库链接!A611)</f>
        <v>610</v>
      </c>
      <c r="B611" s="21" t="str">
        <f>IF(食堂数据库链接!B611="","",食堂数据库链接!B611)</f>
        <v>信息学部二食堂（一楼）</v>
      </c>
      <c r="C611" s="21" t="str">
        <f>IF(食堂数据库链接!C611="","",食堂数据库链接!C611)</f>
        <v>煎鲜肉饼</v>
      </c>
      <c r="D611" s="21">
        <f>IF(食堂数据库链接!D611="","",食堂数据库链接!D611)</f>
        <v>2.5</v>
      </c>
      <c r="E611" s="21" t="str">
        <f>IF(食堂数据库链接!E611="","",食堂数据库链接!E611)</f>
        <v>荤</v>
      </c>
      <c r="F611" s="21" t="str">
        <f>IF(食堂数据库链接!F611="","",食堂数据库链接!F611)</f>
        <v>面点</v>
      </c>
      <c r="G611" s="21">
        <f>IF(食堂数据库链接!G611="","",食堂数据库链接!G611)</f>
        <v>1.75</v>
      </c>
      <c r="H611" s="25" t="str">
        <f>IF(OR(食堂菜单!$G$5="",食堂数据库计算界面面!A611=""),"",IF(ISNUMBER(SEARCH(食堂菜单!$G$5,食堂数据库计算界面面!C611))=TRUE,1,""))</f>
        <v/>
      </c>
      <c r="I611" s="11" t="str">
        <f>IF(H611="","",1+MAX($I$1:I610))</f>
        <v/>
      </c>
      <c r="J611" s="11" t="str">
        <f t="shared" si="9"/>
        <v/>
      </c>
    </row>
    <row r="612" spans="1:10">
      <c r="A612" s="21">
        <f>IF(食堂数据库链接!A612="","",食堂数据库链接!A612)</f>
        <v>611</v>
      </c>
      <c r="B612" s="21" t="str">
        <f>IF(食堂数据库链接!B612="","",食堂数据库链接!B612)</f>
        <v>信息学部二食堂（一楼）</v>
      </c>
      <c r="C612" s="21" t="str">
        <f>IF(食堂数据库链接!C612="","",食堂数据库链接!C612)</f>
        <v>太阳饼</v>
      </c>
      <c r="D612" s="21">
        <f>IF(食堂数据库链接!D612="","",食堂数据库链接!D612)</f>
        <v>2.5</v>
      </c>
      <c r="E612" s="21" t="str">
        <f>IF(食堂数据库链接!E612="","",食堂数据库链接!E612)</f>
        <v>素</v>
      </c>
      <c r="F612" s="21" t="str">
        <f>IF(食堂数据库链接!F612="","",食堂数据库链接!F612)</f>
        <v>面点</v>
      </c>
      <c r="G612" s="21">
        <f>IF(食堂数据库链接!G612="","",食堂数据库链接!G612)</f>
        <v>1.75</v>
      </c>
      <c r="H612" s="25" t="str">
        <f>IF(OR(食堂菜单!$G$5="",食堂数据库计算界面面!A612=""),"",IF(ISNUMBER(SEARCH(食堂菜单!$G$5,食堂数据库计算界面面!C612))=TRUE,1,""))</f>
        <v/>
      </c>
      <c r="I612" s="11" t="str">
        <f>IF(H612="","",1+MAX($I$1:I611))</f>
        <v/>
      </c>
      <c r="J612" s="11" t="str">
        <f t="shared" si="9"/>
        <v/>
      </c>
    </row>
    <row r="613" spans="1:10">
      <c r="A613" s="21">
        <f>IF(食堂数据库链接!A613="","",食堂数据库链接!A613)</f>
        <v>612</v>
      </c>
      <c r="B613" s="21" t="str">
        <f>IF(食堂数据库链接!B613="","",食堂数据库链接!B613)</f>
        <v>信息学部二食堂（一楼）</v>
      </c>
      <c r="C613" s="21" t="str">
        <f>IF(食堂数据库链接!C613="","",食堂数据库链接!C613)</f>
        <v>红豆饼</v>
      </c>
      <c r="D613" s="21">
        <f>IF(食堂数据库链接!D613="","",食堂数据库链接!D613)</f>
        <v>2.5</v>
      </c>
      <c r="E613" s="21" t="str">
        <f>IF(食堂数据库链接!E613="","",食堂数据库链接!E613)</f>
        <v>素</v>
      </c>
      <c r="F613" s="21" t="str">
        <f>IF(食堂数据库链接!F613="","",食堂数据库链接!F613)</f>
        <v>面点</v>
      </c>
      <c r="G613" s="21">
        <f>IF(食堂数据库链接!G613="","",食堂数据库链接!G613)</f>
        <v>1.75</v>
      </c>
      <c r="H613" s="25" t="str">
        <f>IF(OR(食堂菜单!$G$5="",食堂数据库计算界面面!A613=""),"",IF(ISNUMBER(SEARCH(食堂菜单!$G$5,食堂数据库计算界面面!C613))=TRUE,1,""))</f>
        <v/>
      </c>
      <c r="I613" s="11" t="str">
        <f>IF(H613="","",1+MAX($I$1:I612))</f>
        <v/>
      </c>
      <c r="J613" s="11" t="str">
        <f t="shared" si="9"/>
        <v/>
      </c>
    </row>
    <row r="614" spans="1:10">
      <c r="A614" s="21">
        <f>IF(食堂数据库链接!A614="","",食堂数据库链接!A614)</f>
        <v>613</v>
      </c>
      <c r="B614" s="21" t="str">
        <f>IF(食堂数据库链接!B614="","",食堂数据库链接!B614)</f>
        <v>信息学部二食堂（一楼）</v>
      </c>
      <c r="C614" s="21" t="str">
        <f>IF(食堂数据库链接!C614="","",食堂数据库链接!C614)</f>
        <v>面包饼</v>
      </c>
      <c r="D614" s="21">
        <f>IF(食堂数据库链接!D614="","",食堂数据库链接!D614)</f>
        <v>2.5</v>
      </c>
      <c r="E614" s="21" t="str">
        <f>IF(食堂数据库链接!E614="","",食堂数据库链接!E614)</f>
        <v>素</v>
      </c>
      <c r="F614" s="21" t="str">
        <f>IF(食堂数据库链接!F614="","",食堂数据库链接!F614)</f>
        <v>面点</v>
      </c>
      <c r="G614" s="21">
        <f>IF(食堂数据库链接!G614="","",食堂数据库链接!G614)</f>
        <v>1.75</v>
      </c>
      <c r="H614" s="25" t="str">
        <f>IF(OR(食堂菜单!$G$5="",食堂数据库计算界面面!A614=""),"",IF(ISNUMBER(SEARCH(食堂菜单!$G$5,食堂数据库计算界面面!C614))=TRUE,1,""))</f>
        <v/>
      </c>
      <c r="I614" s="11" t="str">
        <f>IF(H614="","",1+MAX($I$1:I613))</f>
        <v/>
      </c>
      <c r="J614" s="11" t="str">
        <f t="shared" si="9"/>
        <v/>
      </c>
    </row>
    <row r="615" spans="1:10">
      <c r="A615" s="21">
        <f>IF(食堂数据库链接!A615="","",食堂数据库链接!A615)</f>
        <v>614</v>
      </c>
      <c r="B615" s="21" t="str">
        <f>IF(食堂数据库链接!B615="","",食堂数据库链接!B615)</f>
        <v>信息学部二食堂（一楼）</v>
      </c>
      <c r="C615" s="21" t="str">
        <f>IF(食堂数据库链接!C615="","",食堂数据库链接!C615)</f>
        <v>红薯面窝</v>
      </c>
      <c r="D615" s="21">
        <f>IF(食堂数据库链接!D615="","",食堂数据库链接!D615)</f>
        <v>2.5</v>
      </c>
      <c r="E615" s="21" t="str">
        <f>IF(食堂数据库链接!E615="","",食堂数据库链接!E615)</f>
        <v>素</v>
      </c>
      <c r="F615" s="21" t="str">
        <f>IF(食堂数据库链接!F615="","",食堂数据库链接!F615)</f>
        <v>面点</v>
      </c>
      <c r="G615" s="21">
        <f>IF(食堂数据库链接!G615="","",食堂数据库链接!G615)</f>
        <v>1.75</v>
      </c>
      <c r="H615" s="25" t="str">
        <f>IF(OR(食堂菜单!$G$5="",食堂数据库计算界面面!A615=""),"",IF(ISNUMBER(SEARCH(食堂菜单!$G$5,食堂数据库计算界面面!C615))=TRUE,1,""))</f>
        <v/>
      </c>
      <c r="I615" s="11" t="str">
        <f>IF(H615="","",1+MAX($I$1:I614))</f>
        <v/>
      </c>
      <c r="J615" s="11" t="str">
        <f t="shared" si="9"/>
        <v/>
      </c>
    </row>
    <row r="616" spans="1:10">
      <c r="A616" s="21">
        <f>IF(食堂数据库链接!A616="","",食堂数据库链接!A616)</f>
        <v>615</v>
      </c>
      <c r="B616" s="21" t="str">
        <f>IF(食堂数据库链接!B616="","",食堂数据库链接!B616)</f>
        <v>信息学部二食堂（一楼）</v>
      </c>
      <c r="C616" s="21" t="str">
        <f>IF(食堂数据库链接!C616="","",食堂数据库链接!C616)</f>
        <v>炸玉米饼</v>
      </c>
      <c r="D616" s="21">
        <f>IF(食堂数据库链接!D616="","",食堂数据库链接!D616)</f>
        <v>2.5</v>
      </c>
      <c r="E616" s="21" t="str">
        <f>IF(食堂数据库链接!E616="","",食堂数据库链接!E616)</f>
        <v>素</v>
      </c>
      <c r="F616" s="21" t="str">
        <f>IF(食堂数据库链接!F616="","",食堂数据库链接!F616)</f>
        <v>面点</v>
      </c>
      <c r="G616" s="21">
        <f>IF(食堂数据库链接!G616="","",食堂数据库链接!G616)</f>
        <v>1.75</v>
      </c>
      <c r="H616" s="25" t="str">
        <f>IF(OR(食堂菜单!$G$5="",食堂数据库计算界面面!A616=""),"",IF(ISNUMBER(SEARCH(食堂菜单!$G$5,食堂数据库计算界面面!C616))=TRUE,1,""))</f>
        <v/>
      </c>
      <c r="I616" s="11" t="str">
        <f>IF(H616="","",1+MAX($I$1:I615))</f>
        <v/>
      </c>
      <c r="J616" s="11" t="str">
        <f t="shared" si="9"/>
        <v/>
      </c>
    </row>
    <row r="617" spans="1:10">
      <c r="A617" s="21">
        <f>IF(食堂数据库链接!A617="","",食堂数据库链接!A617)</f>
        <v>616</v>
      </c>
      <c r="B617" s="21" t="str">
        <f>IF(食堂数据库链接!B617="","",食堂数据库链接!B617)</f>
        <v>信息学部二食堂（一楼）</v>
      </c>
      <c r="C617" s="21" t="str">
        <f>IF(食堂数据库链接!C617="","",食堂数据库链接!C617)</f>
        <v>红豆卷</v>
      </c>
      <c r="D617" s="21">
        <f>IF(食堂数据库链接!D617="","",食堂数据库链接!D617)</f>
        <v>2.5</v>
      </c>
      <c r="E617" s="21" t="str">
        <f>IF(食堂数据库链接!E617="","",食堂数据库链接!E617)</f>
        <v>素</v>
      </c>
      <c r="F617" s="21" t="str">
        <f>IF(食堂数据库链接!F617="","",食堂数据库链接!F617)</f>
        <v>面点</v>
      </c>
      <c r="G617" s="21">
        <f>IF(食堂数据库链接!G617="","",食堂数据库链接!G617)</f>
        <v>1.75</v>
      </c>
      <c r="H617" s="25" t="str">
        <f>IF(OR(食堂菜单!$G$5="",食堂数据库计算界面面!A617=""),"",IF(ISNUMBER(SEARCH(食堂菜单!$G$5,食堂数据库计算界面面!C617))=TRUE,1,""))</f>
        <v/>
      </c>
      <c r="I617" s="11" t="str">
        <f>IF(H617="","",1+MAX($I$1:I616))</f>
        <v/>
      </c>
      <c r="J617" s="11" t="str">
        <f t="shared" si="9"/>
        <v/>
      </c>
    </row>
    <row r="618" spans="1:10">
      <c r="A618" s="21">
        <f>IF(食堂数据库链接!A618="","",食堂数据库链接!A618)</f>
        <v>617</v>
      </c>
      <c r="B618" s="21" t="str">
        <f>IF(食堂数据库链接!B618="","",食堂数据库链接!B618)</f>
        <v>信息学部二食堂（一楼）</v>
      </c>
      <c r="C618" s="21" t="str">
        <f>IF(食堂数据库链接!C618="","",食堂数据库链接!C618)</f>
        <v>炸香芋地瓜丸</v>
      </c>
      <c r="D618" s="21">
        <f>IF(食堂数据库链接!D618="","",食堂数据库链接!D618)</f>
        <v>3</v>
      </c>
      <c r="E618" s="21" t="str">
        <f>IF(食堂数据库链接!E618="","",食堂数据库链接!E618)</f>
        <v>素</v>
      </c>
      <c r="F618" s="21" t="str">
        <f>IF(食堂数据库链接!F618="","",食堂数据库链接!F618)</f>
        <v>面点</v>
      </c>
      <c r="G618" s="21">
        <f>IF(食堂数据库链接!G618="","",食堂数据库链接!G618)</f>
        <v>2.1</v>
      </c>
      <c r="H618" s="25" t="str">
        <f>IF(OR(食堂菜单!$G$5="",食堂数据库计算界面面!A618=""),"",IF(ISNUMBER(SEARCH(食堂菜单!$G$5,食堂数据库计算界面面!C618))=TRUE,1,""))</f>
        <v/>
      </c>
      <c r="I618" s="11" t="str">
        <f>IF(H618="","",1+MAX($I$1:I617))</f>
        <v/>
      </c>
      <c r="J618" s="11" t="str">
        <f t="shared" si="9"/>
        <v/>
      </c>
    </row>
    <row r="619" spans="1:10">
      <c r="A619" s="21">
        <f>IF(食堂数据库链接!A619="","",食堂数据库链接!A619)</f>
        <v>618</v>
      </c>
      <c r="B619" s="21" t="str">
        <f>IF(食堂数据库链接!B619="","",食堂数据库链接!B619)</f>
        <v>信息学部二食堂（一楼）</v>
      </c>
      <c r="C619" s="21" t="str">
        <f>IF(食堂数据库链接!C619="","",食堂数据库链接!C619)</f>
        <v>河南汽水包</v>
      </c>
      <c r="D619" s="21">
        <f>IF(食堂数据库链接!D619="","",食堂数据库链接!D619)</f>
        <v>3</v>
      </c>
      <c r="E619" s="21" t="str">
        <f>IF(食堂数据库链接!E619="","",食堂数据库链接!E619)</f>
        <v>素</v>
      </c>
      <c r="F619" s="21" t="str">
        <f>IF(食堂数据库链接!F619="","",食堂数据库链接!F619)</f>
        <v>面点</v>
      </c>
      <c r="G619" s="21">
        <f>IF(食堂数据库链接!G619="","",食堂数据库链接!G619)</f>
        <v>2.1</v>
      </c>
      <c r="H619" s="25" t="str">
        <f>IF(OR(食堂菜单!$G$5="",食堂数据库计算界面面!A619=""),"",IF(ISNUMBER(SEARCH(食堂菜单!$G$5,食堂数据库计算界面面!C619))=TRUE,1,""))</f>
        <v/>
      </c>
      <c r="I619" s="11" t="str">
        <f>IF(H619="","",1+MAX($I$1:I618))</f>
        <v/>
      </c>
      <c r="J619" s="11" t="str">
        <f t="shared" si="9"/>
        <v/>
      </c>
    </row>
    <row r="620" spans="1:10">
      <c r="A620" s="21">
        <f>IF(食堂数据库链接!A620="","",食堂数据库链接!A620)</f>
        <v>619</v>
      </c>
      <c r="B620" s="21" t="str">
        <f>IF(食堂数据库链接!B620="","",食堂数据库链接!B620)</f>
        <v>信息学部二食堂（一楼）</v>
      </c>
      <c r="C620" s="21" t="str">
        <f>IF(食堂数据库链接!C620="","",食堂数据库链接!C620)</f>
        <v>炸绿茶饼</v>
      </c>
      <c r="D620" s="21">
        <f>IF(食堂数据库链接!D620="","",食堂数据库链接!D620)</f>
        <v>3.5</v>
      </c>
      <c r="E620" s="21" t="str">
        <f>IF(食堂数据库链接!E620="","",食堂数据库链接!E620)</f>
        <v>素</v>
      </c>
      <c r="F620" s="21" t="str">
        <f>IF(食堂数据库链接!F620="","",食堂数据库链接!F620)</f>
        <v>面点</v>
      </c>
      <c r="G620" s="21">
        <f>IF(食堂数据库链接!G620="","",食堂数据库链接!G620)</f>
        <v>2.4500000000000002</v>
      </c>
      <c r="H620" s="25" t="str">
        <f>IF(OR(食堂菜单!$G$5="",食堂数据库计算界面面!A620=""),"",IF(ISNUMBER(SEARCH(食堂菜单!$G$5,食堂数据库计算界面面!C620))=TRUE,1,""))</f>
        <v/>
      </c>
      <c r="I620" s="11" t="str">
        <f>IF(H620="","",1+MAX($I$1:I619))</f>
        <v/>
      </c>
      <c r="J620" s="11" t="str">
        <f t="shared" si="9"/>
        <v/>
      </c>
    </row>
    <row r="621" spans="1:10">
      <c r="A621" s="21">
        <f>IF(食堂数据库链接!A621="","",食堂数据库链接!A621)</f>
        <v>620</v>
      </c>
      <c r="B621" s="21" t="str">
        <f>IF(食堂数据库链接!B621="","",食堂数据库链接!B621)</f>
        <v>信息学部二食堂（一楼）</v>
      </c>
      <c r="C621" s="21" t="str">
        <f>IF(食堂数据库链接!C621="","",食堂数据库链接!C621)</f>
        <v>肉松鸡蛋饼</v>
      </c>
      <c r="D621" s="21">
        <f>IF(食堂数据库链接!D621="","",食堂数据库链接!D621)</f>
        <v>3.5</v>
      </c>
      <c r="E621" s="21" t="str">
        <f>IF(食堂数据库链接!E621="","",食堂数据库链接!E621)</f>
        <v>素</v>
      </c>
      <c r="F621" s="21" t="str">
        <f>IF(食堂数据库链接!F621="","",食堂数据库链接!F621)</f>
        <v>面点</v>
      </c>
      <c r="G621" s="21">
        <f>IF(食堂数据库链接!G621="","",食堂数据库链接!G621)</f>
        <v>2.4500000000000002</v>
      </c>
      <c r="H621" s="25" t="str">
        <f>IF(OR(食堂菜单!$G$5="",食堂数据库计算界面面!A621=""),"",IF(ISNUMBER(SEARCH(食堂菜单!$G$5,食堂数据库计算界面面!C621))=TRUE,1,""))</f>
        <v/>
      </c>
      <c r="I621" s="11" t="str">
        <f>IF(H621="","",1+MAX($I$1:I620))</f>
        <v/>
      </c>
      <c r="J621" s="11" t="str">
        <f t="shared" si="9"/>
        <v/>
      </c>
    </row>
    <row r="622" spans="1:10">
      <c r="A622" s="21">
        <f>IF(食堂数据库链接!A622="","",食堂数据库链接!A622)</f>
        <v>621</v>
      </c>
      <c r="B622" s="21" t="str">
        <f>IF(食堂数据库链接!B622="","",食堂数据库链接!B622)</f>
        <v>信息学部二食堂（一楼）</v>
      </c>
      <c r="C622" s="21" t="str">
        <f>IF(食堂数据库链接!C622="","",食堂数据库链接!C622)</f>
        <v>苹果派</v>
      </c>
      <c r="D622" s="21">
        <f>IF(食堂数据库链接!D622="","",食堂数据库链接!D622)</f>
        <v>3.5</v>
      </c>
      <c r="E622" s="21" t="str">
        <f>IF(食堂数据库链接!E622="","",食堂数据库链接!E622)</f>
        <v>素</v>
      </c>
      <c r="F622" s="21" t="str">
        <f>IF(食堂数据库链接!F622="","",食堂数据库链接!F622)</f>
        <v>面点</v>
      </c>
      <c r="G622" s="21">
        <f>IF(食堂数据库链接!G622="","",食堂数据库链接!G622)</f>
        <v>2.4500000000000002</v>
      </c>
      <c r="H622" s="25" t="str">
        <f>IF(OR(食堂菜单!$G$5="",食堂数据库计算界面面!A622=""),"",IF(ISNUMBER(SEARCH(食堂菜单!$G$5,食堂数据库计算界面面!C622))=TRUE,1,""))</f>
        <v/>
      </c>
      <c r="I622" s="11" t="str">
        <f>IF(H622="","",1+MAX($I$1:I621))</f>
        <v/>
      </c>
      <c r="J622" s="11" t="str">
        <f t="shared" si="9"/>
        <v/>
      </c>
    </row>
    <row r="623" spans="1:10">
      <c r="A623" s="21">
        <f>IF(食堂数据库链接!A623="","",食堂数据库链接!A623)</f>
        <v>622</v>
      </c>
      <c r="B623" s="21" t="str">
        <f>IF(食堂数据库链接!B623="","",食堂数据库链接!B623)</f>
        <v>信息学部二食堂（一楼）</v>
      </c>
      <c r="C623" s="21" t="str">
        <f>IF(食堂数据库链接!C623="","",食堂数据库链接!C623)</f>
        <v>爱心煎蛋</v>
      </c>
      <c r="D623" s="21">
        <f>IF(食堂数据库链接!D623="","",食堂数据库链接!D623)</f>
        <v>3.5</v>
      </c>
      <c r="E623" s="21" t="str">
        <f>IF(食堂数据库链接!E623="","",食堂数据库链接!E623)</f>
        <v>素</v>
      </c>
      <c r="F623" s="21" t="str">
        <f>IF(食堂数据库链接!F623="","",食堂数据库链接!F623)</f>
        <v>面点</v>
      </c>
      <c r="G623" s="21">
        <f>IF(食堂数据库链接!G623="","",食堂数据库链接!G623)</f>
        <v>2.4500000000000002</v>
      </c>
      <c r="H623" s="25" t="str">
        <f>IF(OR(食堂菜单!$G$5="",食堂数据库计算界面面!A623=""),"",IF(ISNUMBER(SEARCH(食堂菜单!$G$5,食堂数据库计算界面面!C623))=TRUE,1,""))</f>
        <v/>
      </c>
      <c r="I623" s="11" t="str">
        <f>IF(H623="","",1+MAX($I$1:I622))</f>
        <v/>
      </c>
      <c r="J623" s="11" t="str">
        <f t="shared" si="9"/>
        <v/>
      </c>
    </row>
    <row r="624" spans="1:10">
      <c r="A624" s="21">
        <f>IF(食堂数据库链接!A624="","",食堂数据库链接!A624)</f>
        <v>623</v>
      </c>
      <c r="B624" s="21" t="str">
        <f>IF(食堂数据库链接!B624="","",食堂数据库链接!B624)</f>
        <v>信息学部二食堂（一楼）</v>
      </c>
      <c r="C624" s="21" t="str">
        <f>IF(食堂数据库链接!C624="","",食堂数据库链接!C624)</f>
        <v>煮玉米棒</v>
      </c>
      <c r="D624" s="21">
        <f>IF(食堂数据库链接!D624="","",食堂数据库链接!D624)</f>
        <v>3.5</v>
      </c>
      <c r="E624" s="21" t="str">
        <f>IF(食堂数据库链接!E624="","",食堂数据库链接!E624)</f>
        <v>素</v>
      </c>
      <c r="F624" s="21" t="str">
        <f>IF(食堂数据库链接!F624="","",食堂数据库链接!F624)</f>
        <v>面点</v>
      </c>
      <c r="G624" s="21">
        <f>IF(食堂数据库链接!G624="","",食堂数据库链接!G624)</f>
        <v>2.4500000000000002</v>
      </c>
      <c r="H624" s="25" t="str">
        <f>IF(OR(食堂菜单!$G$5="",食堂数据库计算界面面!A624=""),"",IF(ISNUMBER(SEARCH(食堂菜单!$G$5,食堂数据库计算界面面!C624))=TRUE,1,""))</f>
        <v/>
      </c>
      <c r="I624" s="11" t="str">
        <f>IF(H624="","",1+MAX($I$1:I623))</f>
        <v/>
      </c>
      <c r="J624" s="11" t="str">
        <f t="shared" si="9"/>
        <v/>
      </c>
    </row>
    <row r="625" spans="1:10">
      <c r="A625" s="21">
        <f>IF(食堂数据库链接!A625="","",食堂数据库链接!A625)</f>
        <v>624</v>
      </c>
      <c r="B625" s="21" t="str">
        <f>IF(食堂数据库链接!B625="","",食堂数据库链接!B625)</f>
        <v>信息学部二食堂（一楼）</v>
      </c>
      <c r="C625" s="21" t="str">
        <f>IF(食堂数据库链接!C625="","",食堂数据库链接!C625)</f>
        <v>蛋黄酥</v>
      </c>
      <c r="D625" s="21">
        <f>IF(食堂数据库链接!D625="","",食堂数据库链接!D625)</f>
        <v>4</v>
      </c>
      <c r="E625" s="21" t="str">
        <f>IF(食堂数据库链接!E625="","",食堂数据库链接!E625)</f>
        <v>素</v>
      </c>
      <c r="F625" s="21" t="str">
        <f>IF(食堂数据库链接!F625="","",食堂数据库链接!F625)</f>
        <v>面点</v>
      </c>
      <c r="G625" s="21">
        <f>IF(食堂数据库链接!G625="","",食堂数据库链接!G625)</f>
        <v>2.8</v>
      </c>
      <c r="H625" s="25" t="str">
        <f>IF(OR(食堂菜单!$G$5="",食堂数据库计算界面面!A625=""),"",IF(ISNUMBER(SEARCH(食堂菜单!$G$5,食堂数据库计算界面面!C625))=TRUE,1,""))</f>
        <v/>
      </c>
      <c r="I625" s="11" t="str">
        <f>IF(H625="","",1+MAX($I$1:I624))</f>
        <v/>
      </c>
      <c r="J625" s="11" t="str">
        <f t="shared" si="9"/>
        <v/>
      </c>
    </row>
    <row r="626" spans="1:10">
      <c r="A626" s="21">
        <f>IF(食堂数据库链接!A626="","",食堂数据库链接!A626)</f>
        <v>625</v>
      </c>
      <c r="B626" s="21" t="str">
        <f>IF(食堂数据库链接!B626="","",食堂数据库链接!B626)</f>
        <v>信息学部二食堂（一楼）</v>
      </c>
      <c r="C626" s="21" t="str">
        <f>IF(食堂数据库链接!C626="","",食堂数据库链接!C626)</f>
        <v>菠萝饭</v>
      </c>
      <c r="D626" s="21">
        <f>IF(食堂数据库链接!D626="","",食堂数据库链接!D626)</f>
        <v>10</v>
      </c>
      <c r="E626" s="21" t="str">
        <f>IF(食堂数据库链接!E626="","",食堂数据库链接!E626)</f>
        <v>素</v>
      </c>
      <c r="F626" s="21" t="str">
        <f>IF(食堂数据库链接!F626="","",食堂数据库链接!F626)</f>
        <v>套餐</v>
      </c>
      <c r="G626" s="21">
        <f>IF(食堂数据库链接!G626="","",食堂数据库链接!G626)</f>
        <v>7</v>
      </c>
      <c r="H626" s="25" t="str">
        <f>IF(OR(食堂菜单!$G$5="",食堂数据库计算界面面!A626=""),"",IF(ISNUMBER(SEARCH(食堂菜单!$G$5,食堂数据库计算界面面!C626))=TRUE,1,""))</f>
        <v/>
      </c>
      <c r="I626" s="11" t="str">
        <f>IF(H626="","",1+MAX($I$1:I625))</f>
        <v/>
      </c>
      <c r="J626" s="11" t="str">
        <f t="shared" si="9"/>
        <v/>
      </c>
    </row>
    <row r="627" spans="1:10">
      <c r="A627" s="21">
        <f>IF(食堂数据库链接!A627="","",食堂数据库链接!A627)</f>
        <v>626</v>
      </c>
      <c r="B627" s="21" t="str">
        <f>IF(食堂数据库链接!B627="","",食堂数据库链接!B627)</f>
        <v>信息学部二食堂（一楼）</v>
      </c>
      <c r="C627" s="21" t="str">
        <f>IF(食堂数据库链接!C627="","",食堂数据库链接!C627)</f>
        <v>胡辣汤</v>
      </c>
      <c r="D627" s="21">
        <f>IF(食堂数据库链接!D627="","",食堂数据库链接!D627)</f>
        <v>3</v>
      </c>
      <c r="E627" s="21" t="str">
        <f>IF(食堂数据库链接!E627="","",食堂数据库链接!E627)</f>
        <v>素</v>
      </c>
      <c r="F627" s="21" t="str">
        <f>IF(食堂数据库链接!F627="","",食堂数据库链接!F627)</f>
        <v>汤羹</v>
      </c>
      <c r="G627" s="21">
        <f>IF(食堂数据库链接!G627="","",食堂数据库链接!G627)</f>
        <v>2.1</v>
      </c>
      <c r="H627" s="25" t="str">
        <f>IF(OR(食堂菜单!$G$5="",食堂数据库计算界面面!A627=""),"",IF(ISNUMBER(SEARCH(食堂菜单!$G$5,食堂数据库计算界面面!C627))=TRUE,1,""))</f>
        <v/>
      </c>
      <c r="I627" s="11" t="str">
        <f>IF(H627="","",1+MAX($I$1:I626))</f>
        <v/>
      </c>
      <c r="J627" s="11" t="str">
        <f t="shared" si="9"/>
        <v/>
      </c>
    </row>
    <row r="628" spans="1:10">
      <c r="A628" s="21">
        <f>IF(食堂数据库链接!A628="","",食堂数据库链接!A628)</f>
        <v>627</v>
      </c>
      <c r="B628" s="21" t="str">
        <f>IF(食堂数据库链接!B628="","",食堂数据库链接!B628)</f>
        <v>信息学部二食堂（一楼）</v>
      </c>
      <c r="C628" s="21" t="str">
        <f>IF(食堂数据库链接!C628="","",食堂数据库链接!C628)</f>
        <v>豆腐汤</v>
      </c>
      <c r="D628" s="21">
        <f>IF(食堂数据库链接!D628="","",食堂数据库链接!D628)</f>
        <v>2</v>
      </c>
      <c r="E628" s="21" t="str">
        <f>IF(食堂数据库链接!E628="","",食堂数据库链接!E628)</f>
        <v>素</v>
      </c>
      <c r="F628" s="21" t="str">
        <f>IF(食堂数据库链接!F628="","",食堂数据库链接!F628)</f>
        <v>汤羹</v>
      </c>
      <c r="G628" s="21">
        <f>IF(食堂数据库链接!G628="","",食堂数据库链接!G628)</f>
        <v>1.4</v>
      </c>
      <c r="H628" s="25" t="str">
        <f>IF(OR(食堂菜单!$G$5="",食堂数据库计算界面面!A628=""),"",IF(ISNUMBER(SEARCH(食堂菜单!$G$5,食堂数据库计算界面面!C628))=TRUE,1,""))</f>
        <v/>
      </c>
      <c r="I628" s="11" t="str">
        <f>IF(H628="","",1+MAX($I$1:I627))</f>
        <v/>
      </c>
      <c r="J628" s="11" t="str">
        <f t="shared" si="9"/>
        <v/>
      </c>
    </row>
    <row r="629" spans="1:10">
      <c r="A629" s="21">
        <f>IF(食堂数据库链接!A629="","",食堂数据库链接!A629)</f>
        <v>628</v>
      </c>
      <c r="B629" s="21" t="str">
        <f>IF(食堂数据库链接!B629="","",食堂数据库链接!B629)</f>
        <v>信息学部二食堂（一楼）</v>
      </c>
      <c r="C629" s="21" t="str">
        <f>IF(食堂数据库链接!C629="","",食堂数据库链接!C629)</f>
        <v>扬州花饭</v>
      </c>
      <c r="D629" s="21">
        <f>IF(食堂数据库链接!D629="","",食堂数据库链接!D629)</f>
        <v>5</v>
      </c>
      <c r="E629" s="21" t="str">
        <f>IF(食堂数据库链接!E629="","",食堂数据库链接!E629)</f>
        <v>素</v>
      </c>
      <c r="F629" s="21" t="str">
        <f>IF(食堂数据库链接!F629="","",食堂数据库链接!F629)</f>
        <v>套餐</v>
      </c>
      <c r="G629" s="21">
        <f>IF(食堂数据库链接!G629="","",食堂数据库链接!G629)</f>
        <v>3.5</v>
      </c>
      <c r="H629" s="25" t="str">
        <f>IF(OR(食堂菜单!$G$5="",食堂数据库计算界面面!A629=""),"",IF(ISNUMBER(SEARCH(食堂菜单!$G$5,食堂数据库计算界面面!C629))=TRUE,1,""))</f>
        <v/>
      </c>
      <c r="I629" s="11" t="str">
        <f>IF(H629="","",1+MAX($I$1:I628))</f>
        <v/>
      </c>
      <c r="J629" s="11" t="str">
        <f t="shared" si="9"/>
        <v/>
      </c>
    </row>
    <row r="630" spans="1:10">
      <c r="A630" s="21">
        <f>IF(食堂数据库链接!A630="","",食堂数据库链接!A630)</f>
        <v>629</v>
      </c>
      <c r="B630" s="21" t="str">
        <f>IF(食堂数据库链接!B630="","",食堂数据库链接!B630)</f>
        <v>信息学部二食堂（一楼）</v>
      </c>
      <c r="C630" s="21" t="str">
        <f>IF(食堂数据库链接!C630="","",食堂数据库链接!C630)</f>
        <v>糯米包油条</v>
      </c>
      <c r="D630" s="21">
        <f>IF(食堂数据库链接!D630="","",食堂数据库链接!D630)</f>
        <v>5</v>
      </c>
      <c r="E630" s="21" t="str">
        <f>IF(食堂数据库链接!E630="","",食堂数据库链接!E630)</f>
        <v>素</v>
      </c>
      <c r="F630" s="21" t="str">
        <f>IF(食堂数据库链接!F630="","",食堂数据库链接!F630)</f>
        <v>面点</v>
      </c>
      <c r="G630" s="21">
        <f>IF(食堂数据库链接!G630="","",食堂数据库链接!G630)</f>
        <v>3.5</v>
      </c>
      <c r="H630" s="25" t="str">
        <f>IF(OR(食堂菜单!$G$5="",食堂数据库计算界面面!A630=""),"",IF(ISNUMBER(SEARCH(食堂菜单!$G$5,食堂数据库计算界面面!C630))=TRUE,1,""))</f>
        <v/>
      </c>
      <c r="I630" s="11" t="str">
        <f>IF(H630="","",1+MAX($I$1:I629))</f>
        <v/>
      </c>
      <c r="J630" s="11" t="str">
        <f t="shared" si="9"/>
        <v/>
      </c>
    </row>
    <row r="631" spans="1:10">
      <c r="A631" s="21">
        <f>IF(食堂数据库链接!A631="","",食堂数据库链接!A631)</f>
        <v>630</v>
      </c>
      <c r="B631" s="21" t="str">
        <f>IF(食堂数据库链接!B631="","",食堂数据库链接!B631)</f>
        <v>信息学部二食堂（一楼）</v>
      </c>
      <c r="C631" s="21" t="str">
        <f>IF(食堂数据库链接!C631="","",食堂数据库链接!C631)</f>
        <v>手抓饼</v>
      </c>
      <c r="D631" s="21">
        <f>IF(食堂数据库链接!D631="","",食堂数据库链接!D631)</f>
        <v>5</v>
      </c>
      <c r="E631" s="21" t="str">
        <f>IF(食堂数据库链接!E631="","",食堂数据库链接!E631)</f>
        <v>素</v>
      </c>
      <c r="F631" s="21" t="str">
        <f>IF(食堂数据库链接!F631="","",食堂数据库链接!F631)</f>
        <v>面点</v>
      </c>
      <c r="G631" s="21">
        <f>IF(食堂数据库链接!G631="","",食堂数据库链接!G631)</f>
        <v>3.5</v>
      </c>
      <c r="H631" s="25" t="str">
        <f>IF(OR(食堂菜单!$G$5="",食堂数据库计算界面面!A631=""),"",IF(ISNUMBER(SEARCH(食堂菜单!$G$5,食堂数据库计算界面面!C631))=TRUE,1,""))</f>
        <v/>
      </c>
      <c r="I631" s="11" t="str">
        <f>IF(H631="","",1+MAX($I$1:I630))</f>
        <v/>
      </c>
      <c r="J631" s="11" t="str">
        <f t="shared" si="9"/>
        <v/>
      </c>
    </row>
    <row r="632" spans="1:10">
      <c r="A632" s="21">
        <f>IF(食堂数据库链接!A632="","",食堂数据库链接!A632)</f>
        <v>631</v>
      </c>
      <c r="B632" s="21" t="str">
        <f>IF(食堂数据库链接!B632="","",食堂数据库链接!B632)</f>
        <v>信息学部二食堂（一楼）</v>
      </c>
      <c r="C632" s="21" t="str">
        <f>IF(食堂数据库链接!C632="","",食堂数据库链接!C632)</f>
        <v>鸡蛋卷饼</v>
      </c>
      <c r="D632" s="21">
        <f>IF(食堂数据库链接!D632="","",食堂数据库链接!D632)</f>
        <v>5</v>
      </c>
      <c r="E632" s="21" t="str">
        <f>IF(食堂数据库链接!E632="","",食堂数据库链接!E632)</f>
        <v>素</v>
      </c>
      <c r="F632" s="21" t="str">
        <f>IF(食堂数据库链接!F632="","",食堂数据库链接!F632)</f>
        <v>面点</v>
      </c>
      <c r="G632" s="21">
        <f>IF(食堂数据库链接!G632="","",食堂数据库链接!G632)</f>
        <v>3.5</v>
      </c>
      <c r="H632" s="25" t="str">
        <f>IF(OR(食堂菜单!$G$5="",食堂数据库计算界面面!A632=""),"",IF(ISNUMBER(SEARCH(食堂菜单!$G$5,食堂数据库计算界面面!C632))=TRUE,1,""))</f>
        <v/>
      </c>
      <c r="I632" s="11" t="str">
        <f>IF(H632="","",1+MAX($I$1:I631))</f>
        <v/>
      </c>
      <c r="J632" s="11" t="str">
        <f t="shared" si="9"/>
        <v/>
      </c>
    </row>
    <row r="633" spans="1:10">
      <c r="A633" s="21">
        <f>IF(食堂数据库链接!A633="","",食堂数据库链接!A633)</f>
        <v>632</v>
      </c>
      <c r="B633" s="21" t="str">
        <f>IF(食堂数据库链接!B633="","",食堂数据库链接!B633)</f>
        <v>信息学部二食堂（一楼）</v>
      </c>
      <c r="C633" s="21" t="str">
        <f>IF(食堂数据库链接!C633="","",食堂数据库链接!C633)</f>
        <v>陈氏酥饼</v>
      </c>
      <c r="D633" s="21">
        <f>IF(食堂数据库链接!D633="","",食堂数据库链接!D633)</f>
        <v>5</v>
      </c>
      <c r="E633" s="21" t="str">
        <f>IF(食堂数据库链接!E633="","",食堂数据库链接!E633)</f>
        <v>素</v>
      </c>
      <c r="F633" s="21" t="str">
        <f>IF(食堂数据库链接!F633="","",食堂数据库链接!F633)</f>
        <v>面点</v>
      </c>
      <c r="G633" s="21">
        <f>IF(食堂数据库链接!G633="","",食堂数据库链接!G633)</f>
        <v>3.5</v>
      </c>
      <c r="H633" s="25" t="str">
        <f>IF(OR(食堂菜单!$G$5="",食堂数据库计算界面面!A633=""),"",IF(ISNUMBER(SEARCH(食堂菜单!$G$5,食堂数据库计算界面面!C633))=TRUE,1,""))</f>
        <v/>
      </c>
      <c r="I633" s="11" t="str">
        <f>IF(H633="","",1+MAX($I$1:I632))</f>
        <v/>
      </c>
      <c r="J633" s="11" t="str">
        <f t="shared" si="9"/>
        <v/>
      </c>
    </row>
    <row r="634" spans="1:10">
      <c r="A634" s="21">
        <f>IF(食堂数据库链接!A634="","",食堂数据库链接!A634)</f>
        <v>633</v>
      </c>
      <c r="B634" s="21" t="str">
        <f>IF(食堂数据库链接!B634="","",食堂数据库链接!B634)</f>
        <v>信息学部二食堂（一楼）</v>
      </c>
      <c r="C634" s="21" t="str">
        <f>IF(食堂数据库链接!C634="","",食堂数据库链接!C634)</f>
        <v>煎包</v>
      </c>
      <c r="D634" s="21">
        <f>IF(食堂数据库链接!D634="","",食堂数据库链接!D634)</f>
        <v>5</v>
      </c>
      <c r="E634" s="21" t="str">
        <f>IF(食堂数据库链接!E634="","",食堂数据库链接!E634)</f>
        <v>素</v>
      </c>
      <c r="F634" s="21" t="str">
        <f>IF(食堂数据库链接!F634="","",食堂数据库链接!F634)</f>
        <v>面点</v>
      </c>
      <c r="G634" s="21">
        <f>IF(食堂数据库链接!G634="","",食堂数据库链接!G634)</f>
        <v>3.5</v>
      </c>
      <c r="H634" s="25" t="str">
        <f>IF(OR(食堂菜单!$G$5="",食堂数据库计算界面面!A634=""),"",IF(ISNUMBER(SEARCH(食堂菜单!$G$5,食堂数据库计算界面面!C634))=TRUE,1,""))</f>
        <v/>
      </c>
      <c r="I634" s="11" t="str">
        <f>IF(H634="","",1+MAX($I$1:I633))</f>
        <v/>
      </c>
      <c r="J634" s="11" t="str">
        <f t="shared" si="9"/>
        <v/>
      </c>
    </row>
    <row r="635" spans="1:10">
      <c r="A635" s="21">
        <f>IF(食堂数据库链接!A635="","",食堂数据库链接!A635)</f>
        <v>634</v>
      </c>
      <c r="B635" s="21" t="str">
        <f>IF(食堂数据库链接!B635="","",食堂数据库链接!B635)</f>
        <v>信息学部二食堂（一楼）</v>
      </c>
      <c r="C635" s="21" t="str">
        <f>IF(食堂数据库链接!C635="","",食堂数据库链接!C635)</f>
        <v>鸡蛋炒河粉</v>
      </c>
      <c r="D635" s="21">
        <f>IF(食堂数据库链接!D635="","",食堂数据库链接!D635)</f>
        <v>6</v>
      </c>
      <c r="E635" s="21" t="str">
        <f>IF(食堂数据库链接!E635="","",食堂数据库链接!E635)</f>
        <v>素</v>
      </c>
      <c r="F635" s="21" t="str">
        <f>IF(食堂数据库链接!F635="","",食堂数据库链接!F635)</f>
        <v>套餐</v>
      </c>
      <c r="G635" s="21">
        <f>IF(食堂数据库链接!G635="","",食堂数据库链接!G635)</f>
        <v>4.2</v>
      </c>
      <c r="H635" s="25" t="str">
        <f>IF(OR(食堂菜单!$G$5="",食堂数据库计算界面面!A635=""),"",IF(ISNUMBER(SEARCH(食堂菜单!$G$5,食堂数据库计算界面面!C635))=TRUE,1,""))</f>
        <v/>
      </c>
      <c r="I635" s="11" t="str">
        <f>IF(H635="","",1+MAX($I$1:I634))</f>
        <v/>
      </c>
      <c r="J635" s="11" t="str">
        <f t="shared" si="9"/>
        <v/>
      </c>
    </row>
    <row r="636" spans="1:10">
      <c r="A636" s="21">
        <f>IF(食堂数据库链接!A636="","",食堂数据库链接!A636)</f>
        <v>635</v>
      </c>
      <c r="B636" s="21" t="str">
        <f>IF(食堂数据库链接!B636="","",食堂数据库链接!B636)</f>
        <v>信息学部二食堂（一楼）</v>
      </c>
      <c r="C636" s="21" t="str">
        <f>IF(食堂数据库链接!C636="","",食堂数据库链接!C636)</f>
        <v>鸡蛋炒豆丝</v>
      </c>
      <c r="D636" s="21">
        <f>IF(食堂数据库链接!D636="","",食堂数据库链接!D636)</f>
        <v>6</v>
      </c>
      <c r="E636" s="21" t="str">
        <f>IF(食堂数据库链接!E636="","",食堂数据库链接!E636)</f>
        <v>素</v>
      </c>
      <c r="F636" s="21" t="str">
        <f>IF(食堂数据库链接!F636="","",食堂数据库链接!F636)</f>
        <v>套餐</v>
      </c>
      <c r="G636" s="21">
        <f>IF(食堂数据库链接!G636="","",食堂数据库链接!G636)</f>
        <v>4.2</v>
      </c>
      <c r="H636" s="25" t="str">
        <f>IF(OR(食堂菜单!$G$5="",食堂数据库计算界面面!A636=""),"",IF(ISNUMBER(SEARCH(食堂菜单!$G$5,食堂数据库计算界面面!C636))=TRUE,1,""))</f>
        <v/>
      </c>
      <c r="I636" s="11" t="str">
        <f>IF(H636="","",1+MAX($I$1:I635))</f>
        <v/>
      </c>
      <c r="J636" s="11" t="str">
        <f t="shared" si="9"/>
        <v/>
      </c>
    </row>
    <row r="637" spans="1:10">
      <c r="A637" s="21">
        <f>IF(食堂数据库链接!A637="","",食堂数据库链接!A637)</f>
        <v>636</v>
      </c>
      <c r="B637" s="21" t="str">
        <f>IF(食堂数据库链接!B637="","",食堂数据库链接!B637)</f>
        <v>信息学部二食堂（一楼）</v>
      </c>
      <c r="C637" s="21" t="str">
        <f>IF(食堂数据库链接!C637="","",食堂数据库链接!C637)</f>
        <v>老面锅贴饺</v>
      </c>
      <c r="D637" s="21">
        <f>IF(食堂数据库链接!D637="","",食堂数据库链接!D637)</f>
        <v>6</v>
      </c>
      <c r="E637" s="21" t="str">
        <f>IF(食堂数据库链接!E637="","",食堂数据库链接!E637)</f>
        <v>素</v>
      </c>
      <c r="F637" s="21" t="str">
        <f>IF(食堂数据库链接!F637="","",食堂数据库链接!F637)</f>
        <v>面点</v>
      </c>
      <c r="G637" s="21">
        <f>IF(食堂数据库链接!G637="","",食堂数据库链接!G637)</f>
        <v>4.2</v>
      </c>
      <c r="H637" s="25" t="str">
        <f>IF(OR(食堂菜单!$G$5="",食堂数据库计算界面面!A637=""),"",IF(ISNUMBER(SEARCH(食堂菜单!$G$5,食堂数据库计算界面面!C637))=TRUE,1,""))</f>
        <v/>
      </c>
      <c r="I637" s="11" t="str">
        <f>IF(H637="","",1+MAX($I$1:I636))</f>
        <v/>
      </c>
      <c r="J637" s="11" t="str">
        <f t="shared" si="9"/>
        <v/>
      </c>
    </row>
    <row r="638" spans="1:10">
      <c r="A638" s="21">
        <f>IF(食堂数据库链接!A638="","",食堂数据库链接!A638)</f>
        <v>637</v>
      </c>
      <c r="B638" s="21" t="str">
        <f>IF(食堂数据库链接!B638="","",食堂数据库链接!B638)</f>
        <v>信息学部二食堂（一楼）</v>
      </c>
      <c r="C638" s="21" t="str">
        <f>IF(食堂数据库链接!C638="","",食堂数据库链接!C638)</f>
        <v>蒙古肉炒河粉</v>
      </c>
      <c r="D638" s="21">
        <f>IF(食堂数据库链接!D638="","",食堂数据库链接!D638)</f>
        <v>8</v>
      </c>
      <c r="E638" s="21" t="str">
        <f>IF(食堂数据库链接!E638="","",食堂数据库链接!E638)</f>
        <v>荤</v>
      </c>
      <c r="F638" s="21" t="str">
        <f>IF(食堂数据库链接!F638="","",食堂数据库链接!F638)</f>
        <v>面点</v>
      </c>
      <c r="G638" s="21">
        <f>IF(食堂数据库链接!G638="","",食堂数据库链接!G638)</f>
        <v>5.6</v>
      </c>
      <c r="H638" s="25" t="str">
        <f>IF(OR(食堂菜单!$G$5="",食堂数据库计算界面面!A638=""),"",IF(ISNUMBER(SEARCH(食堂菜单!$G$5,食堂数据库计算界面面!C638))=TRUE,1,""))</f>
        <v/>
      </c>
      <c r="I638" s="11" t="str">
        <f>IF(H638="","",1+MAX($I$1:I637))</f>
        <v/>
      </c>
      <c r="J638" s="11" t="str">
        <f t="shared" si="9"/>
        <v/>
      </c>
    </row>
    <row r="639" spans="1:10">
      <c r="A639" s="21">
        <f>IF(食堂数据库链接!A639="","",食堂数据库链接!A639)</f>
        <v>638</v>
      </c>
      <c r="B639" s="21" t="str">
        <f>IF(食堂数据库链接!B639="","",食堂数据库链接!B639)</f>
        <v>信息学部二食堂（一楼）</v>
      </c>
      <c r="C639" s="21" t="str">
        <f>IF(食堂数据库链接!C639="","",食堂数据库链接!C639)</f>
        <v>鸭血炖鸡鸭杂</v>
      </c>
      <c r="D639" s="21">
        <f>IF(食堂数据库链接!D639="","",食堂数据库链接!D639)</f>
        <v>5</v>
      </c>
      <c r="E639" s="21" t="str">
        <f>IF(食堂数据库链接!E639="","",食堂数据库链接!E639)</f>
        <v>荤</v>
      </c>
      <c r="F639" s="21" t="str">
        <f>IF(食堂数据库链接!F639="","",食堂数据库链接!F639)</f>
        <v>份儿菜</v>
      </c>
      <c r="G639" s="21">
        <f>IF(食堂数据库链接!G639="","",食堂数据库链接!G639)</f>
        <v>3.5</v>
      </c>
      <c r="H639" s="25" t="str">
        <f>IF(OR(食堂菜单!$G$5="",食堂数据库计算界面面!A639=""),"",IF(ISNUMBER(SEARCH(食堂菜单!$G$5,食堂数据库计算界面面!C639))=TRUE,1,""))</f>
        <v/>
      </c>
      <c r="I639" s="11" t="str">
        <f>IF(H639="","",1+MAX($I$1:I638))</f>
        <v/>
      </c>
      <c r="J639" s="11" t="str">
        <f t="shared" si="9"/>
        <v/>
      </c>
    </row>
    <row r="640" spans="1:10">
      <c r="A640" s="21">
        <f>IF(食堂数据库链接!A640="","",食堂数据库链接!A640)</f>
        <v>639</v>
      </c>
      <c r="B640" s="21" t="str">
        <f>IF(食堂数据库链接!B640="","",食堂数据库链接!B640)</f>
        <v>信息学部二食堂（一楼）</v>
      </c>
      <c r="C640" s="21" t="str">
        <f>IF(食堂数据库链接!C640="","",食堂数据库链接!C640)</f>
        <v>猪肉炖粉条</v>
      </c>
      <c r="D640" s="21">
        <f>IF(食堂数据库链接!D640="","",食堂数据库链接!D640)</f>
        <v>5</v>
      </c>
      <c r="E640" s="21" t="str">
        <f>IF(食堂数据库链接!E640="","",食堂数据库链接!E640)</f>
        <v>荤</v>
      </c>
      <c r="F640" s="21" t="str">
        <f>IF(食堂数据库链接!F640="","",食堂数据库链接!F640)</f>
        <v>份儿菜</v>
      </c>
      <c r="G640" s="21">
        <f>IF(食堂数据库链接!G640="","",食堂数据库链接!G640)</f>
        <v>3.5</v>
      </c>
      <c r="H640" s="25" t="str">
        <f>IF(OR(食堂菜单!$G$5="",食堂数据库计算界面面!A640=""),"",IF(ISNUMBER(SEARCH(食堂菜单!$G$5,食堂数据库计算界面面!C640))=TRUE,1,""))</f>
        <v/>
      </c>
      <c r="I640" s="11" t="str">
        <f>IF(H640="","",1+MAX($I$1:I639))</f>
        <v/>
      </c>
      <c r="J640" s="11" t="str">
        <f t="shared" si="9"/>
        <v/>
      </c>
    </row>
    <row r="641" spans="1:10">
      <c r="A641" s="21">
        <f>IF(食堂数据库链接!A641="","",食堂数据库链接!A641)</f>
        <v>640</v>
      </c>
      <c r="B641" s="21" t="str">
        <f>IF(食堂数据库链接!B641="","",食堂数据库链接!B641)</f>
        <v>信息学部二食堂（一楼）</v>
      </c>
      <c r="C641" s="21" t="str">
        <f>IF(食堂数据库链接!C641="","",食堂数据库链接!C641)</f>
        <v>糖醋鱼块</v>
      </c>
      <c r="D641" s="21">
        <f>IF(食堂数据库链接!D641="","",食堂数据库链接!D641)</f>
        <v>5</v>
      </c>
      <c r="E641" s="21" t="str">
        <f>IF(食堂数据库链接!E641="","",食堂数据库链接!E641)</f>
        <v>荤</v>
      </c>
      <c r="F641" s="21" t="str">
        <f>IF(食堂数据库链接!F641="","",食堂数据库链接!F641)</f>
        <v>份儿菜</v>
      </c>
      <c r="G641" s="21">
        <f>IF(食堂数据库链接!G641="","",食堂数据库链接!G641)</f>
        <v>3.5</v>
      </c>
      <c r="H641" s="25" t="str">
        <f>IF(OR(食堂菜单!$G$5="",食堂数据库计算界面面!A641=""),"",IF(ISNUMBER(SEARCH(食堂菜单!$G$5,食堂数据库计算界面面!C641))=TRUE,1,""))</f>
        <v/>
      </c>
      <c r="I641" s="11" t="str">
        <f>IF(H641="","",1+MAX($I$1:I640))</f>
        <v/>
      </c>
      <c r="J641" s="11" t="str">
        <f t="shared" si="9"/>
        <v/>
      </c>
    </row>
    <row r="642" spans="1:10">
      <c r="A642" s="21">
        <f>IF(食堂数据库链接!A642="","",食堂数据库链接!A642)</f>
        <v>641</v>
      </c>
      <c r="B642" s="21" t="str">
        <f>IF(食堂数据库链接!B642="","",食堂数据库链接!B642)</f>
        <v>信息学部二食堂（一楼）</v>
      </c>
      <c r="C642" s="21" t="str">
        <f>IF(食堂数据库链接!C642="","",食堂数据库链接!C642)</f>
        <v>糖醋鸡柳</v>
      </c>
      <c r="D642" s="21">
        <f>IF(食堂数据库链接!D642="","",食堂数据库链接!D642)</f>
        <v>5</v>
      </c>
      <c r="E642" s="21" t="str">
        <f>IF(食堂数据库链接!E642="","",食堂数据库链接!E642)</f>
        <v>荤</v>
      </c>
      <c r="F642" s="21" t="str">
        <f>IF(食堂数据库链接!F642="","",食堂数据库链接!F642)</f>
        <v>份儿菜</v>
      </c>
      <c r="G642" s="21">
        <f>IF(食堂数据库链接!G642="","",食堂数据库链接!G642)</f>
        <v>3.5</v>
      </c>
      <c r="H642" s="25" t="str">
        <f>IF(OR(食堂菜单!$G$5="",食堂数据库计算界面面!A642=""),"",IF(ISNUMBER(SEARCH(食堂菜单!$G$5,食堂数据库计算界面面!C642))=TRUE,1,""))</f>
        <v/>
      </c>
      <c r="I642" s="11" t="str">
        <f>IF(H642="","",1+MAX($I$1:I641))</f>
        <v/>
      </c>
      <c r="J642" s="11" t="str">
        <f t="shared" ref="J642:J705" si="10">IF(H642="","",ROW(A642))</f>
        <v/>
      </c>
    </row>
    <row r="643" spans="1:10">
      <c r="A643" s="21">
        <f>IF(食堂数据库链接!A643="","",食堂数据库链接!A643)</f>
        <v>642</v>
      </c>
      <c r="B643" s="21" t="str">
        <f>IF(食堂数据库链接!B643="","",食堂数据库链接!B643)</f>
        <v>信息学部二食堂（一楼）</v>
      </c>
      <c r="C643" s="21" t="str">
        <f>IF(食堂数据库链接!C643="","",食堂数据库链接!C643)</f>
        <v>酸菜炖白肉血肠</v>
      </c>
      <c r="D643" s="21">
        <f>IF(食堂数据库链接!D643="","",食堂数据库链接!D643)</f>
        <v>5</v>
      </c>
      <c r="E643" s="21" t="str">
        <f>IF(食堂数据库链接!E643="","",食堂数据库链接!E643)</f>
        <v>荤</v>
      </c>
      <c r="F643" s="21" t="str">
        <f>IF(食堂数据库链接!F643="","",食堂数据库链接!F643)</f>
        <v>份儿菜</v>
      </c>
      <c r="G643" s="21">
        <f>IF(食堂数据库链接!G643="","",食堂数据库链接!G643)</f>
        <v>3.5</v>
      </c>
      <c r="H643" s="25" t="str">
        <f>IF(OR(食堂菜单!$G$5="",食堂数据库计算界面面!A643=""),"",IF(ISNUMBER(SEARCH(食堂菜单!$G$5,食堂数据库计算界面面!C643))=TRUE,1,""))</f>
        <v/>
      </c>
      <c r="I643" s="11" t="str">
        <f>IF(H643="","",1+MAX($I$1:I642))</f>
        <v/>
      </c>
      <c r="J643" s="11" t="str">
        <f t="shared" si="10"/>
        <v/>
      </c>
    </row>
    <row r="644" spans="1:10">
      <c r="A644" s="21">
        <f>IF(食堂数据库链接!A644="","",食堂数据库链接!A644)</f>
        <v>643</v>
      </c>
      <c r="B644" s="21" t="str">
        <f>IF(食堂数据库链接!B644="","",食堂数据库链接!B644)</f>
        <v>信息学部二食堂（一楼）</v>
      </c>
      <c r="C644" s="21" t="str">
        <f>IF(食堂数据库链接!C644="","",食堂数据库链接!C644)</f>
        <v>黄焖鸡块</v>
      </c>
      <c r="D644" s="21">
        <f>IF(食堂数据库链接!D644="","",食堂数据库链接!D644)</f>
        <v>5</v>
      </c>
      <c r="E644" s="21" t="str">
        <f>IF(食堂数据库链接!E644="","",食堂数据库链接!E644)</f>
        <v>荤</v>
      </c>
      <c r="F644" s="21" t="str">
        <f>IF(食堂数据库链接!F644="","",食堂数据库链接!F644)</f>
        <v>份儿菜</v>
      </c>
      <c r="G644" s="21">
        <f>IF(食堂数据库链接!G644="","",食堂数据库链接!G644)</f>
        <v>3.5</v>
      </c>
      <c r="H644" s="25" t="str">
        <f>IF(OR(食堂菜单!$G$5="",食堂数据库计算界面面!A644=""),"",IF(ISNUMBER(SEARCH(食堂菜单!$G$5,食堂数据库计算界面面!C644))=TRUE,1,""))</f>
        <v/>
      </c>
      <c r="I644" s="11" t="str">
        <f>IF(H644="","",1+MAX($I$1:I643))</f>
        <v/>
      </c>
      <c r="J644" s="11" t="str">
        <f t="shared" si="10"/>
        <v/>
      </c>
    </row>
    <row r="645" spans="1:10">
      <c r="A645" s="21">
        <f>IF(食堂数据库链接!A645="","",食堂数据库链接!A645)</f>
        <v>644</v>
      </c>
      <c r="B645" s="21" t="str">
        <f>IF(食堂数据库链接!B645="","",食堂数据库链接!B645)</f>
        <v>信息学部二食堂（一楼）</v>
      </c>
      <c r="C645" s="21" t="str">
        <f>IF(食堂数据库链接!C645="","",食堂数据库链接!C645)</f>
        <v>水煮鱼片</v>
      </c>
      <c r="D645" s="21">
        <f>IF(食堂数据库链接!D645="","",食堂数据库链接!D645)</f>
        <v>5</v>
      </c>
      <c r="E645" s="21" t="str">
        <f>IF(食堂数据库链接!E645="","",食堂数据库链接!E645)</f>
        <v>荤</v>
      </c>
      <c r="F645" s="21" t="str">
        <f>IF(食堂数据库链接!F645="","",食堂数据库链接!F645)</f>
        <v>份儿菜</v>
      </c>
      <c r="G645" s="21">
        <f>IF(食堂数据库链接!G645="","",食堂数据库链接!G645)</f>
        <v>3.5</v>
      </c>
      <c r="H645" s="25" t="str">
        <f>IF(OR(食堂菜单!$G$5="",食堂数据库计算界面面!A645=""),"",IF(ISNUMBER(SEARCH(食堂菜单!$G$5,食堂数据库计算界面面!C645))=TRUE,1,""))</f>
        <v/>
      </c>
      <c r="I645" s="11" t="str">
        <f>IF(H645="","",1+MAX($I$1:I644))</f>
        <v/>
      </c>
      <c r="J645" s="11" t="str">
        <f t="shared" si="10"/>
        <v/>
      </c>
    </row>
    <row r="646" spans="1:10">
      <c r="A646" s="21">
        <f>IF(食堂数据库链接!A646="","",食堂数据库链接!A646)</f>
        <v>645</v>
      </c>
      <c r="B646" s="21" t="str">
        <f>IF(食堂数据库链接!B646="","",食堂数据库链接!B646)</f>
        <v>信息学部二食堂（一楼）</v>
      </c>
      <c r="C646" s="21" t="str">
        <f>IF(食堂数据库链接!C646="","",食堂数据库链接!C646)</f>
        <v>烩双丸</v>
      </c>
      <c r="D646" s="21">
        <f>IF(食堂数据库链接!D646="","",食堂数据库链接!D646)</f>
        <v>5</v>
      </c>
      <c r="E646" s="21" t="str">
        <f>IF(食堂数据库链接!E646="","",食堂数据库链接!E646)</f>
        <v>荤</v>
      </c>
      <c r="F646" s="21" t="str">
        <f>IF(食堂数据库链接!F646="","",食堂数据库链接!F646)</f>
        <v>份儿菜</v>
      </c>
      <c r="G646" s="21">
        <f>IF(食堂数据库链接!G646="","",食堂数据库链接!G646)</f>
        <v>3.5</v>
      </c>
      <c r="H646" s="25" t="str">
        <f>IF(OR(食堂菜单!$G$5="",食堂数据库计算界面面!A646=""),"",IF(ISNUMBER(SEARCH(食堂菜单!$G$5,食堂数据库计算界面面!C646))=TRUE,1,""))</f>
        <v/>
      </c>
      <c r="I646" s="11" t="str">
        <f>IF(H646="","",1+MAX($I$1:I645))</f>
        <v/>
      </c>
      <c r="J646" s="11" t="str">
        <f t="shared" si="10"/>
        <v/>
      </c>
    </row>
    <row r="647" spans="1:10">
      <c r="A647" s="21">
        <f>IF(食堂数据库链接!A647="","",食堂数据库链接!A647)</f>
        <v>646</v>
      </c>
      <c r="B647" s="21" t="str">
        <f>IF(食堂数据库链接!B647="","",食堂数据库链接!B647)</f>
        <v>信息学部二食堂（一楼）</v>
      </c>
      <c r="C647" s="21" t="str">
        <f>IF(食堂数据库链接!C647="","",食堂数据库链接!C647)</f>
        <v>茄汁带鱼</v>
      </c>
      <c r="D647" s="21">
        <f>IF(食堂数据库链接!D647="","",食堂数据库链接!D647)</f>
        <v>5</v>
      </c>
      <c r="E647" s="21" t="str">
        <f>IF(食堂数据库链接!E647="","",食堂数据库链接!E647)</f>
        <v>荤</v>
      </c>
      <c r="F647" s="21" t="str">
        <f>IF(食堂数据库链接!F647="","",食堂数据库链接!F647)</f>
        <v>份儿菜</v>
      </c>
      <c r="G647" s="21">
        <f>IF(食堂数据库链接!G647="","",食堂数据库链接!G647)</f>
        <v>3.5</v>
      </c>
      <c r="H647" s="25" t="str">
        <f>IF(OR(食堂菜单!$G$5="",食堂数据库计算界面面!A647=""),"",IF(ISNUMBER(SEARCH(食堂菜单!$G$5,食堂数据库计算界面面!C647))=TRUE,1,""))</f>
        <v/>
      </c>
      <c r="I647" s="11" t="str">
        <f>IF(H647="","",1+MAX($I$1:I646))</f>
        <v/>
      </c>
      <c r="J647" s="11" t="str">
        <f t="shared" si="10"/>
        <v/>
      </c>
    </row>
    <row r="648" spans="1:10">
      <c r="A648" s="21">
        <f>IF(食堂数据库链接!A648="","",食堂数据库链接!A648)</f>
        <v>647</v>
      </c>
      <c r="B648" s="21" t="str">
        <f>IF(食堂数据库链接!B648="","",食堂数据库链接!B648)</f>
        <v>信息学部二食堂（一楼）</v>
      </c>
      <c r="C648" s="21" t="str">
        <f>IF(食堂数据库链接!C648="","",食堂数据库链接!C648)</f>
        <v>五花肉炖萝卜</v>
      </c>
      <c r="D648" s="21">
        <f>IF(食堂数据库链接!D648="","",食堂数据库链接!D648)</f>
        <v>5</v>
      </c>
      <c r="E648" s="21" t="str">
        <f>IF(食堂数据库链接!E648="","",食堂数据库链接!E648)</f>
        <v>荤</v>
      </c>
      <c r="F648" s="21" t="str">
        <f>IF(食堂数据库链接!F648="","",食堂数据库链接!F648)</f>
        <v>份儿菜</v>
      </c>
      <c r="G648" s="21">
        <f>IF(食堂数据库链接!G648="","",食堂数据库链接!G648)</f>
        <v>3.5</v>
      </c>
      <c r="H648" s="25" t="str">
        <f>IF(OR(食堂菜单!$G$5="",食堂数据库计算界面面!A648=""),"",IF(ISNUMBER(SEARCH(食堂菜单!$G$5,食堂数据库计算界面面!C648))=TRUE,1,""))</f>
        <v/>
      </c>
      <c r="I648" s="11" t="str">
        <f>IF(H648="","",1+MAX($I$1:I647))</f>
        <v/>
      </c>
      <c r="J648" s="11" t="str">
        <f t="shared" si="10"/>
        <v/>
      </c>
    </row>
    <row r="649" spans="1:10">
      <c r="A649" s="21">
        <f>IF(食堂数据库链接!A649="","",食堂数据库链接!A649)</f>
        <v>648</v>
      </c>
      <c r="B649" s="21" t="str">
        <f>IF(食堂数据库链接!B649="","",食堂数据库链接!B649)</f>
        <v>信息学部二食堂（一楼）</v>
      </c>
      <c r="C649" s="21" t="str">
        <f>IF(食堂数据库链接!C649="","",食堂数据库链接!C649)</f>
        <v>小鸡炖蘑菇</v>
      </c>
      <c r="D649" s="21">
        <f>IF(食堂数据库链接!D649="","",食堂数据库链接!D649)</f>
        <v>5</v>
      </c>
      <c r="E649" s="21" t="str">
        <f>IF(食堂数据库链接!E649="","",食堂数据库链接!E649)</f>
        <v>荤</v>
      </c>
      <c r="F649" s="21" t="str">
        <f>IF(食堂数据库链接!F649="","",食堂数据库链接!F649)</f>
        <v>份儿菜</v>
      </c>
      <c r="G649" s="21">
        <f>IF(食堂数据库链接!G649="","",食堂数据库链接!G649)</f>
        <v>3.5</v>
      </c>
      <c r="H649" s="25" t="str">
        <f>IF(OR(食堂菜单!$G$5="",食堂数据库计算界面面!A649=""),"",IF(ISNUMBER(SEARCH(食堂菜单!$G$5,食堂数据库计算界面面!C649))=TRUE,1,""))</f>
        <v/>
      </c>
      <c r="I649" s="11" t="str">
        <f>IF(H649="","",1+MAX($I$1:I648))</f>
        <v/>
      </c>
      <c r="J649" s="11" t="str">
        <f t="shared" si="10"/>
        <v/>
      </c>
    </row>
    <row r="650" spans="1:10">
      <c r="A650" s="21">
        <f>IF(食堂数据库链接!A650="","",食堂数据库链接!A650)</f>
        <v>649</v>
      </c>
      <c r="B650" s="21" t="str">
        <f>IF(食堂数据库链接!B650="","",食堂数据库链接!B650)</f>
        <v>信息学部二食堂（一楼）</v>
      </c>
      <c r="C650" s="21" t="str">
        <f>IF(食堂数据库链接!C650="","",食堂数据库链接!C650)</f>
        <v>白菜炖豆腐</v>
      </c>
      <c r="D650" s="21">
        <f>IF(食堂数据库链接!D650="","",食堂数据库链接!D650)</f>
        <v>1</v>
      </c>
      <c r="E650" s="21" t="str">
        <f>IF(食堂数据库链接!E650="","",食堂数据库链接!E650)</f>
        <v>素</v>
      </c>
      <c r="F650" s="21" t="str">
        <f>IF(食堂数据库链接!F650="","",食堂数据库链接!F650)</f>
        <v>份儿菜</v>
      </c>
      <c r="G650" s="21">
        <f>IF(食堂数据库链接!G650="","",食堂数据库链接!G650)</f>
        <v>0.7</v>
      </c>
      <c r="H650" s="25" t="str">
        <f>IF(OR(食堂菜单!$G$5="",食堂数据库计算界面面!A650=""),"",IF(ISNUMBER(SEARCH(食堂菜单!$G$5,食堂数据库计算界面面!C650))=TRUE,1,""))</f>
        <v/>
      </c>
      <c r="I650" s="11" t="str">
        <f>IF(H650="","",1+MAX($I$1:I649))</f>
        <v/>
      </c>
      <c r="J650" s="11" t="str">
        <f t="shared" si="10"/>
        <v/>
      </c>
    </row>
    <row r="651" spans="1:10">
      <c r="A651" s="21">
        <f>IF(食堂数据库链接!A651="","",食堂数据库链接!A651)</f>
        <v>650</v>
      </c>
      <c r="B651" s="21" t="str">
        <f>IF(食堂数据库链接!B651="","",食堂数据库链接!B651)</f>
        <v>信息学部二食堂（一楼）</v>
      </c>
      <c r="C651" s="21" t="str">
        <f>IF(食堂数据库链接!C651="","",食堂数据库链接!C651)</f>
        <v>南瓜炖土豆</v>
      </c>
      <c r="D651" s="21">
        <f>IF(食堂数据库链接!D651="","",食堂数据库链接!D651)</f>
        <v>1</v>
      </c>
      <c r="E651" s="21" t="str">
        <f>IF(食堂数据库链接!E651="","",食堂数据库链接!E651)</f>
        <v>素</v>
      </c>
      <c r="F651" s="21" t="str">
        <f>IF(食堂数据库链接!F651="","",食堂数据库链接!F651)</f>
        <v>份儿菜</v>
      </c>
      <c r="G651" s="21">
        <f>IF(食堂数据库链接!G651="","",食堂数据库链接!G651)</f>
        <v>0.7</v>
      </c>
      <c r="H651" s="25" t="str">
        <f>IF(OR(食堂菜单!$G$5="",食堂数据库计算界面面!A651=""),"",IF(ISNUMBER(SEARCH(食堂菜单!$G$5,食堂数据库计算界面面!C651))=TRUE,1,""))</f>
        <v/>
      </c>
      <c r="I651" s="11" t="str">
        <f>IF(H651="","",1+MAX($I$1:I650))</f>
        <v/>
      </c>
      <c r="J651" s="11" t="str">
        <f t="shared" si="10"/>
        <v/>
      </c>
    </row>
    <row r="652" spans="1:10">
      <c r="A652" s="21">
        <f>IF(食堂数据库链接!A652="","",食堂数据库链接!A652)</f>
        <v>651</v>
      </c>
      <c r="B652" s="21" t="str">
        <f>IF(食堂数据库链接!B652="","",食堂数据库链接!B652)</f>
        <v>信息学部二食堂（一楼）</v>
      </c>
      <c r="C652" s="21" t="str">
        <f>IF(食堂数据库链接!C652="","",食堂数据库链接!C652)</f>
        <v>酸菜炖粉条</v>
      </c>
      <c r="D652" s="21">
        <f>IF(食堂数据库链接!D652="","",食堂数据库链接!D652)</f>
        <v>1</v>
      </c>
      <c r="E652" s="21" t="str">
        <f>IF(食堂数据库链接!E652="","",食堂数据库链接!E652)</f>
        <v>素</v>
      </c>
      <c r="F652" s="21" t="str">
        <f>IF(食堂数据库链接!F652="","",食堂数据库链接!F652)</f>
        <v>份儿菜</v>
      </c>
      <c r="G652" s="21">
        <f>IF(食堂数据库链接!G652="","",食堂数据库链接!G652)</f>
        <v>0.7</v>
      </c>
      <c r="H652" s="25" t="str">
        <f>IF(OR(食堂菜单!$G$5="",食堂数据库计算界面面!A652=""),"",IF(ISNUMBER(SEARCH(食堂菜单!$G$5,食堂数据库计算界面面!C652))=TRUE,1,""))</f>
        <v/>
      </c>
      <c r="I652" s="11" t="str">
        <f>IF(H652="","",1+MAX($I$1:I651))</f>
        <v/>
      </c>
      <c r="J652" s="11" t="str">
        <f t="shared" si="10"/>
        <v/>
      </c>
    </row>
    <row r="653" spans="1:10">
      <c r="A653" s="21">
        <f>IF(食堂数据库链接!A653="","",食堂数据库链接!A653)</f>
        <v>652</v>
      </c>
      <c r="B653" s="21" t="str">
        <f>IF(食堂数据库链接!B653="","",食堂数据库链接!B653)</f>
        <v>信息学部二食堂（一楼）</v>
      </c>
      <c r="C653" s="21" t="str">
        <f>IF(食堂数据库链接!C653="","",食堂数据库链接!C653)</f>
        <v>千张炖白菜</v>
      </c>
      <c r="D653" s="21">
        <f>IF(食堂数据库链接!D653="","",食堂数据库链接!D653)</f>
        <v>2</v>
      </c>
      <c r="E653" s="21" t="str">
        <f>IF(食堂数据库链接!E653="","",食堂数据库链接!E653)</f>
        <v>素</v>
      </c>
      <c r="F653" s="21" t="str">
        <f>IF(食堂数据库链接!F653="","",食堂数据库链接!F653)</f>
        <v>份儿菜</v>
      </c>
      <c r="G653" s="21">
        <f>IF(食堂数据库链接!G653="","",食堂数据库链接!G653)</f>
        <v>1.4</v>
      </c>
      <c r="H653" s="25" t="str">
        <f>IF(OR(食堂菜单!$G$5="",食堂数据库计算界面面!A653=""),"",IF(ISNUMBER(SEARCH(食堂菜单!$G$5,食堂数据库计算界面面!C653))=TRUE,1,""))</f>
        <v/>
      </c>
      <c r="I653" s="11" t="str">
        <f>IF(H653="","",1+MAX($I$1:I652))</f>
        <v/>
      </c>
      <c r="J653" s="11" t="str">
        <f t="shared" si="10"/>
        <v/>
      </c>
    </row>
    <row r="654" spans="1:10">
      <c r="A654" s="21">
        <f>IF(食堂数据库链接!A654="","",食堂数据库链接!A654)</f>
        <v>653</v>
      </c>
      <c r="B654" s="21" t="str">
        <f>IF(食堂数据库链接!B654="","",食堂数据库链接!B654)</f>
        <v>信息学部二食堂（一楼）</v>
      </c>
      <c r="C654" s="21" t="str">
        <f>IF(食堂数据库链接!C654="","",食堂数据库链接!C654)</f>
        <v>茄子炖土豆</v>
      </c>
      <c r="D654" s="21">
        <f>IF(食堂数据库链接!D654="","",食堂数据库链接!D654)</f>
        <v>2</v>
      </c>
      <c r="E654" s="21" t="str">
        <f>IF(食堂数据库链接!E654="","",食堂数据库链接!E654)</f>
        <v>素</v>
      </c>
      <c r="F654" s="21" t="str">
        <f>IF(食堂数据库链接!F654="","",食堂数据库链接!F654)</f>
        <v>份儿菜</v>
      </c>
      <c r="G654" s="21">
        <f>IF(食堂数据库链接!G654="","",食堂数据库链接!G654)</f>
        <v>1.4</v>
      </c>
      <c r="H654" s="25" t="str">
        <f>IF(OR(食堂菜单!$G$5="",食堂数据库计算界面面!A654=""),"",IF(ISNUMBER(SEARCH(食堂菜单!$G$5,食堂数据库计算界面面!C654))=TRUE,1,""))</f>
        <v/>
      </c>
      <c r="I654" s="11" t="str">
        <f>IF(H654="","",1+MAX($I$1:I653))</f>
        <v/>
      </c>
      <c r="J654" s="11" t="str">
        <f t="shared" si="10"/>
        <v/>
      </c>
    </row>
    <row r="655" spans="1:10">
      <c r="A655" s="21">
        <f>IF(食堂数据库链接!A655="","",食堂数据库链接!A655)</f>
        <v>654</v>
      </c>
      <c r="B655" s="21" t="str">
        <f>IF(食堂数据库链接!B655="","",食堂数据库链接!B655)</f>
        <v>信息学部二食堂（一楼）</v>
      </c>
      <c r="C655" s="21" t="str">
        <f>IF(食堂数据库链接!C655="","",食堂数据库链接!C655)</f>
        <v>海带丝炖豆腐</v>
      </c>
      <c r="D655" s="21">
        <f>IF(食堂数据库链接!D655="","",食堂数据库链接!D655)</f>
        <v>2</v>
      </c>
      <c r="E655" s="21" t="str">
        <f>IF(食堂数据库链接!E655="","",食堂数据库链接!E655)</f>
        <v>素</v>
      </c>
      <c r="F655" s="21" t="str">
        <f>IF(食堂数据库链接!F655="","",食堂数据库链接!F655)</f>
        <v>份儿菜</v>
      </c>
      <c r="G655" s="21">
        <f>IF(食堂数据库链接!G655="","",食堂数据库链接!G655)</f>
        <v>1.4</v>
      </c>
      <c r="H655" s="25" t="str">
        <f>IF(OR(食堂菜单!$G$5="",食堂数据库计算界面面!A655=""),"",IF(ISNUMBER(SEARCH(食堂菜单!$G$5,食堂数据库计算界面面!C655))=TRUE,1,""))</f>
        <v/>
      </c>
      <c r="I655" s="11" t="str">
        <f>IF(H655="","",1+MAX($I$1:I654))</f>
        <v/>
      </c>
      <c r="J655" s="11" t="str">
        <f t="shared" si="10"/>
        <v/>
      </c>
    </row>
    <row r="656" spans="1:10">
      <c r="A656" s="21">
        <f>IF(食堂数据库链接!A656="","",食堂数据库链接!A656)</f>
        <v>655</v>
      </c>
      <c r="B656" s="21" t="str">
        <f>IF(食堂数据库链接!B656="","",食堂数据库链接!B656)</f>
        <v>信息学部二食堂（一楼）</v>
      </c>
      <c r="C656" s="21" t="str">
        <f>IF(食堂数据库链接!C656="","",食堂数据库链接!C656)</f>
        <v>西兰花炖豆腐泡</v>
      </c>
      <c r="D656" s="21">
        <f>IF(食堂数据库链接!D656="","",食堂数据库链接!D656)</f>
        <v>2</v>
      </c>
      <c r="E656" s="21" t="str">
        <f>IF(食堂数据库链接!E656="","",食堂数据库链接!E656)</f>
        <v>素</v>
      </c>
      <c r="F656" s="21" t="str">
        <f>IF(食堂数据库链接!F656="","",食堂数据库链接!F656)</f>
        <v>份儿菜</v>
      </c>
      <c r="G656" s="21">
        <f>IF(食堂数据库链接!G656="","",食堂数据库链接!G656)</f>
        <v>1.4</v>
      </c>
      <c r="H656" s="25" t="str">
        <f>IF(OR(食堂菜单!$G$5="",食堂数据库计算界面面!A656=""),"",IF(ISNUMBER(SEARCH(食堂菜单!$G$5,食堂数据库计算界面面!C656))=TRUE,1,""))</f>
        <v/>
      </c>
      <c r="I656" s="11" t="str">
        <f>IF(H656="","",1+MAX($I$1:I655))</f>
        <v/>
      </c>
      <c r="J656" s="11" t="str">
        <f t="shared" si="10"/>
        <v/>
      </c>
    </row>
    <row r="657" spans="1:10">
      <c r="A657" s="21">
        <f>IF(食堂数据库链接!A657="","",食堂数据库链接!A657)</f>
        <v>656</v>
      </c>
      <c r="B657" s="21" t="str">
        <f>IF(食堂数据库链接!B657="","",食堂数据库链接!B657)</f>
        <v>信息学部二食堂（一楼）</v>
      </c>
      <c r="C657" s="21" t="str">
        <f>IF(食堂数据库链接!C657="","",食堂数据库链接!C657)</f>
        <v>肉末烩香菇</v>
      </c>
      <c r="D657" s="21">
        <f>IF(食堂数据库链接!D657="","",食堂数据库链接!D657)</f>
        <v>3</v>
      </c>
      <c r="E657" s="21" t="str">
        <f>IF(食堂数据库链接!E657="","",食堂数据库链接!E657)</f>
        <v>荤</v>
      </c>
      <c r="F657" s="21" t="str">
        <f>IF(食堂数据库链接!F657="","",食堂数据库链接!F657)</f>
        <v>份儿菜</v>
      </c>
      <c r="G657" s="21">
        <f>IF(食堂数据库链接!G657="","",食堂数据库链接!G657)</f>
        <v>2.1</v>
      </c>
      <c r="H657" s="25" t="str">
        <f>IF(OR(食堂菜单!$G$5="",食堂数据库计算界面面!A657=""),"",IF(ISNUMBER(SEARCH(食堂菜单!$G$5,食堂数据库计算界面面!C657))=TRUE,1,""))</f>
        <v/>
      </c>
      <c r="I657" s="11" t="str">
        <f>IF(H657="","",1+MAX($I$1:I656))</f>
        <v/>
      </c>
      <c r="J657" s="11" t="str">
        <f t="shared" si="10"/>
        <v/>
      </c>
    </row>
    <row r="658" spans="1:10">
      <c r="A658" s="21">
        <f>IF(食堂数据库链接!A658="","",食堂数据库链接!A658)</f>
        <v>657</v>
      </c>
      <c r="B658" s="21" t="str">
        <f>IF(食堂数据库链接!B658="","",食堂数据库链接!B658)</f>
        <v>信息学部二食堂（一楼）</v>
      </c>
      <c r="C658" s="21" t="str">
        <f>IF(食堂数据库链接!C658="","",食堂数据库链接!C658)</f>
        <v>海鲜烩鸡蛋豆腐</v>
      </c>
      <c r="D658" s="21">
        <f>IF(食堂数据库链接!D658="","",食堂数据库链接!D658)</f>
        <v>3</v>
      </c>
      <c r="E658" s="21" t="str">
        <f>IF(食堂数据库链接!E658="","",食堂数据库链接!E658)</f>
        <v>荤</v>
      </c>
      <c r="F658" s="21" t="str">
        <f>IF(食堂数据库链接!F658="","",食堂数据库链接!F658)</f>
        <v>份儿菜</v>
      </c>
      <c r="G658" s="21">
        <f>IF(食堂数据库链接!G658="","",食堂数据库链接!G658)</f>
        <v>2.1</v>
      </c>
      <c r="H658" s="25" t="str">
        <f>IF(OR(食堂菜单!$G$5="",食堂数据库计算界面面!A658=""),"",IF(ISNUMBER(SEARCH(食堂菜单!$G$5,食堂数据库计算界面面!C658))=TRUE,1,""))</f>
        <v/>
      </c>
      <c r="I658" s="11" t="str">
        <f>IF(H658="","",1+MAX($I$1:I657))</f>
        <v/>
      </c>
      <c r="J658" s="11" t="str">
        <f t="shared" si="10"/>
        <v/>
      </c>
    </row>
    <row r="659" spans="1:10">
      <c r="A659" s="21">
        <f>IF(食堂数据库链接!A659="","",食堂数据库链接!A659)</f>
        <v>658</v>
      </c>
      <c r="B659" s="21" t="str">
        <f>IF(食堂数据库链接!B659="","",食堂数据库链接!B659)</f>
        <v>信息学部二食堂（一楼）</v>
      </c>
      <c r="C659" s="21" t="str">
        <f>IF(食堂数据库链接!C659="","",食堂数据库链接!C659)</f>
        <v>冬瓜炖火腿</v>
      </c>
      <c r="D659" s="21">
        <f>IF(食堂数据库链接!D659="","",食堂数据库链接!D659)</f>
        <v>3</v>
      </c>
      <c r="E659" s="21" t="str">
        <f>IF(食堂数据库链接!E659="","",食堂数据库链接!E659)</f>
        <v>荤</v>
      </c>
      <c r="F659" s="21" t="str">
        <f>IF(食堂数据库链接!F659="","",食堂数据库链接!F659)</f>
        <v>份儿菜</v>
      </c>
      <c r="G659" s="21">
        <f>IF(食堂数据库链接!G659="","",食堂数据库链接!G659)</f>
        <v>2.1</v>
      </c>
      <c r="H659" s="25" t="str">
        <f>IF(OR(食堂菜单!$G$5="",食堂数据库计算界面面!A659=""),"",IF(ISNUMBER(SEARCH(食堂菜单!$G$5,食堂数据库计算界面面!C659))=TRUE,1,""))</f>
        <v/>
      </c>
      <c r="I659" s="11" t="str">
        <f>IF(H659="","",1+MAX($I$1:I658))</f>
        <v/>
      </c>
      <c r="J659" s="11" t="str">
        <f t="shared" si="10"/>
        <v/>
      </c>
    </row>
    <row r="660" spans="1:10">
      <c r="A660" s="21">
        <f>IF(食堂数据库链接!A660="","",食堂数据库链接!A660)</f>
        <v>659</v>
      </c>
      <c r="B660" s="21" t="str">
        <f>IF(食堂数据库链接!B660="","",食堂数据库链接!B660)</f>
        <v>信息学部二食堂（一楼）</v>
      </c>
      <c r="C660" s="21" t="str">
        <f>IF(食堂数据库链接!C660="","",食堂数据库链接!C660)</f>
        <v>油焖青豆</v>
      </c>
      <c r="D660" s="21">
        <f>IF(食堂数据库链接!D660="","",食堂数据库链接!D660)</f>
        <v>3</v>
      </c>
      <c r="E660" s="21" t="str">
        <f>IF(食堂数据库链接!E660="","",食堂数据库链接!E660)</f>
        <v>素</v>
      </c>
      <c r="F660" s="21" t="str">
        <f>IF(食堂数据库链接!F660="","",食堂数据库链接!F660)</f>
        <v>份儿菜</v>
      </c>
      <c r="G660" s="21">
        <f>IF(食堂数据库链接!G660="","",食堂数据库链接!G660)</f>
        <v>2.1</v>
      </c>
      <c r="H660" s="25" t="str">
        <f>IF(OR(食堂菜单!$G$5="",食堂数据库计算界面面!A660=""),"",IF(ISNUMBER(SEARCH(食堂菜单!$G$5,食堂数据库计算界面面!C660))=TRUE,1,""))</f>
        <v/>
      </c>
      <c r="I660" s="11" t="str">
        <f>IF(H660="","",1+MAX($I$1:I659))</f>
        <v/>
      </c>
      <c r="J660" s="11" t="str">
        <f t="shared" si="10"/>
        <v/>
      </c>
    </row>
    <row r="661" spans="1:10">
      <c r="A661" s="21">
        <f>IF(食堂数据库链接!A661="","",食堂数据库链接!A661)</f>
        <v>660</v>
      </c>
      <c r="B661" s="21" t="str">
        <f>IF(食堂数据库链接!B661="","",食堂数据库链接!B661)</f>
        <v>信息学部二食堂（一楼）</v>
      </c>
      <c r="C661" s="21" t="str">
        <f>IF(食堂数据库链接!C661="","",食堂数据库链接!C661)</f>
        <v>虫草花炖排骨</v>
      </c>
      <c r="D661" s="21">
        <f>IF(食堂数据库链接!D661="","",食堂数据库链接!D661)</f>
        <v>9</v>
      </c>
      <c r="E661" s="21" t="str">
        <f>IF(食堂数据库链接!E661="","",食堂数据库链接!E661)</f>
        <v>荤</v>
      </c>
      <c r="F661" s="21" t="str">
        <f>IF(食堂数据库链接!F661="","",食堂数据库链接!F661)</f>
        <v>份儿菜</v>
      </c>
      <c r="G661" s="21">
        <f>IF(食堂数据库链接!G661="","",食堂数据库链接!G661)</f>
        <v>6.3</v>
      </c>
      <c r="H661" s="25" t="str">
        <f>IF(OR(食堂菜单!$G$5="",食堂数据库计算界面面!A661=""),"",IF(ISNUMBER(SEARCH(食堂菜单!$G$5,食堂数据库计算界面面!C661))=TRUE,1,""))</f>
        <v/>
      </c>
      <c r="I661" s="11" t="str">
        <f>IF(H661="","",1+MAX($I$1:I660))</f>
        <v/>
      </c>
      <c r="J661" s="11" t="str">
        <f t="shared" si="10"/>
        <v/>
      </c>
    </row>
    <row r="662" spans="1:10">
      <c r="A662" s="21">
        <f>IF(食堂数据库链接!A662="","",食堂数据库链接!A662)</f>
        <v>661</v>
      </c>
      <c r="B662" s="21" t="str">
        <f>IF(食堂数据库链接!B662="","",食堂数据库链接!B662)</f>
        <v>信息学部二食堂（一楼）</v>
      </c>
      <c r="C662" s="21" t="str">
        <f>IF(食堂数据库链接!C662="","",食堂数据库链接!C662)</f>
        <v>黄豆焖猪手</v>
      </c>
      <c r="D662" s="21">
        <f>IF(食堂数据库链接!D662="","",食堂数据库链接!D662)</f>
        <v>9</v>
      </c>
      <c r="E662" s="21" t="str">
        <f>IF(食堂数据库链接!E662="","",食堂数据库链接!E662)</f>
        <v>荤</v>
      </c>
      <c r="F662" s="21" t="str">
        <f>IF(食堂数据库链接!F662="","",食堂数据库链接!F662)</f>
        <v>份儿菜</v>
      </c>
      <c r="G662" s="21">
        <f>IF(食堂数据库链接!G662="","",食堂数据库链接!G662)</f>
        <v>6.3</v>
      </c>
      <c r="H662" s="25" t="str">
        <f>IF(OR(食堂菜单!$G$5="",食堂数据库计算界面面!A662=""),"",IF(ISNUMBER(SEARCH(食堂菜单!$G$5,食堂数据库计算界面面!C662))=TRUE,1,""))</f>
        <v/>
      </c>
      <c r="I662" s="11" t="str">
        <f>IF(H662="","",1+MAX($I$1:I661))</f>
        <v/>
      </c>
      <c r="J662" s="11" t="str">
        <f t="shared" si="10"/>
        <v/>
      </c>
    </row>
    <row r="663" spans="1:10">
      <c r="A663" s="21">
        <f>IF(食堂数据库链接!A663="","",食堂数据库链接!A663)</f>
        <v>662</v>
      </c>
      <c r="B663" s="21" t="str">
        <f>IF(食堂数据库链接!B663="","",食堂数据库链接!B663)</f>
        <v>信息学部二食堂（一楼）</v>
      </c>
      <c r="C663" s="21" t="str">
        <f>IF(食堂数据库链接!C663="","",食堂数据库链接!C663)</f>
        <v>山药焖牛腩</v>
      </c>
      <c r="D663" s="21">
        <f>IF(食堂数据库链接!D663="","",食堂数据库链接!D663)</f>
        <v>9</v>
      </c>
      <c r="E663" s="21" t="str">
        <f>IF(食堂数据库链接!E663="","",食堂数据库链接!E663)</f>
        <v>荤</v>
      </c>
      <c r="F663" s="21" t="str">
        <f>IF(食堂数据库链接!F663="","",食堂数据库链接!F663)</f>
        <v>份儿菜</v>
      </c>
      <c r="G663" s="21">
        <f>IF(食堂数据库链接!G663="","",食堂数据库链接!G663)</f>
        <v>6.3</v>
      </c>
      <c r="H663" s="25" t="str">
        <f>IF(OR(食堂菜单!$G$5="",食堂数据库计算界面面!A663=""),"",IF(ISNUMBER(SEARCH(食堂菜单!$G$5,食堂数据库计算界面面!C663))=TRUE,1,""))</f>
        <v/>
      </c>
      <c r="I663" s="11" t="str">
        <f>IF(H663="","",1+MAX($I$1:I662))</f>
        <v/>
      </c>
      <c r="J663" s="11" t="str">
        <f t="shared" si="10"/>
        <v/>
      </c>
    </row>
    <row r="664" spans="1:10">
      <c r="A664" s="21">
        <f>IF(食堂数据库链接!A664="","",食堂数据库链接!A664)</f>
        <v>663</v>
      </c>
      <c r="B664" s="21" t="str">
        <f>IF(食堂数据库链接!B664="","",食堂数据库链接!B664)</f>
        <v>信息学部二食堂（一楼）</v>
      </c>
      <c r="C664" s="21" t="str">
        <f>IF(食堂数据库链接!C664="","",食堂数据库链接!C664)</f>
        <v>腊鸡炖莴笋</v>
      </c>
      <c r="D664" s="21">
        <f>IF(食堂数据库链接!D664="","",食堂数据库链接!D664)</f>
        <v>9</v>
      </c>
      <c r="E664" s="21" t="str">
        <f>IF(食堂数据库链接!E664="","",食堂数据库链接!E664)</f>
        <v>荤</v>
      </c>
      <c r="F664" s="21" t="str">
        <f>IF(食堂数据库链接!F664="","",食堂数据库链接!F664)</f>
        <v>份儿菜</v>
      </c>
      <c r="G664" s="21">
        <f>IF(食堂数据库链接!G664="","",食堂数据库链接!G664)</f>
        <v>6.3</v>
      </c>
      <c r="H664" s="25" t="str">
        <f>IF(OR(食堂菜单!$G$5="",食堂数据库计算界面面!A664=""),"",IF(ISNUMBER(SEARCH(食堂菜单!$G$5,食堂数据库计算界面面!C664))=TRUE,1,""))</f>
        <v/>
      </c>
      <c r="I664" s="11" t="str">
        <f>IF(H664="","",1+MAX($I$1:I663))</f>
        <v/>
      </c>
      <c r="J664" s="11" t="str">
        <f t="shared" si="10"/>
        <v/>
      </c>
    </row>
    <row r="665" spans="1:10">
      <c r="A665" s="21">
        <f>IF(食堂数据库链接!A665="","",食堂数据库链接!A665)</f>
        <v>664</v>
      </c>
      <c r="B665" s="21" t="str">
        <f>IF(食堂数据库链接!B665="","",食堂数据库链接!B665)</f>
        <v>信息学部二食堂（一楼）</v>
      </c>
      <c r="C665" s="21" t="str">
        <f>IF(食堂数据库链接!C665="","",食堂数据库链接!C665)</f>
        <v>胡萝卜炖羊肉</v>
      </c>
      <c r="D665" s="21">
        <f>IF(食堂数据库链接!D665="","",食堂数据库链接!D665)</f>
        <v>9</v>
      </c>
      <c r="E665" s="21" t="str">
        <f>IF(食堂数据库链接!E665="","",食堂数据库链接!E665)</f>
        <v>荤</v>
      </c>
      <c r="F665" s="21" t="str">
        <f>IF(食堂数据库链接!F665="","",食堂数据库链接!F665)</f>
        <v>份儿菜</v>
      </c>
      <c r="G665" s="21">
        <f>IF(食堂数据库链接!G665="","",食堂数据库链接!G665)</f>
        <v>6.3</v>
      </c>
      <c r="H665" s="25" t="str">
        <f>IF(OR(食堂菜单!$G$5="",食堂数据库计算界面面!A665=""),"",IF(ISNUMBER(SEARCH(食堂菜单!$G$5,食堂数据库计算界面面!C665))=TRUE,1,""))</f>
        <v/>
      </c>
      <c r="I665" s="11" t="str">
        <f>IF(H665="","",1+MAX($I$1:I664))</f>
        <v/>
      </c>
      <c r="J665" s="11" t="str">
        <f t="shared" si="10"/>
        <v/>
      </c>
    </row>
    <row r="666" spans="1:10">
      <c r="A666" s="21">
        <f>IF(食堂数据库链接!A666="","",食堂数据库链接!A666)</f>
        <v>665</v>
      </c>
      <c r="B666" s="21" t="str">
        <f>IF(食堂数据库链接!B666="","",食堂数据库链接!B666)</f>
        <v>信息学部二食堂（一楼）</v>
      </c>
      <c r="C666" s="21" t="str">
        <f>IF(食堂数据库链接!C666="","",食堂数据库链接!C666)</f>
        <v>凤爪扒花仁</v>
      </c>
      <c r="D666" s="21">
        <f>IF(食堂数据库链接!D666="","",食堂数据库链接!D666)</f>
        <v>9</v>
      </c>
      <c r="E666" s="21" t="str">
        <f>IF(食堂数据库链接!E666="","",食堂数据库链接!E666)</f>
        <v>荤</v>
      </c>
      <c r="F666" s="21" t="str">
        <f>IF(食堂数据库链接!F666="","",食堂数据库链接!F666)</f>
        <v>份儿菜</v>
      </c>
      <c r="G666" s="21">
        <f>IF(食堂数据库链接!G666="","",食堂数据库链接!G666)</f>
        <v>6.3</v>
      </c>
      <c r="H666" s="25" t="str">
        <f>IF(OR(食堂菜单!$G$5="",食堂数据库计算界面面!A666=""),"",IF(ISNUMBER(SEARCH(食堂菜单!$G$5,食堂数据库计算界面面!C666))=TRUE,1,""))</f>
        <v/>
      </c>
      <c r="I666" s="11" t="str">
        <f>IF(H666="","",1+MAX($I$1:I665))</f>
        <v/>
      </c>
      <c r="J666" s="11" t="str">
        <f t="shared" si="10"/>
        <v/>
      </c>
    </row>
    <row r="667" spans="1:10">
      <c r="A667" s="21">
        <f>IF(食堂数据库链接!A667="","",食堂数据库链接!A667)</f>
        <v>666</v>
      </c>
      <c r="B667" s="21" t="str">
        <f>IF(食堂数据库链接!B667="","",食堂数据库链接!B667)</f>
        <v>信息学部二食堂（一楼）</v>
      </c>
      <c r="C667" s="21" t="str">
        <f>IF(食堂数据库链接!C667="","",食堂数据库链接!C667)</f>
        <v>腊排顿莴笋</v>
      </c>
      <c r="D667" s="21">
        <f>IF(食堂数据库链接!D667="","",食堂数据库链接!D667)</f>
        <v>9</v>
      </c>
      <c r="E667" s="21" t="str">
        <f>IF(食堂数据库链接!E667="","",食堂数据库链接!E667)</f>
        <v>荤</v>
      </c>
      <c r="F667" s="21" t="str">
        <f>IF(食堂数据库链接!F667="","",食堂数据库链接!F667)</f>
        <v>份儿菜</v>
      </c>
      <c r="G667" s="21">
        <f>IF(食堂数据库链接!G667="","",食堂数据库链接!G667)</f>
        <v>6.3</v>
      </c>
      <c r="H667" s="25" t="str">
        <f>IF(OR(食堂菜单!$G$5="",食堂数据库计算界面面!A667=""),"",IF(ISNUMBER(SEARCH(食堂菜单!$G$5,食堂数据库计算界面面!C667))=TRUE,1,""))</f>
        <v/>
      </c>
      <c r="I667" s="11" t="str">
        <f>IF(H667="","",1+MAX($I$1:I666))</f>
        <v/>
      </c>
      <c r="J667" s="11" t="str">
        <f t="shared" si="10"/>
        <v/>
      </c>
    </row>
    <row r="668" spans="1:10">
      <c r="A668" s="21">
        <f>IF(食堂数据库链接!A668="","",食堂数据库链接!A668)</f>
        <v>667</v>
      </c>
      <c r="B668" s="21" t="str">
        <f>IF(食堂数据库链接!B668="","",食堂数据库链接!B668)</f>
        <v>信息学部二食堂（一楼）</v>
      </c>
      <c r="C668" s="21" t="str">
        <f>IF(食堂数据库链接!C668="","",食堂数据库链接!C668)</f>
        <v>金汤龙利鱼</v>
      </c>
      <c r="D668" s="21">
        <f>IF(食堂数据库链接!D668="","",食堂数据库链接!D668)</f>
        <v>7</v>
      </c>
      <c r="E668" s="21" t="str">
        <f>IF(食堂数据库链接!E668="","",食堂数据库链接!E668)</f>
        <v>荤</v>
      </c>
      <c r="F668" s="21" t="str">
        <f>IF(食堂数据库链接!F668="","",食堂数据库链接!F668)</f>
        <v>份儿菜</v>
      </c>
      <c r="G668" s="21">
        <f>IF(食堂数据库链接!G668="","",食堂数据库链接!G668)</f>
        <v>4.9000000000000004</v>
      </c>
      <c r="H668" s="25" t="str">
        <f>IF(OR(食堂菜单!$G$5="",食堂数据库计算界面面!A668=""),"",IF(ISNUMBER(SEARCH(食堂菜单!$G$5,食堂数据库计算界面面!C668))=TRUE,1,""))</f>
        <v/>
      </c>
      <c r="I668" s="11" t="str">
        <f>IF(H668="","",1+MAX($I$1:I667))</f>
        <v/>
      </c>
      <c r="J668" s="11" t="str">
        <f t="shared" si="10"/>
        <v/>
      </c>
    </row>
    <row r="669" spans="1:10">
      <c r="A669" s="21">
        <f>IF(食堂数据库链接!A669="","",食堂数据库链接!A669)</f>
        <v>668</v>
      </c>
      <c r="B669" s="21" t="str">
        <f>IF(食堂数据库链接!B669="","",食堂数据库链接!B669)</f>
        <v>信息学部二食堂（一楼）</v>
      </c>
      <c r="C669" s="21" t="str">
        <f>IF(食堂数据库链接!C669="","",食堂数据库链接!C669)</f>
        <v>海鲜泡椒鱼</v>
      </c>
      <c r="D669" s="21">
        <f>IF(食堂数据库链接!D669="","",食堂数据库链接!D669)</f>
        <v>7</v>
      </c>
      <c r="E669" s="21" t="str">
        <f>IF(食堂数据库链接!E669="","",食堂数据库链接!E669)</f>
        <v>荤</v>
      </c>
      <c r="F669" s="21" t="str">
        <f>IF(食堂数据库链接!F669="","",食堂数据库链接!F669)</f>
        <v>份儿菜</v>
      </c>
      <c r="G669" s="21">
        <f>IF(食堂数据库链接!G669="","",食堂数据库链接!G669)</f>
        <v>4.9000000000000004</v>
      </c>
      <c r="H669" s="25" t="str">
        <f>IF(OR(食堂菜单!$G$5="",食堂数据库计算界面面!A669=""),"",IF(ISNUMBER(SEARCH(食堂菜单!$G$5,食堂数据库计算界面面!C669))=TRUE,1,""))</f>
        <v/>
      </c>
      <c r="I669" s="11" t="str">
        <f>IF(H669="","",1+MAX($I$1:I668))</f>
        <v/>
      </c>
      <c r="J669" s="11" t="str">
        <f t="shared" si="10"/>
        <v/>
      </c>
    </row>
    <row r="670" spans="1:10">
      <c r="A670" s="21">
        <f>IF(食堂数据库链接!A670="","",食堂数据库链接!A670)</f>
        <v>669</v>
      </c>
      <c r="B670" s="21" t="str">
        <f>IF(食堂数据库链接!B670="","",食堂数据库链接!B670)</f>
        <v>信息学部二食堂（一楼）</v>
      </c>
      <c r="C670" s="21" t="str">
        <f>IF(食堂数据库链接!C670="","",食堂数据库链接!C670)</f>
        <v>毛血旺</v>
      </c>
      <c r="D670" s="21">
        <f>IF(食堂数据库链接!D670="","",食堂数据库链接!D670)</f>
        <v>7</v>
      </c>
      <c r="E670" s="21" t="str">
        <f>IF(食堂数据库链接!E670="","",食堂数据库链接!E670)</f>
        <v>荤</v>
      </c>
      <c r="F670" s="21" t="str">
        <f>IF(食堂数据库链接!F670="","",食堂数据库链接!F670)</f>
        <v>份儿菜</v>
      </c>
      <c r="G670" s="21">
        <f>IF(食堂数据库链接!G670="","",食堂数据库链接!G670)</f>
        <v>4.9000000000000004</v>
      </c>
      <c r="H670" s="25" t="str">
        <f>IF(OR(食堂菜单!$G$5="",食堂数据库计算界面面!A670=""),"",IF(ISNUMBER(SEARCH(食堂菜单!$G$5,食堂数据库计算界面面!C670))=TRUE,1,""))</f>
        <v/>
      </c>
      <c r="I670" s="11" t="str">
        <f>IF(H670="","",1+MAX($I$1:I669))</f>
        <v/>
      </c>
      <c r="J670" s="11" t="str">
        <f t="shared" si="10"/>
        <v/>
      </c>
    </row>
    <row r="671" spans="1:10">
      <c r="A671" s="21">
        <f>IF(食堂数据库链接!A671="","",食堂数据库链接!A671)</f>
        <v>670</v>
      </c>
      <c r="B671" s="21" t="str">
        <f>IF(食堂数据库链接!B671="","",食堂数据库链接!B671)</f>
        <v>信息学部二食堂（一楼）</v>
      </c>
      <c r="C671" s="21" t="str">
        <f>IF(食堂数据库链接!C671="","",食堂数据库链接!C671)</f>
        <v>蕃茄鱼</v>
      </c>
      <c r="D671" s="21">
        <f>IF(食堂数据库链接!D671="","",食堂数据库链接!D671)</f>
        <v>7</v>
      </c>
      <c r="E671" s="21" t="str">
        <f>IF(食堂数据库链接!E671="","",食堂数据库链接!E671)</f>
        <v>荤</v>
      </c>
      <c r="F671" s="21" t="str">
        <f>IF(食堂数据库链接!F671="","",食堂数据库链接!F671)</f>
        <v>份儿菜</v>
      </c>
      <c r="G671" s="21">
        <f>IF(食堂数据库链接!G671="","",食堂数据库链接!G671)</f>
        <v>4.9000000000000004</v>
      </c>
      <c r="H671" s="25" t="str">
        <f>IF(OR(食堂菜单!$G$5="",食堂数据库计算界面面!A671=""),"",IF(ISNUMBER(SEARCH(食堂菜单!$G$5,食堂数据库计算界面面!C671))=TRUE,1,""))</f>
        <v/>
      </c>
      <c r="I671" s="11" t="str">
        <f>IF(H671="","",1+MAX($I$1:I670))</f>
        <v/>
      </c>
      <c r="J671" s="11" t="str">
        <f t="shared" si="10"/>
        <v/>
      </c>
    </row>
    <row r="672" spans="1:10">
      <c r="A672" s="21">
        <f>IF(食堂数据库链接!A672="","",食堂数据库链接!A672)</f>
        <v>671</v>
      </c>
      <c r="B672" s="21" t="str">
        <f>IF(食堂数据库链接!B672="","",食堂数据库链接!B672)</f>
        <v>信息学部二食堂（一楼）</v>
      </c>
      <c r="C672" s="21" t="str">
        <f>IF(食堂数据库链接!C672="","",食堂数据库链接!C672)</f>
        <v>水煮豆花牛肉</v>
      </c>
      <c r="D672" s="21">
        <f>IF(食堂数据库链接!D672="","",食堂数据库链接!D672)</f>
        <v>7</v>
      </c>
      <c r="E672" s="21" t="str">
        <f>IF(食堂数据库链接!E672="","",食堂数据库链接!E672)</f>
        <v>荤</v>
      </c>
      <c r="F672" s="21" t="str">
        <f>IF(食堂数据库链接!F672="","",食堂数据库链接!F672)</f>
        <v>份儿菜</v>
      </c>
      <c r="G672" s="21">
        <f>IF(食堂数据库链接!G672="","",食堂数据库链接!G672)</f>
        <v>4.9000000000000004</v>
      </c>
      <c r="H672" s="25" t="str">
        <f>IF(OR(食堂菜单!$G$5="",食堂数据库计算界面面!A672=""),"",IF(ISNUMBER(SEARCH(食堂菜单!$G$5,食堂数据库计算界面面!C672))=TRUE,1,""))</f>
        <v/>
      </c>
      <c r="I672" s="11" t="str">
        <f>IF(H672="","",1+MAX($I$1:I671))</f>
        <v/>
      </c>
      <c r="J672" s="11" t="str">
        <f t="shared" si="10"/>
        <v/>
      </c>
    </row>
    <row r="673" spans="1:10">
      <c r="A673" s="21">
        <f>IF(食堂数据库链接!A673="","",食堂数据库链接!A673)</f>
        <v>672</v>
      </c>
      <c r="B673" s="21" t="str">
        <f>IF(食堂数据库链接!B673="","",食堂数据库链接!B673)</f>
        <v>信息学部二食堂（一楼）</v>
      </c>
      <c r="C673" s="21" t="str">
        <f>IF(食堂数据库链接!C673="","",食堂数据库链接!C673)</f>
        <v>玉米炖排骨</v>
      </c>
      <c r="D673" s="21">
        <f>IF(食堂数据库链接!D673="","",食堂数据库链接!D673)</f>
        <v>7</v>
      </c>
      <c r="E673" s="21" t="str">
        <f>IF(食堂数据库链接!E673="","",食堂数据库链接!E673)</f>
        <v>荤</v>
      </c>
      <c r="F673" s="21" t="str">
        <f>IF(食堂数据库链接!F673="","",食堂数据库链接!F673)</f>
        <v>份儿菜</v>
      </c>
      <c r="G673" s="21">
        <f>IF(食堂数据库链接!G673="","",食堂数据库链接!G673)</f>
        <v>4.9000000000000004</v>
      </c>
      <c r="H673" s="25" t="str">
        <f>IF(OR(食堂菜单!$G$5="",食堂数据库计算界面面!A673=""),"",IF(ISNUMBER(SEARCH(食堂菜单!$G$5,食堂数据库计算界面面!C673))=TRUE,1,""))</f>
        <v/>
      </c>
      <c r="I673" s="11" t="str">
        <f>IF(H673="","",1+MAX($I$1:I672))</f>
        <v/>
      </c>
      <c r="J673" s="11" t="str">
        <f t="shared" si="10"/>
        <v/>
      </c>
    </row>
    <row r="674" spans="1:10">
      <c r="A674" s="21">
        <f>IF(食堂数据库链接!A674="","",食堂数据库链接!A674)</f>
        <v>673</v>
      </c>
      <c r="B674" s="21" t="str">
        <f>IF(食堂数据库链接!B674="","",食堂数据库链接!B674)</f>
        <v>信息学部二食堂（一楼）</v>
      </c>
      <c r="C674" s="21" t="str">
        <f>IF(食堂数据库链接!C674="","",食堂数据库链接!C674)</f>
        <v>酸汤肥牛</v>
      </c>
      <c r="D674" s="21">
        <f>IF(食堂数据库链接!D674="","",食堂数据库链接!D674)</f>
        <v>7</v>
      </c>
      <c r="E674" s="21" t="str">
        <f>IF(食堂数据库链接!E674="","",食堂数据库链接!E674)</f>
        <v>荤</v>
      </c>
      <c r="F674" s="21" t="str">
        <f>IF(食堂数据库链接!F674="","",食堂数据库链接!F674)</f>
        <v>份儿菜</v>
      </c>
      <c r="G674" s="21">
        <f>IF(食堂数据库链接!G674="","",食堂数据库链接!G674)</f>
        <v>4.9000000000000004</v>
      </c>
      <c r="H674" s="25" t="str">
        <f>IF(OR(食堂菜单!$G$5="",食堂数据库计算界面面!A674=""),"",IF(ISNUMBER(SEARCH(食堂菜单!$G$5,食堂数据库计算界面面!C674))=TRUE,1,""))</f>
        <v/>
      </c>
      <c r="I674" s="11" t="str">
        <f>IF(H674="","",1+MAX($I$1:I673))</f>
        <v/>
      </c>
      <c r="J674" s="11" t="str">
        <f t="shared" si="10"/>
        <v/>
      </c>
    </row>
    <row r="675" spans="1:10">
      <c r="A675" s="21">
        <f>IF(食堂数据库链接!A675="","",食堂数据库链接!A675)</f>
        <v>674</v>
      </c>
      <c r="B675" s="21" t="str">
        <f>IF(食堂数据库链接!B675="","",食堂数据库链接!B675)</f>
        <v>信息学部二食堂（一楼）</v>
      </c>
      <c r="C675" s="21" t="str">
        <f>IF(食堂数据库链接!C675="","",食堂数据库链接!C675)</f>
        <v>水煮肉片</v>
      </c>
      <c r="D675" s="21">
        <f>IF(食堂数据库链接!D675="","",食堂数据库链接!D675)</f>
        <v>7</v>
      </c>
      <c r="E675" s="21" t="str">
        <f>IF(食堂数据库链接!E675="","",食堂数据库链接!E675)</f>
        <v>荤</v>
      </c>
      <c r="F675" s="21" t="str">
        <f>IF(食堂数据库链接!F675="","",食堂数据库链接!F675)</f>
        <v>份儿菜</v>
      </c>
      <c r="G675" s="21">
        <f>IF(食堂数据库链接!G675="","",食堂数据库链接!G675)</f>
        <v>4.9000000000000004</v>
      </c>
      <c r="H675" s="25" t="str">
        <f>IF(OR(食堂菜单!$G$5="",食堂数据库计算界面面!A675=""),"",IF(ISNUMBER(SEARCH(食堂菜单!$G$5,食堂数据库计算界面面!C675))=TRUE,1,""))</f>
        <v/>
      </c>
      <c r="I675" s="11" t="str">
        <f>IF(H675="","",1+MAX($I$1:I674))</f>
        <v/>
      </c>
      <c r="J675" s="11" t="str">
        <f t="shared" si="10"/>
        <v/>
      </c>
    </row>
    <row r="676" spans="1:10">
      <c r="A676" s="21">
        <f>IF(食堂数据库链接!A676="","",食堂数据库链接!A676)</f>
        <v>675</v>
      </c>
      <c r="B676" s="21" t="str">
        <f>IF(食堂数据库链接!B676="","",食堂数据库链接!B676)</f>
        <v>信息学部二食堂（一楼）</v>
      </c>
      <c r="C676" s="21" t="str">
        <f>IF(食堂数据库链接!C676="","",食堂数据库链接!C676)</f>
        <v>鸭血粉面</v>
      </c>
      <c r="D676" s="21">
        <f>IF(食堂数据库链接!D676="","",食堂数据库链接!D676)</f>
        <v>8</v>
      </c>
      <c r="E676" s="21" t="str">
        <f>IF(食堂数据库链接!E676="","",食堂数据库链接!E676)</f>
        <v>荤</v>
      </c>
      <c r="F676" s="21" t="str">
        <f>IF(食堂数据库链接!F676="","",食堂数据库链接!F676)</f>
        <v>面食</v>
      </c>
      <c r="G676" s="21">
        <f>IF(食堂数据库链接!G676="","",食堂数据库链接!G676)</f>
        <v>5.6</v>
      </c>
      <c r="H676" s="25" t="str">
        <f>IF(OR(食堂菜单!$G$5="",食堂数据库计算界面面!A676=""),"",IF(ISNUMBER(SEARCH(食堂菜单!$G$5,食堂数据库计算界面面!C676))=TRUE,1,""))</f>
        <v/>
      </c>
      <c r="I676" s="11" t="str">
        <f>IF(H676="","",1+MAX($I$1:I675))</f>
        <v/>
      </c>
      <c r="J676" s="11" t="str">
        <f t="shared" si="10"/>
        <v/>
      </c>
    </row>
    <row r="677" spans="1:10">
      <c r="A677" s="21">
        <f>IF(食堂数据库链接!A677="","",食堂数据库链接!A677)</f>
        <v>676</v>
      </c>
      <c r="B677" s="21" t="str">
        <f>IF(食堂数据库链接!B677="","",食堂数据库链接!B677)</f>
        <v>信息学部二食堂（一楼）</v>
      </c>
      <c r="C677" s="21" t="str">
        <f>IF(食堂数据库链接!C677="","",食堂数据库链接!C677)</f>
        <v>炸酱粉面</v>
      </c>
      <c r="D677" s="21">
        <f>IF(食堂数据库链接!D677="","",食堂数据库链接!D677)</f>
        <v>8</v>
      </c>
      <c r="E677" s="21" t="str">
        <f>IF(食堂数据库链接!E677="","",食堂数据库链接!E677)</f>
        <v>荤</v>
      </c>
      <c r="F677" s="21" t="str">
        <f>IF(食堂数据库链接!F677="","",食堂数据库链接!F677)</f>
        <v>面食</v>
      </c>
      <c r="G677" s="21">
        <f>IF(食堂数据库链接!G677="","",食堂数据库链接!G677)</f>
        <v>5.6</v>
      </c>
      <c r="H677" s="25" t="str">
        <f>IF(OR(食堂菜单!$G$5="",食堂数据库计算界面面!A677=""),"",IF(ISNUMBER(SEARCH(食堂菜单!$G$5,食堂数据库计算界面面!C677))=TRUE,1,""))</f>
        <v/>
      </c>
      <c r="I677" s="11" t="str">
        <f>IF(H677="","",1+MAX($I$1:I676))</f>
        <v/>
      </c>
      <c r="J677" s="11" t="str">
        <f t="shared" si="10"/>
        <v/>
      </c>
    </row>
    <row r="678" spans="1:10">
      <c r="A678" s="21">
        <f>IF(食堂数据库链接!A678="","",食堂数据库链接!A678)</f>
        <v>677</v>
      </c>
      <c r="B678" s="21" t="str">
        <f>IF(食堂数据库链接!B678="","",食堂数据库链接!B678)</f>
        <v>信息学部二食堂（一楼）</v>
      </c>
      <c r="C678" s="21" t="str">
        <f>IF(食堂数据库链接!C678="","",食堂数据库链接!C678)</f>
        <v>机器刀削面</v>
      </c>
      <c r="D678" s="21">
        <f>IF(食堂数据库链接!D678="","",食堂数据库链接!D678)</f>
        <v>5.5</v>
      </c>
      <c r="E678" s="21" t="str">
        <f>IF(食堂数据库链接!E678="","",食堂数据库链接!E678)</f>
        <v>素</v>
      </c>
      <c r="F678" s="21" t="str">
        <f>IF(食堂数据库链接!F678="","",食堂数据库链接!F678)</f>
        <v>面食</v>
      </c>
      <c r="G678" s="21">
        <f>IF(食堂数据库链接!G678="","",食堂数据库链接!G678)</f>
        <v>3.85</v>
      </c>
      <c r="H678" s="25" t="str">
        <f>IF(OR(食堂菜单!$G$5="",食堂数据库计算界面面!A678=""),"",IF(ISNUMBER(SEARCH(食堂菜单!$G$5,食堂数据库计算界面面!C678))=TRUE,1,""))</f>
        <v/>
      </c>
      <c r="I678" s="11" t="str">
        <f>IF(H678="","",1+MAX($I$1:I677))</f>
        <v/>
      </c>
      <c r="J678" s="11" t="str">
        <f t="shared" si="10"/>
        <v/>
      </c>
    </row>
    <row r="679" spans="1:10">
      <c r="A679" s="21">
        <f>IF(食堂数据库链接!A679="","",食堂数据库链接!A679)</f>
        <v>678</v>
      </c>
      <c r="B679" s="21" t="str">
        <f>IF(食堂数据库链接!B679="","",食堂数据库链接!B679)</f>
        <v>信息学部二食堂（一楼）</v>
      </c>
      <c r="C679" s="21" t="str">
        <f>IF(食堂数据库链接!C679="","",食堂数据库链接!C679)</f>
        <v>排骨粉面</v>
      </c>
      <c r="D679" s="21">
        <f>IF(食堂数据库链接!D679="","",食堂数据库链接!D679)</f>
        <v>13</v>
      </c>
      <c r="E679" s="21" t="str">
        <f>IF(食堂数据库链接!E679="","",食堂数据库链接!E679)</f>
        <v>荤</v>
      </c>
      <c r="F679" s="21" t="str">
        <f>IF(食堂数据库链接!F679="","",食堂数据库链接!F679)</f>
        <v>面食</v>
      </c>
      <c r="G679" s="21">
        <f>IF(食堂数据库链接!G679="","",食堂数据库链接!G679)</f>
        <v>9.1</v>
      </c>
      <c r="H679" s="25" t="str">
        <f>IF(OR(食堂菜单!$G$5="",食堂数据库计算界面面!A679=""),"",IF(ISNUMBER(SEARCH(食堂菜单!$G$5,食堂数据库计算界面面!C679))=TRUE,1,""))</f>
        <v/>
      </c>
      <c r="I679" s="11" t="str">
        <f>IF(H679="","",1+MAX($I$1:I678))</f>
        <v/>
      </c>
      <c r="J679" s="11" t="str">
        <f t="shared" si="10"/>
        <v/>
      </c>
    </row>
    <row r="680" spans="1:10">
      <c r="A680" s="21">
        <f>IF(食堂数据库链接!A680="","",食堂数据库链接!A680)</f>
        <v>679</v>
      </c>
      <c r="B680" s="21" t="str">
        <f>IF(食堂数据库链接!B680="","",食堂数据库链接!B680)</f>
        <v>信息学部二食堂（一楼）</v>
      </c>
      <c r="C680" s="21" t="str">
        <f>IF(食堂数据库链接!C680="","",食堂数据库链接!C680)</f>
        <v>肥肠粉面</v>
      </c>
      <c r="D680" s="21">
        <f>IF(食堂数据库链接!D680="","",食堂数据库链接!D680)</f>
        <v>13</v>
      </c>
      <c r="E680" s="21" t="str">
        <f>IF(食堂数据库链接!E680="","",食堂数据库链接!E680)</f>
        <v>荤</v>
      </c>
      <c r="F680" s="21" t="str">
        <f>IF(食堂数据库链接!F680="","",食堂数据库链接!F680)</f>
        <v>面食</v>
      </c>
      <c r="G680" s="21">
        <f>IF(食堂数据库链接!G680="","",食堂数据库链接!G680)</f>
        <v>9.1</v>
      </c>
      <c r="H680" s="25" t="str">
        <f>IF(OR(食堂菜单!$G$5="",食堂数据库计算界面面!A680=""),"",IF(ISNUMBER(SEARCH(食堂菜单!$G$5,食堂数据库计算界面面!C680))=TRUE,1,""))</f>
        <v/>
      </c>
      <c r="I680" s="11" t="str">
        <f>IF(H680="","",1+MAX($I$1:I679))</f>
        <v/>
      </c>
      <c r="J680" s="11" t="str">
        <f t="shared" si="10"/>
        <v/>
      </c>
    </row>
    <row r="681" spans="1:10">
      <c r="A681" s="21">
        <f>IF(食堂数据库链接!A681="","",食堂数据库链接!A681)</f>
        <v>680</v>
      </c>
      <c r="B681" s="21" t="str">
        <f>IF(食堂数据库链接!B681="","",食堂数据库链接!B681)</f>
        <v>信息学部二食堂（一楼）</v>
      </c>
      <c r="C681" s="21" t="str">
        <f>IF(食堂数据库链接!C681="","",食堂数据库链接!C681)</f>
        <v>牛肉粉面</v>
      </c>
      <c r="D681" s="21">
        <f>IF(食堂数据库链接!D681="","",食堂数据库链接!D681)</f>
        <v>13</v>
      </c>
      <c r="E681" s="21" t="str">
        <f>IF(食堂数据库链接!E681="","",食堂数据库链接!E681)</f>
        <v>荤</v>
      </c>
      <c r="F681" s="21" t="str">
        <f>IF(食堂数据库链接!F681="","",食堂数据库链接!F681)</f>
        <v>面食</v>
      </c>
      <c r="G681" s="21">
        <f>IF(食堂数据库链接!G681="","",食堂数据库链接!G681)</f>
        <v>9.1</v>
      </c>
      <c r="H681" s="25" t="str">
        <f>IF(OR(食堂菜单!$G$5="",食堂数据库计算界面面!A681=""),"",IF(ISNUMBER(SEARCH(食堂菜单!$G$5,食堂数据库计算界面面!C681))=TRUE,1,""))</f>
        <v/>
      </c>
      <c r="I681" s="11" t="str">
        <f>IF(H681="","",1+MAX($I$1:I680))</f>
        <v/>
      </c>
      <c r="J681" s="11" t="str">
        <f t="shared" si="10"/>
        <v/>
      </c>
    </row>
    <row r="682" spans="1:10">
      <c r="A682" s="21">
        <f>IF(食堂数据库链接!A682="","",食堂数据库链接!A682)</f>
        <v>681</v>
      </c>
      <c r="B682" s="21" t="str">
        <f>IF(食堂数据库链接!B682="","",食堂数据库链接!B682)</f>
        <v>信息学部二食堂（一楼）</v>
      </c>
      <c r="C682" s="21" t="str">
        <f>IF(食堂数据库链接!C682="","",食堂数据库链接!C682)</f>
        <v>鲜虾粉面</v>
      </c>
      <c r="D682" s="21">
        <f>IF(食堂数据库链接!D682="","",食堂数据库链接!D682)</f>
        <v>13</v>
      </c>
      <c r="E682" s="21" t="str">
        <f>IF(食堂数据库链接!E682="","",食堂数据库链接!E682)</f>
        <v>荤</v>
      </c>
      <c r="F682" s="21" t="str">
        <f>IF(食堂数据库链接!F682="","",食堂数据库链接!F682)</f>
        <v>面食</v>
      </c>
      <c r="G682" s="21">
        <f>IF(食堂数据库链接!G682="","",食堂数据库链接!G682)</f>
        <v>9.1</v>
      </c>
      <c r="H682" s="25" t="str">
        <f>IF(OR(食堂菜单!$G$5="",食堂数据库计算界面面!A682=""),"",IF(ISNUMBER(SEARCH(食堂菜单!$G$5,食堂数据库计算界面面!C682))=TRUE,1,""))</f>
        <v/>
      </c>
      <c r="I682" s="11" t="str">
        <f>IF(H682="","",1+MAX($I$1:I681))</f>
        <v/>
      </c>
      <c r="J682" s="11" t="str">
        <f t="shared" si="10"/>
        <v/>
      </c>
    </row>
    <row r="683" spans="1:10">
      <c r="A683" s="21">
        <f>IF(食堂数据库链接!A683="","",食堂数据库链接!A683)</f>
        <v>682</v>
      </c>
      <c r="B683" s="21" t="str">
        <f>IF(食堂数据库链接!B683="","",食堂数据库链接!B683)</f>
        <v>信息学部二食堂（一楼）</v>
      </c>
      <c r="C683" s="21" t="str">
        <f>IF(食堂数据库链接!C683="","",食堂数据库链接!C683)</f>
        <v>馄饨</v>
      </c>
      <c r="D683" s="21">
        <f>IF(食堂数据库链接!D683="","",食堂数据库链接!D683)</f>
        <v>7</v>
      </c>
      <c r="E683" s="21" t="str">
        <f>IF(食堂数据库链接!E683="","",食堂数据库链接!E683)</f>
        <v>荤</v>
      </c>
      <c r="F683" s="21" t="str">
        <f>IF(食堂数据库链接!F683="","",食堂数据库链接!F683)</f>
        <v>面食</v>
      </c>
      <c r="G683" s="21">
        <f>IF(食堂数据库链接!G683="","",食堂数据库链接!G683)</f>
        <v>4.9000000000000004</v>
      </c>
      <c r="H683" s="25" t="str">
        <f>IF(OR(食堂菜单!$G$5="",食堂数据库计算界面面!A683=""),"",IF(ISNUMBER(SEARCH(食堂菜单!$G$5,食堂数据库计算界面面!C683))=TRUE,1,""))</f>
        <v/>
      </c>
      <c r="I683" s="11" t="str">
        <f>IF(H683="","",1+MAX($I$1:I682))</f>
        <v/>
      </c>
      <c r="J683" s="11" t="str">
        <f t="shared" si="10"/>
        <v/>
      </c>
    </row>
    <row r="684" spans="1:10">
      <c r="A684" s="21">
        <f>IF(食堂数据库链接!A684="","",食堂数据库链接!A684)</f>
        <v>683</v>
      </c>
      <c r="B684" s="21" t="str">
        <f>IF(食堂数据库链接!B684="","",食堂数据库链接!B684)</f>
        <v>信息学部二食堂（一楼）</v>
      </c>
      <c r="C684" s="21" t="str">
        <f>IF(食堂数据库链接!C684="","",食堂数据库链接!C684)</f>
        <v>水饺</v>
      </c>
      <c r="D684" s="21">
        <f>IF(食堂数据库链接!D684="","",食堂数据库链接!D684)</f>
        <v>8</v>
      </c>
      <c r="E684" s="21" t="str">
        <f>IF(食堂数据库链接!E684="","",食堂数据库链接!E684)</f>
        <v>荤</v>
      </c>
      <c r="F684" s="21" t="str">
        <f>IF(食堂数据库链接!F684="","",食堂数据库链接!F684)</f>
        <v>面食</v>
      </c>
      <c r="G684" s="21">
        <f>IF(食堂数据库链接!G684="","",食堂数据库链接!G684)</f>
        <v>5.6</v>
      </c>
      <c r="H684" s="25" t="str">
        <f>IF(OR(食堂菜单!$G$5="",食堂数据库计算界面面!A684=""),"",IF(ISNUMBER(SEARCH(食堂菜单!$G$5,食堂数据库计算界面面!C684))=TRUE,1,""))</f>
        <v/>
      </c>
      <c r="I684" s="11" t="str">
        <f>IF(H684="","",1+MAX($I$1:I683))</f>
        <v/>
      </c>
      <c r="J684" s="11" t="str">
        <f t="shared" si="10"/>
        <v/>
      </c>
    </row>
    <row r="685" spans="1:10">
      <c r="A685" s="21">
        <f>IF(食堂数据库链接!A685="","",食堂数据库链接!A685)</f>
        <v>684</v>
      </c>
      <c r="B685" s="21" t="str">
        <f>IF(食堂数据库链接!B685="","",食堂数据库链接!B685)</f>
        <v>信息学部二食堂（一楼）</v>
      </c>
      <c r="C685" s="21" t="str">
        <f>IF(食堂数据库链接!C685="","",食堂数据库链接!C685)</f>
        <v>水果拼盘1</v>
      </c>
      <c r="D685" s="21">
        <f>IF(食堂数据库链接!D685="","",食堂数据库链接!D685)</f>
        <v>3</v>
      </c>
      <c r="E685" s="21" t="str">
        <f>IF(食堂数据库链接!E685="","",食堂数据库链接!E685)</f>
        <v>素</v>
      </c>
      <c r="F685" s="21" t="str">
        <f>IF(食堂数据库链接!F685="","",食堂数据库链接!F685)</f>
        <v>其它</v>
      </c>
      <c r="G685" s="21">
        <f>IF(食堂数据库链接!G685="","",食堂数据库链接!G685)</f>
        <v>2.1</v>
      </c>
      <c r="H685" s="25" t="str">
        <f>IF(OR(食堂菜单!$G$5="",食堂数据库计算界面面!A685=""),"",IF(ISNUMBER(SEARCH(食堂菜单!$G$5,食堂数据库计算界面面!C685))=TRUE,1,""))</f>
        <v/>
      </c>
      <c r="I685" s="11" t="str">
        <f>IF(H685="","",1+MAX($I$1:I684))</f>
        <v/>
      </c>
      <c r="J685" s="11" t="str">
        <f t="shared" si="10"/>
        <v/>
      </c>
    </row>
    <row r="686" spans="1:10">
      <c r="A686" s="21">
        <f>IF(食堂数据库链接!A686="","",食堂数据库链接!A686)</f>
        <v>685</v>
      </c>
      <c r="B686" s="21" t="str">
        <f>IF(食堂数据库链接!B686="","",食堂数据库链接!B686)</f>
        <v>信息学部二食堂（一楼）</v>
      </c>
      <c r="C686" s="21" t="str">
        <f>IF(食堂数据库链接!C686="","",食堂数据库链接!C686)</f>
        <v>水果拼盘2</v>
      </c>
      <c r="D686" s="21">
        <f>IF(食堂数据库链接!D686="","",食堂数据库链接!D686)</f>
        <v>5</v>
      </c>
      <c r="E686" s="21" t="str">
        <f>IF(食堂数据库链接!E686="","",食堂数据库链接!E686)</f>
        <v>素</v>
      </c>
      <c r="F686" s="21" t="str">
        <f>IF(食堂数据库链接!F686="","",食堂数据库链接!F686)</f>
        <v>其它</v>
      </c>
      <c r="G686" s="21">
        <f>IF(食堂数据库链接!G686="","",食堂数据库链接!G686)</f>
        <v>3.5</v>
      </c>
      <c r="H686" s="25" t="str">
        <f>IF(OR(食堂菜单!$G$5="",食堂数据库计算界面面!A686=""),"",IF(ISNUMBER(SEARCH(食堂菜单!$G$5,食堂数据库计算界面面!C686))=TRUE,1,""))</f>
        <v/>
      </c>
      <c r="I686" s="11" t="str">
        <f>IF(H686="","",1+MAX($I$1:I685))</f>
        <v/>
      </c>
      <c r="J686" s="11" t="str">
        <f t="shared" si="10"/>
        <v/>
      </c>
    </row>
    <row r="687" spans="1:10">
      <c r="A687" s="21">
        <f>IF(食堂数据库链接!A687="","",食堂数据库链接!A687)</f>
        <v>686</v>
      </c>
      <c r="B687" s="21" t="str">
        <f>IF(食堂数据库链接!B687="","",食堂数据库链接!B687)</f>
        <v>信息学部民族食堂</v>
      </c>
      <c r="C687" s="21" t="str">
        <f>IF(食堂数据库链接!C687="","",食堂数据库链接!C687)</f>
        <v>辛拉面</v>
      </c>
      <c r="D687" s="21">
        <f>IF(食堂数据库链接!D687="","",食堂数据库链接!D687)</f>
        <v>7</v>
      </c>
      <c r="E687" s="21" t="str">
        <f>IF(食堂数据库链接!E687="","",食堂数据库链接!E687)</f>
        <v>荤</v>
      </c>
      <c r="F687" s="21" t="str">
        <f>IF(食堂数据库链接!F687="","",食堂数据库链接!F687)</f>
        <v>面食</v>
      </c>
      <c r="G687" s="21">
        <f>IF(食堂数据库链接!G687="","",食堂数据库链接!G687)</f>
        <v>7</v>
      </c>
      <c r="H687" s="25" t="str">
        <f>IF(OR(食堂菜单!$G$5="",食堂数据库计算界面面!A687=""),"",IF(ISNUMBER(SEARCH(食堂菜单!$G$5,食堂数据库计算界面面!C687))=TRUE,1,""))</f>
        <v/>
      </c>
      <c r="I687" s="11" t="str">
        <f>IF(H687="","",1+MAX($I$1:I686))</f>
        <v/>
      </c>
      <c r="J687" s="11" t="str">
        <f t="shared" si="10"/>
        <v/>
      </c>
    </row>
    <row r="688" spans="1:10">
      <c r="A688" s="21">
        <f>IF(食堂数据库链接!A688="","",食堂数据库链接!A688)</f>
        <v>687</v>
      </c>
      <c r="B688" s="21" t="str">
        <f>IF(食堂数据库链接!B688="","",食堂数据库链接!B688)</f>
        <v>信息学部民族食堂</v>
      </c>
      <c r="C688" s="21" t="str">
        <f>IF(食堂数据库链接!C688="","",食堂数据库链接!C688)</f>
        <v>牛肉拉面</v>
      </c>
      <c r="D688" s="21">
        <f>IF(食堂数据库链接!D688="","",食堂数据库链接!D688)</f>
        <v>9</v>
      </c>
      <c r="E688" s="21" t="str">
        <f>IF(食堂数据库链接!E688="","",食堂数据库链接!E688)</f>
        <v>荤</v>
      </c>
      <c r="F688" s="21" t="str">
        <f>IF(食堂数据库链接!F688="","",食堂数据库链接!F688)</f>
        <v>面食</v>
      </c>
      <c r="G688" s="21">
        <f>IF(食堂数据库链接!G688="","",食堂数据库链接!G688)</f>
        <v>9</v>
      </c>
      <c r="H688" s="25" t="str">
        <f>IF(OR(食堂菜单!$G$5="",食堂数据库计算界面面!A688=""),"",IF(ISNUMBER(SEARCH(食堂菜单!$G$5,食堂数据库计算界面面!C688))=TRUE,1,""))</f>
        <v/>
      </c>
      <c r="I688" s="11" t="str">
        <f>IF(H688="","",1+MAX($I$1:I687))</f>
        <v/>
      </c>
      <c r="J688" s="11" t="str">
        <f t="shared" si="10"/>
        <v/>
      </c>
    </row>
    <row r="689" spans="1:10">
      <c r="A689" s="21">
        <f>IF(食堂数据库链接!A689="","",食堂数据库链接!A689)</f>
        <v>688</v>
      </c>
      <c r="B689" s="21" t="str">
        <f>IF(食堂数据库链接!B689="","",食堂数据库链接!B689)</f>
        <v>信息学部民族食堂</v>
      </c>
      <c r="C689" s="21" t="str">
        <f>IF(食堂数据库链接!C689="","",食堂数据库链接!C689)</f>
        <v>鸡蛋拉面</v>
      </c>
      <c r="D689" s="21">
        <f>IF(食堂数据库链接!D689="","",食堂数据库链接!D689)</f>
        <v>9</v>
      </c>
      <c r="E689" s="21" t="str">
        <f>IF(食堂数据库链接!E689="","",食堂数据库链接!E689)</f>
        <v>素</v>
      </c>
      <c r="F689" s="21" t="str">
        <f>IF(食堂数据库链接!F689="","",食堂数据库链接!F689)</f>
        <v>面食</v>
      </c>
      <c r="G689" s="21">
        <f>IF(食堂数据库链接!G689="","",食堂数据库链接!G689)</f>
        <v>9</v>
      </c>
      <c r="H689" s="25" t="str">
        <f>IF(OR(食堂菜单!$G$5="",食堂数据库计算界面面!A689=""),"",IF(ISNUMBER(SEARCH(食堂菜单!$G$5,食堂数据库计算界面面!C689))=TRUE,1,""))</f>
        <v/>
      </c>
      <c r="I689" s="11" t="str">
        <f>IF(H689="","",1+MAX($I$1:I688))</f>
        <v/>
      </c>
      <c r="J689" s="11" t="str">
        <f t="shared" si="10"/>
        <v/>
      </c>
    </row>
    <row r="690" spans="1:10">
      <c r="A690" s="21">
        <f>IF(食堂数据库链接!A690="","",食堂数据库链接!A690)</f>
        <v>689</v>
      </c>
      <c r="B690" s="21" t="str">
        <f>IF(食堂数据库链接!B690="","",食堂数据库链接!B690)</f>
        <v>信息学部民族食堂</v>
      </c>
      <c r="C690" s="21" t="str">
        <f>IF(食堂数据库链接!C690="","",食堂数据库链接!C690)</f>
        <v>西北臊子面</v>
      </c>
      <c r="D690" s="21">
        <f>IF(食堂数据库链接!D690="","",食堂数据库链接!D690)</f>
        <v>12</v>
      </c>
      <c r="E690" s="21" t="str">
        <f>IF(食堂数据库链接!E690="","",食堂数据库链接!E690)</f>
        <v>素</v>
      </c>
      <c r="F690" s="21" t="str">
        <f>IF(食堂数据库链接!F690="","",食堂数据库链接!F690)</f>
        <v>面食</v>
      </c>
      <c r="G690" s="21">
        <f>IF(食堂数据库链接!G690="","",食堂数据库链接!G690)</f>
        <v>12</v>
      </c>
      <c r="H690" s="25" t="str">
        <f>IF(OR(食堂菜单!$G$5="",食堂数据库计算界面面!A690=""),"",IF(ISNUMBER(SEARCH(食堂菜单!$G$5,食堂数据库计算界面面!C690))=TRUE,1,""))</f>
        <v/>
      </c>
      <c r="I690" s="11" t="str">
        <f>IF(H690="","",1+MAX($I$1:I689))</f>
        <v/>
      </c>
      <c r="J690" s="11" t="str">
        <f t="shared" si="10"/>
        <v/>
      </c>
    </row>
    <row r="691" spans="1:10">
      <c r="A691" s="21">
        <f>IF(食堂数据库链接!A691="","",食堂数据库链接!A691)</f>
        <v>690</v>
      </c>
      <c r="B691" s="21" t="str">
        <f>IF(食堂数据库链接!B691="","",食堂数据库链接!B691)</f>
        <v>信息学部民族食堂</v>
      </c>
      <c r="C691" s="21" t="str">
        <f>IF(食堂数据库链接!C691="","",食堂数据库链接!C691)</f>
        <v>西北杂酱面</v>
      </c>
      <c r="D691" s="21">
        <f>IF(食堂数据库链接!D691="","",食堂数据库链接!D691)</f>
        <v>12</v>
      </c>
      <c r="E691" s="21" t="str">
        <f>IF(食堂数据库链接!E691="","",食堂数据库链接!E691)</f>
        <v>荤</v>
      </c>
      <c r="F691" s="21" t="str">
        <f>IF(食堂数据库链接!F691="","",食堂数据库链接!F691)</f>
        <v>面食</v>
      </c>
      <c r="G691" s="21">
        <f>IF(食堂数据库链接!G691="","",食堂数据库链接!G691)</f>
        <v>12</v>
      </c>
      <c r="H691" s="25" t="str">
        <f>IF(OR(食堂菜单!$G$5="",食堂数据库计算界面面!A691=""),"",IF(ISNUMBER(SEARCH(食堂菜单!$G$5,食堂数据库计算界面面!C691))=TRUE,1,""))</f>
        <v/>
      </c>
      <c r="I691" s="11" t="str">
        <f>IF(H691="","",1+MAX($I$1:I690))</f>
        <v/>
      </c>
      <c r="J691" s="11" t="str">
        <f t="shared" si="10"/>
        <v/>
      </c>
    </row>
    <row r="692" spans="1:10">
      <c r="A692" s="21">
        <f>IF(食堂数据库链接!A692="","",食堂数据库链接!A692)</f>
        <v>691</v>
      </c>
      <c r="B692" s="21" t="str">
        <f>IF(食堂数据库链接!B692="","",食堂数据库链接!B692)</f>
        <v>信息学部民族食堂</v>
      </c>
      <c r="C692" s="21" t="str">
        <f>IF(食堂数据库链接!C692="","",食堂数据库链接!C692)</f>
        <v>红烧牛肉面</v>
      </c>
      <c r="D692" s="21">
        <f>IF(食堂数据库链接!D692="","",食堂数据库链接!D692)</f>
        <v>14</v>
      </c>
      <c r="E692" s="21" t="str">
        <f>IF(食堂数据库链接!E692="","",食堂数据库链接!E692)</f>
        <v>荤</v>
      </c>
      <c r="F692" s="21" t="str">
        <f>IF(食堂数据库链接!F692="","",食堂数据库链接!F692)</f>
        <v>面食</v>
      </c>
      <c r="G692" s="21">
        <f>IF(食堂数据库链接!G692="","",食堂数据库链接!G692)</f>
        <v>14</v>
      </c>
      <c r="H692" s="25" t="str">
        <f>IF(OR(食堂菜单!$G$5="",食堂数据库计算界面面!A692=""),"",IF(ISNUMBER(SEARCH(食堂菜单!$G$5,食堂数据库计算界面面!C692))=TRUE,1,""))</f>
        <v/>
      </c>
      <c r="I692" s="11" t="str">
        <f>IF(H692="","",1+MAX($I$1:I691))</f>
        <v/>
      </c>
      <c r="J692" s="11" t="str">
        <f t="shared" si="10"/>
        <v/>
      </c>
    </row>
    <row r="693" spans="1:10">
      <c r="A693" s="21">
        <f>IF(食堂数据库链接!A693="","",食堂数据库链接!A693)</f>
        <v>692</v>
      </c>
      <c r="B693" s="21" t="str">
        <f>IF(食堂数据库链接!B693="","",食堂数据库链接!B693)</f>
        <v>信息学部民族食堂</v>
      </c>
      <c r="C693" s="21" t="str">
        <f>IF(食堂数据库链接!C693="","",食堂数据库链接!C693)</f>
        <v>牛肉水饺</v>
      </c>
      <c r="D693" s="21">
        <f>IF(食堂数据库链接!D693="","",食堂数据库链接!D693)</f>
        <v>11</v>
      </c>
      <c r="E693" s="21" t="str">
        <f>IF(食堂数据库链接!E693="","",食堂数据库链接!E693)</f>
        <v>荤</v>
      </c>
      <c r="F693" s="21" t="str">
        <f>IF(食堂数据库链接!F693="","",食堂数据库链接!F693)</f>
        <v>面食</v>
      </c>
      <c r="G693" s="21">
        <f>IF(食堂数据库链接!G693="","",食堂数据库链接!G693)</f>
        <v>11</v>
      </c>
      <c r="H693" s="25" t="str">
        <f>IF(OR(食堂菜单!$G$5="",食堂数据库计算界面面!A693=""),"",IF(ISNUMBER(SEARCH(食堂菜单!$G$5,食堂数据库计算界面面!C693))=TRUE,1,""))</f>
        <v/>
      </c>
      <c r="I693" s="11" t="str">
        <f>IF(H693="","",1+MAX($I$1:I692))</f>
        <v/>
      </c>
      <c r="J693" s="11" t="str">
        <f t="shared" si="10"/>
        <v/>
      </c>
    </row>
    <row r="694" spans="1:10">
      <c r="A694" s="21">
        <f>IF(食堂数据库链接!A694="","",食堂数据库链接!A694)</f>
        <v>693</v>
      </c>
      <c r="B694" s="21" t="str">
        <f>IF(食堂数据库链接!B694="","",食堂数据库链接!B694)</f>
        <v>信息学部一食堂珞珈面馆</v>
      </c>
      <c r="C694" s="21" t="str">
        <f>IF(食堂数据库链接!C694="","",食堂数据库链接!C694)</f>
        <v>五香滑肉煲</v>
      </c>
      <c r="D694" s="21">
        <f>IF(食堂数据库链接!D694="","",食堂数据库链接!D694)</f>
        <v>9</v>
      </c>
      <c r="E694" s="21" t="str">
        <f>IF(食堂数据库链接!E694="","",食堂数据库链接!E694)</f>
        <v>荤</v>
      </c>
      <c r="F694" s="21" t="str">
        <f>IF(食堂数据库链接!F694="","",食堂数据库链接!F694)</f>
        <v>面食</v>
      </c>
      <c r="G694" s="21">
        <f>IF(食堂数据库链接!G694="","",食堂数据库链接!G694)</f>
        <v>9</v>
      </c>
      <c r="H694" s="25" t="str">
        <f>IF(OR(食堂菜单!$G$5="",食堂数据库计算界面面!A694=""),"",IF(ISNUMBER(SEARCH(食堂菜单!$G$5,食堂数据库计算界面面!C694))=TRUE,1,""))</f>
        <v/>
      </c>
      <c r="I694" s="11" t="str">
        <f>IF(H694="","",1+MAX($I$1:I693))</f>
        <v/>
      </c>
      <c r="J694" s="11" t="str">
        <f t="shared" si="10"/>
        <v/>
      </c>
    </row>
    <row r="695" spans="1:10">
      <c r="A695" s="21">
        <f>IF(食堂数据库链接!A695="","",食堂数据库链接!A695)</f>
        <v>694</v>
      </c>
      <c r="B695" s="21" t="str">
        <f>IF(食堂数据库链接!B695="","",食堂数据库链接!B695)</f>
        <v>信息学部一食堂珞珈面馆</v>
      </c>
      <c r="C695" s="21" t="str">
        <f>IF(食堂数据库链接!C695="","",食堂数据库链接!C695)</f>
        <v>海带鸭血煲</v>
      </c>
      <c r="D695" s="21">
        <f>IF(食堂数据库链接!D695="","",食堂数据库链接!D695)</f>
        <v>6</v>
      </c>
      <c r="E695" s="21" t="str">
        <f>IF(食堂数据库链接!E695="","",食堂数据库链接!E695)</f>
        <v>荤</v>
      </c>
      <c r="F695" s="21" t="str">
        <f>IF(食堂数据库链接!F695="","",食堂数据库链接!F695)</f>
        <v>面食</v>
      </c>
      <c r="G695" s="21">
        <f>IF(食堂数据库链接!G695="","",食堂数据库链接!G695)</f>
        <v>6</v>
      </c>
      <c r="H695" s="25" t="str">
        <f>IF(OR(食堂菜单!$G$5="",食堂数据库计算界面面!A695=""),"",IF(ISNUMBER(SEARCH(食堂菜单!$G$5,食堂数据库计算界面面!C695))=TRUE,1,""))</f>
        <v/>
      </c>
      <c r="I695" s="11" t="str">
        <f>IF(H695="","",1+MAX($I$1:I694))</f>
        <v/>
      </c>
      <c r="J695" s="11" t="str">
        <f t="shared" si="10"/>
        <v/>
      </c>
    </row>
    <row r="696" spans="1:10">
      <c r="A696" s="21">
        <f>IF(食堂数据库链接!A696="","",食堂数据库链接!A696)</f>
        <v>695</v>
      </c>
      <c r="B696" s="21" t="str">
        <f>IF(食堂数据库链接!B696="","",食堂数据库链接!B696)</f>
        <v>信息学部一食堂珞珈面馆</v>
      </c>
      <c r="C696" s="21" t="str">
        <f>IF(食堂数据库链接!C696="","",食堂数据库链接!C696)</f>
        <v>鲜嫩肉丝煲</v>
      </c>
      <c r="D696" s="21">
        <f>IF(食堂数据库链接!D696="","",食堂数据库链接!D696)</f>
        <v>7</v>
      </c>
      <c r="E696" s="21" t="str">
        <f>IF(食堂数据库链接!E696="","",食堂数据库链接!E696)</f>
        <v>荤</v>
      </c>
      <c r="F696" s="21" t="str">
        <f>IF(食堂数据库链接!F696="","",食堂数据库链接!F696)</f>
        <v>面食</v>
      </c>
      <c r="G696" s="21">
        <f>IF(食堂数据库链接!G696="","",食堂数据库链接!G696)</f>
        <v>7</v>
      </c>
      <c r="H696" s="25" t="str">
        <f>IF(OR(食堂菜单!$G$5="",食堂数据库计算界面面!A696=""),"",IF(ISNUMBER(SEARCH(食堂菜单!$G$5,食堂数据库计算界面面!C696))=TRUE,1,""))</f>
        <v/>
      </c>
      <c r="I696" s="11" t="str">
        <f>IF(H696="","",1+MAX($I$1:I695))</f>
        <v/>
      </c>
      <c r="J696" s="11" t="str">
        <f t="shared" si="10"/>
        <v/>
      </c>
    </row>
    <row r="697" spans="1:10">
      <c r="A697" s="21">
        <f>IF(食堂数据库链接!A697="","",食堂数据库链接!A697)</f>
        <v>696</v>
      </c>
      <c r="B697" s="21" t="str">
        <f>IF(食堂数据库链接!B697="","",食堂数据库链接!B697)</f>
        <v>信息学部一食堂珞珈面馆</v>
      </c>
      <c r="C697" s="21" t="str">
        <f>IF(食堂数据库链接!C697="","",食堂数据库链接!C697)</f>
        <v>猪肝煲</v>
      </c>
      <c r="D697" s="21">
        <f>IF(食堂数据库链接!D697="","",食堂数据库链接!D697)</f>
        <v>7</v>
      </c>
      <c r="E697" s="21" t="str">
        <f>IF(食堂数据库链接!E697="","",食堂数据库链接!E697)</f>
        <v>荤</v>
      </c>
      <c r="F697" s="21" t="str">
        <f>IF(食堂数据库链接!F697="","",食堂数据库链接!F697)</f>
        <v>面食</v>
      </c>
      <c r="G697" s="21">
        <f>IF(食堂数据库链接!G697="","",食堂数据库链接!G697)</f>
        <v>7</v>
      </c>
      <c r="H697" s="25" t="str">
        <f>IF(OR(食堂菜单!$G$5="",食堂数据库计算界面面!A697=""),"",IF(ISNUMBER(SEARCH(食堂菜单!$G$5,食堂数据库计算界面面!C697))=TRUE,1,""))</f>
        <v/>
      </c>
      <c r="I697" s="11" t="str">
        <f>IF(H697="","",1+MAX($I$1:I696))</f>
        <v/>
      </c>
      <c r="J697" s="11" t="str">
        <f t="shared" si="10"/>
        <v/>
      </c>
    </row>
    <row r="698" spans="1:10">
      <c r="A698" s="21">
        <f>IF(食堂数据库链接!A698="","",食堂数据库链接!A698)</f>
        <v>697</v>
      </c>
      <c r="B698" s="21" t="str">
        <f>IF(食堂数据库链接!B698="","",食堂数据库链接!B698)</f>
        <v>信息学部一食堂珞珈面馆</v>
      </c>
      <c r="C698" s="21" t="str">
        <f>IF(食堂数据库链接!C698="","",食堂数据库链接!C698)</f>
        <v>蒙古牛肉煲</v>
      </c>
      <c r="D698" s="21">
        <f>IF(食堂数据库链接!D698="","",食堂数据库链接!D698)</f>
        <v>9</v>
      </c>
      <c r="E698" s="21" t="str">
        <f>IF(食堂数据库链接!E698="","",食堂数据库链接!E698)</f>
        <v>荤</v>
      </c>
      <c r="F698" s="21" t="str">
        <f>IF(食堂数据库链接!F698="","",食堂数据库链接!F698)</f>
        <v>面食</v>
      </c>
      <c r="G698" s="21">
        <f>IF(食堂数据库链接!G698="","",食堂数据库链接!G698)</f>
        <v>9</v>
      </c>
      <c r="H698" s="25" t="str">
        <f>IF(OR(食堂菜单!$G$5="",食堂数据库计算界面面!A698=""),"",IF(ISNUMBER(SEARCH(食堂菜单!$G$5,食堂数据库计算界面面!C698))=TRUE,1,""))</f>
        <v/>
      </c>
      <c r="I698" s="11" t="str">
        <f>IF(H698="","",1+MAX($I$1:I697))</f>
        <v/>
      </c>
      <c r="J698" s="11" t="str">
        <f t="shared" si="10"/>
        <v/>
      </c>
    </row>
    <row r="699" spans="1:10">
      <c r="A699" s="21">
        <f>IF(食堂数据库链接!A699="","",食堂数据库链接!A699)</f>
        <v>698</v>
      </c>
      <c r="B699" s="21" t="str">
        <f>IF(食堂数据库链接!B699="","",食堂数据库链接!B699)</f>
        <v>信息学部一食堂珞珈面馆</v>
      </c>
      <c r="C699" s="21" t="str">
        <f>IF(食堂数据库链接!C699="","",食堂数据库链接!C699)</f>
        <v>雪菜鸡丝煲</v>
      </c>
      <c r="D699" s="21">
        <f>IF(食堂数据库链接!D699="","",食堂数据库链接!D699)</f>
        <v>7</v>
      </c>
      <c r="E699" s="21" t="str">
        <f>IF(食堂数据库链接!E699="","",食堂数据库链接!E699)</f>
        <v>荤</v>
      </c>
      <c r="F699" s="21" t="str">
        <f>IF(食堂数据库链接!F699="","",食堂数据库链接!F699)</f>
        <v>面食</v>
      </c>
      <c r="G699" s="21">
        <f>IF(食堂数据库链接!G699="","",食堂数据库链接!G699)</f>
        <v>7</v>
      </c>
      <c r="H699" s="25" t="str">
        <f>IF(OR(食堂菜单!$G$5="",食堂数据库计算界面面!A699=""),"",IF(ISNUMBER(SEARCH(食堂菜单!$G$5,食堂数据库计算界面面!C699))=TRUE,1,""))</f>
        <v/>
      </c>
      <c r="I699" s="11" t="str">
        <f>IF(H699="","",1+MAX($I$1:I698))</f>
        <v/>
      </c>
      <c r="J699" s="11" t="str">
        <f t="shared" si="10"/>
        <v/>
      </c>
    </row>
    <row r="700" spans="1:10">
      <c r="A700" s="21">
        <f>IF(食堂数据库链接!A700="","",食堂数据库链接!A700)</f>
        <v>699</v>
      </c>
      <c r="B700" s="21" t="str">
        <f>IF(食堂数据库链接!B700="","",食堂数据库链接!B700)</f>
        <v>信息学部一食堂珞珈面馆</v>
      </c>
      <c r="C700" s="21" t="str">
        <f>IF(食堂数据库链接!C700="","",食堂数据库链接!C700)</f>
        <v>肉丝煲</v>
      </c>
      <c r="D700" s="21">
        <f>IF(食堂数据库链接!D700="","",食堂数据库链接!D700)</f>
        <v>7</v>
      </c>
      <c r="E700" s="21" t="str">
        <f>IF(食堂数据库链接!E700="","",食堂数据库链接!E700)</f>
        <v>荤</v>
      </c>
      <c r="F700" s="21" t="str">
        <f>IF(食堂数据库链接!F700="","",食堂数据库链接!F700)</f>
        <v>面食</v>
      </c>
      <c r="G700" s="21">
        <f>IF(食堂数据库链接!G700="","",食堂数据库链接!G700)</f>
        <v>7</v>
      </c>
      <c r="H700" s="25" t="str">
        <f>IF(OR(食堂菜单!$G$5="",食堂数据库计算界面面!A700=""),"",IF(ISNUMBER(SEARCH(食堂菜单!$G$5,食堂数据库计算界面面!C700))=TRUE,1,""))</f>
        <v/>
      </c>
      <c r="I700" s="11" t="str">
        <f>IF(H700="","",1+MAX($I$1:I699))</f>
        <v/>
      </c>
      <c r="J700" s="11" t="str">
        <f t="shared" si="10"/>
        <v/>
      </c>
    </row>
    <row r="701" spans="1:10">
      <c r="A701" s="21">
        <f>IF(食堂数据库链接!A701="","",食堂数据库链接!A701)</f>
        <v>700</v>
      </c>
      <c r="B701" s="21" t="str">
        <f>IF(食堂数据库链接!B701="","",食堂数据库链接!B701)</f>
        <v>信息学部一食堂珞珈面馆</v>
      </c>
      <c r="C701" s="21" t="str">
        <f>IF(食堂数据库链接!C701="","",食堂数据库链接!C701)</f>
        <v>猪肝煲</v>
      </c>
      <c r="D701" s="21">
        <f>IF(食堂数据库链接!D701="","",食堂数据库链接!D701)</f>
        <v>7</v>
      </c>
      <c r="E701" s="21" t="str">
        <f>IF(食堂数据库链接!E701="","",食堂数据库链接!E701)</f>
        <v>荤</v>
      </c>
      <c r="F701" s="21" t="str">
        <f>IF(食堂数据库链接!F701="","",食堂数据库链接!F701)</f>
        <v>面食</v>
      </c>
      <c r="G701" s="21">
        <f>IF(食堂数据库链接!G701="","",食堂数据库链接!G701)</f>
        <v>7</v>
      </c>
      <c r="H701" s="25" t="str">
        <f>IF(OR(食堂菜单!$G$5="",食堂数据库计算界面面!A701=""),"",IF(ISNUMBER(SEARCH(食堂菜单!$G$5,食堂数据库计算界面面!C701))=TRUE,1,""))</f>
        <v/>
      </c>
      <c r="I701" s="11" t="str">
        <f>IF(H701="","",1+MAX($I$1:I700))</f>
        <v/>
      </c>
      <c r="J701" s="11" t="str">
        <f t="shared" si="10"/>
        <v/>
      </c>
    </row>
    <row r="702" spans="1:10">
      <c r="A702" s="21">
        <f>IF(食堂数据库链接!A702="","",食堂数据库链接!A702)</f>
        <v>701</v>
      </c>
      <c r="B702" s="21" t="str">
        <f>IF(食堂数据库链接!B702="","",食堂数据库链接!B702)</f>
        <v>信息学部一食堂珞珈面馆</v>
      </c>
      <c r="C702" s="21" t="str">
        <f>IF(食堂数据库链接!C702="","",食堂数据库链接!C702)</f>
        <v>榨菜肉丝煲</v>
      </c>
      <c r="D702" s="21">
        <f>IF(食堂数据库链接!D702="","",食堂数据库链接!D702)</f>
        <v>5</v>
      </c>
      <c r="E702" s="21" t="str">
        <f>IF(食堂数据库链接!E702="","",食堂数据库链接!E702)</f>
        <v>荤</v>
      </c>
      <c r="F702" s="21" t="str">
        <f>IF(食堂数据库链接!F702="","",食堂数据库链接!F702)</f>
        <v>面食</v>
      </c>
      <c r="G702" s="21">
        <f>IF(食堂数据库链接!G702="","",食堂数据库链接!G702)</f>
        <v>5</v>
      </c>
      <c r="H702" s="25" t="str">
        <f>IF(OR(食堂菜单!$G$5="",食堂数据库计算界面面!A702=""),"",IF(ISNUMBER(SEARCH(食堂菜单!$G$5,食堂数据库计算界面面!C702))=TRUE,1,""))</f>
        <v/>
      </c>
      <c r="I702" s="11" t="str">
        <f>IF(H702="","",1+MAX($I$1:I701))</f>
        <v/>
      </c>
      <c r="J702" s="11" t="str">
        <f t="shared" si="10"/>
        <v/>
      </c>
    </row>
    <row r="703" spans="1:10">
      <c r="A703" s="21">
        <f>IF(食堂数据库链接!A703="","",食堂数据库链接!A703)</f>
        <v>702</v>
      </c>
      <c r="B703" s="21" t="str">
        <f>IF(食堂数据库链接!B703="","",食堂数据库链接!B703)</f>
        <v>信息学部一食堂珞珈面馆</v>
      </c>
      <c r="C703" s="21" t="str">
        <f>IF(食堂数据库链接!C703="","",食堂数据库链接!C703)</f>
        <v>三鲜煲</v>
      </c>
      <c r="D703" s="21">
        <f>IF(食堂数据库链接!D703="","",食堂数据库链接!D703)</f>
        <v>5</v>
      </c>
      <c r="E703" s="21" t="str">
        <f>IF(食堂数据库链接!E703="","",食堂数据库链接!E703)</f>
        <v>荤</v>
      </c>
      <c r="F703" s="21" t="str">
        <f>IF(食堂数据库链接!F703="","",食堂数据库链接!F703)</f>
        <v>面食</v>
      </c>
      <c r="G703" s="21">
        <f>IF(食堂数据库链接!G703="","",食堂数据库链接!G703)</f>
        <v>5</v>
      </c>
      <c r="H703" s="25" t="str">
        <f>IF(OR(食堂菜单!$G$5="",食堂数据库计算界面面!A703=""),"",IF(ISNUMBER(SEARCH(食堂菜单!$G$5,食堂数据库计算界面面!C703))=TRUE,1,""))</f>
        <v/>
      </c>
      <c r="I703" s="11" t="str">
        <f>IF(H703="","",1+MAX($I$1:I702))</f>
        <v/>
      </c>
      <c r="J703" s="11" t="str">
        <f t="shared" si="10"/>
        <v/>
      </c>
    </row>
    <row r="704" spans="1:10">
      <c r="A704" s="21">
        <f>IF(食堂数据库链接!A704="","",食堂数据库链接!A704)</f>
        <v>703</v>
      </c>
      <c r="B704" s="21" t="str">
        <f>IF(食堂数据库链接!B704="","",食堂数据库链接!B704)</f>
        <v>信息学部一食堂珞珈面馆</v>
      </c>
      <c r="C704" s="21" t="str">
        <f>IF(食堂数据库链接!C704="","",食堂数据库链接!C704)</f>
        <v>鲜肉玉米睡觉</v>
      </c>
      <c r="D704" s="21">
        <f>IF(食堂数据库链接!D704="","",食堂数据库链接!D704)</f>
        <v>8</v>
      </c>
      <c r="E704" s="21" t="str">
        <f>IF(食堂数据库链接!E704="","",食堂数据库链接!E704)</f>
        <v>荤</v>
      </c>
      <c r="F704" s="21" t="str">
        <f>IF(食堂数据库链接!F704="","",食堂数据库链接!F704)</f>
        <v>面食</v>
      </c>
      <c r="G704" s="21">
        <f>IF(食堂数据库链接!G704="","",食堂数据库链接!G704)</f>
        <v>8</v>
      </c>
      <c r="H704" s="25" t="str">
        <f>IF(OR(食堂菜单!$G$5="",食堂数据库计算界面面!A704=""),"",IF(ISNUMBER(SEARCH(食堂菜单!$G$5,食堂数据库计算界面面!C704))=TRUE,1,""))</f>
        <v/>
      </c>
      <c r="I704" s="11" t="str">
        <f>IF(H704="","",1+MAX($I$1:I703))</f>
        <v/>
      </c>
      <c r="J704" s="11" t="str">
        <f t="shared" si="10"/>
        <v/>
      </c>
    </row>
    <row r="705" spans="1:10">
      <c r="A705" s="21">
        <f>IF(食堂数据库链接!A705="","",食堂数据库链接!A705)</f>
        <v>704</v>
      </c>
      <c r="B705" s="21" t="str">
        <f>IF(食堂数据库链接!B705="","",食堂数据库链接!B705)</f>
        <v>信息学部一食堂珞珈面馆</v>
      </c>
      <c r="C705" s="21" t="str">
        <f>IF(食堂数据库链接!C705="","",食堂数据库链接!C705)</f>
        <v>番茄鸡蛋煲</v>
      </c>
      <c r="D705" s="21">
        <f>IF(食堂数据库链接!D705="","",食堂数据库链接!D705)</f>
        <v>5</v>
      </c>
      <c r="E705" s="21" t="str">
        <f>IF(食堂数据库链接!E705="","",食堂数据库链接!E705)</f>
        <v>素</v>
      </c>
      <c r="F705" s="21" t="str">
        <f>IF(食堂数据库链接!F705="","",食堂数据库链接!F705)</f>
        <v>面食</v>
      </c>
      <c r="G705" s="21">
        <f>IF(食堂数据库链接!G705="","",食堂数据库链接!G705)</f>
        <v>5</v>
      </c>
      <c r="H705" s="25" t="str">
        <f>IF(OR(食堂菜单!$G$5="",食堂数据库计算界面面!A705=""),"",IF(ISNUMBER(SEARCH(食堂菜单!$G$5,食堂数据库计算界面面!C705))=TRUE,1,""))</f>
        <v/>
      </c>
      <c r="I705" s="11" t="str">
        <f>IF(H705="","",1+MAX($I$1:I704))</f>
        <v/>
      </c>
      <c r="J705" s="11" t="str">
        <f t="shared" si="10"/>
        <v/>
      </c>
    </row>
    <row r="706" spans="1:10">
      <c r="A706" s="21">
        <f>IF(食堂数据库链接!A706="","",食堂数据库链接!A706)</f>
        <v>705</v>
      </c>
      <c r="B706" s="21" t="str">
        <f>IF(食堂数据库链接!B706="","",食堂数据库链接!B706)</f>
        <v>信息学部一食堂珞珈面馆</v>
      </c>
      <c r="C706" s="21" t="str">
        <f>IF(食堂数据库链接!C706="","",食堂数据库链接!C706)</f>
        <v>鸡汤煲</v>
      </c>
      <c r="D706" s="21">
        <f>IF(食堂数据库链接!D706="","",食堂数据库链接!D706)</f>
        <v>9</v>
      </c>
      <c r="E706" s="21" t="str">
        <f>IF(食堂数据库链接!E706="","",食堂数据库链接!E706)</f>
        <v>荤</v>
      </c>
      <c r="F706" s="21" t="str">
        <f>IF(食堂数据库链接!F706="","",食堂数据库链接!F706)</f>
        <v>面食</v>
      </c>
      <c r="G706" s="21">
        <f>IF(食堂数据库链接!G706="","",食堂数据库链接!G706)</f>
        <v>9</v>
      </c>
      <c r="H706" s="25" t="str">
        <f>IF(OR(食堂菜单!$G$5="",食堂数据库计算界面面!A706=""),"",IF(ISNUMBER(SEARCH(食堂菜单!$G$5,食堂数据库计算界面面!C706))=TRUE,1,""))</f>
        <v/>
      </c>
      <c r="I706" s="11" t="str">
        <f>IF(H706="","",1+MAX($I$1:I705))</f>
        <v/>
      </c>
      <c r="J706" s="11" t="str">
        <f t="shared" ref="J706:J769" si="11">IF(H706="","",ROW(A706))</f>
        <v/>
      </c>
    </row>
    <row r="707" spans="1:10">
      <c r="A707" s="21">
        <f>IF(食堂数据库链接!A707="","",食堂数据库链接!A707)</f>
        <v>706</v>
      </c>
      <c r="B707" s="21" t="str">
        <f>IF(食堂数据库链接!B707="","",食堂数据库链接!B707)</f>
        <v>信息学部一食堂珞珈面馆</v>
      </c>
      <c r="C707" s="21" t="str">
        <f>IF(食堂数据库链接!C707="","",食堂数据库链接!C707)</f>
        <v>炸酱面</v>
      </c>
      <c r="D707" s="21">
        <f>IF(食堂数据库链接!D707="","",食堂数据库链接!D707)</f>
        <v>5</v>
      </c>
      <c r="E707" s="21" t="str">
        <f>IF(食堂数据库链接!E707="","",食堂数据库链接!E707)</f>
        <v>荤</v>
      </c>
      <c r="F707" s="21" t="str">
        <f>IF(食堂数据库链接!F707="","",食堂数据库链接!F707)</f>
        <v>面食</v>
      </c>
      <c r="G707" s="21">
        <f>IF(食堂数据库链接!G707="","",食堂数据库链接!G707)</f>
        <v>5</v>
      </c>
      <c r="H707" s="25" t="str">
        <f>IF(OR(食堂菜单!$G$5="",食堂数据库计算界面面!A707=""),"",IF(ISNUMBER(SEARCH(食堂菜单!$G$5,食堂数据库计算界面面!C707))=TRUE,1,""))</f>
        <v/>
      </c>
      <c r="I707" s="11" t="str">
        <f>IF(H707="","",1+MAX($I$1:I706))</f>
        <v/>
      </c>
      <c r="J707" s="11" t="str">
        <f t="shared" si="11"/>
        <v/>
      </c>
    </row>
    <row r="708" spans="1:10">
      <c r="A708" s="21">
        <f>IF(食堂数据库链接!A708="","",食堂数据库链接!A708)</f>
        <v>707</v>
      </c>
      <c r="B708" s="21" t="str">
        <f>IF(食堂数据库链接!B708="","",食堂数据库链接!B708)</f>
        <v>信息学部一食堂珞珈面馆</v>
      </c>
      <c r="C708" s="21" t="str">
        <f>IF(食堂数据库链接!C708="","",食堂数据库链接!C708)</f>
        <v>三鲜馄饨</v>
      </c>
      <c r="D708" s="21">
        <f>IF(食堂数据库链接!D708="","",食堂数据库链接!D708)</f>
        <v>5</v>
      </c>
      <c r="E708" s="21" t="str">
        <f>IF(食堂数据库链接!E708="","",食堂数据库链接!E708)</f>
        <v>荤</v>
      </c>
      <c r="F708" s="21" t="str">
        <f>IF(食堂数据库链接!F708="","",食堂数据库链接!F708)</f>
        <v>面食</v>
      </c>
      <c r="G708" s="21">
        <f>IF(食堂数据库链接!G708="","",食堂数据库链接!G708)</f>
        <v>5</v>
      </c>
      <c r="H708" s="25" t="str">
        <f>IF(OR(食堂菜单!$G$5="",食堂数据库计算界面面!A708=""),"",IF(ISNUMBER(SEARCH(食堂菜单!$G$5,食堂数据库计算界面面!C708))=TRUE,1,""))</f>
        <v/>
      </c>
      <c r="I708" s="11" t="str">
        <f>IF(H708="","",1+MAX($I$1:I707))</f>
        <v/>
      </c>
      <c r="J708" s="11" t="str">
        <f t="shared" si="11"/>
        <v/>
      </c>
    </row>
    <row r="709" spans="1:10">
      <c r="A709" s="21">
        <f>IF(食堂数据库链接!A709="","",食堂数据库链接!A709)</f>
        <v>708</v>
      </c>
      <c r="B709" s="21" t="str">
        <f>IF(食堂数据库链接!B709="","",食堂数据库链接!B709)</f>
        <v>信息学部一食堂珞珈面馆</v>
      </c>
      <c r="C709" s="21" t="str">
        <f>IF(食堂数据库链接!C709="","",食堂数据库链接!C709)</f>
        <v>葱油拌面</v>
      </c>
      <c r="D709" s="21">
        <f>IF(食堂数据库链接!D709="","",食堂数据库链接!D709)</f>
        <v>5</v>
      </c>
      <c r="E709" s="21" t="str">
        <f>IF(食堂数据库链接!E709="","",食堂数据库链接!E709)</f>
        <v>素</v>
      </c>
      <c r="F709" s="21" t="str">
        <f>IF(食堂数据库链接!F709="","",食堂数据库链接!F709)</f>
        <v>面食</v>
      </c>
      <c r="G709" s="21">
        <f>IF(食堂数据库链接!G709="","",食堂数据库链接!G709)</f>
        <v>5</v>
      </c>
      <c r="H709" s="25" t="str">
        <f>IF(OR(食堂菜单!$G$5="",食堂数据库计算界面面!A709=""),"",IF(ISNUMBER(SEARCH(食堂菜单!$G$5,食堂数据库计算界面面!C709))=TRUE,1,""))</f>
        <v/>
      </c>
      <c r="I709" s="11" t="str">
        <f>IF(H709="","",1+MAX($I$1:I708))</f>
        <v/>
      </c>
      <c r="J709" s="11" t="str">
        <f t="shared" si="11"/>
        <v/>
      </c>
    </row>
    <row r="710" spans="1:10">
      <c r="A710" s="21">
        <f>IF(食堂数据库链接!A710="","",食堂数据库链接!A710)</f>
        <v>709</v>
      </c>
      <c r="B710" s="21" t="str">
        <f>IF(食堂数据库链接!B710="","",食堂数据库链接!B710)</f>
        <v>信息学部一食堂珞珈面馆</v>
      </c>
      <c r="C710" s="21" t="str">
        <f>IF(食堂数据库链接!C710="","",食堂数据库链接!C710)</f>
        <v>牛肉拌面</v>
      </c>
      <c r="D710" s="21">
        <f>IF(食堂数据库链接!D710="","",食堂数据库链接!D710)</f>
        <v>13</v>
      </c>
      <c r="E710" s="21" t="str">
        <f>IF(食堂数据库链接!E710="","",食堂数据库链接!E710)</f>
        <v>荤</v>
      </c>
      <c r="F710" s="21" t="str">
        <f>IF(食堂数据库链接!F710="","",食堂数据库链接!F710)</f>
        <v>面食</v>
      </c>
      <c r="G710" s="21">
        <f>IF(食堂数据库链接!G710="","",食堂数据库链接!G710)</f>
        <v>13</v>
      </c>
      <c r="H710" s="25" t="str">
        <f>IF(OR(食堂菜单!$G$5="",食堂数据库计算界面面!A710=""),"",IF(ISNUMBER(SEARCH(食堂菜单!$G$5,食堂数据库计算界面面!C710))=TRUE,1,""))</f>
        <v/>
      </c>
      <c r="I710" s="11" t="str">
        <f>IF(H710="","",1+MAX($I$1:I709))</f>
        <v/>
      </c>
      <c r="J710" s="11" t="str">
        <f t="shared" si="11"/>
        <v/>
      </c>
    </row>
    <row r="711" spans="1:10">
      <c r="A711" s="21">
        <f>IF(食堂数据库链接!A711="","",食堂数据库链接!A711)</f>
        <v>710</v>
      </c>
      <c r="B711" s="21" t="str">
        <f>IF(食堂数据库链接!B711="","",食堂数据库链接!B711)</f>
        <v>信息学部一食堂珞珈面馆</v>
      </c>
      <c r="C711" s="21" t="str">
        <f>IF(食堂数据库链接!C711="","",食堂数据库链接!C711)</f>
        <v>麻辣鸡丝拌面</v>
      </c>
      <c r="D711" s="21">
        <f>IF(食堂数据库链接!D711="","",食堂数据库链接!D711)</f>
        <v>8</v>
      </c>
      <c r="E711" s="21" t="str">
        <f>IF(食堂数据库链接!E711="","",食堂数据库链接!E711)</f>
        <v>荤</v>
      </c>
      <c r="F711" s="21" t="str">
        <f>IF(食堂数据库链接!F711="","",食堂数据库链接!F711)</f>
        <v>面食</v>
      </c>
      <c r="G711" s="21">
        <f>IF(食堂数据库链接!G711="","",食堂数据库链接!G711)</f>
        <v>8</v>
      </c>
      <c r="H711" s="25" t="str">
        <f>IF(OR(食堂菜单!$G$5="",食堂数据库计算界面面!A711=""),"",IF(ISNUMBER(SEARCH(食堂菜单!$G$5,食堂数据库计算界面面!C711))=TRUE,1,""))</f>
        <v/>
      </c>
      <c r="I711" s="11" t="str">
        <f>IF(H711="","",1+MAX($I$1:I710))</f>
        <v/>
      </c>
      <c r="J711" s="11" t="str">
        <f t="shared" si="11"/>
        <v/>
      </c>
    </row>
    <row r="712" spans="1:10">
      <c r="A712" s="21">
        <f>IF(食堂数据库链接!A712="","",食堂数据库链接!A712)</f>
        <v>711</v>
      </c>
      <c r="B712" s="21" t="str">
        <f>IF(食堂数据库链接!B712="","",食堂数据库链接!B712)</f>
        <v>信息学部一食堂珞珈面馆</v>
      </c>
      <c r="C712" s="21" t="str">
        <f>IF(食堂数据库链接!C712="","",食堂数据库链接!C712)</f>
        <v>肥肠拌面</v>
      </c>
      <c r="D712" s="21">
        <f>IF(食堂数据库链接!D712="","",食堂数据库链接!D712)</f>
        <v>13</v>
      </c>
      <c r="E712" s="21" t="str">
        <f>IF(食堂数据库链接!E712="","",食堂数据库链接!E712)</f>
        <v>荤</v>
      </c>
      <c r="F712" s="21" t="str">
        <f>IF(食堂数据库链接!F712="","",食堂数据库链接!F712)</f>
        <v>面食</v>
      </c>
      <c r="G712" s="21">
        <f>IF(食堂数据库链接!G712="","",食堂数据库链接!G712)</f>
        <v>13</v>
      </c>
      <c r="H712" s="25" t="str">
        <f>IF(OR(食堂菜单!$G$5="",食堂数据库计算界面面!A712=""),"",IF(ISNUMBER(SEARCH(食堂菜单!$G$5,食堂数据库计算界面面!C712))=TRUE,1,""))</f>
        <v/>
      </c>
      <c r="I712" s="11" t="str">
        <f>IF(H712="","",1+MAX($I$1:I711))</f>
        <v/>
      </c>
      <c r="J712" s="11" t="str">
        <f t="shared" si="11"/>
        <v/>
      </c>
    </row>
    <row r="713" spans="1:10">
      <c r="A713" s="21">
        <f>IF(食堂数据库链接!A713="","",食堂数据库链接!A713)</f>
        <v>712</v>
      </c>
      <c r="B713" s="21" t="str">
        <f>IF(食堂数据库链接!B713="","",食堂数据库链接!B713)</f>
        <v>信息学部一食堂珞珈面馆</v>
      </c>
      <c r="C713" s="21" t="str">
        <f>IF(食堂数据库链接!C713="","",食堂数据库链接!C713)</f>
        <v>香菇牛肉酱拌面</v>
      </c>
      <c r="D713" s="21">
        <f>IF(食堂数据库链接!D713="","",食堂数据库链接!D713)</f>
        <v>8</v>
      </c>
      <c r="E713" s="21" t="str">
        <f>IF(食堂数据库链接!E713="","",食堂数据库链接!E713)</f>
        <v>荤</v>
      </c>
      <c r="F713" s="21" t="str">
        <f>IF(食堂数据库链接!F713="","",食堂数据库链接!F713)</f>
        <v>面食</v>
      </c>
      <c r="G713" s="21">
        <f>IF(食堂数据库链接!G713="","",食堂数据库链接!G713)</f>
        <v>8</v>
      </c>
      <c r="H713" s="25" t="str">
        <f>IF(OR(食堂菜单!$G$5="",食堂数据库计算界面面!A713=""),"",IF(ISNUMBER(SEARCH(食堂菜单!$G$5,食堂数据库计算界面面!C713))=TRUE,1,""))</f>
        <v/>
      </c>
      <c r="I713" s="11" t="str">
        <f>IF(H713="","",1+MAX($I$1:I712))</f>
        <v/>
      </c>
      <c r="J713" s="11" t="str">
        <f t="shared" si="11"/>
        <v/>
      </c>
    </row>
    <row r="714" spans="1:10">
      <c r="A714" s="21">
        <f>IF(食堂数据库链接!A714="","",食堂数据库链接!A714)</f>
        <v>713</v>
      </c>
      <c r="B714" s="21" t="str">
        <f>IF(食堂数据库链接!B714="","",食堂数据库链接!B714)</f>
        <v>信息学部一食堂珞珈面馆</v>
      </c>
      <c r="C714" s="21" t="str">
        <f>IF(食堂数据库链接!C714="","",食堂数据库链接!C714)</f>
        <v>牛杂拌面</v>
      </c>
      <c r="D714" s="21">
        <f>IF(食堂数据库链接!D714="","",食堂数据库链接!D714)</f>
        <v>13</v>
      </c>
      <c r="E714" s="21" t="str">
        <f>IF(食堂数据库链接!E714="","",食堂数据库链接!E714)</f>
        <v>荤</v>
      </c>
      <c r="F714" s="21" t="str">
        <f>IF(食堂数据库链接!F714="","",食堂数据库链接!F714)</f>
        <v>面食</v>
      </c>
      <c r="G714" s="21">
        <f>IF(食堂数据库链接!G714="","",食堂数据库链接!G714)</f>
        <v>13</v>
      </c>
      <c r="H714" s="25" t="str">
        <f>IF(OR(食堂菜单!$G$5="",食堂数据库计算界面面!A714=""),"",IF(ISNUMBER(SEARCH(食堂菜单!$G$5,食堂数据库计算界面面!C714))=TRUE,1,""))</f>
        <v/>
      </c>
      <c r="I714" s="11" t="str">
        <f>IF(H714="","",1+MAX($I$1:I713))</f>
        <v/>
      </c>
      <c r="J714" s="11" t="str">
        <f t="shared" si="11"/>
        <v/>
      </c>
    </row>
    <row r="715" spans="1:10">
      <c r="A715" s="21">
        <f>IF(食堂数据库链接!A715="","",食堂数据库链接!A715)</f>
        <v>714</v>
      </c>
      <c r="B715" s="21" t="str">
        <f>IF(食堂数据库链接!B715="","",食堂数据库链接!B715)</f>
        <v>信息学部一食堂珞珈面馆</v>
      </c>
      <c r="C715" s="21" t="str">
        <f>IF(食堂数据库链接!C715="","",食堂数据库链接!C715)</f>
        <v>炸酱拌面</v>
      </c>
      <c r="D715" s="21">
        <f>IF(食堂数据库链接!D715="","",食堂数据库链接!D715)</f>
        <v>8</v>
      </c>
      <c r="E715" s="21" t="str">
        <f>IF(食堂数据库链接!E715="","",食堂数据库链接!E715)</f>
        <v>素</v>
      </c>
      <c r="F715" s="21" t="str">
        <f>IF(食堂数据库链接!F715="","",食堂数据库链接!F715)</f>
        <v>面食</v>
      </c>
      <c r="G715" s="21">
        <f>IF(食堂数据库链接!G715="","",食堂数据库链接!G715)</f>
        <v>8</v>
      </c>
      <c r="H715" s="25" t="str">
        <f>IF(OR(食堂菜单!$G$5="",食堂数据库计算界面面!A715=""),"",IF(ISNUMBER(SEARCH(食堂菜单!$G$5,食堂数据库计算界面面!C715))=TRUE,1,""))</f>
        <v/>
      </c>
      <c r="I715" s="11" t="str">
        <f>IF(H715="","",1+MAX($I$1:I714))</f>
        <v/>
      </c>
      <c r="J715" s="11" t="str">
        <f t="shared" si="11"/>
        <v/>
      </c>
    </row>
    <row r="716" spans="1:10">
      <c r="A716" s="21">
        <f>IF(食堂数据库链接!A716="","",食堂数据库链接!A716)</f>
        <v>715</v>
      </c>
      <c r="B716" s="21" t="str">
        <f>IF(食堂数据库链接!B716="","",食堂数据库链接!B716)</f>
        <v>信息学部一食堂珞珈面馆</v>
      </c>
      <c r="C716" s="21" t="str">
        <f>IF(食堂数据库链接!C716="","",食堂数据库链接!C716)</f>
        <v>皮盖面</v>
      </c>
      <c r="D716" s="21">
        <f>IF(食堂数据库链接!D716="","",食堂数据库链接!D716)</f>
        <v>10</v>
      </c>
      <c r="E716" s="21" t="str">
        <f>IF(食堂数据库链接!E716="","",食堂数据库链接!E716)</f>
        <v>素</v>
      </c>
      <c r="F716" s="21" t="str">
        <f>IF(食堂数据库链接!F716="","",食堂数据库链接!F716)</f>
        <v>面食</v>
      </c>
      <c r="G716" s="21">
        <f>IF(食堂数据库链接!G716="","",食堂数据库链接!G716)</f>
        <v>10</v>
      </c>
      <c r="H716" s="25" t="str">
        <f>IF(OR(食堂菜单!$G$5="",食堂数据库计算界面面!A716=""),"",IF(ISNUMBER(SEARCH(食堂菜单!$G$5,食堂数据库计算界面面!C716))=TRUE,1,""))</f>
        <v/>
      </c>
      <c r="I716" s="11" t="str">
        <f>IF(H716="","",1+MAX($I$1:I715))</f>
        <v/>
      </c>
      <c r="J716" s="11" t="str">
        <f t="shared" si="11"/>
        <v/>
      </c>
    </row>
    <row r="717" spans="1:10">
      <c r="A717" s="21">
        <f>IF(食堂数据库链接!A717="","",食堂数据库链接!A717)</f>
        <v>716</v>
      </c>
      <c r="B717" s="21" t="str">
        <f>IF(食堂数据库链接!B717="","",食堂数据库链接!B717)</f>
        <v>信息学部一食堂珞珈面馆</v>
      </c>
      <c r="C717" s="21" t="str">
        <f>IF(食堂数据库链接!C717="","",食堂数据库链接!C717)</f>
        <v>重庆小面</v>
      </c>
      <c r="D717" s="21">
        <f>IF(食堂数据库链接!D717="","",食堂数据库链接!D717)</f>
        <v>5</v>
      </c>
      <c r="E717" s="21" t="str">
        <f>IF(食堂数据库链接!E717="","",食堂数据库链接!E717)</f>
        <v>素</v>
      </c>
      <c r="F717" s="21" t="str">
        <f>IF(食堂数据库链接!F717="","",食堂数据库链接!F717)</f>
        <v>面食</v>
      </c>
      <c r="G717" s="21">
        <f>IF(食堂数据库链接!G717="","",食堂数据库链接!G717)</f>
        <v>5</v>
      </c>
      <c r="H717" s="25" t="str">
        <f>IF(OR(食堂菜单!$G$5="",食堂数据库计算界面面!A717=""),"",IF(ISNUMBER(SEARCH(食堂菜单!$G$5,食堂数据库计算界面面!C717))=TRUE,1,""))</f>
        <v/>
      </c>
      <c r="I717" s="11" t="str">
        <f>IF(H717="","",1+MAX($I$1:I716))</f>
        <v/>
      </c>
      <c r="J717" s="11" t="str">
        <f t="shared" si="11"/>
        <v/>
      </c>
    </row>
    <row r="718" spans="1:10">
      <c r="A718" s="21">
        <f>IF(食堂数据库链接!A718="","",食堂数据库链接!A718)</f>
        <v>717</v>
      </c>
      <c r="B718" s="21" t="str">
        <f>IF(食堂数据库链接!B718="","",食堂数据库链接!B718)</f>
        <v>信息学部一食堂珞珈面馆</v>
      </c>
      <c r="C718" s="21" t="str">
        <f>IF(食堂数据库链接!C718="","",食堂数据库链接!C718)</f>
        <v>肥肠面</v>
      </c>
      <c r="D718" s="21">
        <f>IF(食堂数据库链接!D718="","",食堂数据库链接!D718)</f>
        <v>13</v>
      </c>
      <c r="E718" s="21" t="str">
        <f>IF(食堂数据库链接!E718="","",食堂数据库链接!E718)</f>
        <v>荤</v>
      </c>
      <c r="F718" s="21" t="str">
        <f>IF(食堂数据库链接!F718="","",食堂数据库链接!F718)</f>
        <v>面食</v>
      </c>
      <c r="G718" s="21">
        <f>IF(食堂数据库链接!G718="","",食堂数据库链接!G718)</f>
        <v>13</v>
      </c>
      <c r="H718" s="25" t="str">
        <f>IF(OR(食堂菜单!$G$5="",食堂数据库计算界面面!A718=""),"",IF(ISNUMBER(SEARCH(食堂菜单!$G$5,食堂数据库计算界面面!C718))=TRUE,1,""))</f>
        <v/>
      </c>
      <c r="I718" s="11" t="str">
        <f>IF(H718="","",1+MAX($I$1:I717))</f>
        <v/>
      </c>
      <c r="J718" s="11" t="str">
        <f t="shared" si="11"/>
        <v/>
      </c>
    </row>
    <row r="719" spans="1:10">
      <c r="A719" s="21">
        <f>IF(食堂数据库链接!A719="","",食堂数据库链接!A719)</f>
        <v>718</v>
      </c>
      <c r="B719" s="21" t="str">
        <f>IF(食堂数据库链接!B719="","",食堂数据库链接!B719)</f>
        <v>信息学部一食堂珞珈面馆</v>
      </c>
      <c r="C719" s="21" t="str">
        <f>IF(食堂数据库链接!C719="","",食堂数据库链接!C719)</f>
        <v>牛肉面</v>
      </c>
      <c r="D719" s="21">
        <f>IF(食堂数据库链接!D719="","",食堂数据库链接!D719)</f>
        <v>11</v>
      </c>
      <c r="E719" s="21" t="str">
        <f>IF(食堂数据库链接!E719="","",食堂数据库链接!E719)</f>
        <v>荤</v>
      </c>
      <c r="F719" s="21" t="str">
        <f>IF(食堂数据库链接!F719="","",食堂数据库链接!F719)</f>
        <v>面食</v>
      </c>
      <c r="G719" s="21">
        <f>IF(食堂数据库链接!G719="","",食堂数据库链接!G719)</f>
        <v>11</v>
      </c>
      <c r="H719" s="25" t="str">
        <f>IF(OR(食堂菜单!$G$5="",食堂数据库计算界面面!A719=""),"",IF(ISNUMBER(SEARCH(食堂菜单!$G$5,食堂数据库计算界面面!C719))=TRUE,1,""))</f>
        <v/>
      </c>
      <c r="I719" s="11" t="str">
        <f>IF(H719="","",1+MAX($I$1:I718))</f>
        <v/>
      </c>
      <c r="J719" s="11" t="str">
        <f t="shared" si="11"/>
        <v/>
      </c>
    </row>
    <row r="720" spans="1:10">
      <c r="A720" s="21">
        <f>IF(食堂数据库链接!A720="","",食堂数据库链接!A720)</f>
        <v>719</v>
      </c>
      <c r="B720" s="21" t="str">
        <f>IF(食堂数据库链接!B720="","",食堂数据库链接!B720)</f>
        <v>信息学部一食堂珞珈面馆</v>
      </c>
      <c r="C720" s="21" t="str">
        <f>IF(食堂数据库链接!C720="","",食堂数据库链接!C720)</f>
        <v>担担面</v>
      </c>
      <c r="D720" s="21">
        <f>IF(食堂数据库链接!D720="","",食堂数据库链接!D720)</f>
        <v>8</v>
      </c>
      <c r="E720" s="21" t="str">
        <f>IF(食堂数据库链接!E720="","",食堂数据库链接!E720)</f>
        <v>素</v>
      </c>
      <c r="F720" s="21" t="str">
        <f>IF(食堂数据库链接!F720="","",食堂数据库链接!F720)</f>
        <v>面食</v>
      </c>
      <c r="G720" s="21">
        <f>IF(食堂数据库链接!G720="","",食堂数据库链接!G720)</f>
        <v>8</v>
      </c>
      <c r="H720" s="25" t="str">
        <f>IF(OR(食堂菜单!$G$5="",食堂数据库计算界面面!A720=""),"",IF(ISNUMBER(SEARCH(食堂菜单!$G$5,食堂数据库计算界面面!C720))=TRUE,1,""))</f>
        <v/>
      </c>
      <c r="I720" s="11" t="str">
        <f>IF(H720="","",1+MAX($I$1:I719))</f>
        <v/>
      </c>
      <c r="J720" s="11" t="str">
        <f t="shared" si="11"/>
        <v/>
      </c>
    </row>
    <row r="721" spans="1:10">
      <c r="A721" s="21">
        <f>IF(食堂数据库链接!A721="","",食堂数据库链接!A721)</f>
        <v>720</v>
      </c>
      <c r="B721" s="21" t="str">
        <f>IF(食堂数据库链接!B721="","",食堂数据库链接!B721)</f>
        <v>信息学部一食堂珞珈面馆</v>
      </c>
      <c r="C721" s="21" t="str">
        <f>IF(食堂数据库链接!C721="","",食堂数据库链接!C721)</f>
        <v>豌杂面</v>
      </c>
      <c r="D721" s="21">
        <f>IF(食堂数据库链接!D721="","",食堂数据库链接!D721)</f>
        <v>10</v>
      </c>
      <c r="E721" s="21" t="str">
        <f>IF(食堂数据库链接!E721="","",食堂数据库链接!E721)</f>
        <v>素</v>
      </c>
      <c r="F721" s="21" t="str">
        <f>IF(食堂数据库链接!F721="","",食堂数据库链接!F721)</f>
        <v>面食</v>
      </c>
      <c r="G721" s="21">
        <f>IF(食堂数据库链接!G721="","",食堂数据库链接!G721)</f>
        <v>10</v>
      </c>
      <c r="H721" s="25" t="str">
        <f>IF(OR(食堂菜单!$G$5="",食堂数据库计算界面面!A721=""),"",IF(ISNUMBER(SEARCH(食堂菜单!$G$5,食堂数据库计算界面面!C721))=TRUE,1,""))</f>
        <v/>
      </c>
      <c r="I721" s="11" t="str">
        <f>IF(H721="","",1+MAX($I$1:I720))</f>
        <v/>
      </c>
      <c r="J721" s="11" t="str">
        <f t="shared" si="11"/>
        <v/>
      </c>
    </row>
    <row r="722" spans="1:10">
      <c r="A722" s="21">
        <f>IF(食堂数据库链接!A722="","",食堂数据库链接!A722)</f>
        <v>721</v>
      </c>
      <c r="B722" s="21" t="str">
        <f>IF(食堂数据库链接!B722="","",食堂数据库链接!B722)</f>
        <v>信息学部一食堂珞珈面馆</v>
      </c>
      <c r="C722" s="21" t="str">
        <f>IF(食堂数据库链接!C722="","",食堂数据库链接!C722)</f>
        <v>重庆酸辣粉</v>
      </c>
      <c r="D722" s="21">
        <f>IF(食堂数据库链接!D722="","",食堂数据库链接!D722)</f>
        <v>7</v>
      </c>
      <c r="E722" s="21" t="str">
        <f>IF(食堂数据库链接!E722="","",食堂数据库链接!E722)</f>
        <v>素</v>
      </c>
      <c r="F722" s="21" t="str">
        <f>IF(食堂数据库链接!F722="","",食堂数据库链接!F722)</f>
        <v>面食</v>
      </c>
      <c r="G722" s="21">
        <f>IF(食堂数据库链接!G722="","",食堂数据库链接!G722)</f>
        <v>7</v>
      </c>
      <c r="H722" s="25" t="str">
        <f>IF(OR(食堂菜单!$G$5="",食堂数据库计算界面面!A722=""),"",IF(ISNUMBER(SEARCH(食堂菜单!$G$5,食堂数据库计算界面面!C722))=TRUE,1,""))</f>
        <v/>
      </c>
      <c r="I722" s="11" t="str">
        <f>IF(H722="","",1+MAX($I$1:I721))</f>
        <v/>
      </c>
      <c r="J722" s="11" t="str">
        <f t="shared" si="11"/>
        <v/>
      </c>
    </row>
    <row r="723" spans="1:10">
      <c r="A723" s="21">
        <f>IF(食堂数据库链接!A723="","",食堂数据库链接!A723)</f>
        <v>722</v>
      </c>
      <c r="B723" s="21" t="str">
        <f>IF(食堂数据库链接!B723="","",食堂数据库链接!B723)</f>
        <v>信息学部一食堂珞珈面馆</v>
      </c>
      <c r="C723" s="21" t="str">
        <f>IF(食堂数据库链接!C723="","",食堂数据库链接!C723)</f>
        <v>榨菜肉丝面</v>
      </c>
      <c r="D723" s="21">
        <f>IF(食堂数据库链接!D723="","",食堂数据库链接!D723)</f>
        <v>8</v>
      </c>
      <c r="E723" s="21" t="str">
        <f>IF(食堂数据库链接!E723="","",食堂数据库链接!E723)</f>
        <v>荤</v>
      </c>
      <c r="F723" s="21" t="str">
        <f>IF(食堂数据库链接!F723="","",食堂数据库链接!F723)</f>
        <v>面食</v>
      </c>
      <c r="G723" s="21">
        <f>IF(食堂数据库链接!G723="","",食堂数据库链接!G723)</f>
        <v>8</v>
      </c>
      <c r="H723" s="25" t="str">
        <f>IF(OR(食堂菜单!$G$5="",食堂数据库计算界面面!A723=""),"",IF(ISNUMBER(SEARCH(食堂菜单!$G$5,食堂数据库计算界面面!C723))=TRUE,1,""))</f>
        <v/>
      </c>
      <c r="I723" s="11" t="str">
        <f>IF(H723="","",1+MAX($I$1:I722))</f>
        <v/>
      </c>
      <c r="J723" s="11" t="str">
        <f t="shared" si="11"/>
        <v/>
      </c>
    </row>
    <row r="724" spans="1:10">
      <c r="A724" s="21">
        <f>IF(食堂数据库链接!A724="","",食堂数据库链接!A724)</f>
        <v>723</v>
      </c>
      <c r="B724" s="21" t="str">
        <f>IF(食堂数据库链接!B724="","",食堂数据库链接!B724)</f>
        <v>信息学部一食堂珞珈面馆</v>
      </c>
      <c r="C724" s="21" t="str">
        <f>IF(食堂数据库链接!C724="","",食堂数据库链接!C724)</f>
        <v>原汁鸡汤面</v>
      </c>
      <c r="D724" s="21">
        <f>IF(食堂数据库链接!D724="","",食堂数据库链接!D724)</f>
        <v>13</v>
      </c>
      <c r="E724" s="21" t="str">
        <f>IF(食堂数据库链接!E724="","",食堂数据库链接!E724)</f>
        <v>荤</v>
      </c>
      <c r="F724" s="21" t="str">
        <f>IF(食堂数据库链接!F724="","",食堂数据库链接!F724)</f>
        <v>面食</v>
      </c>
      <c r="G724" s="21">
        <f>IF(食堂数据库链接!G724="","",食堂数据库链接!G724)</f>
        <v>13</v>
      </c>
      <c r="H724" s="25" t="str">
        <f>IF(OR(食堂菜单!$G$5="",食堂数据库计算界面面!A724=""),"",IF(ISNUMBER(SEARCH(食堂菜单!$G$5,食堂数据库计算界面面!C724))=TRUE,1,""))</f>
        <v/>
      </c>
      <c r="I724" s="11" t="str">
        <f>IF(H724="","",1+MAX($I$1:I723))</f>
        <v/>
      </c>
      <c r="J724" s="11" t="str">
        <f t="shared" si="11"/>
        <v/>
      </c>
    </row>
    <row r="725" spans="1:10">
      <c r="A725" s="21">
        <f>IF(食堂数据库链接!A725="","",食堂数据库链接!A725)</f>
        <v>724</v>
      </c>
      <c r="B725" s="21" t="str">
        <f>IF(食堂数据库链接!B725="","",食堂数据库链接!B725)</f>
        <v>信息学部一食堂珞珈面馆</v>
      </c>
      <c r="C725" s="21" t="str">
        <f>IF(食堂数据库链接!C725="","",食堂数据库链接!C725)</f>
        <v>抄手面</v>
      </c>
      <c r="D725" s="21">
        <f>IF(食堂数据库链接!D725="","",食堂数据库链接!D725)</f>
        <v>8</v>
      </c>
      <c r="E725" s="21" t="str">
        <f>IF(食堂数据库链接!E725="","",食堂数据库链接!E725)</f>
        <v>荤</v>
      </c>
      <c r="F725" s="21" t="str">
        <f>IF(食堂数据库链接!F725="","",食堂数据库链接!F725)</f>
        <v>面食</v>
      </c>
      <c r="G725" s="21">
        <f>IF(食堂数据库链接!G725="","",食堂数据库链接!G725)</f>
        <v>8</v>
      </c>
      <c r="H725" s="25" t="str">
        <f>IF(OR(食堂菜单!$G$5="",食堂数据库计算界面面!A725=""),"",IF(ISNUMBER(SEARCH(食堂菜单!$G$5,食堂数据库计算界面面!C725))=TRUE,1,""))</f>
        <v/>
      </c>
      <c r="I725" s="11" t="str">
        <f>IF(H725="","",1+MAX($I$1:I724))</f>
        <v/>
      </c>
      <c r="J725" s="11" t="str">
        <f t="shared" si="11"/>
        <v/>
      </c>
    </row>
    <row r="726" spans="1:10">
      <c r="A726" s="21">
        <f>IF(食堂数据库链接!A726="","",食堂数据库链接!A726)</f>
        <v>725</v>
      </c>
      <c r="B726" s="21" t="str">
        <f>IF(食堂数据库链接!B726="","",食堂数据库链接!B726)</f>
        <v>信息学部一食堂珞珈面馆</v>
      </c>
      <c r="C726" s="21" t="str">
        <f>IF(食堂数据库链接!C726="","",食堂数据库链接!C726)</f>
        <v>干馏抄手</v>
      </c>
      <c r="D726" s="21">
        <f>IF(食堂数据库链接!D726="","",食堂数据库链接!D726)</f>
        <v>8</v>
      </c>
      <c r="E726" s="21" t="str">
        <f>IF(食堂数据库链接!E726="","",食堂数据库链接!E726)</f>
        <v>荤</v>
      </c>
      <c r="F726" s="21" t="str">
        <f>IF(食堂数据库链接!F726="","",食堂数据库链接!F726)</f>
        <v>面食</v>
      </c>
      <c r="G726" s="21">
        <f>IF(食堂数据库链接!G726="","",食堂数据库链接!G726)</f>
        <v>8</v>
      </c>
      <c r="H726" s="25" t="str">
        <f>IF(OR(食堂菜单!$G$5="",食堂数据库计算界面面!A726=""),"",IF(ISNUMBER(SEARCH(食堂菜单!$G$5,食堂数据库计算界面面!C726))=TRUE,1,""))</f>
        <v/>
      </c>
      <c r="I726" s="11" t="str">
        <f>IF(H726="","",1+MAX($I$1:I725))</f>
        <v/>
      </c>
      <c r="J726" s="11" t="str">
        <f t="shared" si="11"/>
        <v/>
      </c>
    </row>
    <row r="727" spans="1:10">
      <c r="A727" s="21">
        <f>IF(食堂数据库链接!A727="","",食堂数据库链接!A727)</f>
        <v>726</v>
      </c>
      <c r="B727" s="21" t="str">
        <f>IF(食堂数据库链接!B727="","",食堂数据库链接!B727)</f>
        <v>信息学部一食堂珞珈面馆</v>
      </c>
      <c r="C727" s="21" t="str">
        <f>IF(食堂数据库链接!C727="","",食堂数据库链接!C727)</f>
        <v>老麻抄手</v>
      </c>
      <c r="D727" s="21">
        <f>IF(食堂数据库链接!D727="","",食堂数据库链接!D727)</f>
        <v>8</v>
      </c>
      <c r="E727" s="21" t="str">
        <f>IF(食堂数据库链接!E727="","",食堂数据库链接!E727)</f>
        <v>荤</v>
      </c>
      <c r="F727" s="21" t="str">
        <f>IF(食堂数据库链接!F727="","",食堂数据库链接!F727)</f>
        <v>面食</v>
      </c>
      <c r="G727" s="21">
        <f>IF(食堂数据库链接!G727="","",食堂数据库链接!G727)</f>
        <v>8</v>
      </c>
      <c r="H727" s="25" t="str">
        <f>IF(OR(食堂菜单!$G$5="",食堂数据库计算界面面!A727=""),"",IF(ISNUMBER(SEARCH(食堂菜单!$G$5,食堂数据库计算界面面!C727))=TRUE,1,""))</f>
        <v/>
      </c>
      <c r="I727" s="11" t="str">
        <f>IF(H727="","",1+MAX($I$1:I726))</f>
        <v/>
      </c>
      <c r="J727" s="11" t="str">
        <f t="shared" si="11"/>
        <v/>
      </c>
    </row>
    <row r="728" spans="1:10">
      <c r="A728" s="21">
        <f>IF(食堂数据库链接!A728="","",食堂数据库链接!A728)</f>
        <v>727</v>
      </c>
      <c r="B728" s="21" t="str">
        <f>IF(食堂数据库链接!B728="","",食堂数据库链接!B728)</f>
        <v>信息学部一食堂珞珈面馆</v>
      </c>
      <c r="C728" s="21" t="str">
        <f>IF(食堂数据库链接!C728="","",食堂数据库链接!C728)</f>
        <v>清汤抄手</v>
      </c>
      <c r="D728" s="21">
        <f>IF(食堂数据库链接!D728="","",食堂数据库链接!D728)</f>
        <v>8</v>
      </c>
      <c r="E728" s="21" t="str">
        <f>IF(食堂数据库链接!E728="","",食堂数据库链接!E728)</f>
        <v>荤</v>
      </c>
      <c r="F728" s="21" t="str">
        <f>IF(食堂数据库链接!F728="","",食堂数据库链接!F728)</f>
        <v>面食</v>
      </c>
      <c r="G728" s="21">
        <f>IF(食堂数据库链接!G728="","",食堂数据库链接!G728)</f>
        <v>8</v>
      </c>
      <c r="H728" s="25" t="str">
        <f>IF(OR(食堂菜单!$G$5="",食堂数据库计算界面面!A728=""),"",IF(ISNUMBER(SEARCH(食堂菜单!$G$5,食堂数据库计算界面面!C728))=TRUE,1,""))</f>
        <v/>
      </c>
      <c r="I728" s="11" t="str">
        <f>IF(H728="","",1+MAX($I$1:I727))</f>
        <v/>
      </c>
      <c r="J728" s="11" t="str">
        <f t="shared" si="11"/>
        <v/>
      </c>
    </row>
    <row r="729" spans="1:10">
      <c r="A729" s="21">
        <f>IF(食堂数据库链接!A729="","",食堂数据库链接!A729)</f>
        <v>728</v>
      </c>
      <c r="B729" s="21" t="str">
        <f>IF(食堂数据库链接!B729="","",食堂数据库链接!B729)</f>
        <v>信息学部一食堂珞珈面馆</v>
      </c>
      <c r="C729" s="21" t="str">
        <f>IF(食堂数据库链接!C729="","",食堂数据库链接!C729)</f>
        <v>风味番茄鸡蛋面</v>
      </c>
      <c r="D729" s="21">
        <f>IF(食堂数据库链接!D729="","",食堂数据库链接!D729)</f>
        <v>6</v>
      </c>
      <c r="E729" s="21" t="str">
        <f>IF(食堂数据库链接!E729="","",食堂数据库链接!E729)</f>
        <v>素</v>
      </c>
      <c r="F729" s="21" t="str">
        <f>IF(食堂数据库链接!F729="","",食堂数据库链接!F729)</f>
        <v>面食</v>
      </c>
      <c r="G729" s="21">
        <f>IF(食堂数据库链接!G729="","",食堂数据库链接!G729)</f>
        <v>6</v>
      </c>
      <c r="H729" s="25" t="str">
        <f>IF(OR(食堂菜单!$G$5="",食堂数据库计算界面面!A729=""),"",IF(ISNUMBER(SEARCH(食堂菜单!$G$5,食堂数据库计算界面面!C729))=TRUE,1,""))</f>
        <v/>
      </c>
      <c r="I729" s="11" t="str">
        <f>IF(H729="","",1+MAX($I$1:I728))</f>
        <v/>
      </c>
      <c r="J729" s="11" t="str">
        <f t="shared" si="11"/>
        <v/>
      </c>
    </row>
    <row r="730" spans="1:10">
      <c r="A730" s="21">
        <f>IF(食堂数据库链接!A730="","",食堂数据库链接!A730)</f>
        <v>729</v>
      </c>
      <c r="B730" s="21" t="str">
        <f>IF(食堂数据库链接!B730="","",食堂数据库链接!B730)</f>
        <v>信息学部一食堂珞珈面馆</v>
      </c>
      <c r="C730" s="21" t="str">
        <f>IF(食堂数据库链接!C730="","",食堂数据库链接!C730)</f>
        <v>牛肚面</v>
      </c>
      <c r="D730" s="21">
        <f>IF(食堂数据库链接!D730="","",食堂数据库链接!D730)</f>
        <v>13</v>
      </c>
      <c r="E730" s="21" t="str">
        <f>IF(食堂数据库链接!E730="","",食堂数据库链接!E730)</f>
        <v>荤</v>
      </c>
      <c r="F730" s="21" t="str">
        <f>IF(食堂数据库链接!F730="","",食堂数据库链接!F730)</f>
        <v>面食</v>
      </c>
      <c r="G730" s="21">
        <f>IF(食堂数据库链接!G730="","",食堂数据库链接!G730)</f>
        <v>13</v>
      </c>
      <c r="H730" s="25" t="str">
        <f>IF(OR(食堂菜单!$G$5="",食堂数据库计算界面面!A730=""),"",IF(ISNUMBER(SEARCH(食堂菜单!$G$5,食堂数据库计算界面面!C730))=TRUE,1,""))</f>
        <v/>
      </c>
      <c r="I730" s="11" t="str">
        <f>IF(H730="","",1+MAX($I$1:I729))</f>
        <v/>
      </c>
      <c r="J730" s="11" t="str">
        <f t="shared" si="11"/>
        <v/>
      </c>
    </row>
    <row r="731" spans="1:10">
      <c r="A731" s="21">
        <f>IF(食堂数据库链接!A731="","",食堂数据库链接!A731)</f>
        <v>730</v>
      </c>
      <c r="B731" s="21" t="str">
        <f>IF(食堂数据库链接!B731="","",食堂数据库链接!B731)</f>
        <v>信息学部一食堂珞珈面馆</v>
      </c>
      <c r="C731" s="21" t="str">
        <f>IF(食堂数据库链接!C731="","",食堂数据库链接!C731)</f>
        <v>西安爆肚面</v>
      </c>
      <c r="D731" s="21">
        <f>IF(食堂数据库链接!D731="","",食堂数据库链接!D731)</f>
        <v>13</v>
      </c>
      <c r="E731" s="21" t="str">
        <f>IF(食堂数据库链接!E731="","",食堂数据库链接!E731)</f>
        <v>荤</v>
      </c>
      <c r="F731" s="21" t="str">
        <f>IF(食堂数据库链接!F731="","",食堂数据库链接!F731)</f>
        <v>面食</v>
      </c>
      <c r="G731" s="21">
        <f>IF(食堂数据库链接!G731="","",食堂数据库链接!G731)</f>
        <v>13</v>
      </c>
      <c r="H731" s="25" t="str">
        <f>IF(OR(食堂菜单!$G$5="",食堂数据库计算界面面!A731=""),"",IF(ISNUMBER(SEARCH(食堂菜单!$G$5,食堂数据库计算界面面!C731))=TRUE,1,""))</f>
        <v/>
      </c>
      <c r="I731" s="11" t="str">
        <f>IF(H731="","",1+MAX($I$1:I730))</f>
        <v/>
      </c>
      <c r="J731" s="11" t="str">
        <f t="shared" si="11"/>
        <v/>
      </c>
    </row>
    <row r="732" spans="1:10">
      <c r="A732" s="21">
        <f>IF(食堂数据库链接!A732="","",食堂数据库链接!A732)</f>
        <v>731</v>
      </c>
      <c r="B732" s="21" t="str">
        <f>IF(食堂数据库链接!B732="","",食堂数据库链接!B732)</f>
        <v>信息学部一食堂珞珈面馆</v>
      </c>
      <c r="C732" s="21" t="str">
        <f>IF(食堂数据库链接!C732="","",食堂数据库链接!C732)</f>
        <v>妥妥牛蹄筋面</v>
      </c>
      <c r="D732" s="21">
        <f>IF(食堂数据库链接!D732="","",食堂数据库链接!D732)</f>
        <v>15</v>
      </c>
      <c r="E732" s="21" t="str">
        <f>IF(食堂数据库链接!E732="","",食堂数据库链接!E732)</f>
        <v>荤</v>
      </c>
      <c r="F732" s="21" t="str">
        <f>IF(食堂数据库链接!F732="","",食堂数据库链接!F732)</f>
        <v>面食</v>
      </c>
      <c r="G732" s="21">
        <f>IF(食堂数据库链接!G732="","",食堂数据库链接!G732)</f>
        <v>15</v>
      </c>
      <c r="H732" s="25" t="str">
        <f>IF(OR(食堂菜单!$G$5="",食堂数据库计算界面面!A732=""),"",IF(ISNUMBER(SEARCH(食堂菜单!$G$5,食堂数据库计算界面面!C732))=TRUE,1,""))</f>
        <v/>
      </c>
      <c r="I732" s="11" t="str">
        <f>IF(H732="","",1+MAX($I$1:I731))</f>
        <v/>
      </c>
      <c r="J732" s="11" t="str">
        <f t="shared" si="11"/>
        <v/>
      </c>
    </row>
    <row r="733" spans="1:10">
      <c r="A733" s="21">
        <f>IF(食堂数据库链接!A733="","",食堂数据库链接!A733)</f>
        <v>732</v>
      </c>
      <c r="B733" s="21" t="str">
        <f>IF(食堂数据库链接!B733="","",食堂数据库链接!B733)</f>
        <v>信息学部一食堂珞珈面馆</v>
      </c>
      <c r="C733" s="21" t="str">
        <f>IF(食堂数据库链接!C733="","",食堂数据库链接!C733)</f>
        <v>回锅肉面</v>
      </c>
      <c r="D733" s="21">
        <f>IF(食堂数据库链接!D733="","",食堂数据库链接!D733)</f>
        <v>12</v>
      </c>
      <c r="E733" s="21" t="str">
        <f>IF(食堂数据库链接!E733="","",食堂数据库链接!E733)</f>
        <v>荤</v>
      </c>
      <c r="F733" s="21" t="str">
        <f>IF(食堂数据库链接!F733="","",食堂数据库链接!F733)</f>
        <v>面食</v>
      </c>
      <c r="G733" s="21">
        <f>IF(食堂数据库链接!G733="","",食堂数据库链接!G733)</f>
        <v>12</v>
      </c>
      <c r="H733" s="25" t="str">
        <f>IF(OR(食堂菜单!$G$5="",食堂数据库计算界面面!A733=""),"",IF(ISNUMBER(SEARCH(食堂菜单!$G$5,食堂数据库计算界面面!C733))=TRUE,1,""))</f>
        <v/>
      </c>
      <c r="I733" s="11" t="str">
        <f>IF(H733="","",1+MAX($I$1:I732))</f>
        <v/>
      </c>
      <c r="J733" s="11" t="str">
        <f t="shared" si="11"/>
        <v/>
      </c>
    </row>
    <row r="734" spans="1:10">
      <c r="A734" s="21">
        <f>IF(食堂数据库链接!A734="","",食堂数据库链接!A734)</f>
        <v>733</v>
      </c>
      <c r="B734" s="21" t="str">
        <f>IF(食堂数据库链接!B734="","",食堂数据库链接!B734)</f>
        <v>信息学部一食堂珞珈面馆</v>
      </c>
      <c r="C734" s="21" t="str">
        <f>IF(食堂数据库链接!C734="","",食堂数据库链接!C734)</f>
        <v>三合一面</v>
      </c>
      <c r="D734" s="21">
        <f>IF(食堂数据库链接!D734="","",食堂数据库链接!D734)</f>
        <v>16</v>
      </c>
      <c r="E734" s="21" t="str">
        <f>IF(食堂数据库链接!E734="","",食堂数据库链接!E734)</f>
        <v>荤</v>
      </c>
      <c r="F734" s="21" t="str">
        <f>IF(食堂数据库链接!F734="","",食堂数据库链接!F734)</f>
        <v>面食</v>
      </c>
      <c r="G734" s="21">
        <f>IF(食堂数据库链接!G734="","",食堂数据库链接!G734)</f>
        <v>16</v>
      </c>
      <c r="H734" s="25" t="str">
        <f>IF(OR(食堂菜单!$G$5="",食堂数据库计算界面面!A734=""),"",IF(ISNUMBER(SEARCH(食堂菜单!$G$5,食堂数据库计算界面面!C734))=TRUE,1,""))</f>
        <v/>
      </c>
      <c r="I734" s="11" t="str">
        <f>IF(H734="","",1+MAX($I$1:I733))</f>
        <v/>
      </c>
      <c r="J734" s="11" t="str">
        <f t="shared" si="11"/>
        <v/>
      </c>
    </row>
    <row r="735" spans="1:10">
      <c r="A735" s="21">
        <f>IF(食堂数据库链接!A735="","",食堂数据库链接!A735)</f>
        <v>734</v>
      </c>
      <c r="B735" s="21" t="str">
        <f>IF(食堂数据库链接!B735="","",食堂数据库链接!B735)</f>
        <v>信息学部一食堂珞珈面馆</v>
      </c>
      <c r="C735" s="21" t="str">
        <f>IF(食堂数据库链接!C735="","",食堂数据库链接!C735)</f>
        <v>羊肉汤面</v>
      </c>
      <c r="D735" s="21">
        <f>IF(食堂数据库链接!D735="","",食堂数据库链接!D735)</f>
        <v>16</v>
      </c>
      <c r="E735" s="21" t="str">
        <f>IF(食堂数据库链接!E735="","",食堂数据库链接!E735)</f>
        <v>荤</v>
      </c>
      <c r="F735" s="21" t="str">
        <f>IF(食堂数据库链接!F735="","",食堂数据库链接!F735)</f>
        <v>面食</v>
      </c>
      <c r="G735" s="21">
        <f>IF(食堂数据库链接!G735="","",食堂数据库链接!G735)</f>
        <v>16</v>
      </c>
      <c r="H735" s="25" t="str">
        <f>IF(OR(食堂菜单!$G$5="",食堂数据库计算界面面!A735=""),"",IF(ISNUMBER(SEARCH(食堂菜单!$G$5,食堂数据库计算界面面!C735))=TRUE,1,""))</f>
        <v/>
      </c>
      <c r="I735" s="11" t="str">
        <f>IF(H735="","",1+MAX($I$1:I734))</f>
        <v/>
      </c>
      <c r="J735" s="11" t="str">
        <f t="shared" si="11"/>
        <v/>
      </c>
    </row>
    <row r="736" spans="1:10">
      <c r="A736" s="21">
        <f>IF(食堂数据库链接!A736="","",食堂数据库链接!A736)</f>
        <v>735</v>
      </c>
      <c r="B736" s="21" t="str">
        <f>IF(食堂数据库链接!B736="","",食堂数据库链接!B736)</f>
        <v>星湖园食堂</v>
      </c>
      <c r="C736" s="21" t="str">
        <f>IF(食堂数据库链接!C736="","",食堂数据库链接!C736)</f>
        <v>酱香鸭肉饭</v>
      </c>
      <c r="D736" s="21">
        <f>IF(食堂数据库链接!D736="","",食堂数据库链接!D736)</f>
        <v>12</v>
      </c>
      <c r="E736" s="21" t="str">
        <f>IF(食堂数据库链接!E736="","",食堂数据库链接!E736)</f>
        <v>荤</v>
      </c>
      <c r="F736" s="21" t="str">
        <f>IF(食堂数据库链接!F736="","",食堂数据库链接!F736)</f>
        <v>套餐</v>
      </c>
      <c r="G736" s="21">
        <f>IF(食堂数据库链接!G736="","",食堂数据库链接!G736)</f>
        <v>12</v>
      </c>
      <c r="H736" s="25" t="str">
        <f>IF(OR(食堂菜单!$G$5="",食堂数据库计算界面面!A736=""),"",IF(ISNUMBER(SEARCH(食堂菜单!$G$5,食堂数据库计算界面面!C736))=TRUE,1,""))</f>
        <v/>
      </c>
      <c r="I736" s="11" t="str">
        <f>IF(H736="","",1+MAX($I$1:I735))</f>
        <v/>
      </c>
      <c r="J736" s="11" t="str">
        <f t="shared" si="11"/>
        <v/>
      </c>
    </row>
    <row r="737" spans="1:10">
      <c r="A737" s="21">
        <f>IF(食堂数据库链接!A737="","",食堂数据库链接!A737)</f>
        <v>736</v>
      </c>
      <c r="B737" s="21" t="str">
        <f>IF(食堂数据库链接!B737="","",食堂数据库链接!B737)</f>
        <v>星湖园食堂</v>
      </c>
      <c r="C737" s="21" t="str">
        <f>IF(食堂数据库链接!C737="","",食堂数据库链接!C737)</f>
        <v>麻辣回锅肉饭</v>
      </c>
      <c r="D737" s="21">
        <f>IF(食堂数据库链接!D737="","",食堂数据库链接!D737)</f>
        <v>13</v>
      </c>
      <c r="E737" s="21" t="str">
        <f>IF(食堂数据库链接!E737="","",食堂数据库链接!E737)</f>
        <v>荤</v>
      </c>
      <c r="F737" s="21" t="str">
        <f>IF(食堂数据库链接!F737="","",食堂数据库链接!F737)</f>
        <v>套餐</v>
      </c>
      <c r="G737" s="21">
        <f>IF(食堂数据库链接!G737="","",食堂数据库链接!G737)</f>
        <v>13</v>
      </c>
      <c r="H737" s="25" t="str">
        <f>IF(OR(食堂菜单!$G$5="",食堂数据库计算界面面!A737=""),"",IF(ISNUMBER(SEARCH(食堂菜单!$G$5,食堂数据库计算界面面!C737))=TRUE,1,""))</f>
        <v/>
      </c>
      <c r="I737" s="11" t="str">
        <f>IF(H737="","",1+MAX($I$1:I736))</f>
        <v/>
      </c>
      <c r="J737" s="11" t="str">
        <f t="shared" si="11"/>
        <v/>
      </c>
    </row>
    <row r="738" spans="1:10">
      <c r="A738" s="21">
        <f>IF(食堂数据库链接!A738="","",食堂数据库链接!A738)</f>
        <v>737</v>
      </c>
      <c r="B738" s="21" t="str">
        <f>IF(食堂数据库链接!B738="","",食堂数据库链接!B738)</f>
        <v>星湖园食堂</v>
      </c>
      <c r="C738" s="21" t="str">
        <f>IF(食堂数据库链接!C738="","",食堂数据库链接!C738)</f>
        <v>台式酱香肉饭</v>
      </c>
      <c r="D738" s="21">
        <f>IF(食堂数据库链接!D738="","",食堂数据库链接!D738)</f>
        <v>13</v>
      </c>
      <c r="E738" s="21" t="str">
        <f>IF(食堂数据库链接!E738="","",食堂数据库链接!E738)</f>
        <v>荤</v>
      </c>
      <c r="F738" s="21" t="str">
        <f>IF(食堂数据库链接!F738="","",食堂数据库链接!F738)</f>
        <v>套餐</v>
      </c>
      <c r="G738" s="21">
        <f>IF(食堂数据库链接!G738="","",食堂数据库链接!G738)</f>
        <v>13</v>
      </c>
      <c r="H738" s="25" t="str">
        <f>IF(OR(食堂菜单!$G$5="",食堂数据库计算界面面!A738=""),"",IF(ISNUMBER(SEARCH(食堂菜单!$G$5,食堂数据库计算界面面!C738))=TRUE,1,""))</f>
        <v/>
      </c>
      <c r="I738" s="11" t="str">
        <f>IF(H738="","",1+MAX($I$1:I737))</f>
        <v/>
      </c>
      <c r="J738" s="11" t="str">
        <f t="shared" si="11"/>
        <v/>
      </c>
    </row>
    <row r="739" spans="1:10">
      <c r="A739" s="21">
        <f>IF(食堂数据库链接!A739="","",食堂数据库链接!A739)</f>
        <v>738</v>
      </c>
      <c r="B739" s="21" t="str">
        <f>IF(食堂数据库链接!B739="","",食堂数据库链接!B739)</f>
        <v>星湖园食堂</v>
      </c>
      <c r="C739" s="21" t="str">
        <f>IF(食堂数据库链接!C739="","",食堂数据库链接!C739)</f>
        <v>牛肉萝卜饭</v>
      </c>
      <c r="D739" s="21">
        <f>IF(食堂数据库链接!D739="","",食堂数据库链接!D739)</f>
        <v>13</v>
      </c>
      <c r="E739" s="21" t="str">
        <f>IF(食堂数据库链接!E739="","",食堂数据库链接!E739)</f>
        <v>荤</v>
      </c>
      <c r="F739" s="21" t="str">
        <f>IF(食堂数据库链接!F739="","",食堂数据库链接!F739)</f>
        <v>套餐</v>
      </c>
      <c r="G739" s="21">
        <f>IF(食堂数据库链接!G739="","",食堂数据库链接!G739)</f>
        <v>13</v>
      </c>
      <c r="H739" s="25" t="str">
        <f>IF(OR(食堂菜单!$G$5="",食堂数据库计算界面面!A739=""),"",IF(ISNUMBER(SEARCH(食堂菜单!$G$5,食堂数据库计算界面面!C739))=TRUE,1,""))</f>
        <v/>
      </c>
      <c r="I739" s="11" t="str">
        <f>IF(H739="","",1+MAX($I$1:I738))</f>
        <v/>
      </c>
      <c r="J739" s="11" t="str">
        <f t="shared" si="11"/>
        <v/>
      </c>
    </row>
    <row r="740" spans="1:10">
      <c r="A740" s="21">
        <f>IF(食堂数据库链接!A740="","",食堂数据库链接!A740)</f>
        <v>739</v>
      </c>
      <c r="B740" s="21" t="str">
        <f>IF(食堂数据库链接!B740="","",食堂数据库链接!B740)</f>
        <v>星湖园食堂</v>
      </c>
      <c r="C740" s="21" t="str">
        <f>IF(食堂数据库链接!C740="","",食堂数据库链接!C740)</f>
        <v>台式卤肉饭</v>
      </c>
      <c r="D740" s="21">
        <f>IF(食堂数据库链接!D740="","",食堂数据库链接!D740)</f>
        <v>13</v>
      </c>
      <c r="E740" s="21" t="str">
        <f>IF(食堂数据库链接!E740="","",食堂数据库链接!E740)</f>
        <v>荤</v>
      </c>
      <c r="F740" s="21" t="str">
        <f>IF(食堂数据库链接!F740="","",食堂数据库链接!F740)</f>
        <v>套餐</v>
      </c>
      <c r="G740" s="21">
        <f>IF(食堂数据库链接!G740="","",食堂数据库链接!G740)</f>
        <v>13</v>
      </c>
      <c r="H740" s="25" t="str">
        <f>IF(OR(食堂菜单!$G$5="",食堂数据库计算界面面!A740=""),"",IF(ISNUMBER(SEARCH(食堂菜单!$G$5,食堂数据库计算界面面!C740))=TRUE,1,""))</f>
        <v/>
      </c>
      <c r="I740" s="11" t="str">
        <f>IF(H740="","",1+MAX($I$1:I739))</f>
        <v/>
      </c>
      <c r="J740" s="11" t="str">
        <f t="shared" si="11"/>
        <v/>
      </c>
    </row>
    <row r="741" spans="1:10">
      <c r="A741" s="21">
        <f>IF(食堂数据库链接!A741="","",食堂数据库链接!A741)</f>
        <v>740</v>
      </c>
      <c r="B741" s="21" t="str">
        <f>IF(食堂数据库链接!B741="","",食堂数据库链接!B741)</f>
        <v>星湖园食堂</v>
      </c>
      <c r="C741" s="21" t="str">
        <f>IF(食堂数据库链接!C741="","",食堂数据库链接!C741)</f>
        <v>魔饭双拼饭</v>
      </c>
      <c r="D741" s="21">
        <f>IF(食堂数据库链接!D741="","",食堂数据库链接!D741)</f>
        <v>13</v>
      </c>
      <c r="E741" s="21" t="str">
        <f>IF(食堂数据库链接!E741="","",食堂数据库链接!E741)</f>
        <v>荤</v>
      </c>
      <c r="F741" s="21" t="str">
        <f>IF(食堂数据库链接!F741="","",食堂数据库链接!F741)</f>
        <v>套餐</v>
      </c>
      <c r="G741" s="21">
        <f>IF(食堂数据库链接!G741="","",食堂数据库链接!G741)</f>
        <v>13</v>
      </c>
      <c r="H741" s="25" t="str">
        <f>IF(OR(食堂菜单!$G$5="",食堂数据库计算界面面!A741=""),"",IF(ISNUMBER(SEARCH(食堂菜单!$G$5,食堂数据库计算界面面!C741))=TRUE,1,""))</f>
        <v/>
      </c>
      <c r="I741" s="11" t="str">
        <f>IF(H741="","",1+MAX($I$1:I740))</f>
        <v/>
      </c>
      <c r="J741" s="11" t="str">
        <f t="shared" si="11"/>
        <v/>
      </c>
    </row>
    <row r="742" spans="1:10">
      <c r="A742" s="21">
        <f>IF(食堂数据库链接!A742="","",食堂数据库链接!A742)</f>
        <v>741</v>
      </c>
      <c r="B742" s="21" t="str">
        <f>IF(食堂数据库链接!B742="","",食堂数据库链接!B742)</f>
        <v>星湖园食堂</v>
      </c>
      <c r="C742" s="21" t="str">
        <f>IF(食堂数据库链接!C742="","",食堂数据库链接!C742)</f>
        <v>脆皮鸡饭</v>
      </c>
      <c r="D742" s="21">
        <f>IF(食堂数据库链接!D742="","",食堂数据库链接!D742)</f>
        <v>12</v>
      </c>
      <c r="E742" s="21" t="str">
        <f>IF(食堂数据库链接!E742="","",食堂数据库链接!E742)</f>
        <v>荤</v>
      </c>
      <c r="F742" s="21" t="str">
        <f>IF(食堂数据库链接!F742="","",食堂数据库链接!F742)</f>
        <v>套餐</v>
      </c>
      <c r="G742" s="21">
        <f>IF(食堂数据库链接!G742="","",食堂数据库链接!G742)</f>
        <v>12</v>
      </c>
      <c r="H742" s="25" t="str">
        <f>IF(OR(食堂菜单!$G$5="",食堂数据库计算界面面!A742=""),"",IF(ISNUMBER(SEARCH(食堂菜单!$G$5,食堂数据库计算界面面!C742))=TRUE,1,""))</f>
        <v/>
      </c>
      <c r="I742" s="11" t="str">
        <f>IF(H742="","",1+MAX($I$1:I741))</f>
        <v/>
      </c>
      <c r="J742" s="11" t="str">
        <f t="shared" si="11"/>
        <v/>
      </c>
    </row>
    <row r="743" spans="1:10">
      <c r="A743" s="21">
        <f>IF(食堂数据库链接!A743="","",食堂数据库链接!A743)</f>
        <v>742</v>
      </c>
      <c r="B743" s="21" t="str">
        <f>IF(食堂数据库链接!B743="","",食堂数据库链接!B743)</f>
        <v>星湖园食堂</v>
      </c>
      <c r="C743" s="21" t="str">
        <f>IF(食堂数据库链接!C743="","",食堂数据库链接!C743)</f>
        <v>糖醋里脊饭</v>
      </c>
      <c r="D743" s="21">
        <f>IF(食堂数据库链接!D743="","",食堂数据库链接!D743)</f>
        <v>13</v>
      </c>
      <c r="E743" s="21" t="str">
        <f>IF(食堂数据库链接!E743="","",食堂数据库链接!E743)</f>
        <v>荤</v>
      </c>
      <c r="F743" s="21" t="str">
        <f>IF(食堂数据库链接!F743="","",食堂数据库链接!F743)</f>
        <v>套餐</v>
      </c>
      <c r="G743" s="21">
        <f>IF(食堂数据库链接!G743="","",食堂数据库链接!G743)</f>
        <v>13</v>
      </c>
      <c r="H743" s="25" t="str">
        <f>IF(OR(食堂菜单!$G$5="",食堂数据库计算界面面!A743=""),"",IF(ISNUMBER(SEARCH(食堂菜单!$G$5,食堂数据库计算界面面!C743))=TRUE,1,""))</f>
        <v/>
      </c>
      <c r="I743" s="11" t="str">
        <f>IF(H743="","",1+MAX($I$1:I742))</f>
        <v/>
      </c>
      <c r="J743" s="11" t="str">
        <f t="shared" si="11"/>
        <v/>
      </c>
    </row>
    <row r="744" spans="1:10">
      <c r="A744" s="21">
        <f>IF(食堂数据库链接!A744="","",食堂数据库链接!A744)</f>
        <v>743</v>
      </c>
      <c r="B744" s="21" t="str">
        <f>IF(食堂数据库链接!B744="","",食堂数据库链接!B744)</f>
        <v>星湖园食堂</v>
      </c>
      <c r="C744" s="21" t="str">
        <f>IF(食堂数据库链接!C744="","",食堂数据库链接!C744)</f>
        <v>烤鸡腿饭</v>
      </c>
      <c r="D744" s="21">
        <f>IF(食堂数据库链接!D744="","",食堂数据库链接!D744)</f>
        <v>10</v>
      </c>
      <c r="E744" s="21" t="str">
        <f>IF(食堂数据库链接!E744="","",食堂数据库链接!E744)</f>
        <v>荤</v>
      </c>
      <c r="F744" s="21" t="str">
        <f>IF(食堂数据库链接!F744="","",食堂数据库链接!F744)</f>
        <v>套餐</v>
      </c>
      <c r="G744" s="21">
        <f>IF(食堂数据库链接!G744="","",食堂数据库链接!G744)</f>
        <v>10</v>
      </c>
      <c r="H744" s="25" t="str">
        <f>IF(OR(食堂菜单!$G$5="",食堂数据库计算界面面!A744=""),"",IF(ISNUMBER(SEARCH(食堂菜单!$G$5,食堂数据库计算界面面!C744))=TRUE,1,""))</f>
        <v/>
      </c>
      <c r="I744" s="11" t="str">
        <f>IF(H744="","",1+MAX($I$1:I743))</f>
        <v/>
      </c>
      <c r="J744" s="11" t="str">
        <f t="shared" si="11"/>
        <v/>
      </c>
    </row>
    <row r="745" spans="1:10">
      <c r="A745" s="21">
        <f>IF(食堂数据库链接!A745="","",食堂数据库链接!A745)</f>
        <v>744</v>
      </c>
      <c r="B745" s="21" t="str">
        <f>IF(食堂数据库链接!B745="","",食堂数据库链接!B745)</f>
        <v>星湖园食堂</v>
      </c>
      <c r="C745" s="21" t="str">
        <f>IF(食堂数据库链接!C745="","",食堂数据库链接!C745)</f>
        <v>辣子鸡肉饭</v>
      </c>
      <c r="D745" s="21">
        <f>IF(食堂数据库链接!D745="","",食堂数据库链接!D745)</f>
        <v>11</v>
      </c>
      <c r="E745" s="21" t="str">
        <f>IF(食堂数据库链接!E745="","",食堂数据库链接!E745)</f>
        <v>荤</v>
      </c>
      <c r="F745" s="21" t="str">
        <f>IF(食堂数据库链接!F745="","",食堂数据库链接!F745)</f>
        <v>套餐</v>
      </c>
      <c r="G745" s="21">
        <f>IF(食堂数据库链接!G745="","",食堂数据库链接!G745)</f>
        <v>11</v>
      </c>
      <c r="H745" s="25" t="str">
        <f>IF(OR(食堂菜单!$G$5="",食堂数据库计算界面面!A745=""),"",IF(ISNUMBER(SEARCH(食堂菜单!$G$5,食堂数据库计算界面面!C745))=TRUE,1,""))</f>
        <v/>
      </c>
      <c r="I745" s="11" t="str">
        <f>IF(H745="","",1+MAX($I$1:I744))</f>
        <v/>
      </c>
      <c r="J745" s="11" t="str">
        <f t="shared" si="11"/>
        <v/>
      </c>
    </row>
    <row r="746" spans="1:10">
      <c r="A746" s="21">
        <f>IF(食堂数据库链接!A746="","",食堂数据库链接!A746)</f>
        <v>745</v>
      </c>
      <c r="B746" s="21" t="str">
        <f>IF(食堂数据库链接!B746="","",食堂数据库链接!B746)</f>
        <v>星湖园食堂</v>
      </c>
      <c r="C746" s="21" t="str">
        <f>IF(食堂数据库链接!C746="","",食堂数据库链接!C746)</f>
        <v>烤鸭腿饭</v>
      </c>
      <c r="D746" s="21">
        <f>IF(食堂数据库链接!D746="","",食堂数据库链接!D746)</f>
        <v>11</v>
      </c>
      <c r="E746" s="21" t="str">
        <f>IF(食堂数据库链接!E746="","",食堂数据库链接!E746)</f>
        <v>荤</v>
      </c>
      <c r="F746" s="21" t="str">
        <f>IF(食堂数据库链接!F746="","",食堂数据库链接!F746)</f>
        <v>套餐</v>
      </c>
      <c r="G746" s="21">
        <f>IF(食堂数据库链接!G746="","",食堂数据库链接!G746)</f>
        <v>11</v>
      </c>
      <c r="H746" s="25" t="str">
        <f>IF(OR(食堂菜单!$G$5="",食堂数据库计算界面面!A746=""),"",IF(ISNUMBER(SEARCH(食堂菜单!$G$5,食堂数据库计算界面面!C746))=TRUE,1,""))</f>
        <v/>
      </c>
      <c r="I746" s="11" t="str">
        <f>IF(H746="","",1+MAX($I$1:I745))</f>
        <v/>
      </c>
      <c r="J746" s="11" t="str">
        <f t="shared" si="11"/>
        <v/>
      </c>
    </row>
    <row r="747" spans="1:10">
      <c r="A747" s="21">
        <f>IF(食堂数据库链接!A747="","",食堂数据库链接!A747)</f>
        <v>746</v>
      </c>
      <c r="B747" s="21" t="str">
        <f>IF(食堂数据库链接!B747="","",食堂数据库链接!B747)</f>
        <v>星湖园食堂</v>
      </c>
      <c r="C747" s="21" t="str">
        <f>IF(食堂数据库链接!C747="","",食堂数据库链接!C747)</f>
        <v>照烧鸡腿饭</v>
      </c>
      <c r="D747" s="21">
        <f>IF(食堂数据库链接!D747="","",食堂数据库链接!D747)</f>
        <v>12</v>
      </c>
      <c r="E747" s="21" t="str">
        <f>IF(食堂数据库链接!E747="","",食堂数据库链接!E747)</f>
        <v>荤</v>
      </c>
      <c r="F747" s="21" t="str">
        <f>IF(食堂数据库链接!F747="","",食堂数据库链接!F747)</f>
        <v>套餐</v>
      </c>
      <c r="G747" s="21">
        <f>IF(食堂数据库链接!G747="","",食堂数据库链接!G747)</f>
        <v>12</v>
      </c>
      <c r="H747" s="25" t="str">
        <f>IF(OR(食堂菜单!$G$5="",食堂数据库计算界面面!A747=""),"",IF(ISNUMBER(SEARCH(食堂菜单!$G$5,食堂数据库计算界面面!C747))=TRUE,1,""))</f>
        <v/>
      </c>
      <c r="I747" s="11" t="str">
        <f>IF(H747="","",1+MAX($I$1:I746))</f>
        <v/>
      </c>
      <c r="J747" s="11" t="str">
        <f t="shared" si="11"/>
        <v/>
      </c>
    </row>
    <row r="748" spans="1:10">
      <c r="A748" s="21">
        <f>IF(食堂数据库链接!A748="","",食堂数据库链接!A748)</f>
        <v>747</v>
      </c>
      <c r="B748" s="21" t="str">
        <f>IF(食堂数据库链接!B748="","",食堂数据库链接!B748)</f>
        <v>星湖园食堂</v>
      </c>
      <c r="C748" s="21" t="str">
        <f>IF(食堂数据库链接!C748="","",食堂数据库链接!C748)</f>
        <v>咖喱鸡肉饭</v>
      </c>
      <c r="D748" s="21">
        <f>IF(食堂数据库链接!D748="","",食堂数据库链接!D748)</f>
        <v>12</v>
      </c>
      <c r="E748" s="21" t="str">
        <f>IF(食堂数据库链接!E748="","",食堂数据库链接!E748)</f>
        <v>荤</v>
      </c>
      <c r="F748" s="21" t="str">
        <f>IF(食堂数据库链接!F748="","",食堂数据库链接!F748)</f>
        <v>套餐</v>
      </c>
      <c r="G748" s="21">
        <f>IF(食堂数据库链接!G748="","",食堂数据库链接!G748)</f>
        <v>12</v>
      </c>
      <c r="H748" s="25" t="str">
        <f>IF(OR(食堂菜单!$G$5="",食堂数据库计算界面面!A748=""),"",IF(ISNUMBER(SEARCH(食堂菜单!$G$5,食堂数据库计算界面面!C748))=TRUE,1,""))</f>
        <v/>
      </c>
      <c r="I748" s="11" t="str">
        <f>IF(H748="","",1+MAX($I$1:I747))</f>
        <v/>
      </c>
      <c r="J748" s="11" t="str">
        <f t="shared" si="11"/>
        <v/>
      </c>
    </row>
    <row r="749" spans="1:10">
      <c r="A749" s="21">
        <f>IF(食堂数据库链接!A749="","",食堂数据库链接!A749)</f>
        <v>748</v>
      </c>
      <c r="B749" s="21" t="str">
        <f>IF(食堂数据库链接!B749="","",食堂数据库链接!B749)</f>
        <v>星湖园食堂</v>
      </c>
      <c r="C749" s="21" t="str">
        <f>IF(食堂数据库链接!C749="","",食堂数据库链接!C749)</f>
        <v>金牌虾仁大馄饨</v>
      </c>
      <c r="D749" s="21">
        <f>IF(食堂数据库链接!D749="","",食堂数据库链接!D749)</f>
        <v>16</v>
      </c>
      <c r="E749" s="21" t="str">
        <f>IF(食堂数据库链接!E749="","",食堂数据库链接!E749)</f>
        <v>荤</v>
      </c>
      <c r="F749" s="21" t="str">
        <f>IF(食堂数据库链接!F749="","",食堂数据库链接!F749)</f>
        <v>面食</v>
      </c>
      <c r="G749" s="21">
        <f>IF(食堂数据库链接!G749="","",食堂数据库链接!G749)</f>
        <v>16</v>
      </c>
      <c r="H749" s="25" t="str">
        <f>IF(OR(食堂菜单!$G$5="",食堂数据库计算界面面!A749=""),"",IF(ISNUMBER(SEARCH(食堂菜单!$G$5,食堂数据库计算界面面!C749))=TRUE,1,""))</f>
        <v/>
      </c>
      <c r="I749" s="11" t="str">
        <f>IF(H749="","",1+MAX($I$1:I748))</f>
        <v/>
      </c>
      <c r="J749" s="11" t="str">
        <f t="shared" si="11"/>
        <v/>
      </c>
    </row>
    <row r="750" spans="1:10">
      <c r="A750" s="21">
        <f>IF(食堂数据库链接!A750="","",食堂数据库链接!A750)</f>
        <v>749</v>
      </c>
      <c r="B750" s="21" t="str">
        <f>IF(食堂数据库链接!B750="","",食堂数据库链接!B750)</f>
        <v>星湖园食堂</v>
      </c>
      <c r="C750" s="21" t="str">
        <f>IF(食堂数据库链接!C750="","",食堂数据库链接!C750)</f>
        <v>虾仁玉米大馄饨</v>
      </c>
      <c r="D750" s="21">
        <f>IF(食堂数据库链接!D750="","",食堂数据库链接!D750)</f>
        <v>16</v>
      </c>
      <c r="E750" s="21" t="str">
        <f>IF(食堂数据库链接!E750="","",食堂数据库链接!E750)</f>
        <v>荤</v>
      </c>
      <c r="F750" s="21" t="str">
        <f>IF(食堂数据库链接!F750="","",食堂数据库链接!F750)</f>
        <v>面食</v>
      </c>
      <c r="G750" s="21">
        <f>IF(食堂数据库链接!G750="","",食堂数据库链接!G750)</f>
        <v>16</v>
      </c>
      <c r="H750" s="25" t="str">
        <f>IF(OR(食堂菜单!$G$5="",食堂数据库计算界面面!A750=""),"",IF(ISNUMBER(SEARCH(食堂菜单!$G$5,食堂数据库计算界面面!C750))=TRUE,1,""))</f>
        <v/>
      </c>
      <c r="I750" s="11" t="str">
        <f>IF(H750="","",1+MAX($I$1:I749))</f>
        <v/>
      </c>
      <c r="J750" s="11" t="str">
        <f t="shared" si="11"/>
        <v/>
      </c>
    </row>
    <row r="751" spans="1:10">
      <c r="A751" s="21">
        <f>IF(食堂数据库链接!A751="","",食堂数据库链接!A751)</f>
        <v>750</v>
      </c>
      <c r="B751" s="21" t="str">
        <f>IF(食堂数据库链接!B751="","",食堂数据库链接!B751)</f>
        <v>星湖园食堂</v>
      </c>
      <c r="C751" s="21" t="str">
        <f>IF(食堂数据库链接!C751="","",食堂数据库链接!C751)</f>
        <v>全家福大馄饨</v>
      </c>
      <c r="D751" s="21">
        <f>IF(食堂数据库链接!D751="","",食堂数据库链接!D751)</f>
        <v>14</v>
      </c>
      <c r="E751" s="21" t="str">
        <f>IF(食堂数据库链接!E751="","",食堂数据库链接!E751)</f>
        <v>荤</v>
      </c>
      <c r="F751" s="21" t="str">
        <f>IF(食堂数据库链接!F751="","",食堂数据库链接!F751)</f>
        <v>面食</v>
      </c>
      <c r="G751" s="21">
        <f>IF(食堂数据库链接!G751="","",食堂数据库链接!G751)</f>
        <v>14</v>
      </c>
      <c r="H751" s="25" t="str">
        <f>IF(OR(食堂菜单!$G$5="",食堂数据库计算界面面!A751=""),"",IF(ISNUMBER(SEARCH(食堂菜单!$G$5,食堂数据库计算界面面!C751))=TRUE,1,""))</f>
        <v/>
      </c>
      <c r="I751" s="11" t="str">
        <f>IF(H751="","",1+MAX($I$1:I750))</f>
        <v/>
      </c>
      <c r="J751" s="11" t="str">
        <f t="shared" si="11"/>
        <v/>
      </c>
    </row>
    <row r="752" spans="1:10">
      <c r="A752" s="21">
        <f>IF(食堂数据库链接!A752="","",食堂数据库链接!A752)</f>
        <v>751</v>
      </c>
      <c r="B752" s="21" t="str">
        <f>IF(食堂数据库链接!B752="","",食堂数据库链接!B752)</f>
        <v>星湖园食堂</v>
      </c>
      <c r="C752" s="21" t="str">
        <f>IF(食堂数据库链接!C752="","",食堂数据库链接!C752)</f>
        <v>韭菜鲜肉大馄饨</v>
      </c>
      <c r="D752" s="21">
        <f>IF(食堂数据库链接!D752="","",食堂数据库链接!D752)</f>
        <v>10</v>
      </c>
      <c r="E752" s="21" t="str">
        <f>IF(食堂数据库链接!E752="","",食堂数据库链接!E752)</f>
        <v>荤</v>
      </c>
      <c r="F752" s="21" t="str">
        <f>IF(食堂数据库链接!F752="","",食堂数据库链接!F752)</f>
        <v>面食</v>
      </c>
      <c r="G752" s="21">
        <f>IF(食堂数据库链接!G752="","",食堂数据库链接!G752)</f>
        <v>10</v>
      </c>
      <c r="H752" s="25" t="str">
        <f>IF(OR(食堂菜单!$G$5="",食堂数据库计算界面面!A752=""),"",IF(ISNUMBER(SEARCH(食堂菜单!$G$5,食堂数据库计算界面面!C752))=TRUE,1,""))</f>
        <v/>
      </c>
      <c r="I752" s="11" t="str">
        <f>IF(H752="","",1+MAX($I$1:I751))</f>
        <v/>
      </c>
      <c r="J752" s="11" t="str">
        <f t="shared" si="11"/>
        <v/>
      </c>
    </row>
    <row r="753" spans="1:10">
      <c r="A753" s="21">
        <f>IF(食堂数据库链接!A753="","",食堂数据库链接!A753)</f>
        <v>752</v>
      </c>
      <c r="B753" s="21" t="str">
        <f>IF(食堂数据库链接!B753="","",食堂数据库链接!B753)</f>
        <v>星湖园食堂</v>
      </c>
      <c r="C753" s="21" t="str">
        <f>IF(食堂数据库链接!C753="","",食堂数据库链接!C753)</f>
        <v>白菜鲜肉大馄饨</v>
      </c>
      <c r="D753" s="21">
        <f>IF(食堂数据库链接!D753="","",食堂数据库链接!D753)</f>
        <v>10</v>
      </c>
      <c r="E753" s="21" t="str">
        <f>IF(食堂数据库链接!E753="","",食堂数据库链接!E753)</f>
        <v>荤</v>
      </c>
      <c r="F753" s="21" t="str">
        <f>IF(食堂数据库链接!F753="","",食堂数据库链接!F753)</f>
        <v>面食</v>
      </c>
      <c r="G753" s="21">
        <f>IF(食堂数据库链接!G753="","",食堂数据库链接!G753)</f>
        <v>10</v>
      </c>
      <c r="H753" s="25" t="str">
        <f>IF(OR(食堂菜单!$G$5="",食堂数据库计算界面面!A753=""),"",IF(ISNUMBER(SEARCH(食堂菜单!$G$5,食堂数据库计算界面面!C753))=TRUE,1,""))</f>
        <v/>
      </c>
      <c r="I753" s="11" t="str">
        <f>IF(H753="","",1+MAX($I$1:I752))</f>
        <v/>
      </c>
      <c r="J753" s="11" t="str">
        <f t="shared" si="11"/>
        <v/>
      </c>
    </row>
    <row r="754" spans="1:10">
      <c r="A754" s="21">
        <f>IF(食堂数据库链接!A754="","",食堂数据库链接!A754)</f>
        <v>753</v>
      </c>
      <c r="B754" s="21" t="str">
        <f>IF(食堂数据库链接!B754="","",食堂数据库链接!B754)</f>
        <v>星湖园食堂</v>
      </c>
      <c r="C754" s="21" t="str">
        <f>IF(食堂数据库链接!C754="","",食堂数据库链接!C754)</f>
        <v>玉米鲜肉大馄饨</v>
      </c>
      <c r="D754" s="21">
        <f>IF(食堂数据库链接!D754="","",食堂数据库链接!D754)</f>
        <v>11</v>
      </c>
      <c r="E754" s="21" t="str">
        <f>IF(食堂数据库链接!E754="","",食堂数据库链接!E754)</f>
        <v>荤</v>
      </c>
      <c r="F754" s="21" t="str">
        <f>IF(食堂数据库链接!F754="","",食堂数据库链接!F754)</f>
        <v>面食</v>
      </c>
      <c r="G754" s="21">
        <f>IF(食堂数据库链接!G754="","",食堂数据库链接!G754)</f>
        <v>11</v>
      </c>
      <c r="H754" s="25" t="str">
        <f>IF(OR(食堂菜单!$G$5="",食堂数据库计算界面面!A754=""),"",IF(ISNUMBER(SEARCH(食堂菜单!$G$5,食堂数据库计算界面面!C754))=TRUE,1,""))</f>
        <v/>
      </c>
      <c r="I754" s="11" t="str">
        <f>IF(H754="","",1+MAX($I$1:I753))</f>
        <v/>
      </c>
      <c r="J754" s="11" t="str">
        <f t="shared" si="11"/>
        <v/>
      </c>
    </row>
    <row r="755" spans="1:10">
      <c r="A755" s="21">
        <f>IF(食堂数据库链接!A755="","",食堂数据库链接!A755)</f>
        <v>754</v>
      </c>
      <c r="B755" s="21" t="str">
        <f>IF(食堂数据库链接!B755="","",食堂数据库链接!B755)</f>
        <v>星湖园食堂</v>
      </c>
      <c r="C755" s="21" t="str">
        <f>IF(食堂数据库链接!C755="","",食堂数据库链接!C755)</f>
        <v>芹菜鲜肉大馄饨</v>
      </c>
      <c r="D755" s="21">
        <f>IF(食堂数据库链接!D755="","",食堂数据库链接!D755)</f>
        <v>12</v>
      </c>
      <c r="E755" s="21" t="str">
        <f>IF(食堂数据库链接!E755="","",食堂数据库链接!E755)</f>
        <v>荤</v>
      </c>
      <c r="F755" s="21" t="str">
        <f>IF(食堂数据库链接!F755="","",食堂数据库链接!F755)</f>
        <v>面食</v>
      </c>
      <c r="G755" s="21">
        <f>IF(食堂数据库链接!G755="","",食堂数据库链接!G755)</f>
        <v>12</v>
      </c>
      <c r="H755" s="25" t="str">
        <f>IF(OR(食堂菜单!$G$5="",食堂数据库计算界面面!A755=""),"",IF(ISNUMBER(SEARCH(食堂菜单!$G$5,食堂数据库计算界面面!C755))=TRUE,1,""))</f>
        <v/>
      </c>
      <c r="I755" s="11" t="str">
        <f>IF(H755="","",1+MAX($I$1:I754))</f>
        <v/>
      </c>
      <c r="J755" s="11" t="str">
        <f t="shared" si="11"/>
        <v/>
      </c>
    </row>
    <row r="756" spans="1:10">
      <c r="A756" s="21">
        <f>IF(食堂数据库链接!A756="","",食堂数据库链接!A756)</f>
        <v>755</v>
      </c>
      <c r="B756" s="21" t="str">
        <f>IF(食堂数据库链接!B756="","",食堂数据库链接!B756)</f>
        <v>星湖园食堂</v>
      </c>
      <c r="C756" s="21" t="str">
        <f>IF(食堂数据库链接!C756="","",食堂数据库链接!C756)</f>
        <v>豆角鲜肉大馄饨</v>
      </c>
      <c r="D756" s="21">
        <f>IF(食堂数据库链接!D756="","",食堂数据库链接!D756)</f>
        <v>12</v>
      </c>
      <c r="E756" s="21" t="str">
        <f>IF(食堂数据库链接!E756="","",食堂数据库链接!E756)</f>
        <v>荤</v>
      </c>
      <c r="F756" s="21" t="str">
        <f>IF(食堂数据库链接!F756="","",食堂数据库链接!F756)</f>
        <v>面食</v>
      </c>
      <c r="G756" s="21">
        <f>IF(食堂数据库链接!G756="","",食堂数据库链接!G756)</f>
        <v>12</v>
      </c>
      <c r="H756" s="25" t="str">
        <f>IF(OR(食堂菜单!$G$5="",食堂数据库计算界面面!A756=""),"",IF(ISNUMBER(SEARCH(食堂菜单!$G$5,食堂数据库计算界面面!C756))=TRUE,1,""))</f>
        <v/>
      </c>
      <c r="I756" s="11" t="str">
        <f>IF(H756="","",1+MAX($I$1:I755))</f>
        <v/>
      </c>
      <c r="J756" s="11" t="str">
        <f t="shared" si="11"/>
        <v/>
      </c>
    </row>
    <row r="757" spans="1:10">
      <c r="A757" s="21">
        <f>IF(食堂数据库链接!A757="","",食堂数据库链接!A757)</f>
        <v>756</v>
      </c>
      <c r="B757" s="21" t="str">
        <f>IF(食堂数据库链接!B757="","",食堂数据库链接!B757)</f>
        <v>星湖园食堂</v>
      </c>
      <c r="C757" s="21" t="str">
        <f>IF(食堂数据库链接!C757="","",食堂数据库链接!C757)</f>
        <v>香菇鸡肉大馄饨</v>
      </c>
      <c r="D757" s="21">
        <f>IF(食堂数据库链接!D757="","",食堂数据库链接!D757)</f>
        <v>13</v>
      </c>
      <c r="E757" s="21" t="str">
        <f>IF(食堂数据库链接!E757="","",食堂数据库链接!E757)</f>
        <v>荤</v>
      </c>
      <c r="F757" s="21" t="str">
        <f>IF(食堂数据库链接!F757="","",食堂数据库链接!F757)</f>
        <v>面食</v>
      </c>
      <c r="G757" s="21">
        <f>IF(食堂数据库链接!G757="","",食堂数据库链接!G757)</f>
        <v>13</v>
      </c>
      <c r="H757" s="25" t="str">
        <f>IF(OR(食堂菜单!$G$5="",食堂数据库计算界面面!A757=""),"",IF(ISNUMBER(SEARCH(食堂菜单!$G$5,食堂数据库计算界面面!C757))=TRUE,1,""))</f>
        <v/>
      </c>
      <c r="I757" s="11" t="str">
        <f>IF(H757="","",1+MAX($I$1:I756))</f>
        <v/>
      </c>
      <c r="J757" s="11" t="str">
        <f t="shared" si="11"/>
        <v/>
      </c>
    </row>
    <row r="758" spans="1:10">
      <c r="A758" s="21">
        <f>IF(食堂数据库链接!A758="","",食堂数据库链接!A758)</f>
        <v>757</v>
      </c>
      <c r="B758" s="21" t="str">
        <f>IF(食堂数据库链接!B758="","",食堂数据库链接!B758)</f>
        <v>星湖园食堂</v>
      </c>
      <c r="C758" s="21" t="str">
        <f>IF(食堂数据库链接!C758="","",食堂数据库链接!C758)</f>
        <v>麻辣红油抄手</v>
      </c>
      <c r="D758" s="21">
        <f>IF(食堂数据库链接!D758="","",食堂数据库链接!D758)</f>
        <v>11</v>
      </c>
      <c r="E758" s="21" t="str">
        <f>IF(食堂数据库链接!E758="","",食堂数据库链接!E758)</f>
        <v>荤</v>
      </c>
      <c r="F758" s="21" t="str">
        <f>IF(食堂数据库链接!F758="","",食堂数据库链接!F758)</f>
        <v>面食</v>
      </c>
      <c r="G758" s="21">
        <f>IF(食堂数据库链接!G758="","",食堂数据库链接!G758)</f>
        <v>11</v>
      </c>
      <c r="H758" s="25" t="str">
        <f>IF(OR(食堂菜单!$G$5="",食堂数据库计算界面面!A758=""),"",IF(ISNUMBER(SEARCH(食堂菜单!$G$5,食堂数据库计算界面面!C758))=TRUE,1,""))</f>
        <v/>
      </c>
      <c r="I758" s="11" t="str">
        <f>IF(H758="","",1+MAX($I$1:I757))</f>
        <v/>
      </c>
      <c r="J758" s="11" t="str">
        <f t="shared" si="11"/>
        <v/>
      </c>
    </row>
    <row r="759" spans="1:10">
      <c r="A759" s="21">
        <f>IF(食堂数据库链接!A759="","",食堂数据库链接!A759)</f>
        <v>758</v>
      </c>
      <c r="B759" s="21" t="str">
        <f>IF(食堂数据库链接!B759="","",食堂数据库链接!B759)</f>
        <v>星湖园食堂</v>
      </c>
      <c r="C759" s="21" t="str">
        <f>IF(食堂数据库链接!C759="","",食堂数据库链接!C759)</f>
        <v>虾仁小馄饨</v>
      </c>
      <c r="D759" s="21">
        <f>IF(食堂数据库链接!D759="","",食堂数据库链接!D759)</f>
        <v>8</v>
      </c>
      <c r="E759" s="21" t="str">
        <f>IF(食堂数据库链接!E759="","",食堂数据库链接!E759)</f>
        <v>荤</v>
      </c>
      <c r="F759" s="21" t="str">
        <f>IF(食堂数据库链接!F759="","",食堂数据库链接!F759)</f>
        <v>面食</v>
      </c>
      <c r="G759" s="21">
        <f>IF(食堂数据库链接!G759="","",食堂数据库链接!G759)</f>
        <v>8</v>
      </c>
      <c r="H759" s="25" t="str">
        <f>IF(OR(食堂菜单!$G$5="",食堂数据库计算界面面!A759=""),"",IF(ISNUMBER(SEARCH(食堂菜单!$G$5,食堂数据库计算界面面!C759))=TRUE,1,""))</f>
        <v/>
      </c>
      <c r="I759" s="11" t="str">
        <f>IF(H759="","",1+MAX($I$1:I758))</f>
        <v/>
      </c>
      <c r="J759" s="11" t="str">
        <f t="shared" si="11"/>
        <v/>
      </c>
    </row>
    <row r="760" spans="1:10">
      <c r="A760" s="21">
        <f>IF(食堂数据库链接!A760="","",食堂数据库链接!A760)</f>
        <v>759</v>
      </c>
      <c r="B760" s="21" t="str">
        <f>IF(食堂数据库链接!B760="","",食堂数据库链接!B760)</f>
        <v>星湖园食堂</v>
      </c>
      <c r="C760" s="21" t="str">
        <f>IF(食堂数据库链接!C760="","",食堂数据库链接!C760)</f>
        <v>炸酱拌小刀面</v>
      </c>
      <c r="D760" s="21">
        <f>IF(食堂数据库链接!D760="","",食堂数据库链接!D760)</f>
        <v>10</v>
      </c>
      <c r="E760" s="21" t="str">
        <f>IF(食堂数据库链接!E760="","",食堂数据库链接!E760)</f>
        <v>荤</v>
      </c>
      <c r="F760" s="21" t="str">
        <f>IF(食堂数据库链接!F760="","",食堂数据库链接!F760)</f>
        <v>面食</v>
      </c>
      <c r="G760" s="21">
        <f>IF(食堂数据库链接!G760="","",食堂数据库链接!G760)</f>
        <v>10</v>
      </c>
      <c r="H760" s="25" t="str">
        <f>IF(OR(食堂菜单!$G$5="",食堂数据库计算界面面!A760=""),"",IF(ISNUMBER(SEARCH(食堂菜单!$G$5,食堂数据库计算界面面!C760))=TRUE,1,""))</f>
        <v/>
      </c>
      <c r="I760" s="11" t="str">
        <f>IF(H760="","",1+MAX($I$1:I759))</f>
        <v/>
      </c>
      <c r="J760" s="11" t="str">
        <f t="shared" si="11"/>
        <v/>
      </c>
    </row>
    <row r="761" spans="1:10">
      <c r="A761" s="21">
        <f>IF(食堂数据库链接!A761="","",食堂数据库链接!A761)</f>
        <v>760</v>
      </c>
      <c r="B761" s="21" t="str">
        <f>IF(食堂数据库链接!B761="","",食堂数据库链接!B761)</f>
        <v>星湖园食堂</v>
      </c>
      <c r="C761" s="21" t="str">
        <f>IF(食堂数据库链接!C761="","",食堂数据库链接!C761)</f>
        <v>香辣牛肉酱拌面</v>
      </c>
      <c r="D761" s="21">
        <f>IF(食堂数据库链接!D761="","",食堂数据库链接!D761)</f>
        <v>11</v>
      </c>
      <c r="E761" s="21" t="str">
        <f>IF(食堂数据库链接!E761="","",食堂数据库链接!E761)</f>
        <v>荤</v>
      </c>
      <c r="F761" s="21" t="str">
        <f>IF(食堂数据库链接!F761="","",食堂数据库链接!F761)</f>
        <v>面食</v>
      </c>
      <c r="G761" s="21">
        <f>IF(食堂数据库链接!G761="","",食堂数据库链接!G761)</f>
        <v>11</v>
      </c>
      <c r="H761" s="25" t="str">
        <f>IF(OR(食堂菜单!$G$5="",食堂数据库计算界面面!A761=""),"",IF(ISNUMBER(SEARCH(食堂菜单!$G$5,食堂数据库计算界面面!C761))=TRUE,1,""))</f>
        <v/>
      </c>
      <c r="I761" s="11" t="str">
        <f>IF(H761="","",1+MAX($I$1:I760))</f>
        <v/>
      </c>
      <c r="J761" s="11" t="str">
        <f t="shared" si="11"/>
        <v/>
      </c>
    </row>
    <row r="762" spans="1:10">
      <c r="A762" s="21">
        <f>IF(食堂数据库链接!A762="","",食堂数据库链接!A762)</f>
        <v>761</v>
      </c>
      <c r="B762" s="21" t="str">
        <f>IF(食堂数据库链接!B762="","",食堂数据库链接!B762)</f>
        <v>星湖园食堂</v>
      </c>
      <c r="C762" s="21" t="str">
        <f>IF(食堂数据库链接!C762="","",食堂数据库链接!C762)</f>
        <v>菌王鸡汤面</v>
      </c>
      <c r="D762" s="21">
        <f>IF(食堂数据库链接!D762="","",食堂数据库链接!D762)</f>
        <v>15</v>
      </c>
      <c r="E762" s="21" t="str">
        <f>IF(食堂数据库链接!E762="","",食堂数据库链接!E762)</f>
        <v>荤</v>
      </c>
      <c r="F762" s="21" t="str">
        <f>IF(食堂数据库链接!F762="","",食堂数据库链接!F762)</f>
        <v>面食</v>
      </c>
      <c r="G762" s="21">
        <f>IF(食堂数据库链接!G762="","",食堂数据库链接!G762)</f>
        <v>15</v>
      </c>
      <c r="H762" s="25" t="str">
        <f>IF(OR(食堂菜单!$G$5="",食堂数据库计算界面面!A762=""),"",IF(ISNUMBER(SEARCH(食堂菜单!$G$5,食堂数据库计算界面面!C762))=TRUE,1,""))</f>
        <v/>
      </c>
      <c r="I762" s="11" t="str">
        <f>IF(H762="","",1+MAX($I$1:I761))</f>
        <v/>
      </c>
      <c r="J762" s="11" t="str">
        <f t="shared" si="11"/>
        <v/>
      </c>
    </row>
    <row r="763" spans="1:10">
      <c r="A763" s="21">
        <f>IF(食堂数据库链接!A763="","",食堂数据库链接!A763)</f>
        <v>762</v>
      </c>
      <c r="B763" s="21" t="str">
        <f>IF(食堂数据库链接!B763="","",食堂数据库链接!B763)</f>
        <v>星湖园食堂</v>
      </c>
      <c r="C763" s="21" t="str">
        <f>IF(食堂数据库链接!C763="","",食堂数据库链接!C763)</f>
        <v>番茄卤肉面</v>
      </c>
      <c r="D763" s="21">
        <f>IF(食堂数据库链接!D763="","",食堂数据库链接!D763)</f>
        <v>17</v>
      </c>
      <c r="E763" s="21" t="str">
        <f>IF(食堂数据库链接!E763="","",食堂数据库链接!E763)</f>
        <v>荤</v>
      </c>
      <c r="F763" s="21" t="str">
        <f>IF(食堂数据库链接!F763="","",食堂数据库链接!F763)</f>
        <v>面食</v>
      </c>
      <c r="G763" s="21">
        <f>IF(食堂数据库链接!G763="","",食堂数据库链接!G763)</f>
        <v>17</v>
      </c>
      <c r="H763" s="25" t="str">
        <f>IF(OR(食堂菜单!$G$5="",食堂数据库计算界面面!A763=""),"",IF(ISNUMBER(SEARCH(食堂菜单!$G$5,食堂数据库计算界面面!C763))=TRUE,1,""))</f>
        <v/>
      </c>
      <c r="I763" s="11" t="str">
        <f>IF(H763="","",1+MAX($I$1:I762))</f>
        <v/>
      </c>
      <c r="J763" s="11" t="str">
        <f t="shared" si="11"/>
        <v/>
      </c>
    </row>
    <row r="764" spans="1:10">
      <c r="A764" s="21">
        <f>IF(食堂数据库链接!A764="","",食堂数据库链接!A764)</f>
        <v>763</v>
      </c>
      <c r="B764" s="21" t="str">
        <f>IF(食堂数据库链接!B764="","",食堂数据库链接!B764)</f>
        <v>星湖园食堂</v>
      </c>
      <c r="C764" s="21" t="str">
        <f>IF(食堂数据库链接!C764="","",食堂数据库链接!C764)</f>
        <v>茄汁鸡蛋拌面</v>
      </c>
      <c r="D764" s="21">
        <f>IF(食堂数据库链接!D764="","",食堂数据库链接!D764)</f>
        <v>9</v>
      </c>
      <c r="E764" s="21" t="str">
        <f>IF(食堂数据库链接!E764="","",食堂数据库链接!E764)</f>
        <v>素</v>
      </c>
      <c r="F764" s="21" t="str">
        <f>IF(食堂数据库链接!F764="","",食堂数据库链接!F764)</f>
        <v>面食</v>
      </c>
      <c r="G764" s="21">
        <f>IF(食堂数据库链接!G764="","",食堂数据库链接!G764)</f>
        <v>9</v>
      </c>
      <c r="H764" s="25" t="str">
        <f>IF(OR(食堂菜单!$G$5="",食堂数据库计算界面面!A764=""),"",IF(ISNUMBER(SEARCH(食堂菜单!$G$5,食堂数据库计算界面面!C764))=TRUE,1,""))</f>
        <v/>
      </c>
      <c r="I764" s="11" t="str">
        <f>IF(H764="","",1+MAX($I$1:I763))</f>
        <v/>
      </c>
      <c r="J764" s="11" t="str">
        <f t="shared" si="11"/>
        <v/>
      </c>
    </row>
    <row r="765" spans="1:10">
      <c r="A765" s="21">
        <f>IF(食堂数据库链接!A765="","",食堂数据库链接!A765)</f>
        <v>764</v>
      </c>
      <c r="B765" s="21" t="str">
        <f>IF(食堂数据库链接!B765="","",食堂数据库链接!B765)</f>
        <v>星湖园食堂</v>
      </c>
      <c r="C765" s="21" t="str">
        <f>IF(食堂数据库链接!C765="","",食堂数据库链接!C765)</f>
        <v>香菇肉末拌面</v>
      </c>
      <c r="D765" s="21">
        <f>IF(食堂数据库链接!D765="","",食堂数据库链接!D765)</f>
        <v>9</v>
      </c>
      <c r="E765" s="21" t="str">
        <f>IF(食堂数据库链接!E765="","",食堂数据库链接!E765)</f>
        <v>荤</v>
      </c>
      <c r="F765" s="21" t="str">
        <f>IF(食堂数据库链接!F765="","",食堂数据库链接!F765)</f>
        <v>面食</v>
      </c>
      <c r="G765" s="21">
        <f>IF(食堂数据库链接!G765="","",食堂数据库链接!G765)</f>
        <v>9</v>
      </c>
      <c r="H765" s="25" t="str">
        <f>IF(OR(食堂菜单!$G$5="",食堂数据库计算界面面!A765=""),"",IF(ISNUMBER(SEARCH(食堂菜单!$G$5,食堂数据库计算界面面!C765))=TRUE,1,""))</f>
        <v/>
      </c>
      <c r="I765" s="11" t="str">
        <f>IF(H765="","",1+MAX($I$1:I764))</f>
        <v/>
      </c>
      <c r="J765" s="11" t="str">
        <f t="shared" si="11"/>
        <v/>
      </c>
    </row>
    <row r="766" spans="1:10">
      <c r="A766" s="21">
        <f>IF(食堂数据库链接!A766="","",食堂数据库链接!A766)</f>
        <v>765</v>
      </c>
      <c r="B766" s="21" t="str">
        <f>IF(食堂数据库链接!B766="","",食堂数据库链接!B766)</f>
        <v>星湖园食堂</v>
      </c>
      <c r="C766" s="21" t="str">
        <f>IF(食堂数据库链接!C766="","",食堂数据库链接!C766)</f>
        <v>牛肉热干面</v>
      </c>
      <c r="D766" s="21">
        <f>IF(食堂数据库链接!D766="","",食堂数据库链接!D766)</f>
        <v>12</v>
      </c>
      <c r="E766" s="21" t="str">
        <f>IF(食堂数据库链接!E766="","",食堂数据库链接!E766)</f>
        <v>荤</v>
      </c>
      <c r="F766" s="21" t="str">
        <f>IF(食堂数据库链接!F766="","",食堂数据库链接!F766)</f>
        <v>面食</v>
      </c>
      <c r="G766" s="21">
        <f>IF(食堂数据库链接!G766="","",食堂数据库链接!G766)</f>
        <v>12</v>
      </c>
      <c r="H766" s="25" t="str">
        <f>IF(OR(食堂菜单!$G$5="",食堂数据库计算界面面!A766=""),"",IF(ISNUMBER(SEARCH(食堂菜单!$G$5,食堂数据库计算界面面!C766))=TRUE,1,""))</f>
        <v/>
      </c>
      <c r="I766" s="11" t="str">
        <f>IF(H766="","",1+MAX($I$1:I765))</f>
        <v/>
      </c>
      <c r="J766" s="11" t="str">
        <f t="shared" si="11"/>
        <v/>
      </c>
    </row>
    <row r="767" spans="1:10">
      <c r="A767" s="21">
        <f>IF(食堂数据库链接!A767="","",食堂数据库链接!A767)</f>
        <v>766</v>
      </c>
      <c r="B767" s="21" t="str">
        <f>IF(食堂数据库链接!B767="","",食堂数据库链接!B767)</f>
        <v>星湖园食堂</v>
      </c>
      <c r="C767" s="21" t="str">
        <f>IF(食堂数据库链接!C767="","",食堂数据库链接!C767)</f>
        <v>重庆小面</v>
      </c>
      <c r="D767" s="21">
        <f>IF(食堂数据库链接!D767="","",食堂数据库链接!D767)</f>
        <v>6</v>
      </c>
      <c r="E767" s="21" t="str">
        <f>IF(食堂数据库链接!E767="","",食堂数据库链接!E767)</f>
        <v>素</v>
      </c>
      <c r="F767" s="21" t="str">
        <f>IF(食堂数据库链接!F767="","",食堂数据库链接!F767)</f>
        <v>面食</v>
      </c>
      <c r="G767" s="21">
        <f>IF(食堂数据库链接!G767="","",食堂数据库链接!G767)</f>
        <v>6</v>
      </c>
      <c r="H767" s="25" t="str">
        <f>IF(OR(食堂菜单!$G$5="",食堂数据库计算界面面!A767=""),"",IF(ISNUMBER(SEARCH(食堂菜单!$G$5,食堂数据库计算界面面!C767))=TRUE,1,""))</f>
        <v/>
      </c>
      <c r="I767" s="11" t="str">
        <f>IF(H767="","",1+MAX($I$1:I766))</f>
        <v/>
      </c>
      <c r="J767" s="11" t="str">
        <f t="shared" si="11"/>
        <v/>
      </c>
    </row>
    <row r="768" spans="1:10">
      <c r="A768" s="21">
        <f>IF(食堂数据库链接!A768="","",食堂数据库链接!A768)</f>
        <v>767</v>
      </c>
      <c r="B768" s="21" t="str">
        <f>IF(食堂数据库链接!B768="","",食堂数据库链接!B768)</f>
        <v>星湖园食堂</v>
      </c>
      <c r="C768" s="21" t="str">
        <f>IF(食堂数据库链接!C768="","",食堂数据库链接!C768)</f>
        <v>抄手</v>
      </c>
      <c r="D768" s="21">
        <f>IF(食堂数据库链接!D768="","",食堂数据库链接!D768)</f>
        <v>7</v>
      </c>
      <c r="E768" s="21" t="str">
        <f>IF(食堂数据库链接!E768="","",食堂数据库链接!E768)</f>
        <v>荤</v>
      </c>
      <c r="F768" s="21" t="str">
        <f>IF(食堂数据库链接!F768="","",食堂数据库链接!F768)</f>
        <v>面食</v>
      </c>
      <c r="G768" s="21">
        <f>IF(食堂数据库链接!G768="","",食堂数据库链接!G768)</f>
        <v>7</v>
      </c>
      <c r="H768" s="25" t="str">
        <f>IF(OR(食堂菜单!$G$5="",食堂数据库计算界面面!A768=""),"",IF(ISNUMBER(SEARCH(食堂菜单!$G$5,食堂数据库计算界面面!C768))=TRUE,1,""))</f>
        <v/>
      </c>
      <c r="I768" s="11" t="str">
        <f>IF(H768="","",1+MAX($I$1:I767))</f>
        <v/>
      </c>
      <c r="J768" s="11" t="str">
        <f t="shared" si="11"/>
        <v/>
      </c>
    </row>
    <row r="769" spans="1:10">
      <c r="A769" s="21">
        <f>IF(食堂数据库链接!A769="","",食堂数据库链接!A769)</f>
        <v>768</v>
      </c>
      <c r="B769" s="21" t="str">
        <f>IF(食堂数据库链接!B769="","",食堂数据库链接!B769)</f>
        <v>星湖园食堂</v>
      </c>
      <c r="C769" s="21" t="str">
        <f>IF(食堂数据库链接!C769="","",食堂数据库链接!C769)</f>
        <v>酸辣粉丝</v>
      </c>
      <c r="D769" s="21">
        <f>IF(食堂数据库链接!D769="","",食堂数据库链接!D769)</f>
        <v>6</v>
      </c>
      <c r="E769" s="21" t="str">
        <f>IF(食堂数据库链接!E769="","",食堂数据库链接!E769)</f>
        <v>素</v>
      </c>
      <c r="F769" s="21" t="str">
        <f>IF(食堂数据库链接!F769="","",食堂数据库链接!F769)</f>
        <v>面食</v>
      </c>
      <c r="G769" s="21">
        <f>IF(食堂数据库链接!G769="","",食堂数据库链接!G769)</f>
        <v>6</v>
      </c>
      <c r="H769" s="25" t="str">
        <f>IF(OR(食堂菜单!$G$5="",食堂数据库计算界面面!A769=""),"",IF(ISNUMBER(SEARCH(食堂菜单!$G$5,食堂数据库计算界面面!C769))=TRUE,1,""))</f>
        <v/>
      </c>
      <c r="I769" s="11" t="str">
        <f>IF(H769="","",1+MAX($I$1:I768))</f>
        <v/>
      </c>
      <c r="J769" s="11" t="str">
        <f t="shared" si="11"/>
        <v/>
      </c>
    </row>
    <row r="770" spans="1:10">
      <c r="A770" s="21">
        <f>IF(食堂数据库链接!A770="","",食堂数据库链接!A770)</f>
        <v>769</v>
      </c>
      <c r="B770" s="21" t="str">
        <f>IF(食堂数据库链接!B770="","",食堂数据库链接!B770)</f>
        <v>星湖园食堂</v>
      </c>
      <c r="C770" s="21" t="str">
        <f>IF(食堂数据库链接!C770="","",食堂数据库链接!C770)</f>
        <v>酸辣苕粉</v>
      </c>
      <c r="D770" s="21">
        <f>IF(食堂数据库链接!D770="","",食堂数据库链接!D770)</f>
        <v>7</v>
      </c>
      <c r="E770" s="21" t="str">
        <f>IF(食堂数据库链接!E770="","",食堂数据库链接!E770)</f>
        <v>素</v>
      </c>
      <c r="F770" s="21" t="str">
        <f>IF(食堂数据库链接!F770="","",食堂数据库链接!F770)</f>
        <v>面食</v>
      </c>
      <c r="G770" s="21">
        <f>IF(食堂数据库链接!G770="","",食堂数据库链接!G770)</f>
        <v>7</v>
      </c>
      <c r="H770" s="25" t="str">
        <f>IF(OR(食堂菜单!$G$5="",食堂数据库计算界面面!A770=""),"",IF(ISNUMBER(SEARCH(食堂菜单!$G$5,食堂数据库计算界面面!C770))=TRUE,1,""))</f>
        <v/>
      </c>
      <c r="I770" s="11" t="str">
        <f>IF(H770="","",1+MAX($I$1:I769))</f>
        <v/>
      </c>
      <c r="J770" s="11" t="str">
        <f t="shared" ref="J770:J833" si="12">IF(H770="","",ROW(A770))</f>
        <v/>
      </c>
    </row>
    <row r="771" spans="1:10">
      <c r="A771" s="21">
        <f>IF(食堂数据库链接!A771="","",食堂数据库链接!A771)</f>
        <v>770</v>
      </c>
      <c r="B771" s="21" t="str">
        <f>IF(食堂数据库链接!B771="","",食堂数据库链接!B771)</f>
        <v>星湖园食堂</v>
      </c>
      <c r="C771" s="21" t="str">
        <f>IF(食堂数据库链接!C771="","",食堂数据库链接!C771)</f>
        <v>鸡蛋炒粉</v>
      </c>
      <c r="D771" s="21">
        <f>IF(食堂数据库链接!D771="","",食堂数据库链接!D771)</f>
        <v>6</v>
      </c>
      <c r="E771" s="21" t="str">
        <f>IF(食堂数据库链接!E771="","",食堂数据库链接!E771)</f>
        <v>素</v>
      </c>
      <c r="F771" s="21" t="str">
        <f>IF(食堂数据库链接!F771="","",食堂数据库链接!F771)</f>
        <v>面食</v>
      </c>
      <c r="G771" s="21">
        <f>IF(食堂数据库链接!G771="","",食堂数据库链接!G771)</f>
        <v>6</v>
      </c>
      <c r="H771" s="25" t="str">
        <f>IF(OR(食堂菜单!$G$5="",食堂数据库计算界面面!A771=""),"",IF(ISNUMBER(SEARCH(食堂菜单!$G$5,食堂数据库计算界面面!C771))=TRUE,1,""))</f>
        <v/>
      </c>
      <c r="I771" s="11" t="str">
        <f>IF(H771="","",1+MAX($I$1:I770))</f>
        <v/>
      </c>
      <c r="J771" s="11" t="str">
        <f t="shared" si="12"/>
        <v/>
      </c>
    </row>
    <row r="772" spans="1:10">
      <c r="A772" s="21">
        <f>IF(食堂数据库链接!A772="","",食堂数据库链接!A772)</f>
        <v>771</v>
      </c>
      <c r="B772" s="21" t="str">
        <f>IF(食堂数据库链接!B772="","",食堂数据库链接!B772)</f>
        <v>星湖园食堂</v>
      </c>
      <c r="C772" s="21" t="str">
        <f>IF(食堂数据库链接!C772="","",食堂数据库链接!C772)</f>
        <v>蒙古牛肉炒粉</v>
      </c>
      <c r="D772" s="21">
        <f>IF(食堂数据库链接!D772="","",食堂数据库链接!D772)</f>
        <v>9</v>
      </c>
      <c r="E772" s="21" t="str">
        <f>IF(食堂数据库链接!E772="","",食堂数据库链接!E772)</f>
        <v>荤</v>
      </c>
      <c r="F772" s="21" t="str">
        <f>IF(食堂数据库链接!F772="","",食堂数据库链接!F772)</f>
        <v>面食</v>
      </c>
      <c r="G772" s="21">
        <f>IF(食堂数据库链接!G772="","",食堂数据库链接!G772)</f>
        <v>9</v>
      </c>
      <c r="H772" s="25" t="str">
        <f>IF(OR(食堂菜单!$G$5="",食堂数据库计算界面面!A772=""),"",IF(ISNUMBER(SEARCH(食堂菜单!$G$5,食堂数据库计算界面面!C772))=TRUE,1,""))</f>
        <v/>
      </c>
      <c r="I772" s="11" t="str">
        <f>IF(H772="","",1+MAX($I$1:I771))</f>
        <v/>
      </c>
      <c r="J772" s="11" t="str">
        <f t="shared" si="12"/>
        <v/>
      </c>
    </row>
    <row r="773" spans="1:10">
      <c r="A773" s="21">
        <f>IF(食堂数据库链接!A773="","",食堂数据库链接!A773)</f>
        <v>772</v>
      </c>
      <c r="B773" s="21" t="str">
        <f>IF(食堂数据库链接!B773="","",食堂数据库链接!B773)</f>
        <v>星湖园食堂</v>
      </c>
      <c r="C773" s="21" t="str">
        <f>IF(食堂数据库链接!C773="","",食堂数据库链接!C773)</f>
        <v>全料热干面</v>
      </c>
      <c r="D773" s="21">
        <f>IF(食堂数据库链接!D773="","",食堂数据库链接!D773)</f>
        <v>4</v>
      </c>
      <c r="E773" s="21" t="str">
        <f>IF(食堂数据库链接!E773="","",食堂数据库链接!E773)</f>
        <v>素</v>
      </c>
      <c r="F773" s="21" t="str">
        <f>IF(食堂数据库链接!F773="","",食堂数据库链接!F773)</f>
        <v>面食</v>
      </c>
      <c r="G773" s="21">
        <f>IF(食堂数据库链接!G773="","",食堂数据库链接!G773)</f>
        <v>4</v>
      </c>
      <c r="H773" s="25" t="str">
        <f>IF(OR(食堂菜单!$G$5="",食堂数据库计算界面面!A773=""),"",IF(ISNUMBER(SEARCH(食堂菜单!$G$5,食堂数据库计算界面面!C773))=TRUE,1,""))</f>
        <v/>
      </c>
      <c r="I773" s="11" t="str">
        <f>IF(H773="","",1+MAX($I$1:I772))</f>
        <v/>
      </c>
      <c r="J773" s="11" t="str">
        <f t="shared" si="12"/>
        <v/>
      </c>
    </row>
    <row r="774" spans="1:10">
      <c r="A774" s="21">
        <f>IF(食堂数据库链接!A774="","",食堂数据库链接!A774)</f>
        <v>773</v>
      </c>
      <c r="B774" s="21" t="str">
        <f>IF(食堂数据库链接!B774="","",食堂数据库链接!B774)</f>
        <v>星湖园食堂</v>
      </c>
      <c r="C774" s="21" t="str">
        <f>IF(食堂数据库链接!C774="","",食堂数据库链接!C774)</f>
        <v>原汤粉</v>
      </c>
      <c r="D774" s="21">
        <f>IF(食堂数据库链接!D774="","",食堂数据库链接!D774)</f>
        <v>5</v>
      </c>
      <c r="E774" s="21" t="str">
        <f>IF(食堂数据库链接!E774="","",食堂数据库链接!E774)</f>
        <v>素</v>
      </c>
      <c r="F774" s="21" t="str">
        <f>IF(食堂数据库链接!F774="","",食堂数据库链接!F774)</f>
        <v>面食</v>
      </c>
      <c r="G774" s="21">
        <f>IF(食堂数据库链接!G774="","",食堂数据库链接!G774)</f>
        <v>5</v>
      </c>
      <c r="H774" s="25" t="str">
        <f>IF(OR(食堂菜单!$G$5="",食堂数据库计算界面面!A774=""),"",IF(ISNUMBER(SEARCH(食堂菜单!$G$5,食堂数据库计算界面面!C774))=TRUE,1,""))</f>
        <v/>
      </c>
      <c r="I774" s="11" t="str">
        <f>IF(H774="","",1+MAX($I$1:I773))</f>
        <v/>
      </c>
      <c r="J774" s="11" t="str">
        <f t="shared" si="12"/>
        <v/>
      </c>
    </row>
    <row r="775" spans="1:10">
      <c r="A775" s="21">
        <f>IF(食堂数据库链接!A775="","",食堂数据库链接!A775)</f>
        <v>774</v>
      </c>
      <c r="B775" s="21" t="str">
        <f>IF(食堂数据库链接!B775="","",食堂数据库链接!B775)</f>
        <v>星湖园食堂</v>
      </c>
      <c r="C775" s="21" t="str">
        <f>IF(食堂数据库链接!C775="","",食堂数据库链接!C775)</f>
        <v>原汤手工面</v>
      </c>
      <c r="D775" s="21">
        <f>IF(食堂数据库链接!D775="","",食堂数据库链接!D775)</f>
        <v>4</v>
      </c>
      <c r="E775" s="21" t="str">
        <f>IF(食堂数据库链接!E775="","",食堂数据库链接!E775)</f>
        <v>素</v>
      </c>
      <c r="F775" s="21" t="str">
        <f>IF(食堂数据库链接!F775="","",食堂数据库链接!F775)</f>
        <v>面食</v>
      </c>
      <c r="G775" s="21">
        <f>IF(食堂数据库链接!G775="","",食堂数据库链接!G775)</f>
        <v>4</v>
      </c>
      <c r="H775" s="25" t="str">
        <f>IF(OR(食堂菜单!$G$5="",食堂数据库计算界面面!A775=""),"",IF(ISNUMBER(SEARCH(食堂菜单!$G$5,食堂数据库计算界面面!C775))=TRUE,1,""))</f>
        <v/>
      </c>
      <c r="I775" s="11" t="str">
        <f>IF(H775="","",1+MAX($I$1:I774))</f>
        <v/>
      </c>
      <c r="J775" s="11" t="str">
        <f t="shared" si="12"/>
        <v/>
      </c>
    </row>
    <row r="776" spans="1:10">
      <c r="A776" s="21">
        <f>IF(食堂数据库链接!A776="","",食堂数据库链接!A776)</f>
        <v>775</v>
      </c>
      <c r="B776" s="21" t="str">
        <f>IF(食堂数据库链接!B776="","",食堂数据库链接!B776)</f>
        <v>星湖园食堂</v>
      </c>
      <c r="C776" s="21" t="str">
        <f>IF(食堂数据库链接!C776="","",食堂数据库链接!C776)</f>
        <v>原汤刀削面</v>
      </c>
      <c r="D776" s="21">
        <f>IF(食堂数据库链接!D776="","",食堂数据库链接!D776)</f>
        <v>5</v>
      </c>
      <c r="E776" s="21" t="str">
        <f>IF(食堂数据库链接!E776="","",食堂数据库链接!E776)</f>
        <v>素</v>
      </c>
      <c r="F776" s="21" t="str">
        <f>IF(食堂数据库链接!F776="","",食堂数据库链接!F776)</f>
        <v>面食</v>
      </c>
      <c r="G776" s="21">
        <f>IF(食堂数据库链接!G776="","",食堂数据库链接!G776)</f>
        <v>5</v>
      </c>
      <c r="H776" s="25" t="str">
        <f>IF(OR(食堂菜单!$G$5="",食堂数据库计算界面面!A776=""),"",IF(ISNUMBER(SEARCH(食堂菜单!$G$5,食堂数据库计算界面面!C776))=TRUE,1,""))</f>
        <v/>
      </c>
      <c r="I776" s="11" t="str">
        <f>IF(H776="","",1+MAX($I$1:I775))</f>
        <v/>
      </c>
      <c r="J776" s="11" t="str">
        <f t="shared" si="12"/>
        <v/>
      </c>
    </row>
    <row r="777" spans="1:10">
      <c r="A777" s="21">
        <f>IF(食堂数据库链接!A777="","",食堂数据库链接!A777)</f>
        <v>776</v>
      </c>
      <c r="B777" s="21" t="str">
        <f>IF(食堂数据库链接!B777="","",食堂数据库链接!B777)</f>
        <v>星湖园食堂</v>
      </c>
      <c r="C777" s="21" t="str">
        <f>IF(食堂数据库链接!C777="","",食堂数据库链接!C777)</f>
        <v>番茄鸡蛋粉</v>
      </c>
      <c r="D777" s="21">
        <f>IF(食堂数据库链接!D777="","",食堂数据库链接!D777)</f>
        <v>6</v>
      </c>
      <c r="E777" s="21" t="str">
        <f>IF(食堂数据库链接!E777="","",食堂数据库链接!E777)</f>
        <v>素</v>
      </c>
      <c r="F777" s="21" t="str">
        <f>IF(食堂数据库链接!F777="","",食堂数据库链接!F777)</f>
        <v>面食</v>
      </c>
      <c r="G777" s="21">
        <f>IF(食堂数据库链接!G777="","",食堂数据库链接!G777)</f>
        <v>6</v>
      </c>
      <c r="H777" s="25" t="str">
        <f>IF(OR(食堂菜单!$G$5="",食堂数据库计算界面面!A777=""),"",IF(ISNUMBER(SEARCH(食堂菜单!$G$5,食堂数据库计算界面面!C777))=TRUE,1,""))</f>
        <v/>
      </c>
      <c r="I777" s="11" t="str">
        <f>IF(H777="","",1+MAX($I$1:I776))</f>
        <v/>
      </c>
      <c r="J777" s="11" t="str">
        <f t="shared" si="12"/>
        <v/>
      </c>
    </row>
    <row r="778" spans="1:10">
      <c r="A778" s="21">
        <f>IF(食堂数据库链接!A778="","",食堂数据库链接!A778)</f>
        <v>777</v>
      </c>
      <c r="B778" s="21" t="str">
        <f>IF(食堂数据库链接!B778="","",食堂数据库链接!B778)</f>
        <v>星湖园食堂</v>
      </c>
      <c r="C778" s="21" t="str">
        <f>IF(食堂数据库链接!C778="","",食堂数据库链接!C778)</f>
        <v>红油牛肉粉</v>
      </c>
      <c r="D778" s="21">
        <f>IF(食堂数据库链接!D778="","",食堂数据库链接!D778)</f>
        <v>12</v>
      </c>
      <c r="E778" s="21" t="str">
        <f>IF(食堂数据库链接!E778="","",食堂数据库链接!E778)</f>
        <v>荤</v>
      </c>
      <c r="F778" s="21" t="str">
        <f>IF(食堂数据库链接!F778="","",食堂数据库链接!F778)</f>
        <v>面食</v>
      </c>
      <c r="G778" s="21">
        <f>IF(食堂数据库链接!G778="","",食堂数据库链接!G778)</f>
        <v>12</v>
      </c>
      <c r="H778" s="25" t="str">
        <f>IF(OR(食堂菜单!$G$5="",食堂数据库计算界面面!A778=""),"",IF(ISNUMBER(SEARCH(食堂菜单!$G$5,食堂数据库计算界面面!C778))=TRUE,1,""))</f>
        <v/>
      </c>
      <c r="I778" s="11" t="str">
        <f>IF(H778="","",1+MAX($I$1:I777))</f>
        <v/>
      </c>
      <c r="J778" s="11" t="str">
        <f t="shared" si="12"/>
        <v/>
      </c>
    </row>
    <row r="779" spans="1:10">
      <c r="A779" s="21">
        <f>IF(食堂数据库链接!A779="","",食堂数据库链接!A779)</f>
        <v>778</v>
      </c>
      <c r="B779" s="21" t="str">
        <f>IF(食堂数据库链接!B779="","",食堂数据库链接!B779)</f>
        <v>星湖园食堂</v>
      </c>
      <c r="C779" s="21" t="str">
        <f>IF(食堂数据库链接!C779="","",食堂数据库链接!C779)</f>
        <v>玉米排骨粉</v>
      </c>
      <c r="D779" s="21">
        <f>IF(食堂数据库链接!D779="","",食堂数据库链接!D779)</f>
        <v>14</v>
      </c>
      <c r="E779" s="21" t="str">
        <f>IF(食堂数据库链接!E779="","",食堂数据库链接!E779)</f>
        <v>荤</v>
      </c>
      <c r="F779" s="21" t="str">
        <f>IF(食堂数据库链接!F779="","",食堂数据库链接!F779)</f>
        <v>面食</v>
      </c>
      <c r="G779" s="21">
        <f>IF(食堂数据库链接!G779="","",食堂数据库链接!G779)</f>
        <v>14</v>
      </c>
      <c r="H779" s="25" t="str">
        <f>IF(OR(食堂菜单!$G$5="",食堂数据库计算界面面!A779=""),"",IF(ISNUMBER(SEARCH(食堂菜单!$G$5,食堂数据库计算界面面!C779))=TRUE,1,""))</f>
        <v/>
      </c>
      <c r="I779" s="11" t="str">
        <f>IF(H779="","",1+MAX($I$1:I778))</f>
        <v/>
      </c>
      <c r="J779" s="11" t="str">
        <f t="shared" si="12"/>
        <v/>
      </c>
    </row>
    <row r="780" spans="1:10">
      <c r="A780" s="21">
        <f>IF(食堂数据库链接!A780="","",食堂数据库链接!A780)</f>
        <v>779</v>
      </c>
      <c r="B780" s="21" t="str">
        <f>IF(食堂数据库链接!B780="","",食堂数据库链接!B780)</f>
        <v>星湖园食堂</v>
      </c>
      <c r="C780" s="21" t="str">
        <f>IF(食堂数据库链接!C780="","",食堂数据库链接!C780)</f>
        <v>土豆鸡块粉</v>
      </c>
      <c r="D780" s="21">
        <f>IF(食堂数据库链接!D780="","",食堂数据库链接!D780)</f>
        <v>7</v>
      </c>
      <c r="E780" s="21" t="str">
        <f>IF(食堂数据库链接!E780="","",食堂数据库链接!E780)</f>
        <v>荤</v>
      </c>
      <c r="F780" s="21" t="str">
        <f>IF(食堂数据库链接!F780="","",食堂数据库链接!F780)</f>
        <v>面食</v>
      </c>
      <c r="G780" s="21">
        <f>IF(食堂数据库链接!G780="","",食堂数据库链接!G780)</f>
        <v>7</v>
      </c>
      <c r="H780" s="25" t="str">
        <f>IF(OR(食堂菜单!$G$5="",食堂数据库计算界面面!A780=""),"",IF(ISNUMBER(SEARCH(食堂菜单!$G$5,食堂数据库计算界面面!C780))=TRUE,1,""))</f>
        <v/>
      </c>
      <c r="I780" s="11" t="str">
        <f>IF(H780="","",1+MAX($I$1:I779))</f>
        <v/>
      </c>
      <c r="J780" s="11" t="str">
        <f t="shared" si="12"/>
        <v/>
      </c>
    </row>
    <row r="781" spans="1:10">
      <c r="A781" s="21">
        <f>IF(食堂数据库链接!A781="","",食堂数据库链接!A781)</f>
        <v>780</v>
      </c>
      <c r="B781" s="21" t="str">
        <f>IF(食堂数据库链接!B781="","",食堂数据库链接!B781)</f>
        <v>星湖园食堂</v>
      </c>
      <c r="C781" s="21" t="str">
        <f>IF(食堂数据库链接!C781="","",食堂数据库链接!C781)</f>
        <v>海带豆腐粉</v>
      </c>
      <c r="D781" s="21">
        <f>IF(食堂数据库链接!D781="","",食堂数据库链接!D781)</f>
        <v>5</v>
      </c>
      <c r="E781" s="21" t="str">
        <f>IF(食堂数据库链接!E781="","",食堂数据库链接!E781)</f>
        <v>素</v>
      </c>
      <c r="F781" s="21" t="str">
        <f>IF(食堂数据库链接!F781="","",食堂数据库链接!F781)</f>
        <v>面食</v>
      </c>
      <c r="G781" s="21">
        <f>IF(食堂数据库链接!G781="","",食堂数据库链接!G781)</f>
        <v>5</v>
      </c>
      <c r="H781" s="25" t="str">
        <f>IF(OR(食堂菜单!$G$5="",食堂数据库计算界面面!A781=""),"",IF(ISNUMBER(SEARCH(食堂菜单!$G$5,食堂数据库计算界面面!C781))=TRUE,1,""))</f>
        <v/>
      </c>
      <c r="I781" s="11" t="str">
        <f>IF(H781="","",1+MAX($I$1:I780))</f>
        <v/>
      </c>
      <c r="J781" s="11" t="str">
        <f t="shared" si="12"/>
        <v/>
      </c>
    </row>
    <row r="782" spans="1:10">
      <c r="A782" s="21">
        <f>IF(食堂数据库链接!A782="","",食堂数据库链接!A782)</f>
        <v>781</v>
      </c>
      <c r="B782" s="21" t="str">
        <f>IF(食堂数据库链接!B782="","",食堂数据库链接!B782)</f>
        <v>星湖园食堂</v>
      </c>
      <c r="C782" s="21" t="str">
        <f>IF(食堂数据库链接!C782="","",食堂数据库链接!C782)</f>
        <v>三鲜粉</v>
      </c>
      <c r="D782" s="21">
        <f>IF(食堂数据库链接!D782="","",食堂数据库链接!D782)</f>
        <v>6</v>
      </c>
      <c r="E782" s="21" t="str">
        <f>IF(食堂数据库链接!E782="","",食堂数据库链接!E782)</f>
        <v>素</v>
      </c>
      <c r="F782" s="21" t="str">
        <f>IF(食堂数据库链接!F782="","",食堂数据库链接!F782)</f>
        <v>面食</v>
      </c>
      <c r="G782" s="21">
        <f>IF(食堂数据库链接!G782="","",食堂数据库链接!G782)</f>
        <v>6</v>
      </c>
      <c r="H782" s="25" t="str">
        <f>IF(OR(食堂菜单!$G$5="",食堂数据库计算界面面!A782=""),"",IF(ISNUMBER(SEARCH(食堂菜单!$G$5,食堂数据库计算界面面!C782))=TRUE,1,""))</f>
        <v/>
      </c>
      <c r="I782" s="11" t="str">
        <f>IF(H782="","",1+MAX($I$1:I781))</f>
        <v/>
      </c>
      <c r="J782" s="11" t="str">
        <f t="shared" si="12"/>
        <v/>
      </c>
    </row>
    <row r="783" spans="1:10">
      <c r="A783" s="21">
        <f>IF(食堂数据库链接!A783="","",食堂数据库链接!A783)</f>
        <v>782</v>
      </c>
      <c r="B783" s="21" t="str">
        <f>IF(食堂数据库链接!B783="","",食堂数据库链接!B783)</f>
        <v>星湖园食堂</v>
      </c>
      <c r="C783" s="21" t="str">
        <f>IF(食堂数据库链接!C783="","",食堂数据库链接!C783)</f>
        <v>炸酱面</v>
      </c>
      <c r="D783" s="21">
        <f>IF(食堂数据库链接!D783="","",食堂数据库链接!D783)</f>
        <v>8</v>
      </c>
      <c r="E783" s="21" t="str">
        <f>IF(食堂数据库链接!E783="","",食堂数据库链接!E783)</f>
        <v>素</v>
      </c>
      <c r="F783" s="21" t="str">
        <f>IF(食堂数据库链接!F783="","",食堂数据库链接!F783)</f>
        <v>面食</v>
      </c>
      <c r="G783" s="21">
        <f>IF(食堂数据库链接!G783="","",食堂数据库链接!G783)</f>
        <v>8</v>
      </c>
      <c r="H783" s="25" t="str">
        <f>IF(OR(食堂菜单!$G$5="",食堂数据库计算界面面!A783=""),"",IF(ISNUMBER(SEARCH(食堂菜单!$G$5,食堂数据库计算界面面!C783))=TRUE,1,""))</f>
        <v/>
      </c>
      <c r="I783" s="11" t="str">
        <f>IF(H783="","",1+MAX($I$1:I782))</f>
        <v/>
      </c>
      <c r="J783" s="11" t="str">
        <f t="shared" si="12"/>
        <v/>
      </c>
    </row>
    <row r="784" spans="1:10">
      <c r="A784" s="21">
        <f>IF(食堂数据库链接!A784="","",食堂数据库链接!A784)</f>
        <v>783</v>
      </c>
      <c r="B784" s="21" t="str">
        <f>IF(食堂数据库链接!B784="","",食堂数据库链接!B784)</f>
        <v>星湖园食堂</v>
      </c>
      <c r="C784" s="21" t="str">
        <f>IF(食堂数据库链接!C784="","",食堂数据库链接!C784)</f>
        <v>榨菜肉丝面</v>
      </c>
      <c r="D784" s="21">
        <f>IF(食堂数据库链接!D784="","",食堂数据库链接!D784)</f>
        <v>7</v>
      </c>
      <c r="E784" s="21" t="str">
        <f>IF(食堂数据库链接!E784="","",食堂数据库链接!E784)</f>
        <v>荤</v>
      </c>
      <c r="F784" s="21" t="str">
        <f>IF(食堂数据库链接!F784="","",食堂数据库链接!F784)</f>
        <v>面食</v>
      </c>
      <c r="G784" s="21">
        <f>IF(食堂数据库链接!G784="","",食堂数据库链接!G784)</f>
        <v>7</v>
      </c>
      <c r="H784" s="25" t="str">
        <f>IF(OR(食堂菜单!$G$5="",食堂数据库计算界面面!A784=""),"",IF(ISNUMBER(SEARCH(食堂菜单!$G$5,食堂数据库计算界面面!C784))=TRUE,1,""))</f>
        <v/>
      </c>
      <c r="I784" s="11" t="str">
        <f>IF(H784="","",1+MAX($I$1:I783))</f>
        <v/>
      </c>
      <c r="J784" s="11" t="str">
        <f t="shared" si="12"/>
        <v/>
      </c>
    </row>
    <row r="785" spans="1:10">
      <c r="A785" s="21">
        <f>IF(食堂数据库链接!A785="","",食堂数据库链接!A785)</f>
        <v>784</v>
      </c>
      <c r="B785" s="21" t="str">
        <f>IF(食堂数据库链接!B785="","",食堂数据库链接!B785)</f>
        <v>星湖园食堂</v>
      </c>
      <c r="C785" s="21" t="str">
        <f>IF(食堂数据库链接!C785="","",食堂数据库链接!C785)</f>
        <v>酸菜肉丝面</v>
      </c>
      <c r="D785" s="21">
        <f>IF(食堂数据库链接!D785="","",食堂数据库链接!D785)</f>
        <v>7</v>
      </c>
      <c r="E785" s="21" t="str">
        <f>IF(食堂数据库链接!E785="","",食堂数据库链接!E785)</f>
        <v>荤</v>
      </c>
      <c r="F785" s="21" t="str">
        <f>IF(食堂数据库链接!F785="","",食堂数据库链接!F785)</f>
        <v>面食</v>
      </c>
      <c r="G785" s="21">
        <f>IF(食堂数据库链接!G785="","",食堂数据库链接!G785)</f>
        <v>7</v>
      </c>
      <c r="H785" s="25" t="str">
        <f>IF(OR(食堂菜单!$G$5="",食堂数据库计算界面面!A785=""),"",IF(ISNUMBER(SEARCH(食堂菜单!$G$5,食堂数据库计算界面面!C785))=TRUE,1,""))</f>
        <v/>
      </c>
      <c r="I785" s="11" t="str">
        <f>IF(H785="","",1+MAX($I$1:I784))</f>
        <v/>
      </c>
      <c r="J785" s="11" t="str">
        <f t="shared" si="12"/>
        <v/>
      </c>
    </row>
    <row r="786" spans="1:10">
      <c r="A786" s="21">
        <f>IF(食堂数据库链接!A786="","",食堂数据库链接!A786)</f>
        <v>785</v>
      </c>
      <c r="B786" s="21" t="str">
        <f>IF(食堂数据库链接!B786="","",食堂数据库链接!B786)</f>
        <v>星湖园食堂</v>
      </c>
      <c r="C786" s="21" t="str">
        <f>IF(食堂数据库链接!C786="","",食堂数据库链接!C786)</f>
        <v>滋补羊肉粉</v>
      </c>
      <c r="D786" s="21">
        <f>IF(食堂数据库链接!D786="","",食堂数据库链接!D786)</f>
        <v>12</v>
      </c>
      <c r="E786" s="21" t="str">
        <f>IF(食堂数据库链接!E786="","",食堂数据库链接!E786)</f>
        <v>荤</v>
      </c>
      <c r="F786" s="21" t="str">
        <f>IF(食堂数据库链接!F786="","",食堂数据库链接!F786)</f>
        <v>面食</v>
      </c>
      <c r="G786" s="21">
        <f>IF(食堂数据库链接!G786="","",食堂数据库链接!G786)</f>
        <v>12</v>
      </c>
      <c r="H786" s="25" t="str">
        <f>IF(OR(食堂菜单!$G$5="",食堂数据库计算界面面!A786=""),"",IF(ISNUMBER(SEARCH(食堂菜单!$G$5,食堂数据库计算界面面!C786))=TRUE,1,""))</f>
        <v/>
      </c>
      <c r="I786" s="11" t="str">
        <f>IF(H786="","",1+MAX($I$1:I785))</f>
        <v/>
      </c>
      <c r="J786" s="11" t="str">
        <f t="shared" si="12"/>
        <v/>
      </c>
    </row>
    <row r="787" spans="1:10">
      <c r="A787" s="21">
        <f>IF(食堂数据库链接!A787="","",食堂数据库链接!A787)</f>
        <v>786</v>
      </c>
      <c r="B787" s="21" t="str">
        <f>IF(食堂数据库链接!B787="","",食堂数据库链接!B787)</f>
        <v>星湖园食堂</v>
      </c>
      <c r="C787" s="21" t="str">
        <f>IF(食堂数据库链接!C787="","",食堂数据库链接!C787)</f>
        <v>鸡蛋炒饭</v>
      </c>
      <c r="D787" s="21">
        <f>IF(食堂数据库链接!D787="","",食堂数据库链接!D787)</f>
        <v>5</v>
      </c>
      <c r="E787" s="21" t="str">
        <f>IF(食堂数据库链接!E787="","",食堂数据库链接!E787)</f>
        <v>素</v>
      </c>
      <c r="F787" s="21" t="str">
        <f>IF(食堂数据库链接!F787="","",食堂数据库链接!F787)</f>
        <v>套餐</v>
      </c>
      <c r="G787" s="21">
        <f>IF(食堂数据库链接!G787="","",食堂数据库链接!G787)</f>
        <v>5</v>
      </c>
      <c r="H787" s="25" t="str">
        <f>IF(OR(食堂菜单!$G$5="",食堂数据库计算界面面!A787=""),"",IF(ISNUMBER(SEARCH(食堂菜单!$G$5,食堂数据库计算界面面!C787))=TRUE,1,""))</f>
        <v/>
      </c>
      <c r="I787" s="11" t="str">
        <f>IF(H787="","",1+MAX($I$1:I786))</f>
        <v/>
      </c>
      <c r="J787" s="11" t="str">
        <f t="shared" si="12"/>
        <v/>
      </c>
    </row>
    <row r="788" spans="1:10">
      <c r="A788" s="21">
        <f>IF(食堂数据库链接!A788="","",食堂数据库链接!A788)</f>
        <v>787</v>
      </c>
      <c r="B788" s="21" t="str">
        <f>IF(食堂数据库链接!B788="","",食堂数据库链接!B788)</f>
        <v>星湖园食堂</v>
      </c>
      <c r="C788" s="21" t="str">
        <f>IF(食堂数据库链接!C788="","",食堂数据库链接!C788)</f>
        <v>扬州炒饭</v>
      </c>
      <c r="D788" s="21">
        <f>IF(食堂数据库链接!D788="","",食堂数据库链接!D788)</f>
        <v>5</v>
      </c>
      <c r="E788" s="21" t="str">
        <f>IF(食堂数据库链接!E788="","",食堂数据库链接!E788)</f>
        <v>素</v>
      </c>
      <c r="F788" s="21" t="str">
        <f>IF(食堂数据库链接!F788="","",食堂数据库链接!F788)</f>
        <v>套餐</v>
      </c>
      <c r="G788" s="21">
        <f>IF(食堂数据库链接!G788="","",食堂数据库链接!G788)</f>
        <v>5</v>
      </c>
      <c r="H788" s="25" t="str">
        <f>IF(OR(食堂菜单!$G$5="",食堂数据库计算界面面!A788=""),"",IF(ISNUMBER(SEARCH(食堂菜单!$G$5,食堂数据库计算界面面!C788))=TRUE,1,""))</f>
        <v/>
      </c>
      <c r="I788" s="11" t="str">
        <f>IF(H788="","",1+MAX($I$1:I787))</f>
        <v/>
      </c>
      <c r="J788" s="11" t="str">
        <f t="shared" si="12"/>
        <v/>
      </c>
    </row>
    <row r="789" spans="1:10">
      <c r="A789" s="21">
        <f>IF(食堂数据库链接!A789="","",食堂数据库链接!A789)</f>
        <v>788</v>
      </c>
      <c r="B789" s="21" t="str">
        <f>IF(食堂数据库链接!B789="","",食堂数据库链接!B789)</f>
        <v>星湖园食堂</v>
      </c>
      <c r="C789" s="21" t="str">
        <f>IF(食堂数据库链接!C789="","",食堂数据库链接!C789)</f>
        <v>雪菜肉丝炒饭</v>
      </c>
      <c r="D789" s="21">
        <f>IF(食堂数据库链接!D789="","",食堂数据库链接!D789)</f>
        <v>6</v>
      </c>
      <c r="E789" s="21" t="str">
        <f>IF(食堂数据库链接!E789="","",食堂数据库链接!E789)</f>
        <v>荤</v>
      </c>
      <c r="F789" s="21" t="str">
        <f>IF(食堂数据库链接!F789="","",食堂数据库链接!F789)</f>
        <v>套餐</v>
      </c>
      <c r="G789" s="21">
        <f>IF(食堂数据库链接!G789="","",食堂数据库链接!G789)</f>
        <v>6</v>
      </c>
      <c r="H789" s="25" t="str">
        <f>IF(OR(食堂菜单!$G$5="",食堂数据库计算界面面!A789=""),"",IF(ISNUMBER(SEARCH(食堂菜单!$G$5,食堂数据库计算界面面!C789))=TRUE,1,""))</f>
        <v/>
      </c>
      <c r="I789" s="11" t="str">
        <f>IF(H789="","",1+MAX($I$1:I788))</f>
        <v/>
      </c>
      <c r="J789" s="11" t="str">
        <f t="shared" si="12"/>
        <v/>
      </c>
    </row>
    <row r="790" spans="1:10">
      <c r="A790" s="21">
        <f>IF(食堂数据库链接!A790="","",食堂数据库链接!A790)</f>
        <v>789</v>
      </c>
      <c r="B790" s="21" t="str">
        <f>IF(食堂数据库链接!B790="","",食堂数据库链接!B790)</f>
        <v>星湖园食堂</v>
      </c>
      <c r="C790" s="21" t="str">
        <f>IF(食堂数据库链接!C790="","",食堂数据库链接!C790)</f>
        <v>酸豆角肉丝炒饭</v>
      </c>
      <c r="D790" s="21">
        <f>IF(食堂数据库链接!D790="","",食堂数据库链接!D790)</f>
        <v>6</v>
      </c>
      <c r="E790" s="21" t="str">
        <f>IF(食堂数据库链接!E790="","",食堂数据库链接!E790)</f>
        <v>荤</v>
      </c>
      <c r="F790" s="21" t="str">
        <f>IF(食堂数据库链接!F790="","",食堂数据库链接!F790)</f>
        <v>套餐</v>
      </c>
      <c r="G790" s="21">
        <f>IF(食堂数据库链接!G790="","",食堂数据库链接!G790)</f>
        <v>6</v>
      </c>
      <c r="H790" s="25" t="str">
        <f>IF(OR(食堂菜单!$G$5="",食堂数据库计算界面面!A790=""),"",IF(ISNUMBER(SEARCH(食堂菜单!$G$5,食堂数据库计算界面面!C790))=TRUE,1,""))</f>
        <v/>
      </c>
      <c r="I790" s="11" t="str">
        <f>IF(H790="","",1+MAX($I$1:I789))</f>
        <v/>
      </c>
      <c r="J790" s="11" t="str">
        <f t="shared" si="12"/>
        <v/>
      </c>
    </row>
    <row r="791" spans="1:10">
      <c r="A791" s="21">
        <f>IF(食堂数据库链接!A791="","",食堂数据库链接!A791)</f>
        <v>790</v>
      </c>
      <c r="B791" s="21" t="str">
        <f>IF(食堂数据库链接!B791="","",食堂数据库链接!B791)</f>
        <v>星湖园食堂</v>
      </c>
      <c r="C791" s="21" t="str">
        <f>IF(食堂数据库链接!C791="","",食堂数据库链接!C791)</f>
        <v>老干妈肉丝炒饭</v>
      </c>
      <c r="D791" s="21">
        <f>IF(食堂数据库链接!D791="","",食堂数据库链接!D791)</f>
        <v>6</v>
      </c>
      <c r="E791" s="21" t="str">
        <f>IF(食堂数据库链接!E791="","",食堂数据库链接!E791)</f>
        <v>荤</v>
      </c>
      <c r="F791" s="21" t="str">
        <f>IF(食堂数据库链接!F791="","",食堂数据库链接!F791)</f>
        <v>套餐</v>
      </c>
      <c r="G791" s="21">
        <f>IF(食堂数据库链接!G791="","",食堂数据库链接!G791)</f>
        <v>6</v>
      </c>
      <c r="H791" s="25" t="str">
        <f>IF(OR(食堂菜单!$G$5="",食堂数据库计算界面面!A791=""),"",IF(ISNUMBER(SEARCH(食堂菜单!$G$5,食堂数据库计算界面面!C791))=TRUE,1,""))</f>
        <v/>
      </c>
      <c r="I791" s="11" t="str">
        <f>IF(H791="","",1+MAX($I$1:I790))</f>
        <v/>
      </c>
      <c r="J791" s="11" t="str">
        <f t="shared" si="12"/>
        <v/>
      </c>
    </row>
    <row r="792" spans="1:10">
      <c r="A792" s="21">
        <f>IF(食堂数据库链接!A792="","",食堂数据库链接!A792)</f>
        <v>791</v>
      </c>
      <c r="B792" s="21" t="str">
        <f>IF(食堂数据库链接!B792="","",食堂数据库链接!B792)</f>
        <v>星湖园食堂</v>
      </c>
      <c r="C792" s="21" t="str">
        <f>IF(食堂数据库链接!C792="","",食堂数据库链接!C792)</f>
        <v>鸡蛋肉丝炒饭</v>
      </c>
      <c r="D792" s="21">
        <f>IF(食堂数据库链接!D792="","",食堂数据库链接!D792)</f>
        <v>7</v>
      </c>
      <c r="E792" s="21" t="str">
        <f>IF(食堂数据库链接!E792="","",食堂数据库链接!E792)</f>
        <v>荤</v>
      </c>
      <c r="F792" s="21" t="str">
        <f>IF(食堂数据库链接!F792="","",食堂数据库链接!F792)</f>
        <v>套餐</v>
      </c>
      <c r="G792" s="21">
        <f>IF(食堂数据库链接!G792="","",食堂数据库链接!G792)</f>
        <v>7</v>
      </c>
      <c r="H792" s="25" t="str">
        <f>IF(OR(食堂菜单!$G$5="",食堂数据库计算界面面!A792=""),"",IF(ISNUMBER(SEARCH(食堂菜单!$G$5,食堂数据库计算界面面!C792))=TRUE,1,""))</f>
        <v/>
      </c>
      <c r="I792" s="11" t="str">
        <f>IF(H792="","",1+MAX($I$1:I791))</f>
        <v/>
      </c>
      <c r="J792" s="11" t="str">
        <f t="shared" si="12"/>
        <v/>
      </c>
    </row>
    <row r="793" spans="1:10">
      <c r="A793" s="21">
        <f>IF(食堂数据库链接!A793="","",食堂数据库链接!A793)</f>
        <v>792</v>
      </c>
      <c r="B793" s="21" t="str">
        <f>IF(食堂数据库链接!B793="","",食堂数据库链接!B793)</f>
        <v>星湖园食堂</v>
      </c>
      <c r="C793" s="21" t="str">
        <f>IF(食堂数据库链接!C793="","",食堂数据库链接!C793)</f>
        <v>鸡蛋热狗肠炒饭</v>
      </c>
      <c r="D793" s="21">
        <f>IF(食堂数据库链接!D793="","",食堂数据库链接!D793)</f>
        <v>7</v>
      </c>
      <c r="E793" s="21" t="str">
        <f>IF(食堂数据库链接!E793="","",食堂数据库链接!E793)</f>
        <v>荤</v>
      </c>
      <c r="F793" s="21" t="str">
        <f>IF(食堂数据库链接!F793="","",食堂数据库链接!F793)</f>
        <v>套餐</v>
      </c>
      <c r="G793" s="21">
        <f>IF(食堂数据库链接!G793="","",食堂数据库链接!G793)</f>
        <v>7</v>
      </c>
      <c r="H793" s="25" t="str">
        <f>IF(OR(食堂菜单!$G$5="",食堂数据库计算界面面!A793=""),"",IF(ISNUMBER(SEARCH(食堂菜单!$G$5,食堂数据库计算界面面!C793))=TRUE,1,""))</f>
        <v/>
      </c>
      <c r="I793" s="11" t="str">
        <f>IF(H793="","",1+MAX($I$1:I792))</f>
        <v/>
      </c>
      <c r="J793" s="11" t="str">
        <f t="shared" si="12"/>
        <v/>
      </c>
    </row>
    <row r="794" spans="1:10">
      <c r="A794" s="21">
        <f>IF(食堂数据库链接!A794="","",食堂数据库链接!A794)</f>
        <v>793</v>
      </c>
      <c r="B794" s="21" t="str">
        <f>IF(食堂数据库链接!B794="","",食堂数据库链接!B794)</f>
        <v>星湖园食堂</v>
      </c>
      <c r="C794" s="21" t="str">
        <f>IF(食堂数据库链接!C794="","",食堂数据库链接!C794)</f>
        <v>鸡丁炒饭</v>
      </c>
      <c r="D794" s="21">
        <f>IF(食堂数据库链接!D794="","",食堂数据库链接!D794)</f>
        <v>7</v>
      </c>
      <c r="E794" s="21" t="str">
        <f>IF(食堂数据库链接!E794="","",食堂数据库链接!E794)</f>
        <v>荤</v>
      </c>
      <c r="F794" s="21" t="str">
        <f>IF(食堂数据库链接!F794="","",食堂数据库链接!F794)</f>
        <v>套餐</v>
      </c>
      <c r="G794" s="21">
        <f>IF(食堂数据库链接!G794="","",食堂数据库链接!G794)</f>
        <v>7</v>
      </c>
      <c r="H794" s="25" t="str">
        <f>IF(OR(食堂菜单!$G$5="",食堂数据库计算界面面!A794=""),"",IF(ISNUMBER(SEARCH(食堂菜单!$G$5,食堂数据库计算界面面!C794))=TRUE,1,""))</f>
        <v/>
      </c>
      <c r="I794" s="11" t="str">
        <f>IF(H794="","",1+MAX($I$1:I793))</f>
        <v/>
      </c>
      <c r="J794" s="11" t="str">
        <f t="shared" si="12"/>
        <v/>
      </c>
    </row>
    <row r="795" spans="1:10">
      <c r="A795" s="21">
        <f>IF(食堂数据库链接!A795="","",食堂数据库链接!A795)</f>
        <v>794</v>
      </c>
      <c r="B795" s="21" t="str">
        <f>IF(食堂数据库链接!B795="","",食堂数据库链接!B795)</f>
        <v>星湖园食堂</v>
      </c>
      <c r="C795" s="21" t="str">
        <f>IF(食堂数据库链接!C795="","",食堂数据库链接!C795)</f>
        <v>香辣肠炒饭</v>
      </c>
      <c r="D795" s="21">
        <f>IF(食堂数据库链接!D795="","",食堂数据库链接!D795)</f>
        <v>8</v>
      </c>
      <c r="E795" s="21" t="str">
        <f>IF(食堂数据库链接!E795="","",食堂数据库链接!E795)</f>
        <v>荤</v>
      </c>
      <c r="F795" s="21" t="str">
        <f>IF(食堂数据库链接!F795="","",食堂数据库链接!F795)</f>
        <v>套餐</v>
      </c>
      <c r="G795" s="21">
        <f>IF(食堂数据库链接!G795="","",食堂数据库链接!G795)</f>
        <v>8</v>
      </c>
      <c r="H795" s="25" t="str">
        <f>IF(OR(食堂菜单!$G$5="",食堂数据库计算界面面!A795=""),"",IF(ISNUMBER(SEARCH(食堂菜单!$G$5,食堂数据库计算界面面!C795))=TRUE,1,""))</f>
        <v/>
      </c>
      <c r="I795" s="11" t="str">
        <f>IF(H795="","",1+MAX($I$1:I794))</f>
        <v/>
      </c>
      <c r="J795" s="11" t="str">
        <f t="shared" si="12"/>
        <v/>
      </c>
    </row>
    <row r="796" spans="1:10">
      <c r="A796" s="21">
        <f>IF(食堂数据库链接!A796="","",食堂数据库链接!A796)</f>
        <v>795</v>
      </c>
      <c r="B796" s="21" t="str">
        <f>IF(食堂数据库链接!B796="","",食堂数据库链接!B796)</f>
        <v>星湖园食堂</v>
      </c>
      <c r="C796" s="21" t="str">
        <f>IF(食堂数据库链接!C796="","",食堂数据库链接!C796)</f>
        <v>咖喱鸡块炒饭</v>
      </c>
      <c r="D796" s="21">
        <f>IF(食堂数据库链接!D796="","",食堂数据库链接!D796)</f>
        <v>8</v>
      </c>
      <c r="E796" s="21" t="str">
        <f>IF(食堂数据库链接!E796="","",食堂数据库链接!E796)</f>
        <v>荤</v>
      </c>
      <c r="F796" s="21" t="str">
        <f>IF(食堂数据库链接!F796="","",食堂数据库链接!F796)</f>
        <v>套餐</v>
      </c>
      <c r="G796" s="21">
        <f>IF(食堂数据库链接!G796="","",食堂数据库链接!G796)</f>
        <v>8</v>
      </c>
      <c r="H796" s="25" t="str">
        <f>IF(OR(食堂菜单!$G$5="",食堂数据库计算界面面!A796=""),"",IF(ISNUMBER(SEARCH(食堂菜单!$G$5,食堂数据库计算界面面!C796))=TRUE,1,""))</f>
        <v/>
      </c>
      <c r="I796" s="11" t="str">
        <f>IF(H796="","",1+MAX($I$1:I795))</f>
        <v/>
      </c>
      <c r="J796" s="11" t="str">
        <f t="shared" si="12"/>
        <v/>
      </c>
    </row>
    <row r="797" spans="1:10">
      <c r="A797" s="21">
        <f>IF(食堂数据库链接!A797="","",食堂数据库链接!A797)</f>
        <v>796</v>
      </c>
      <c r="B797" s="21" t="str">
        <f>IF(食堂数据库链接!B797="","",食堂数据库链接!B797)</f>
        <v>星湖园食堂</v>
      </c>
      <c r="C797" s="21" t="str">
        <f>IF(食堂数据库链接!C797="","",食堂数据库链接!C797)</f>
        <v>菠萝鸡丁炒饭</v>
      </c>
      <c r="D797" s="21">
        <f>IF(食堂数据库链接!D797="","",食堂数据库链接!D797)</f>
        <v>9</v>
      </c>
      <c r="E797" s="21" t="str">
        <f>IF(食堂数据库链接!E797="","",食堂数据库链接!E797)</f>
        <v>荤</v>
      </c>
      <c r="F797" s="21" t="str">
        <f>IF(食堂数据库链接!F797="","",食堂数据库链接!F797)</f>
        <v>套餐</v>
      </c>
      <c r="G797" s="21">
        <f>IF(食堂数据库链接!G797="","",食堂数据库链接!G797)</f>
        <v>9</v>
      </c>
      <c r="H797" s="25" t="str">
        <f>IF(OR(食堂菜单!$G$5="",食堂数据库计算界面面!A797=""),"",IF(ISNUMBER(SEARCH(食堂菜单!$G$5,食堂数据库计算界面面!C797))=TRUE,1,""))</f>
        <v/>
      </c>
      <c r="I797" s="11" t="str">
        <f>IF(H797="","",1+MAX($I$1:I796))</f>
        <v/>
      </c>
      <c r="J797" s="11" t="str">
        <f t="shared" si="12"/>
        <v/>
      </c>
    </row>
    <row r="798" spans="1:10">
      <c r="A798" s="21">
        <f>IF(食堂数据库链接!A798="","",食堂数据库链接!A798)</f>
        <v>797</v>
      </c>
      <c r="B798" s="21" t="str">
        <f>IF(食堂数据库链接!B798="","",食堂数据库链接!B798)</f>
        <v>星湖园食堂</v>
      </c>
      <c r="C798" s="21" t="str">
        <f>IF(食堂数据库链接!C798="","",食堂数据库链接!C798)</f>
        <v>老干妈牛肉炒饭</v>
      </c>
      <c r="D798" s="21">
        <f>IF(食堂数据库链接!D798="","",食堂数据库链接!D798)</f>
        <v>10</v>
      </c>
      <c r="E798" s="21" t="str">
        <f>IF(食堂数据库链接!E798="","",食堂数据库链接!E798)</f>
        <v>荤</v>
      </c>
      <c r="F798" s="21" t="str">
        <f>IF(食堂数据库链接!F798="","",食堂数据库链接!F798)</f>
        <v>套餐</v>
      </c>
      <c r="G798" s="21">
        <f>IF(食堂数据库链接!G798="","",食堂数据库链接!G798)</f>
        <v>10</v>
      </c>
      <c r="H798" s="25" t="str">
        <f>IF(OR(食堂菜单!$G$5="",食堂数据库计算界面面!A798=""),"",IF(ISNUMBER(SEARCH(食堂菜单!$G$5,食堂数据库计算界面面!C798))=TRUE,1,""))</f>
        <v/>
      </c>
      <c r="I798" s="11" t="str">
        <f>IF(H798="","",1+MAX($I$1:I797))</f>
        <v/>
      </c>
      <c r="J798" s="11" t="str">
        <f t="shared" si="12"/>
        <v/>
      </c>
    </row>
    <row r="799" spans="1:10">
      <c r="A799" s="21">
        <f>IF(食堂数据库链接!A799="","",食堂数据库链接!A799)</f>
        <v>798</v>
      </c>
      <c r="B799" s="21" t="str">
        <f>IF(食堂数据库链接!B799="","",食堂数据库链接!B799)</f>
        <v>星湖园食堂</v>
      </c>
      <c r="C799" s="21" t="str">
        <f>IF(食堂数据库链接!C799="","",食堂数据库链接!C799)</f>
        <v>野山椒牛肉炒饭</v>
      </c>
      <c r="D799" s="21">
        <f>IF(食堂数据库链接!D799="","",食堂数据库链接!D799)</f>
        <v>10</v>
      </c>
      <c r="E799" s="21" t="str">
        <f>IF(食堂数据库链接!E799="","",食堂数据库链接!E799)</f>
        <v>荤</v>
      </c>
      <c r="F799" s="21" t="str">
        <f>IF(食堂数据库链接!F799="","",食堂数据库链接!F799)</f>
        <v>套餐</v>
      </c>
      <c r="G799" s="21">
        <f>IF(食堂数据库链接!G799="","",食堂数据库链接!G799)</f>
        <v>10</v>
      </c>
      <c r="H799" s="25" t="str">
        <f>IF(OR(食堂菜单!$G$5="",食堂数据库计算界面面!A799=""),"",IF(ISNUMBER(SEARCH(食堂菜单!$G$5,食堂数据库计算界面面!C799))=TRUE,1,""))</f>
        <v/>
      </c>
      <c r="I799" s="11" t="str">
        <f>IF(H799="","",1+MAX($I$1:I798))</f>
        <v/>
      </c>
      <c r="J799" s="11" t="str">
        <f t="shared" si="12"/>
        <v/>
      </c>
    </row>
    <row r="800" spans="1:10">
      <c r="A800" s="21">
        <f>IF(食堂数据库链接!A800="","",食堂数据库链接!A800)</f>
        <v>799</v>
      </c>
      <c r="B800" s="21" t="str">
        <f>IF(食堂数据库链接!B800="","",食堂数据库链接!B800)</f>
        <v>星湖园食堂</v>
      </c>
      <c r="C800" s="21" t="str">
        <f>IF(食堂数据库链接!C800="","",食堂数据库链接!C800)</f>
        <v>鸡蛋牛肉炒饭</v>
      </c>
      <c r="D800" s="21">
        <f>IF(食堂数据库链接!D800="","",食堂数据库链接!D800)</f>
        <v>10</v>
      </c>
      <c r="E800" s="21" t="str">
        <f>IF(食堂数据库链接!E800="","",食堂数据库链接!E800)</f>
        <v>荤</v>
      </c>
      <c r="F800" s="21" t="str">
        <f>IF(食堂数据库链接!F800="","",食堂数据库链接!F800)</f>
        <v>套餐</v>
      </c>
      <c r="G800" s="21">
        <f>IF(食堂数据库链接!G800="","",食堂数据库链接!G800)</f>
        <v>10</v>
      </c>
      <c r="H800" s="25" t="str">
        <f>IF(OR(食堂菜单!$G$5="",食堂数据库计算界面面!A800=""),"",IF(ISNUMBER(SEARCH(食堂菜单!$G$5,食堂数据库计算界面面!C800))=TRUE,1,""))</f>
        <v/>
      </c>
      <c r="I800" s="11" t="str">
        <f>IF(H800="","",1+MAX($I$1:I799))</f>
        <v/>
      </c>
      <c r="J800" s="11" t="str">
        <f t="shared" si="12"/>
        <v/>
      </c>
    </row>
    <row r="801" spans="1:10">
      <c r="A801" s="21">
        <f>IF(食堂数据库链接!A801="","",食堂数据库链接!A801)</f>
        <v>800</v>
      </c>
      <c r="B801" s="21" t="str">
        <f>IF(食堂数据库链接!B801="","",食堂数据库链接!B801)</f>
        <v>星湖园食堂</v>
      </c>
      <c r="C801" s="21" t="str">
        <f>IF(食堂数据库链接!C801="","",食堂数据库链接!C801)</f>
        <v>酱肉丁炒饭</v>
      </c>
      <c r="D801" s="21">
        <f>IF(食堂数据库链接!D801="","",食堂数据库链接!D801)</f>
        <v>10</v>
      </c>
      <c r="E801" s="21" t="str">
        <f>IF(食堂数据库链接!E801="","",食堂数据库链接!E801)</f>
        <v>荤</v>
      </c>
      <c r="F801" s="21" t="str">
        <f>IF(食堂数据库链接!F801="","",食堂数据库链接!F801)</f>
        <v>套餐</v>
      </c>
      <c r="G801" s="21">
        <f>IF(食堂数据库链接!G801="","",食堂数据库链接!G801)</f>
        <v>10</v>
      </c>
      <c r="H801" s="25" t="str">
        <f>IF(OR(食堂菜单!$G$5="",食堂数据库计算界面面!A801=""),"",IF(ISNUMBER(SEARCH(食堂菜单!$G$5,食堂数据库计算界面面!C801))=TRUE,1,""))</f>
        <v/>
      </c>
      <c r="I801" s="11" t="str">
        <f>IF(H801="","",1+MAX($I$1:I800))</f>
        <v/>
      </c>
      <c r="J801" s="11" t="str">
        <f t="shared" si="12"/>
        <v/>
      </c>
    </row>
    <row r="802" spans="1:10">
      <c r="A802" s="21">
        <f>IF(食堂数据库链接!A802="","",食堂数据库链接!A802)</f>
        <v>801</v>
      </c>
      <c r="B802" s="21" t="str">
        <f>IF(食堂数据库链接!B802="","",食堂数据库链接!B802)</f>
        <v>星湖园食堂</v>
      </c>
      <c r="C802" s="21" t="str">
        <f>IF(食堂数据库链接!C802="","",食堂数据库链接!C802)</f>
        <v>豆芽牛肉炒饭</v>
      </c>
      <c r="D802" s="21">
        <f>IF(食堂数据库链接!D802="","",食堂数据库链接!D802)</f>
        <v>10</v>
      </c>
      <c r="E802" s="21" t="str">
        <f>IF(食堂数据库链接!E802="","",食堂数据库链接!E802)</f>
        <v>荤</v>
      </c>
      <c r="F802" s="21" t="str">
        <f>IF(食堂数据库链接!F802="","",食堂数据库链接!F802)</f>
        <v>套餐</v>
      </c>
      <c r="G802" s="21">
        <f>IF(食堂数据库链接!G802="","",食堂数据库链接!G802)</f>
        <v>10</v>
      </c>
      <c r="H802" s="25" t="str">
        <f>IF(OR(食堂菜单!$G$5="",食堂数据库计算界面面!A802=""),"",IF(ISNUMBER(SEARCH(食堂菜单!$G$5,食堂数据库计算界面面!C802))=TRUE,1,""))</f>
        <v/>
      </c>
      <c r="I802" s="11" t="str">
        <f>IF(H802="","",1+MAX($I$1:I801))</f>
        <v/>
      </c>
      <c r="J802" s="11" t="str">
        <f t="shared" si="12"/>
        <v/>
      </c>
    </row>
    <row r="803" spans="1:10">
      <c r="A803" s="21">
        <f>IF(食堂数据库链接!A803="","",食堂数据库链接!A803)</f>
        <v>802</v>
      </c>
      <c r="B803" s="21" t="str">
        <f>IF(食堂数据库链接!B803="","",食堂数据库链接!B803)</f>
        <v>星湖园食堂</v>
      </c>
      <c r="C803" s="21" t="str">
        <f>IF(食堂数据库链接!C803="","",食堂数据库链接!C803)</f>
        <v>香菇牛肉炒饭</v>
      </c>
      <c r="D803" s="21">
        <f>IF(食堂数据库链接!D803="","",食堂数据库链接!D803)</f>
        <v>10</v>
      </c>
      <c r="E803" s="21" t="str">
        <f>IF(食堂数据库链接!E803="","",食堂数据库链接!E803)</f>
        <v>荤</v>
      </c>
      <c r="F803" s="21" t="str">
        <f>IF(食堂数据库链接!F803="","",食堂数据库链接!F803)</f>
        <v>套餐</v>
      </c>
      <c r="G803" s="21">
        <f>IF(食堂数据库链接!G803="","",食堂数据库链接!G803)</f>
        <v>10</v>
      </c>
      <c r="H803" s="25" t="str">
        <f>IF(OR(食堂菜单!$G$5="",食堂数据库计算界面面!A803=""),"",IF(ISNUMBER(SEARCH(食堂菜单!$G$5,食堂数据库计算界面面!C803))=TRUE,1,""))</f>
        <v/>
      </c>
      <c r="I803" s="11" t="str">
        <f>IF(H803="","",1+MAX($I$1:I802))</f>
        <v/>
      </c>
      <c r="J803" s="11" t="str">
        <f t="shared" si="12"/>
        <v/>
      </c>
    </row>
    <row r="804" spans="1:10">
      <c r="A804" s="21">
        <f>IF(食堂数据库链接!A804="","",食堂数据库链接!A804)</f>
        <v>803</v>
      </c>
      <c r="B804" s="21" t="str">
        <f>IF(食堂数据库链接!B804="","",食堂数据库链接!B804)</f>
        <v>星湖园食堂</v>
      </c>
      <c r="C804" s="21" t="str">
        <f>IF(食堂数据库链接!C804="","",食堂数据库链接!C804)</f>
        <v>青椒牛肚炒饭</v>
      </c>
      <c r="D804" s="21">
        <f>IF(食堂数据库链接!D804="","",食堂数据库链接!D804)</f>
        <v>10</v>
      </c>
      <c r="E804" s="21" t="str">
        <f>IF(食堂数据库链接!E804="","",食堂数据库链接!E804)</f>
        <v>荤</v>
      </c>
      <c r="F804" s="21" t="str">
        <f>IF(食堂数据库链接!F804="","",食堂数据库链接!F804)</f>
        <v>套餐</v>
      </c>
      <c r="G804" s="21">
        <f>IF(食堂数据库链接!G804="","",食堂数据库链接!G804)</f>
        <v>10</v>
      </c>
      <c r="H804" s="25" t="str">
        <f>IF(OR(食堂菜单!$G$5="",食堂数据库计算界面面!A804=""),"",IF(ISNUMBER(SEARCH(食堂菜单!$G$5,食堂数据库计算界面面!C804))=TRUE,1,""))</f>
        <v/>
      </c>
      <c r="I804" s="11" t="str">
        <f>IF(H804="","",1+MAX($I$1:I803))</f>
        <v/>
      </c>
      <c r="J804" s="11" t="str">
        <f t="shared" si="12"/>
        <v/>
      </c>
    </row>
    <row r="805" spans="1:10">
      <c r="A805" s="21">
        <f>IF(食堂数据库链接!A805="","",食堂数据库链接!A805)</f>
        <v>804</v>
      </c>
      <c r="B805" s="21" t="str">
        <f>IF(食堂数据库链接!B805="","",食堂数据库链接!B805)</f>
        <v>星湖园食堂</v>
      </c>
      <c r="C805" s="21" t="str">
        <f>IF(食堂数据库链接!C805="","",食堂数据库链接!C805)</f>
        <v>豆芽藤椒鸡排炒饭</v>
      </c>
      <c r="D805" s="21">
        <f>IF(食堂数据库链接!D805="","",食堂数据库链接!D805)</f>
        <v>12</v>
      </c>
      <c r="E805" s="21" t="str">
        <f>IF(食堂数据库链接!E805="","",食堂数据库链接!E805)</f>
        <v>荤</v>
      </c>
      <c r="F805" s="21" t="str">
        <f>IF(食堂数据库链接!F805="","",食堂数据库链接!F805)</f>
        <v>套餐</v>
      </c>
      <c r="G805" s="21">
        <f>IF(食堂数据库链接!G805="","",食堂数据库链接!G805)</f>
        <v>12</v>
      </c>
      <c r="H805" s="25" t="str">
        <f>IF(OR(食堂菜单!$G$5="",食堂数据库计算界面面!A805=""),"",IF(ISNUMBER(SEARCH(食堂菜单!$G$5,食堂数据库计算界面面!C805))=TRUE,1,""))</f>
        <v/>
      </c>
      <c r="I805" s="11" t="str">
        <f>IF(H805="","",1+MAX($I$1:I804))</f>
        <v/>
      </c>
      <c r="J805" s="11" t="str">
        <f t="shared" si="12"/>
        <v/>
      </c>
    </row>
    <row r="806" spans="1:10">
      <c r="A806" s="21">
        <f>IF(食堂数据库链接!A806="","",食堂数据库链接!A806)</f>
        <v>805</v>
      </c>
      <c r="B806" s="21" t="str">
        <f>IF(食堂数据库链接!B806="","",食堂数据库链接!B806)</f>
        <v>星湖园食堂</v>
      </c>
      <c r="C806" s="21" t="str">
        <f>IF(食堂数据库链接!C806="","",食堂数据库链接!C806)</f>
        <v>豆芽肥肠炒饭</v>
      </c>
      <c r="D806" s="21">
        <f>IF(食堂数据库链接!D806="","",食堂数据库链接!D806)</f>
        <v>12</v>
      </c>
      <c r="E806" s="21" t="str">
        <f>IF(食堂数据库链接!E806="","",食堂数据库链接!E806)</f>
        <v>荤</v>
      </c>
      <c r="F806" s="21" t="str">
        <f>IF(食堂数据库链接!F806="","",食堂数据库链接!F806)</f>
        <v>套餐</v>
      </c>
      <c r="G806" s="21">
        <f>IF(食堂数据库链接!G806="","",食堂数据库链接!G806)</f>
        <v>12</v>
      </c>
      <c r="H806" s="25" t="str">
        <f>IF(OR(食堂菜单!$G$5="",食堂数据库计算界面面!A806=""),"",IF(ISNUMBER(SEARCH(食堂菜单!$G$5,食堂数据库计算界面面!C806))=TRUE,1,""))</f>
        <v/>
      </c>
      <c r="I806" s="11" t="str">
        <f>IF(H806="","",1+MAX($I$1:I805))</f>
        <v/>
      </c>
      <c r="J806" s="11" t="str">
        <f t="shared" si="12"/>
        <v/>
      </c>
    </row>
    <row r="807" spans="1:10">
      <c r="A807" s="21">
        <f>IF(食堂数据库链接!A807="","",食堂数据库链接!A807)</f>
        <v>806</v>
      </c>
      <c r="B807" s="21" t="str">
        <f>IF(食堂数据库链接!B807="","",食堂数据库链接!B807)</f>
        <v>星湖园食堂</v>
      </c>
      <c r="C807" s="21" t="str">
        <f>IF(食堂数据库链接!C807="","",食堂数据库链接!C807)</f>
        <v>菠萝炒饭</v>
      </c>
      <c r="D807" s="21">
        <f>IF(食堂数据库链接!D807="","",食堂数据库链接!D807)</f>
        <v>6</v>
      </c>
      <c r="E807" s="21" t="str">
        <f>IF(食堂数据库链接!E807="","",食堂数据库链接!E807)</f>
        <v>素</v>
      </c>
      <c r="F807" s="21" t="str">
        <f>IF(食堂数据库链接!F807="","",食堂数据库链接!F807)</f>
        <v>套餐</v>
      </c>
      <c r="G807" s="21">
        <f>IF(食堂数据库链接!G807="","",食堂数据库链接!G807)</f>
        <v>6</v>
      </c>
      <c r="H807" s="25" t="str">
        <f>IF(OR(食堂菜单!$G$5="",食堂数据库计算界面面!A807=""),"",IF(ISNUMBER(SEARCH(食堂菜单!$G$5,食堂数据库计算界面面!C807))=TRUE,1,""))</f>
        <v/>
      </c>
      <c r="I807" s="11" t="str">
        <f>IF(H807="","",1+MAX($I$1:I806))</f>
        <v/>
      </c>
      <c r="J807" s="11" t="str">
        <f t="shared" si="12"/>
        <v/>
      </c>
    </row>
    <row r="808" spans="1:10">
      <c r="A808" s="21">
        <f>IF(食堂数据库链接!A808="","",食堂数据库链接!A808)</f>
        <v>807</v>
      </c>
      <c r="B808" s="21" t="str">
        <f>IF(食堂数据库链接!B808="","",食堂数据库链接!B808)</f>
        <v>星湖园食堂</v>
      </c>
      <c r="C808" s="21" t="str">
        <f>IF(食堂数据库链接!C808="","",食堂数据库链接!C808)</f>
        <v>东北香米粥</v>
      </c>
      <c r="D808" s="21">
        <f>IF(食堂数据库链接!D808="","",食堂数据库链接!D808)</f>
        <v>1.5</v>
      </c>
      <c r="E808" s="21" t="str">
        <f>IF(食堂数据库链接!E808="","",食堂数据库链接!E808)</f>
        <v>素</v>
      </c>
      <c r="F808" s="21" t="str">
        <f>IF(食堂数据库链接!F808="","",食堂数据库链接!F808)</f>
        <v>汤羹</v>
      </c>
      <c r="G808" s="21">
        <f>IF(食堂数据库链接!G808="","",食堂数据库链接!G808)</f>
        <v>1.5</v>
      </c>
      <c r="H808" s="25" t="str">
        <f>IF(OR(食堂菜单!$G$5="",食堂数据库计算界面面!A808=""),"",IF(ISNUMBER(SEARCH(食堂菜单!$G$5,食堂数据库计算界面面!C808))=TRUE,1,""))</f>
        <v/>
      </c>
      <c r="I808" s="11" t="str">
        <f>IF(H808="","",1+MAX($I$1:I807))</f>
        <v/>
      </c>
      <c r="J808" s="11" t="str">
        <f t="shared" si="12"/>
        <v/>
      </c>
    </row>
    <row r="809" spans="1:10">
      <c r="A809" s="21">
        <f>IF(食堂数据库链接!A809="","",食堂数据库链接!A809)</f>
        <v>808</v>
      </c>
      <c r="B809" s="21" t="str">
        <f>IF(食堂数据库链接!B809="","",食堂数据库链接!B809)</f>
        <v>星湖园食堂</v>
      </c>
      <c r="C809" s="21" t="str">
        <f>IF(食堂数据库链接!C809="","",食堂数据库链接!C809)</f>
        <v>黑米粥</v>
      </c>
      <c r="D809" s="21">
        <f>IF(食堂数据库链接!D809="","",食堂数据库链接!D809)</f>
        <v>2</v>
      </c>
      <c r="E809" s="21" t="str">
        <f>IF(食堂数据库链接!E809="","",食堂数据库链接!E809)</f>
        <v>素</v>
      </c>
      <c r="F809" s="21" t="str">
        <f>IF(食堂数据库链接!F809="","",食堂数据库链接!F809)</f>
        <v>汤羹</v>
      </c>
      <c r="G809" s="21">
        <f>IF(食堂数据库链接!G809="","",食堂数据库链接!G809)</f>
        <v>2</v>
      </c>
      <c r="H809" s="25" t="str">
        <f>IF(OR(食堂菜单!$G$5="",食堂数据库计算界面面!A809=""),"",IF(ISNUMBER(SEARCH(食堂菜单!$G$5,食堂数据库计算界面面!C809))=TRUE,1,""))</f>
        <v/>
      </c>
      <c r="I809" s="11" t="str">
        <f>IF(H809="","",1+MAX($I$1:I808))</f>
        <v/>
      </c>
      <c r="J809" s="11" t="str">
        <f t="shared" si="12"/>
        <v/>
      </c>
    </row>
    <row r="810" spans="1:10">
      <c r="A810" s="21">
        <f>IF(食堂数据库链接!A810="","",食堂数据库链接!A810)</f>
        <v>809</v>
      </c>
      <c r="B810" s="21" t="str">
        <f>IF(食堂数据库链接!B810="","",食堂数据库链接!B810)</f>
        <v>星湖园食堂</v>
      </c>
      <c r="C810" s="21" t="str">
        <f>IF(食堂数据库链接!C810="","",食堂数据库链接!C810)</f>
        <v>南瓜小米粥</v>
      </c>
      <c r="D810" s="21">
        <f>IF(食堂数据库链接!D810="","",食堂数据库链接!D810)</f>
        <v>3</v>
      </c>
      <c r="E810" s="21" t="str">
        <f>IF(食堂数据库链接!E810="","",食堂数据库链接!E810)</f>
        <v>素</v>
      </c>
      <c r="F810" s="21" t="str">
        <f>IF(食堂数据库链接!F810="","",食堂数据库链接!F810)</f>
        <v>汤羹</v>
      </c>
      <c r="G810" s="21">
        <f>IF(食堂数据库链接!G810="","",食堂数据库链接!G810)</f>
        <v>3</v>
      </c>
      <c r="H810" s="25" t="str">
        <f>IF(OR(食堂菜单!$G$5="",食堂数据库计算界面面!A810=""),"",IF(ISNUMBER(SEARCH(食堂菜单!$G$5,食堂数据库计算界面面!C810))=TRUE,1,""))</f>
        <v/>
      </c>
      <c r="I810" s="11" t="str">
        <f>IF(H810="","",1+MAX($I$1:I809))</f>
        <v/>
      </c>
      <c r="J810" s="11" t="str">
        <f t="shared" si="12"/>
        <v/>
      </c>
    </row>
    <row r="811" spans="1:10">
      <c r="A811" s="21">
        <f>IF(食堂数据库链接!A811="","",食堂数据库链接!A811)</f>
        <v>810</v>
      </c>
      <c r="B811" s="21" t="str">
        <f>IF(食堂数据库链接!B811="","",食堂数据库链接!B811)</f>
        <v>星湖园食堂</v>
      </c>
      <c r="C811" s="21" t="str">
        <f>IF(食堂数据库链接!C811="","",食堂数据库链接!C811)</f>
        <v>红糖燕麦粥</v>
      </c>
      <c r="D811" s="21">
        <f>IF(食堂数据库链接!D811="","",食堂数据库链接!D811)</f>
        <v>3</v>
      </c>
      <c r="E811" s="21" t="str">
        <f>IF(食堂数据库链接!E811="","",食堂数据库链接!E811)</f>
        <v>素</v>
      </c>
      <c r="F811" s="21" t="str">
        <f>IF(食堂数据库链接!F811="","",食堂数据库链接!F811)</f>
        <v>汤羹</v>
      </c>
      <c r="G811" s="21">
        <f>IF(食堂数据库链接!G811="","",食堂数据库链接!G811)</f>
        <v>3</v>
      </c>
      <c r="H811" s="25" t="str">
        <f>IF(OR(食堂菜单!$G$5="",食堂数据库计算界面面!A811=""),"",IF(ISNUMBER(SEARCH(食堂菜单!$G$5,食堂数据库计算界面面!C811))=TRUE,1,""))</f>
        <v/>
      </c>
      <c r="I811" s="11" t="str">
        <f>IF(H811="","",1+MAX($I$1:I810))</f>
        <v/>
      </c>
      <c r="J811" s="11" t="str">
        <f t="shared" si="12"/>
        <v/>
      </c>
    </row>
    <row r="812" spans="1:10">
      <c r="A812" s="21">
        <f>IF(食堂数据库链接!A812="","",食堂数据库链接!A812)</f>
        <v>811</v>
      </c>
      <c r="B812" s="21" t="str">
        <f>IF(食堂数据库链接!B812="","",食堂数据库链接!B812)</f>
        <v>星湖园食堂</v>
      </c>
      <c r="C812" s="21" t="str">
        <f>IF(食堂数据库链接!C812="","",食堂数据库链接!C812)</f>
        <v>八宝粥</v>
      </c>
      <c r="D812" s="21">
        <f>IF(食堂数据库链接!D812="","",食堂数据库链接!D812)</f>
        <v>3</v>
      </c>
      <c r="E812" s="21" t="str">
        <f>IF(食堂数据库链接!E812="","",食堂数据库链接!E812)</f>
        <v>素</v>
      </c>
      <c r="F812" s="21" t="str">
        <f>IF(食堂数据库链接!F812="","",食堂数据库链接!F812)</f>
        <v>汤羹</v>
      </c>
      <c r="G812" s="21">
        <f>IF(食堂数据库链接!G812="","",食堂数据库链接!G812)</f>
        <v>3</v>
      </c>
      <c r="H812" s="25" t="str">
        <f>IF(OR(食堂菜单!$G$5="",食堂数据库计算界面面!A812=""),"",IF(ISNUMBER(SEARCH(食堂菜单!$G$5,食堂数据库计算界面面!C812))=TRUE,1,""))</f>
        <v/>
      </c>
      <c r="I812" s="11" t="str">
        <f>IF(H812="","",1+MAX($I$1:I811))</f>
        <v/>
      </c>
      <c r="J812" s="11" t="str">
        <f t="shared" si="12"/>
        <v/>
      </c>
    </row>
    <row r="813" spans="1:10">
      <c r="A813" s="21">
        <f>IF(食堂数据库链接!A813="","",食堂数据库链接!A813)</f>
        <v>812</v>
      </c>
      <c r="B813" s="21" t="str">
        <f>IF(食堂数据库链接!B813="","",食堂数据库链接!B813)</f>
        <v>星湖园食堂</v>
      </c>
      <c r="C813" s="21" t="str">
        <f>IF(食堂数据库链接!C813="","",食堂数据库链接!C813)</f>
        <v>皮蛋青菜粥</v>
      </c>
      <c r="D813" s="21">
        <f>IF(食堂数据库链接!D813="","",食堂数据库链接!D813)</f>
        <v>3</v>
      </c>
      <c r="E813" s="21" t="str">
        <f>IF(食堂数据库链接!E813="","",食堂数据库链接!E813)</f>
        <v>素</v>
      </c>
      <c r="F813" s="21" t="str">
        <f>IF(食堂数据库链接!F813="","",食堂数据库链接!F813)</f>
        <v>汤羹</v>
      </c>
      <c r="G813" s="21">
        <f>IF(食堂数据库链接!G813="","",食堂数据库链接!G813)</f>
        <v>3</v>
      </c>
      <c r="H813" s="25" t="str">
        <f>IF(OR(食堂菜单!$G$5="",食堂数据库计算界面面!A813=""),"",IF(ISNUMBER(SEARCH(食堂菜单!$G$5,食堂数据库计算界面面!C813))=TRUE,1,""))</f>
        <v/>
      </c>
      <c r="I813" s="11" t="str">
        <f>IF(H813="","",1+MAX($I$1:I812))</f>
        <v/>
      </c>
      <c r="J813" s="11" t="str">
        <f t="shared" si="12"/>
        <v/>
      </c>
    </row>
    <row r="814" spans="1:10">
      <c r="A814" s="21">
        <f>IF(食堂数据库链接!A814="","",食堂数据库链接!A814)</f>
        <v>813</v>
      </c>
      <c r="B814" s="21" t="str">
        <f>IF(食堂数据库链接!B814="","",食堂数据库链接!B814)</f>
        <v>星湖园食堂</v>
      </c>
      <c r="C814" s="21" t="str">
        <f>IF(食堂数据库链接!C814="","",食堂数据库链接!C814)</f>
        <v>雪梨银耳汤</v>
      </c>
      <c r="D814" s="21">
        <f>IF(食堂数据库链接!D814="","",食堂数据库链接!D814)</f>
        <v>3.5</v>
      </c>
      <c r="E814" s="21" t="str">
        <f>IF(食堂数据库链接!E814="","",食堂数据库链接!E814)</f>
        <v>素</v>
      </c>
      <c r="F814" s="21" t="str">
        <f>IF(食堂数据库链接!F814="","",食堂数据库链接!F814)</f>
        <v>汤羹</v>
      </c>
      <c r="G814" s="21">
        <f>IF(食堂数据库链接!G814="","",食堂数据库链接!G814)</f>
        <v>3.5</v>
      </c>
      <c r="H814" s="25" t="str">
        <f>IF(OR(食堂菜单!$G$5="",食堂数据库计算界面面!A814=""),"",IF(ISNUMBER(SEARCH(食堂菜单!$G$5,食堂数据库计算界面面!C814))=TRUE,1,""))</f>
        <v/>
      </c>
      <c r="I814" s="11" t="str">
        <f>IF(H814="","",1+MAX($I$1:I813))</f>
        <v/>
      </c>
      <c r="J814" s="11" t="str">
        <f t="shared" si="12"/>
        <v/>
      </c>
    </row>
    <row r="815" spans="1:10">
      <c r="A815" s="21">
        <f>IF(食堂数据库链接!A815="","",食堂数据库链接!A815)</f>
        <v>814</v>
      </c>
      <c r="B815" s="21" t="str">
        <f>IF(食堂数据库链接!B815="","",食堂数据库链接!B815)</f>
        <v>星湖园食堂</v>
      </c>
      <c r="C815" s="21" t="str">
        <f>IF(食堂数据库链接!C815="","",食堂数据库链接!C815)</f>
        <v>皮蛋瘦肉粥</v>
      </c>
      <c r="D815" s="21">
        <f>IF(食堂数据库链接!D815="","",食堂数据库链接!D815)</f>
        <v>5</v>
      </c>
      <c r="E815" s="21" t="str">
        <f>IF(食堂数据库链接!E815="","",食堂数据库链接!E815)</f>
        <v>荤</v>
      </c>
      <c r="F815" s="21" t="str">
        <f>IF(食堂数据库链接!F815="","",食堂数据库链接!F815)</f>
        <v>汤羹</v>
      </c>
      <c r="G815" s="21">
        <f>IF(食堂数据库链接!G815="","",食堂数据库链接!G815)</f>
        <v>5</v>
      </c>
      <c r="H815" s="25" t="str">
        <f>IF(OR(食堂菜单!$G$5="",食堂数据库计算界面面!A815=""),"",IF(ISNUMBER(SEARCH(食堂菜单!$G$5,食堂数据库计算界面面!C815))=TRUE,1,""))</f>
        <v/>
      </c>
      <c r="I815" s="11" t="str">
        <f>IF(H815="","",1+MAX($I$1:I814))</f>
        <v/>
      </c>
      <c r="J815" s="11" t="str">
        <f t="shared" si="12"/>
        <v/>
      </c>
    </row>
    <row r="816" spans="1:10">
      <c r="A816" s="21">
        <f>IF(食堂数据库链接!A816="","",食堂数据库链接!A816)</f>
        <v>815</v>
      </c>
      <c r="B816" s="21" t="str">
        <f>IF(食堂数据库链接!B816="","",食堂数据库链接!B816)</f>
        <v>星湖园食堂</v>
      </c>
      <c r="C816" s="21" t="str">
        <f>IF(食堂数据库链接!C816="","",食堂数据库链接!C816)</f>
        <v>烤肠</v>
      </c>
      <c r="D816" s="21">
        <f>IF(食堂数据库链接!D816="","",食堂数据库链接!D816)</f>
        <v>3</v>
      </c>
      <c r="E816" s="21" t="str">
        <f>IF(食堂数据库链接!E816="","",食堂数据库链接!E816)</f>
        <v>荤</v>
      </c>
      <c r="F816" s="21" t="str">
        <f>IF(食堂数据库链接!F816="","",食堂数据库链接!F816)</f>
        <v>其它</v>
      </c>
      <c r="G816" s="21">
        <f>IF(食堂数据库链接!G816="","",食堂数据库链接!G816)</f>
        <v>3</v>
      </c>
      <c r="H816" s="25" t="str">
        <f>IF(OR(食堂菜单!$G$5="",食堂数据库计算界面面!A816=""),"",IF(ISNUMBER(SEARCH(食堂菜单!$G$5,食堂数据库计算界面面!C816))=TRUE,1,""))</f>
        <v/>
      </c>
      <c r="I816" s="11" t="str">
        <f>IF(H816="","",1+MAX($I$1:I815))</f>
        <v/>
      </c>
      <c r="J816" s="11" t="str">
        <f t="shared" si="12"/>
        <v/>
      </c>
    </row>
    <row r="817" spans="1:10">
      <c r="A817" s="21">
        <f>IF(食堂数据库链接!A817="","",食堂数据库链接!A817)</f>
        <v>816</v>
      </c>
      <c r="B817" s="21" t="str">
        <f>IF(食堂数据库链接!B817="","",食堂数据库链接!B817)</f>
        <v>星湖园食堂</v>
      </c>
      <c r="C817" s="21" t="str">
        <f>IF(食堂数据库链接!C817="","",食堂数据库链接!C817)</f>
        <v>玉米棒</v>
      </c>
      <c r="D817" s="21">
        <f>IF(食堂数据库链接!D817="","",食堂数据库链接!D817)</f>
        <v>3.5</v>
      </c>
      <c r="E817" s="21" t="str">
        <f>IF(食堂数据库链接!E817="","",食堂数据库链接!E817)</f>
        <v>素</v>
      </c>
      <c r="F817" s="21" t="str">
        <f>IF(食堂数据库链接!F817="","",食堂数据库链接!F817)</f>
        <v>面点</v>
      </c>
      <c r="G817" s="21">
        <f>IF(食堂数据库链接!G817="","",食堂数据库链接!G817)</f>
        <v>3.5</v>
      </c>
      <c r="H817" s="25" t="str">
        <f>IF(OR(食堂菜单!$G$5="",食堂数据库计算界面面!A817=""),"",IF(ISNUMBER(SEARCH(食堂菜单!$G$5,食堂数据库计算界面面!C817))=TRUE,1,""))</f>
        <v/>
      </c>
      <c r="I817" s="11" t="str">
        <f>IF(H817="","",1+MAX($I$1:I816))</f>
        <v/>
      </c>
      <c r="J817" s="11" t="str">
        <f t="shared" si="12"/>
        <v/>
      </c>
    </row>
    <row r="818" spans="1:10">
      <c r="A818" s="21">
        <f>IF(食堂数据库链接!A818="","",食堂数据库链接!A818)</f>
        <v>817</v>
      </c>
      <c r="B818" s="21" t="str">
        <f>IF(食堂数据库链接!B818="","",食堂数据库链接!B818)</f>
        <v>星湖园食堂</v>
      </c>
      <c r="C818" s="21" t="str">
        <f>IF(食堂数据库链接!C818="","",食堂数据库链接!C818)</f>
        <v>卤肉夹馍</v>
      </c>
      <c r="D818" s="21">
        <f>IF(食堂数据库链接!D818="","",食堂数据库链接!D818)</f>
        <v>5</v>
      </c>
      <c r="E818" s="21" t="str">
        <f>IF(食堂数据库链接!E818="","",食堂数据库链接!E818)</f>
        <v>荤</v>
      </c>
      <c r="F818" s="21" t="str">
        <f>IF(食堂数据库链接!F818="","",食堂数据库链接!F818)</f>
        <v>面点</v>
      </c>
      <c r="G818" s="21">
        <f>IF(食堂数据库链接!G818="","",食堂数据库链接!G818)</f>
        <v>5</v>
      </c>
      <c r="H818" s="25" t="str">
        <f>IF(OR(食堂菜单!$G$5="",食堂数据库计算界面面!A818=""),"",IF(ISNUMBER(SEARCH(食堂菜单!$G$5,食堂数据库计算界面面!C818))=TRUE,1,""))</f>
        <v/>
      </c>
      <c r="I818" s="11" t="str">
        <f>IF(H818="","",1+MAX($I$1:I817))</f>
        <v/>
      </c>
      <c r="J818" s="11" t="str">
        <f t="shared" si="12"/>
        <v/>
      </c>
    </row>
    <row r="819" spans="1:10">
      <c r="A819" s="21">
        <f>IF(食堂数据库链接!A819="","",食堂数据库链接!A819)</f>
        <v>818</v>
      </c>
      <c r="B819" s="21" t="str">
        <f>IF(食堂数据库链接!B819="","",食堂数据库链接!B819)</f>
        <v>星湖园食堂</v>
      </c>
      <c r="C819" s="21" t="str">
        <f>IF(食堂数据库链接!C819="","",食堂数据库链接!C819)</f>
        <v>牛肉夹馍</v>
      </c>
      <c r="D819" s="21">
        <f>IF(食堂数据库链接!D819="","",食堂数据库链接!D819)</f>
        <v>8</v>
      </c>
      <c r="E819" s="21" t="str">
        <f>IF(食堂数据库链接!E819="","",食堂数据库链接!E819)</f>
        <v>荤</v>
      </c>
      <c r="F819" s="21" t="str">
        <f>IF(食堂数据库链接!F819="","",食堂数据库链接!F819)</f>
        <v>面点</v>
      </c>
      <c r="G819" s="21">
        <f>IF(食堂数据库链接!G819="","",食堂数据库链接!G819)</f>
        <v>8</v>
      </c>
      <c r="H819" s="25" t="str">
        <f>IF(OR(食堂菜单!$G$5="",食堂数据库计算界面面!A819=""),"",IF(ISNUMBER(SEARCH(食堂菜单!$G$5,食堂数据库计算界面面!C819))=TRUE,1,""))</f>
        <v/>
      </c>
      <c r="I819" s="11" t="str">
        <f>IF(H819="","",1+MAX($I$1:I818))</f>
        <v/>
      </c>
      <c r="J819" s="11" t="str">
        <f t="shared" si="12"/>
        <v/>
      </c>
    </row>
    <row r="820" spans="1:10">
      <c r="A820" s="21">
        <f>IF(食堂数据库链接!A820="","",食堂数据库链接!A820)</f>
        <v>819</v>
      </c>
      <c r="B820" s="21" t="str">
        <f>IF(食堂数据库链接!B820="","",食堂数据库链接!B820)</f>
        <v>星湖园食堂</v>
      </c>
      <c r="C820" s="21" t="str">
        <f>IF(食堂数据库链接!C820="","",食堂数据库链接!C820)</f>
        <v>手抓饼</v>
      </c>
      <c r="D820" s="21">
        <f>IF(食堂数据库链接!D820="","",食堂数据库链接!D820)</f>
        <v>3</v>
      </c>
      <c r="E820" s="21" t="str">
        <f>IF(食堂数据库链接!E820="","",食堂数据库链接!E820)</f>
        <v>素</v>
      </c>
      <c r="F820" s="21" t="str">
        <f>IF(食堂数据库链接!F820="","",食堂数据库链接!F820)</f>
        <v>面点</v>
      </c>
      <c r="G820" s="21">
        <f>IF(食堂数据库链接!G820="","",食堂数据库链接!G820)</f>
        <v>3</v>
      </c>
      <c r="H820" s="25" t="str">
        <f>IF(OR(食堂菜单!$G$5="",食堂数据库计算界面面!A820=""),"",IF(ISNUMBER(SEARCH(食堂菜单!$G$5,食堂数据库计算界面面!C820))=TRUE,1,""))</f>
        <v/>
      </c>
      <c r="I820" s="11" t="str">
        <f>IF(H820="","",1+MAX($I$1:I819))</f>
        <v/>
      </c>
      <c r="J820" s="11" t="str">
        <f t="shared" si="12"/>
        <v/>
      </c>
    </row>
    <row r="821" spans="1:10">
      <c r="A821" s="21">
        <f>IF(食堂数据库链接!A821="","",食堂数据库链接!A821)</f>
        <v>820</v>
      </c>
      <c r="B821" s="21" t="str">
        <f>IF(食堂数据库链接!B821="","",食堂数据库链接!B821)</f>
        <v>星湖园食堂</v>
      </c>
      <c r="C821" s="21" t="str">
        <f>IF(食堂数据库链接!C821="","",食堂数据库链接!C821)</f>
        <v>饭团</v>
      </c>
      <c r="D821" s="21">
        <f>IF(食堂数据库链接!D821="","",食堂数据库链接!D821)</f>
        <v>6</v>
      </c>
      <c r="E821" s="21" t="str">
        <f>IF(食堂数据库链接!E821="","",食堂数据库链接!E821)</f>
        <v>素</v>
      </c>
      <c r="F821" s="21" t="str">
        <f>IF(食堂数据库链接!F821="","",食堂数据库链接!F821)</f>
        <v>面点</v>
      </c>
      <c r="G821" s="21">
        <f>IF(食堂数据库链接!G821="","",食堂数据库链接!G821)</f>
        <v>6</v>
      </c>
      <c r="H821" s="25" t="str">
        <f>IF(OR(食堂菜单!$G$5="",食堂数据库计算界面面!A821=""),"",IF(ISNUMBER(SEARCH(食堂菜单!$G$5,食堂数据库计算界面面!C821))=TRUE,1,""))</f>
        <v/>
      </c>
      <c r="I821" s="11" t="str">
        <f>IF(H821="","",1+MAX($I$1:I820))</f>
        <v/>
      </c>
      <c r="J821" s="11" t="str">
        <f t="shared" si="12"/>
        <v/>
      </c>
    </row>
    <row r="822" spans="1:10">
      <c r="A822" s="21">
        <f>IF(食堂数据库链接!A822="","",食堂数据库链接!A822)</f>
        <v>821</v>
      </c>
      <c r="B822" s="21" t="str">
        <f>IF(食堂数据库链接!B822="","",食堂数据库链接!B822)</f>
        <v>星湖园食堂</v>
      </c>
      <c r="C822" s="21" t="str">
        <f>IF(食堂数据库链接!C822="","",食堂数据库链接!C822)</f>
        <v>糯米鸡</v>
      </c>
      <c r="D822" s="21">
        <f>IF(食堂数据库链接!D822="","",食堂数据库链接!D822)</f>
        <v>2</v>
      </c>
      <c r="E822" s="21" t="str">
        <f>IF(食堂数据库链接!E822="","",食堂数据库链接!E822)</f>
        <v>荤</v>
      </c>
      <c r="F822" s="21" t="str">
        <f>IF(食堂数据库链接!F822="","",食堂数据库链接!F822)</f>
        <v>面点</v>
      </c>
      <c r="G822" s="21">
        <f>IF(食堂数据库链接!G822="","",食堂数据库链接!G822)</f>
        <v>2</v>
      </c>
      <c r="H822" s="25" t="str">
        <f>IF(OR(食堂菜单!$G$5="",食堂数据库计算界面面!A822=""),"",IF(ISNUMBER(SEARCH(食堂菜单!$G$5,食堂数据库计算界面面!C822))=TRUE,1,""))</f>
        <v/>
      </c>
      <c r="I822" s="11" t="str">
        <f>IF(H822="","",1+MAX($I$1:I821))</f>
        <v/>
      </c>
      <c r="J822" s="11" t="str">
        <f t="shared" si="12"/>
        <v/>
      </c>
    </row>
    <row r="823" spans="1:10">
      <c r="A823" s="21">
        <f>IF(食堂数据库链接!A823="","",食堂数据库链接!A823)</f>
        <v>822</v>
      </c>
      <c r="B823" s="21" t="str">
        <f>IF(食堂数据库链接!B823="","",食堂数据库链接!B823)</f>
        <v>星湖园食堂</v>
      </c>
      <c r="C823" s="21" t="str">
        <f>IF(食堂数据库链接!C823="","",食堂数据库链接!C823)</f>
        <v>鸡蛋油条</v>
      </c>
      <c r="D823" s="21">
        <f>IF(食堂数据库链接!D823="","",食堂数据库链接!D823)</f>
        <v>1.5</v>
      </c>
      <c r="E823" s="21" t="str">
        <f>IF(食堂数据库链接!E823="","",食堂数据库链接!E823)</f>
        <v>素</v>
      </c>
      <c r="F823" s="21" t="str">
        <f>IF(食堂数据库链接!F823="","",食堂数据库链接!F823)</f>
        <v>面点</v>
      </c>
      <c r="G823" s="21">
        <f>IF(食堂数据库链接!G823="","",食堂数据库链接!G823)</f>
        <v>1.5</v>
      </c>
      <c r="H823" s="25" t="str">
        <f>IF(OR(食堂菜单!$G$5="",食堂数据库计算界面面!A823=""),"",IF(ISNUMBER(SEARCH(食堂菜单!$G$5,食堂数据库计算界面面!C823))=TRUE,1,""))</f>
        <v/>
      </c>
      <c r="I823" s="11" t="str">
        <f>IF(H823="","",1+MAX($I$1:I822))</f>
        <v/>
      </c>
      <c r="J823" s="11" t="str">
        <f t="shared" si="12"/>
        <v/>
      </c>
    </row>
    <row r="824" spans="1:10">
      <c r="A824" s="21">
        <f>IF(食堂数据库链接!A824="","",食堂数据库链接!A824)</f>
        <v>823</v>
      </c>
      <c r="B824" s="21" t="str">
        <f>IF(食堂数据库链接!B824="","",食堂数据库链接!B824)</f>
        <v>星湖园食堂</v>
      </c>
      <c r="C824" s="21" t="str">
        <f>IF(食堂数据库链接!C824="","",食堂数据库链接!C824)</f>
        <v>炸鸡腿</v>
      </c>
      <c r="D824" s="21">
        <f>IF(食堂数据库链接!D824="","",食堂数据库链接!D824)</f>
        <v>2.5</v>
      </c>
      <c r="E824" s="21" t="str">
        <f>IF(食堂数据库链接!E824="","",食堂数据库链接!E824)</f>
        <v>荤</v>
      </c>
      <c r="F824" s="21" t="str">
        <f>IF(食堂数据库链接!F824="","",食堂数据库链接!F824)</f>
        <v>其它</v>
      </c>
      <c r="G824" s="21">
        <f>IF(食堂数据库链接!G824="","",食堂数据库链接!G824)</f>
        <v>2.5</v>
      </c>
      <c r="H824" s="25" t="str">
        <f>IF(OR(食堂菜单!$G$5="",食堂数据库计算界面面!A824=""),"",IF(ISNUMBER(SEARCH(食堂菜单!$G$5,食堂数据库计算界面面!C824))=TRUE,1,""))</f>
        <v/>
      </c>
      <c r="I824" s="11" t="str">
        <f>IF(H824="","",1+MAX($I$1:I823))</f>
        <v/>
      </c>
      <c r="J824" s="11" t="str">
        <f t="shared" si="12"/>
        <v/>
      </c>
    </row>
    <row r="825" spans="1:10">
      <c r="A825" s="21">
        <f>IF(食堂数据库链接!A825="","",食堂数据库链接!A825)</f>
        <v>824</v>
      </c>
      <c r="B825" s="21" t="str">
        <f>IF(食堂数据库链接!B825="","",食堂数据库链接!B825)</f>
        <v>星湖园食堂</v>
      </c>
      <c r="C825" s="21" t="str">
        <f>IF(食堂数据库链接!C825="","",食堂数据库链接!C825)</f>
        <v>藤椒鸡排</v>
      </c>
      <c r="D825" s="21">
        <f>IF(食堂数据库链接!D825="","",食堂数据库链接!D825)</f>
        <v>5</v>
      </c>
      <c r="E825" s="21" t="str">
        <f>IF(食堂数据库链接!E825="","",食堂数据库链接!E825)</f>
        <v>荤</v>
      </c>
      <c r="F825" s="21" t="str">
        <f>IF(食堂数据库链接!F825="","",食堂数据库链接!F825)</f>
        <v>其它</v>
      </c>
      <c r="G825" s="21">
        <f>IF(食堂数据库链接!G825="","",食堂数据库链接!G825)</f>
        <v>5</v>
      </c>
      <c r="H825" s="25" t="str">
        <f>IF(OR(食堂菜单!$G$5="",食堂数据库计算界面面!A825=""),"",IF(ISNUMBER(SEARCH(食堂菜单!$G$5,食堂数据库计算界面面!C825))=TRUE,1,""))</f>
        <v/>
      </c>
      <c r="I825" s="11" t="str">
        <f>IF(H825="","",1+MAX($I$1:I824))</f>
        <v/>
      </c>
      <c r="J825" s="11" t="str">
        <f t="shared" si="12"/>
        <v/>
      </c>
    </row>
    <row r="826" spans="1:10">
      <c r="A826" s="21">
        <f>IF(食堂数据库链接!A826="","",食堂数据库链接!A826)</f>
        <v>825</v>
      </c>
      <c r="B826" s="21" t="str">
        <f>IF(食堂数据库链接!B826="","",食堂数据库链接!B826)</f>
        <v>星湖园食堂</v>
      </c>
      <c r="C826" s="21" t="str">
        <f>IF(食堂数据库链接!C826="","",食堂数据库链接!C826)</f>
        <v>红薯面窝</v>
      </c>
      <c r="D826" s="21">
        <f>IF(食堂数据库链接!D826="","",食堂数据库链接!D826)</f>
        <v>2</v>
      </c>
      <c r="E826" s="21" t="str">
        <f>IF(食堂数据库链接!E826="","",食堂数据库链接!E826)</f>
        <v>素</v>
      </c>
      <c r="F826" s="21" t="str">
        <f>IF(食堂数据库链接!F826="","",食堂数据库链接!F826)</f>
        <v>面点</v>
      </c>
      <c r="G826" s="21">
        <f>IF(食堂数据库链接!G826="","",食堂数据库链接!G826)</f>
        <v>2</v>
      </c>
      <c r="H826" s="25" t="str">
        <f>IF(OR(食堂菜单!$G$5="",食堂数据库计算界面面!A826=""),"",IF(ISNUMBER(SEARCH(食堂菜单!$G$5,食堂数据库计算界面面!C826))=TRUE,1,""))</f>
        <v/>
      </c>
      <c r="I826" s="11" t="str">
        <f>IF(H826="","",1+MAX($I$1:I825))</f>
        <v/>
      </c>
      <c r="J826" s="11" t="str">
        <f t="shared" si="12"/>
        <v/>
      </c>
    </row>
    <row r="827" spans="1:10">
      <c r="A827" s="21">
        <f>IF(食堂数据库链接!A827="","",食堂数据库链接!A827)</f>
        <v>826</v>
      </c>
      <c r="B827" s="21" t="str">
        <f>IF(食堂数据库链接!B827="","",食堂数据库链接!B827)</f>
        <v>星湖园食堂</v>
      </c>
      <c r="C827" s="21" t="str">
        <f>IF(食堂数据库链接!C827="","",食堂数据库链接!C827)</f>
        <v>三鲜豆皮</v>
      </c>
      <c r="D827" s="21">
        <f>IF(食堂数据库链接!D827="","",食堂数据库链接!D827)</f>
        <v>3</v>
      </c>
      <c r="E827" s="21" t="str">
        <f>IF(食堂数据库链接!E827="","",食堂数据库链接!E827)</f>
        <v>素</v>
      </c>
      <c r="F827" s="21" t="str">
        <f>IF(食堂数据库链接!F827="","",食堂数据库链接!F827)</f>
        <v>面点</v>
      </c>
      <c r="G827" s="21">
        <f>IF(食堂数据库链接!G827="","",食堂数据库链接!G827)</f>
        <v>3</v>
      </c>
      <c r="H827" s="25" t="str">
        <f>IF(OR(食堂菜单!$G$5="",食堂数据库计算界面面!A827=""),"",IF(ISNUMBER(SEARCH(食堂菜单!$G$5,食堂数据库计算界面面!C827))=TRUE,1,""))</f>
        <v/>
      </c>
      <c r="I827" s="11" t="str">
        <f>IF(H827="","",1+MAX($I$1:I826))</f>
        <v/>
      </c>
      <c r="J827" s="11" t="str">
        <f t="shared" si="12"/>
        <v/>
      </c>
    </row>
    <row r="828" spans="1:10">
      <c r="A828" s="21">
        <f>IF(食堂数据库链接!A828="","",食堂数据库链接!A828)</f>
        <v>827</v>
      </c>
      <c r="B828" s="21" t="str">
        <f>IF(食堂数据库链接!B828="","",食堂数据库链接!B828)</f>
        <v>星湖园食堂</v>
      </c>
      <c r="C828" s="21" t="str">
        <f>IF(食堂数据库链接!C828="","",食堂数据库链接!C828)</f>
        <v>煎鸡蛋</v>
      </c>
      <c r="D828" s="21">
        <f>IF(食堂数据库链接!D828="","",食堂数据库链接!D828)</f>
        <v>1.5</v>
      </c>
      <c r="E828" s="21" t="str">
        <f>IF(食堂数据库链接!E828="","",食堂数据库链接!E828)</f>
        <v>素</v>
      </c>
      <c r="F828" s="21" t="str">
        <f>IF(食堂数据库链接!F828="","",食堂数据库链接!F828)</f>
        <v>面点</v>
      </c>
      <c r="G828" s="21">
        <f>IF(食堂数据库链接!G828="","",食堂数据库链接!G828)</f>
        <v>1.5</v>
      </c>
      <c r="H828" s="25" t="str">
        <f>IF(OR(食堂菜单!$G$5="",食堂数据库计算界面面!A828=""),"",IF(ISNUMBER(SEARCH(食堂菜单!$G$5,食堂数据库计算界面面!C828))=TRUE,1,""))</f>
        <v/>
      </c>
      <c r="I828" s="11" t="str">
        <f>IF(H828="","",1+MAX($I$1:I827))</f>
        <v/>
      </c>
      <c r="J828" s="11" t="str">
        <f t="shared" si="12"/>
        <v/>
      </c>
    </row>
    <row r="829" spans="1:10">
      <c r="A829" s="21">
        <f>IF(食堂数据库链接!A829="","",食堂数据库链接!A829)</f>
        <v>828</v>
      </c>
      <c r="B829" s="21" t="str">
        <f>IF(食堂数据库链接!B829="","",食堂数据库链接!B829)</f>
        <v>星湖园食堂</v>
      </c>
      <c r="C829" s="21" t="str">
        <f>IF(食堂数据库链接!C829="","",食堂数据库链接!C829)</f>
        <v>原味千层饼</v>
      </c>
      <c r="D829" s="21">
        <f>IF(食堂数据库链接!D829="","",食堂数据库链接!D829)</f>
        <v>1</v>
      </c>
      <c r="E829" s="21" t="str">
        <f>IF(食堂数据库链接!E829="","",食堂数据库链接!E829)</f>
        <v>素</v>
      </c>
      <c r="F829" s="21" t="str">
        <f>IF(食堂数据库链接!F829="","",食堂数据库链接!F829)</f>
        <v>面点</v>
      </c>
      <c r="G829" s="21">
        <f>IF(食堂数据库链接!G829="","",食堂数据库链接!G829)</f>
        <v>1</v>
      </c>
      <c r="H829" s="25" t="str">
        <f>IF(OR(食堂菜单!$G$5="",食堂数据库计算界面面!A829=""),"",IF(ISNUMBER(SEARCH(食堂菜单!$G$5,食堂数据库计算界面面!C829))=TRUE,1,""))</f>
        <v/>
      </c>
      <c r="I829" s="11" t="str">
        <f>IF(H829="","",1+MAX($I$1:I828))</f>
        <v/>
      </c>
      <c r="J829" s="11" t="str">
        <f t="shared" si="12"/>
        <v/>
      </c>
    </row>
    <row r="830" spans="1:10">
      <c r="A830" s="21">
        <f>IF(食堂数据库链接!A830="","",食堂数据库链接!A830)</f>
        <v>829</v>
      </c>
      <c r="B830" s="21" t="str">
        <f>IF(食堂数据库链接!B830="","",食堂数据库链接!B830)</f>
        <v>星湖园食堂</v>
      </c>
      <c r="C830" s="21" t="str">
        <f>IF(食堂数据库链接!C830="","",食堂数据库链接!C830)</f>
        <v>千层鲜肉饼</v>
      </c>
      <c r="D830" s="21">
        <f>IF(食堂数据库链接!D830="","",食堂数据库链接!D830)</f>
        <v>5</v>
      </c>
      <c r="E830" s="21" t="str">
        <f>IF(食堂数据库链接!E830="","",食堂数据库链接!E830)</f>
        <v>荤</v>
      </c>
      <c r="F830" s="21" t="str">
        <f>IF(食堂数据库链接!F830="","",食堂数据库链接!F830)</f>
        <v>面点</v>
      </c>
      <c r="G830" s="21">
        <f>IF(食堂数据库链接!G830="","",食堂数据库链接!G830)</f>
        <v>5</v>
      </c>
      <c r="H830" s="25" t="str">
        <f>IF(OR(食堂菜单!$G$5="",食堂数据库计算界面面!A830=""),"",IF(ISNUMBER(SEARCH(食堂菜单!$G$5,食堂数据库计算界面面!C830))=TRUE,1,""))</f>
        <v/>
      </c>
      <c r="I830" s="11" t="str">
        <f>IF(H830="","",1+MAX($I$1:I829))</f>
        <v/>
      </c>
      <c r="J830" s="11" t="str">
        <f t="shared" si="12"/>
        <v/>
      </c>
    </row>
    <row r="831" spans="1:10">
      <c r="A831" s="21">
        <f>IF(食堂数据库链接!A831="","",食堂数据库链接!A831)</f>
        <v>830</v>
      </c>
      <c r="B831" s="21" t="str">
        <f>IF(食堂数据库链接!B831="","",食堂数据库链接!B831)</f>
        <v>星湖园食堂</v>
      </c>
      <c r="C831" s="21" t="str">
        <f>IF(食堂数据库链接!C831="","",食堂数据库链接!C831)</f>
        <v>千层肉松饼</v>
      </c>
      <c r="D831" s="21">
        <f>IF(食堂数据库链接!D831="","",食堂数据库链接!D831)</f>
        <v>5</v>
      </c>
      <c r="E831" s="21" t="str">
        <f>IF(食堂数据库链接!E831="","",食堂数据库链接!E831)</f>
        <v>荤</v>
      </c>
      <c r="F831" s="21" t="str">
        <f>IF(食堂数据库链接!F831="","",食堂数据库链接!F831)</f>
        <v>面点</v>
      </c>
      <c r="G831" s="21">
        <f>IF(食堂数据库链接!G831="","",食堂数据库链接!G831)</f>
        <v>5</v>
      </c>
      <c r="H831" s="25" t="str">
        <f>IF(OR(食堂菜单!$G$5="",食堂数据库计算界面面!A831=""),"",IF(ISNUMBER(SEARCH(食堂菜单!$G$5,食堂数据库计算界面面!C831))=TRUE,1,""))</f>
        <v/>
      </c>
      <c r="I831" s="11" t="str">
        <f>IF(H831="","",1+MAX($I$1:I830))</f>
        <v/>
      </c>
      <c r="J831" s="11" t="str">
        <f t="shared" si="12"/>
        <v/>
      </c>
    </row>
    <row r="832" spans="1:10">
      <c r="A832" s="21">
        <f>IF(食堂数据库链接!A832="","",食堂数据库链接!A832)</f>
        <v>831</v>
      </c>
      <c r="B832" s="21" t="str">
        <f>IF(食堂数据库链接!B832="","",食堂数据库链接!B832)</f>
        <v>星湖园食堂</v>
      </c>
      <c r="C832" s="21" t="str">
        <f>IF(食堂数据库链接!C832="","",食堂数据库链接!C832)</f>
        <v>卷饼鸡蛋</v>
      </c>
      <c r="D832" s="21">
        <f>IF(食堂数据库链接!D832="","",食堂数据库链接!D832)</f>
        <v>4</v>
      </c>
      <c r="E832" s="21" t="str">
        <f>IF(食堂数据库链接!E832="","",食堂数据库链接!E832)</f>
        <v>素</v>
      </c>
      <c r="F832" s="21" t="str">
        <f>IF(食堂数据库链接!F832="","",食堂数据库链接!F832)</f>
        <v>面点</v>
      </c>
      <c r="G832" s="21">
        <f>IF(食堂数据库链接!G832="","",食堂数据库链接!G832)</f>
        <v>4</v>
      </c>
      <c r="H832" s="25" t="str">
        <f>IF(OR(食堂菜单!$G$5="",食堂数据库计算界面面!A832=""),"",IF(ISNUMBER(SEARCH(食堂菜单!$G$5,食堂数据库计算界面面!C832))=TRUE,1,""))</f>
        <v/>
      </c>
      <c r="I832" s="11" t="str">
        <f>IF(H832="","",1+MAX($I$1:I831))</f>
        <v/>
      </c>
      <c r="J832" s="11" t="str">
        <f t="shared" si="12"/>
        <v/>
      </c>
    </row>
    <row r="833" spans="1:10">
      <c r="A833" s="21">
        <f>IF(食堂数据库链接!A833="","",食堂数据库链接!A833)</f>
        <v>832</v>
      </c>
      <c r="B833" s="21" t="str">
        <f>IF(食堂数据库链接!B833="","",食堂数据库链接!B833)</f>
        <v>星湖园食堂</v>
      </c>
      <c r="C833" s="21" t="str">
        <f>IF(食堂数据库链接!C833="","",食堂数据库链接!C833)</f>
        <v>热狗卷饼</v>
      </c>
      <c r="D833" s="21">
        <f>IF(食堂数据库链接!D833="","",食堂数据库链接!D833)</f>
        <v>4</v>
      </c>
      <c r="E833" s="21" t="str">
        <f>IF(食堂数据库链接!E833="","",食堂数据库链接!E833)</f>
        <v>荤</v>
      </c>
      <c r="F833" s="21" t="str">
        <f>IF(食堂数据库链接!F833="","",食堂数据库链接!F833)</f>
        <v>面点</v>
      </c>
      <c r="G833" s="21">
        <f>IF(食堂数据库链接!G833="","",食堂数据库链接!G833)</f>
        <v>4</v>
      </c>
      <c r="H833" s="25" t="str">
        <f>IF(OR(食堂菜单!$G$5="",食堂数据库计算界面面!A833=""),"",IF(ISNUMBER(SEARCH(食堂菜单!$G$5,食堂数据库计算界面面!C833))=TRUE,1,""))</f>
        <v/>
      </c>
      <c r="I833" s="11" t="str">
        <f>IF(H833="","",1+MAX($I$1:I832))</f>
        <v/>
      </c>
      <c r="J833" s="11" t="str">
        <f t="shared" si="12"/>
        <v/>
      </c>
    </row>
    <row r="834" spans="1:10">
      <c r="A834" s="21">
        <f>IF(食堂数据库链接!A834="","",食堂数据库链接!A834)</f>
        <v>833</v>
      </c>
      <c r="B834" s="21" t="str">
        <f>IF(食堂数据库链接!B834="","",食堂数据库链接!B834)</f>
        <v>星湖园食堂</v>
      </c>
      <c r="C834" s="21" t="str">
        <f>IF(食堂数据库链接!C834="","",食堂数据库链接!C834)</f>
        <v>卤肉卷饼</v>
      </c>
      <c r="D834" s="21">
        <f>IF(食堂数据库链接!D834="","",食堂数据库链接!D834)</f>
        <v>5</v>
      </c>
      <c r="E834" s="21" t="str">
        <f>IF(食堂数据库链接!E834="","",食堂数据库链接!E834)</f>
        <v>荤</v>
      </c>
      <c r="F834" s="21" t="str">
        <f>IF(食堂数据库链接!F834="","",食堂数据库链接!F834)</f>
        <v>面点</v>
      </c>
      <c r="G834" s="21">
        <f>IF(食堂数据库链接!G834="","",食堂数据库链接!G834)</f>
        <v>5</v>
      </c>
      <c r="H834" s="25" t="str">
        <f>IF(OR(食堂菜单!$G$5="",食堂数据库计算界面面!A834=""),"",IF(ISNUMBER(SEARCH(食堂菜单!$G$5,食堂数据库计算界面面!C834))=TRUE,1,""))</f>
        <v/>
      </c>
      <c r="I834" s="11" t="str">
        <f>IF(H834="","",1+MAX($I$1:I833))</f>
        <v/>
      </c>
      <c r="J834" s="11" t="str">
        <f t="shared" ref="J834:J897" si="13">IF(H834="","",ROW(A834))</f>
        <v/>
      </c>
    </row>
    <row r="835" spans="1:10">
      <c r="A835" s="21">
        <f>IF(食堂数据库链接!A835="","",食堂数据库链接!A835)</f>
        <v>834</v>
      </c>
      <c r="B835" s="21" t="str">
        <f>IF(食堂数据库链接!B835="","",食堂数据库链接!B835)</f>
        <v>星湖园食堂</v>
      </c>
      <c r="C835" s="21" t="str">
        <f>IF(食堂数据库链接!C835="","",食堂数据库链接!C835)</f>
        <v>牛肉卷饼</v>
      </c>
      <c r="D835" s="21">
        <f>IF(食堂数据库链接!D835="","",食堂数据库链接!D835)</f>
        <v>8</v>
      </c>
      <c r="E835" s="21" t="str">
        <f>IF(食堂数据库链接!E835="","",食堂数据库链接!E835)</f>
        <v>荤</v>
      </c>
      <c r="F835" s="21" t="str">
        <f>IF(食堂数据库链接!F835="","",食堂数据库链接!F835)</f>
        <v>面点</v>
      </c>
      <c r="G835" s="21">
        <f>IF(食堂数据库链接!G835="","",食堂数据库链接!G835)</f>
        <v>8</v>
      </c>
      <c r="H835" s="25" t="str">
        <f>IF(OR(食堂菜单!$G$5="",食堂数据库计算界面面!A835=""),"",IF(ISNUMBER(SEARCH(食堂菜单!$G$5,食堂数据库计算界面面!C835))=TRUE,1,""))</f>
        <v/>
      </c>
      <c r="I835" s="11" t="str">
        <f>IF(H835="","",1+MAX($I$1:I834))</f>
        <v/>
      </c>
      <c r="J835" s="11" t="str">
        <f t="shared" si="13"/>
        <v/>
      </c>
    </row>
    <row r="836" spans="1:10">
      <c r="A836" s="21">
        <f>IF(食堂数据库链接!A836="","",食堂数据库链接!A836)</f>
        <v>835</v>
      </c>
      <c r="B836" s="21" t="str">
        <f>IF(食堂数据库链接!B836="","",食堂数据库链接!B836)</f>
        <v>星湖园食堂</v>
      </c>
      <c r="C836" s="21" t="str">
        <f>IF(食堂数据库链接!C836="","",食堂数据库链接!C836)</f>
        <v>汉堡</v>
      </c>
      <c r="D836" s="21">
        <f>IF(食堂数据库链接!D836="","",食堂数据库链接!D836)</f>
        <v>5</v>
      </c>
      <c r="E836" s="21" t="str">
        <f>IF(食堂数据库链接!E836="","",食堂数据库链接!E836)</f>
        <v>荤</v>
      </c>
      <c r="F836" s="21" t="str">
        <f>IF(食堂数据库链接!F836="","",食堂数据库链接!F836)</f>
        <v>面点</v>
      </c>
      <c r="G836" s="21">
        <f>IF(食堂数据库链接!G836="","",食堂数据库链接!G836)</f>
        <v>5</v>
      </c>
      <c r="H836" s="25" t="str">
        <f>IF(OR(食堂菜单!$G$5="",食堂数据库计算界面面!A836=""),"",IF(ISNUMBER(SEARCH(食堂菜单!$G$5,食堂数据库计算界面面!C836))=TRUE,1,""))</f>
        <v/>
      </c>
      <c r="I836" s="11" t="str">
        <f>IF(H836="","",1+MAX($I$1:I835))</f>
        <v/>
      </c>
      <c r="J836" s="11" t="str">
        <f t="shared" si="13"/>
        <v/>
      </c>
    </row>
    <row r="837" spans="1:10">
      <c r="A837" s="21">
        <f>IF(食堂数据库链接!A837="","",食堂数据库链接!A837)</f>
        <v>836</v>
      </c>
      <c r="B837" s="21" t="str">
        <f>IF(食堂数据库链接!B837="","",食堂数据库链接!B837)</f>
        <v>星湖园食堂</v>
      </c>
      <c r="C837" s="21" t="str">
        <f>IF(食堂数据库链接!C837="","",食堂数据库链接!C837)</f>
        <v>风味煎馅饼</v>
      </c>
      <c r="D837" s="21">
        <f>IF(食堂数据库链接!D837="","",食堂数据库链接!D837)</f>
        <v>2</v>
      </c>
      <c r="E837" s="21" t="str">
        <f>IF(食堂数据库链接!E837="","",食堂数据库链接!E837)</f>
        <v>素</v>
      </c>
      <c r="F837" s="21" t="str">
        <f>IF(食堂数据库链接!F837="","",食堂数据库链接!F837)</f>
        <v>面点</v>
      </c>
      <c r="G837" s="21">
        <f>IF(食堂数据库链接!G837="","",食堂数据库链接!G837)</f>
        <v>2</v>
      </c>
      <c r="H837" s="25" t="str">
        <f>IF(OR(食堂菜单!$G$5="",食堂数据库计算界面面!A837=""),"",IF(ISNUMBER(SEARCH(食堂菜单!$G$5,食堂数据库计算界面面!C837))=TRUE,1,""))</f>
        <v/>
      </c>
      <c r="I837" s="11" t="str">
        <f>IF(H837="","",1+MAX($I$1:I836))</f>
        <v/>
      </c>
      <c r="J837" s="11" t="str">
        <f t="shared" si="13"/>
        <v/>
      </c>
    </row>
    <row r="838" spans="1:10">
      <c r="A838" s="21">
        <f>IF(食堂数据库链接!A838="","",食堂数据库链接!A838)</f>
        <v>837</v>
      </c>
      <c r="B838" s="21" t="str">
        <f>IF(食堂数据库链接!B838="","",食堂数据库链接!B838)</f>
        <v>星湖园食堂</v>
      </c>
      <c r="C838" s="21" t="str">
        <f>IF(食堂数据库链接!C838="","",食堂数据库链接!C838)</f>
        <v>鸡蛋土豆饼</v>
      </c>
      <c r="D838" s="21">
        <f>IF(食堂数据库链接!D838="","",食堂数据库链接!D838)</f>
        <v>3</v>
      </c>
      <c r="E838" s="21" t="str">
        <f>IF(食堂数据库链接!E838="","",食堂数据库链接!E838)</f>
        <v>素</v>
      </c>
      <c r="F838" s="21" t="str">
        <f>IF(食堂数据库链接!F838="","",食堂数据库链接!F838)</f>
        <v>面点</v>
      </c>
      <c r="G838" s="21">
        <f>IF(食堂数据库链接!G838="","",食堂数据库链接!G838)</f>
        <v>3</v>
      </c>
      <c r="H838" s="25" t="str">
        <f>IF(OR(食堂菜单!$G$5="",食堂数据库计算界面面!A838=""),"",IF(ISNUMBER(SEARCH(食堂菜单!$G$5,食堂数据库计算界面面!C838))=TRUE,1,""))</f>
        <v/>
      </c>
      <c r="I838" s="11" t="str">
        <f>IF(H838="","",1+MAX($I$1:I837))</f>
        <v/>
      </c>
      <c r="J838" s="11" t="str">
        <f t="shared" si="13"/>
        <v/>
      </c>
    </row>
    <row r="839" spans="1:10">
      <c r="A839" s="21">
        <f>IF(食堂数据库链接!A839="","",食堂数据库链接!A839)</f>
        <v>838</v>
      </c>
      <c r="B839" s="21" t="str">
        <f>IF(食堂数据库链接!B839="","",食堂数据库链接!B839)</f>
        <v>星湖园食堂</v>
      </c>
      <c r="C839" s="21" t="str">
        <f>IF(食堂数据库链接!C839="","",食堂数据库链接!C839)</f>
        <v>软饼</v>
      </c>
      <c r="D839" s="21">
        <f>IF(食堂数据库链接!D839="","",食堂数据库链接!D839)</f>
        <v>2</v>
      </c>
      <c r="E839" s="21" t="str">
        <f>IF(食堂数据库链接!E839="","",食堂数据库链接!E839)</f>
        <v>素</v>
      </c>
      <c r="F839" s="21" t="str">
        <f>IF(食堂数据库链接!F839="","",食堂数据库链接!F839)</f>
        <v>面点</v>
      </c>
      <c r="G839" s="21">
        <f>IF(食堂数据库链接!G839="","",食堂数据库链接!G839)</f>
        <v>2</v>
      </c>
      <c r="H839" s="25" t="str">
        <f>IF(OR(食堂菜单!$G$5="",食堂数据库计算界面面!A839=""),"",IF(ISNUMBER(SEARCH(食堂菜单!$G$5,食堂数据库计算界面面!C839))=TRUE,1,""))</f>
        <v/>
      </c>
      <c r="I839" s="11" t="str">
        <f>IF(H839="","",1+MAX($I$1:I838))</f>
        <v/>
      </c>
      <c r="J839" s="11" t="str">
        <f t="shared" si="13"/>
        <v/>
      </c>
    </row>
    <row r="840" spans="1:10">
      <c r="A840" s="21">
        <f>IF(食堂数据库链接!A840="","",食堂数据库链接!A840)</f>
        <v>839</v>
      </c>
      <c r="B840" s="21" t="str">
        <f>IF(食堂数据库链接!B840="","",食堂数据库链接!B840)</f>
        <v>星湖园食堂</v>
      </c>
      <c r="C840" s="21" t="str">
        <f>IF(食堂数据库链接!C840="","",食堂数据库链接!C840)</f>
        <v>红糖火烧馍</v>
      </c>
      <c r="D840" s="21">
        <f>IF(食堂数据库链接!D840="","",食堂数据库链接!D840)</f>
        <v>3</v>
      </c>
      <c r="E840" s="21" t="str">
        <f>IF(食堂数据库链接!E840="","",食堂数据库链接!E840)</f>
        <v>素</v>
      </c>
      <c r="F840" s="21" t="str">
        <f>IF(食堂数据库链接!F840="","",食堂数据库链接!F840)</f>
        <v>面点</v>
      </c>
      <c r="G840" s="21">
        <f>IF(食堂数据库链接!G840="","",食堂数据库链接!G840)</f>
        <v>3</v>
      </c>
      <c r="H840" s="25" t="str">
        <f>IF(OR(食堂菜单!$G$5="",食堂数据库计算界面面!A840=""),"",IF(ISNUMBER(SEARCH(食堂菜单!$G$5,食堂数据库计算界面面!C840))=TRUE,1,""))</f>
        <v/>
      </c>
      <c r="I840" s="11" t="str">
        <f>IF(H840="","",1+MAX($I$1:I839))</f>
        <v/>
      </c>
      <c r="J840" s="11" t="str">
        <f t="shared" si="13"/>
        <v/>
      </c>
    </row>
    <row r="841" spans="1:10">
      <c r="A841" s="21">
        <f>IF(食堂数据库链接!A841="","",食堂数据库链接!A841)</f>
        <v>840</v>
      </c>
      <c r="B841" s="21" t="str">
        <f>IF(食堂数据库链接!B841="","",食堂数据库链接!B841)</f>
        <v>星湖园食堂</v>
      </c>
      <c r="C841" s="21" t="str">
        <f>IF(食堂数据库链接!C841="","",食堂数据库链接!C841)</f>
        <v>红薯</v>
      </c>
      <c r="D841" s="21">
        <f>IF(食堂数据库链接!D841="","",食堂数据库链接!D841)</f>
        <v>4</v>
      </c>
      <c r="E841" s="21" t="str">
        <f>IF(食堂数据库链接!E841="","",食堂数据库链接!E841)</f>
        <v>素</v>
      </c>
      <c r="F841" s="21" t="str">
        <f>IF(食堂数据库链接!F841="","",食堂数据库链接!F841)</f>
        <v>面点</v>
      </c>
      <c r="G841" s="21">
        <f>IF(食堂数据库链接!G841="","",食堂数据库链接!G841)</f>
        <v>4</v>
      </c>
      <c r="H841" s="25" t="str">
        <f>IF(OR(食堂菜单!$G$5="",食堂数据库计算界面面!A841=""),"",IF(ISNUMBER(SEARCH(食堂菜单!$G$5,食堂数据库计算界面面!C841))=TRUE,1,""))</f>
        <v/>
      </c>
      <c r="I841" s="11" t="str">
        <f>IF(H841="","",1+MAX($I$1:I840))</f>
        <v/>
      </c>
      <c r="J841" s="11" t="str">
        <f t="shared" si="13"/>
        <v/>
      </c>
    </row>
    <row r="842" spans="1:10">
      <c r="A842" s="21">
        <f>IF(食堂数据库链接!A842="","",食堂数据库链接!A842)</f>
        <v>841</v>
      </c>
      <c r="B842" s="21" t="str">
        <f>IF(食堂数据库链接!B842="","",食堂数据库链接!B842)</f>
        <v>星湖园食堂</v>
      </c>
      <c r="C842" s="21" t="str">
        <f>IF(食堂数据库链接!C842="","",食堂数据库链接!C842)</f>
        <v>紫薯</v>
      </c>
      <c r="D842" s="21">
        <f>IF(食堂数据库链接!D842="","",食堂数据库链接!D842)</f>
        <v>8</v>
      </c>
      <c r="E842" s="21" t="str">
        <f>IF(食堂数据库链接!E842="","",食堂数据库链接!E842)</f>
        <v>素</v>
      </c>
      <c r="F842" s="21" t="str">
        <f>IF(食堂数据库链接!F842="","",食堂数据库链接!F842)</f>
        <v>面点</v>
      </c>
      <c r="G842" s="21">
        <f>IF(食堂数据库链接!G842="","",食堂数据库链接!G842)</f>
        <v>8</v>
      </c>
      <c r="H842" s="25" t="str">
        <f>IF(OR(食堂菜单!$G$5="",食堂数据库计算界面面!A842=""),"",IF(ISNUMBER(SEARCH(食堂菜单!$G$5,食堂数据库计算界面面!C842))=TRUE,1,""))</f>
        <v/>
      </c>
      <c r="I842" s="11" t="str">
        <f>IF(H842="","",1+MAX($I$1:I841))</f>
        <v/>
      </c>
      <c r="J842" s="11" t="str">
        <f t="shared" si="13"/>
        <v/>
      </c>
    </row>
    <row r="843" spans="1:10">
      <c r="A843" s="21">
        <f>IF(食堂数据库链接!A843="","",食堂数据库链接!A843)</f>
        <v>842</v>
      </c>
      <c r="B843" s="21" t="str">
        <f>IF(食堂数据库链接!B843="","",食堂数据库链接!B843)</f>
        <v>星湖园食堂</v>
      </c>
      <c r="C843" s="21" t="str">
        <f>IF(食堂数据库链接!C843="","",食堂数据库链接!C843)</f>
        <v>鱼头鱼粉</v>
      </c>
      <c r="D843" s="21">
        <f>IF(食堂数据库链接!D843="","",食堂数据库链接!D843)</f>
        <v>8</v>
      </c>
      <c r="E843" s="21" t="str">
        <f>IF(食堂数据库链接!E843="","",食堂数据库链接!E843)</f>
        <v>荤</v>
      </c>
      <c r="F843" s="21" t="str">
        <f>IF(食堂数据库链接!F843="","",食堂数据库链接!F843)</f>
        <v>面食</v>
      </c>
      <c r="G843" s="21">
        <f>IF(食堂数据库链接!G843="","",食堂数据库链接!G843)</f>
        <v>8</v>
      </c>
      <c r="H843" s="25" t="str">
        <f>IF(OR(食堂菜单!$G$5="",食堂数据库计算界面面!A843=""),"",IF(ISNUMBER(SEARCH(食堂菜单!$G$5,食堂数据库计算界面面!C843))=TRUE,1,""))</f>
        <v/>
      </c>
      <c r="I843" s="11" t="str">
        <f>IF(H843="","",1+MAX($I$1:I842))</f>
        <v/>
      </c>
      <c r="J843" s="11" t="str">
        <f t="shared" si="13"/>
        <v/>
      </c>
    </row>
    <row r="844" spans="1:10">
      <c r="A844" s="21">
        <f>IF(食堂数据库链接!A844="","",食堂数据库链接!A844)</f>
        <v>843</v>
      </c>
      <c r="B844" s="21" t="str">
        <f>IF(食堂数据库链接!B844="","",食堂数据库链接!B844)</f>
        <v>星湖园食堂</v>
      </c>
      <c r="C844" s="21" t="str">
        <f>IF(食堂数据库链接!C844="","",食堂数据库链接!C844)</f>
        <v>鲜香玉米鱼粉</v>
      </c>
      <c r="D844" s="21">
        <f>IF(食堂数据库链接!D844="","",食堂数据库链接!D844)</f>
        <v>8</v>
      </c>
      <c r="E844" s="21" t="str">
        <f>IF(食堂数据库链接!E844="","",食堂数据库链接!E844)</f>
        <v>荤</v>
      </c>
      <c r="F844" s="21" t="str">
        <f>IF(食堂数据库链接!F844="","",食堂数据库链接!F844)</f>
        <v>面食</v>
      </c>
      <c r="G844" s="21">
        <f>IF(食堂数据库链接!G844="","",食堂数据库链接!G844)</f>
        <v>8</v>
      </c>
      <c r="H844" s="25" t="str">
        <f>IF(OR(食堂菜单!$G$5="",食堂数据库计算界面面!A844=""),"",IF(ISNUMBER(SEARCH(食堂菜单!$G$5,食堂数据库计算界面面!C844))=TRUE,1,""))</f>
        <v/>
      </c>
      <c r="I844" s="11" t="str">
        <f>IF(H844="","",1+MAX($I$1:I843))</f>
        <v/>
      </c>
      <c r="J844" s="11" t="str">
        <f t="shared" si="13"/>
        <v/>
      </c>
    </row>
    <row r="845" spans="1:10">
      <c r="A845" s="21">
        <f>IF(食堂数据库链接!A845="","",食堂数据库链接!A845)</f>
        <v>844</v>
      </c>
      <c r="B845" s="21" t="str">
        <f>IF(食堂数据库链接!B845="","",食堂数据库链接!B845)</f>
        <v>星湖园食堂</v>
      </c>
      <c r="C845" s="21" t="str">
        <f>IF(食堂数据库链接!C845="","",食堂数据库链接!C845)</f>
        <v>番茄肉丸鱼粉</v>
      </c>
      <c r="D845" s="21">
        <f>IF(食堂数据库链接!D845="","",食堂数据库链接!D845)</f>
        <v>9</v>
      </c>
      <c r="E845" s="21" t="str">
        <f>IF(食堂数据库链接!E845="","",食堂数据库链接!E845)</f>
        <v>荤</v>
      </c>
      <c r="F845" s="21" t="str">
        <f>IF(食堂数据库链接!F845="","",食堂数据库链接!F845)</f>
        <v>面食</v>
      </c>
      <c r="G845" s="21">
        <f>IF(食堂数据库链接!G845="","",食堂数据库链接!G845)</f>
        <v>9</v>
      </c>
      <c r="H845" s="25" t="str">
        <f>IF(OR(食堂菜单!$G$5="",食堂数据库计算界面面!A845=""),"",IF(ISNUMBER(SEARCH(食堂菜单!$G$5,食堂数据库计算界面面!C845))=TRUE,1,""))</f>
        <v/>
      </c>
      <c r="I845" s="11" t="str">
        <f>IF(H845="","",1+MAX($I$1:I844))</f>
        <v/>
      </c>
      <c r="J845" s="11" t="str">
        <f t="shared" si="13"/>
        <v/>
      </c>
    </row>
    <row r="846" spans="1:10">
      <c r="A846" s="21">
        <f>IF(食堂数据库链接!A846="","",食堂数据库链接!A846)</f>
        <v>845</v>
      </c>
      <c r="B846" s="21" t="str">
        <f>IF(食堂数据库链接!B846="","",食堂数据库链接!B846)</f>
        <v>星湖园食堂</v>
      </c>
      <c r="C846" s="21" t="str">
        <f>IF(食堂数据库链接!C846="","",食堂数据库链接!C846)</f>
        <v>肉末鱼粉</v>
      </c>
      <c r="D846" s="21">
        <f>IF(食堂数据库链接!D846="","",食堂数据库链接!D846)</f>
        <v>8</v>
      </c>
      <c r="E846" s="21" t="str">
        <f>IF(食堂数据库链接!E846="","",食堂数据库链接!E846)</f>
        <v>荤</v>
      </c>
      <c r="F846" s="21" t="str">
        <f>IF(食堂数据库链接!F846="","",食堂数据库链接!F846)</f>
        <v>面食</v>
      </c>
      <c r="G846" s="21">
        <f>IF(食堂数据库链接!G846="","",食堂数据库链接!G846)</f>
        <v>8</v>
      </c>
      <c r="H846" s="25" t="str">
        <f>IF(OR(食堂菜单!$G$5="",食堂数据库计算界面面!A846=""),"",IF(ISNUMBER(SEARCH(食堂菜单!$G$5,食堂数据库计算界面面!C846))=TRUE,1,""))</f>
        <v/>
      </c>
      <c r="I846" s="11" t="str">
        <f>IF(H846="","",1+MAX($I$1:I845))</f>
        <v/>
      </c>
      <c r="J846" s="11" t="str">
        <f t="shared" si="13"/>
        <v/>
      </c>
    </row>
    <row r="847" spans="1:10">
      <c r="A847" s="21">
        <f>IF(食堂数据库链接!A847="","",食堂数据库链接!A847)</f>
        <v>846</v>
      </c>
      <c r="B847" s="21" t="str">
        <f>IF(食堂数据库链接!B847="","",食堂数据库链接!B847)</f>
        <v>星湖园食堂</v>
      </c>
      <c r="C847" s="21" t="str">
        <f>IF(食堂数据库链接!C847="","",食堂数据库链接!C847)</f>
        <v>红烧鸡块鱼粉</v>
      </c>
      <c r="D847" s="21">
        <f>IF(食堂数据库链接!D847="","",食堂数据库链接!D847)</f>
        <v>9</v>
      </c>
      <c r="E847" s="21" t="str">
        <f>IF(食堂数据库链接!E847="","",食堂数据库链接!E847)</f>
        <v>荤</v>
      </c>
      <c r="F847" s="21" t="str">
        <f>IF(食堂数据库链接!F847="","",食堂数据库链接!F847)</f>
        <v>面食</v>
      </c>
      <c r="G847" s="21">
        <f>IF(食堂数据库链接!G847="","",食堂数据库链接!G847)</f>
        <v>9</v>
      </c>
      <c r="H847" s="25" t="str">
        <f>IF(OR(食堂菜单!$G$5="",食堂数据库计算界面面!A847=""),"",IF(ISNUMBER(SEARCH(食堂菜单!$G$5,食堂数据库计算界面面!C847))=TRUE,1,""))</f>
        <v/>
      </c>
      <c r="I847" s="11" t="str">
        <f>IF(H847="","",1+MAX($I$1:I846))</f>
        <v/>
      </c>
      <c r="J847" s="11" t="str">
        <f t="shared" si="13"/>
        <v/>
      </c>
    </row>
    <row r="848" spans="1:10">
      <c r="A848" s="21">
        <f>IF(食堂数据库链接!A848="","",食堂数据库链接!A848)</f>
        <v>847</v>
      </c>
      <c r="B848" s="21" t="str">
        <f>IF(食堂数据库链接!B848="","",食堂数据库链接!B848)</f>
        <v>星湖园食堂</v>
      </c>
      <c r="C848" s="21" t="str">
        <f>IF(食堂数据库链接!C848="","",食堂数据库链接!C848)</f>
        <v>鱼丸鱼粉</v>
      </c>
      <c r="D848" s="21">
        <f>IF(食堂数据库链接!D848="","",食堂数据库链接!D848)</f>
        <v>9</v>
      </c>
      <c r="E848" s="21" t="str">
        <f>IF(食堂数据库链接!E848="","",食堂数据库链接!E848)</f>
        <v>荤</v>
      </c>
      <c r="F848" s="21" t="str">
        <f>IF(食堂数据库链接!F848="","",食堂数据库链接!F848)</f>
        <v>面食</v>
      </c>
      <c r="G848" s="21">
        <f>IF(食堂数据库链接!G848="","",食堂数据库链接!G848)</f>
        <v>9</v>
      </c>
      <c r="H848" s="25" t="str">
        <f>IF(OR(食堂菜单!$G$5="",食堂数据库计算界面面!A848=""),"",IF(ISNUMBER(SEARCH(食堂菜单!$G$5,食堂数据库计算界面面!C848))=TRUE,1,""))</f>
        <v/>
      </c>
      <c r="I848" s="11" t="str">
        <f>IF(H848="","",1+MAX($I$1:I847))</f>
        <v/>
      </c>
      <c r="J848" s="11" t="str">
        <f t="shared" si="13"/>
        <v/>
      </c>
    </row>
    <row r="849" spans="1:10">
      <c r="A849" s="21">
        <f>IF(食堂数据库链接!A849="","",食堂数据库链接!A849)</f>
        <v>848</v>
      </c>
      <c r="B849" s="21" t="str">
        <f>IF(食堂数据库链接!B849="","",食堂数据库链接!B849)</f>
        <v>星湖园食堂</v>
      </c>
      <c r="C849" s="21" t="str">
        <f>IF(食堂数据库链接!C849="","",食堂数据库链接!C849)</f>
        <v>招牌鱼粉</v>
      </c>
      <c r="D849" s="21">
        <f>IF(食堂数据库链接!D849="","",食堂数据库链接!D849)</f>
        <v>10</v>
      </c>
      <c r="E849" s="21" t="str">
        <f>IF(食堂数据库链接!E849="","",食堂数据库链接!E849)</f>
        <v>荤</v>
      </c>
      <c r="F849" s="21" t="str">
        <f>IF(食堂数据库链接!F849="","",食堂数据库链接!F849)</f>
        <v>面食</v>
      </c>
      <c r="G849" s="21">
        <f>IF(食堂数据库链接!G849="","",食堂数据库链接!G849)</f>
        <v>10</v>
      </c>
      <c r="H849" s="25" t="str">
        <f>IF(OR(食堂菜单!$G$5="",食堂数据库计算界面面!A849=""),"",IF(ISNUMBER(SEARCH(食堂菜单!$G$5,食堂数据库计算界面面!C849))=TRUE,1,""))</f>
        <v/>
      </c>
      <c r="I849" s="11" t="str">
        <f>IF(H849="","",1+MAX($I$1:I848))</f>
        <v/>
      </c>
      <c r="J849" s="11" t="str">
        <f t="shared" si="13"/>
        <v/>
      </c>
    </row>
    <row r="850" spans="1:10">
      <c r="A850" s="21">
        <f>IF(食堂数据库链接!A850="","",食堂数据库链接!A850)</f>
        <v>849</v>
      </c>
      <c r="B850" s="21" t="str">
        <f>IF(食堂数据库链接!B850="","",食堂数据库链接!B850)</f>
        <v>星湖园食堂</v>
      </c>
      <c r="C850" s="21" t="str">
        <f>IF(食堂数据库链接!C850="","",食堂数据库链接!C850)</f>
        <v>原味鱼粉</v>
      </c>
      <c r="D850" s="21">
        <f>IF(食堂数据库链接!D850="","",食堂数据库链接!D850)</f>
        <v>10</v>
      </c>
      <c r="E850" s="21" t="str">
        <f>IF(食堂数据库链接!E850="","",食堂数据库链接!E850)</f>
        <v>荤</v>
      </c>
      <c r="F850" s="21" t="str">
        <f>IF(食堂数据库链接!F850="","",食堂数据库链接!F850)</f>
        <v>面食</v>
      </c>
      <c r="G850" s="21">
        <f>IF(食堂数据库链接!G850="","",食堂数据库链接!G850)</f>
        <v>10</v>
      </c>
      <c r="H850" s="25" t="str">
        <f>IF(OR(食堂菜单!$G$5="",食堂数据库计算界面面!A850=""),"",IF(ISNUMBER(SEARCH(食堂菜单!$G$5,食堂数据库计算界面面!C850))=TRUE,1,""))</f>
        <v/>
      </c>
      <c r="I850" s="11" t="str">
        <f>IF(H850="","",1+MAX($I$1:I849))</f>
        <v/>
      </c>
      <c r="J850" s="11" t="str">
        <f t="shared" si="13"/>
        <v/>
      </c>
    </row>
    <row r="851" spans="1:10">
      <c r="A851" s="21">
        <f>IF(食堂数据库链接!A851="","",食堂数据库链接!A851)</f>
        <v>850</v>
      </c>
      <c r="B851" s="21" t="str">
        <f>IF(食堂数据库链接!B851="","",食堂数据库链接!B851)</f>
        <v>星湖园食堂</v>
      </c>
      <c r="C851" s="21" t="str">
        <f>IF(食堂数据库链接!C851="","",食堂数据库链接!C851)</f>
        <v>酸辣鱼粉</v>
      </c>
      <c r="D851" s="21">
        <f>IF(食堂数据库链接!D851="","",食堂数据库链接!D851)</f>
        <v>10</v>
      </c>
      <c r="E851" s="21" t="str">
        <f>IF(食堂数据库链接!E851="","",食堂数据库链接!E851)</f>
        <v>荤</v>
      </c>
      <c r="F851" s="21" t="str">
        <f>IF(食堂数据库链接!F851="","",食堂数据库链接!F851)</f>
        <v>面食</v>
      </c>
      <c r="G851" s="21">
        <f>IF(食堂数据库链接!G851="","",食堂数据库链接!G851)</f>
        <v>10</v>
      </c>
      <c r="H851" s="25" t="str">
        <f>IF(OR(食堂菜单!$G$5="",食堂数据库计算界面面!A851=""),"",IF(ISNUMBER(SEARCH(食堂菜单!$G$5,食堂数据库计算界面面!C851))=TRUE,1,""))</f>
        <v/>
      </c>
      <c r="I851" s="11" t="str">
        <f>IF(H851="","",1+MAX($I$1:I850))</f>
        <v/>
      </c>
      <c r="J851" s="11" t="str">
        <f t="shared" si="13"/>
        <v/>
      </c>
    </row>
    <row r="852" spans="1:10">
      <c r="A852" s="21">
        <f>IF(食堂数据库链接!A852="","",食堂数据库链接!A852)</f>
        <v>851</v>
      </c>
      <c r="B852" s="21" t="str">
        <f>IF(食堂数据库链接!B852="","",食堂数据库链接!B852)</f>
        <v>星湖园食堂</v>
      </c>
      <c r="C852" s="21" t="str">
        <f>IF(食堂数据库链接!C852="","",食堂数据库链接!C852)</f>
        <v>原汤鱼粉</v>
      </c>
      <c r="D852" s="21">
        <f>IF(食堂数据库链接!D852="","",食堂数据库链接!D852)</f>
        <v>6</v>
      </c>
      <c r="E852" s="21" t="str">
        <f>IF(食堂数据库链接!E852="","",食堂数据库链接!E852)</f>
        <v>素</v>
      </c>
      <c r="F852" s="21" t="str">
        <f>IF(食堂数据库链接!F852="","",食堂数据库链接!F852)</f>
        <v>面食</v>
      </c>
      <c r="G852" s="21">
        <f>IF(食堂数据库链接!G852="","",食堂数据库链接!G852)</f>
        <v>6</v>
      </c>
      <c r="H852" s="25" t="str">
        <f>IF(OR(食堂菜单!$G$5="",食堂数据库计算界面面!A852=""),"",IF(ISNUMBER(SEARCH(食堂菜单!$G$5,食堂数据库计算界面面!C852))=TRUE,1,""))</f>
        <v/>
      </c>
      <c r="I852" s="11" t="str">
        <f>IF(H852="","",1+MAX($I$1:I851))</f>
        <v/>
      </c>
      <c r="J852" s="11" t="str">
        <f t="shared" si="13"/>
        <v/>
      </c>
    </row>
    <row r="853" spans="1:10">
      <c r="A853" s="21">
        <f>IF(食堂数据库链接!A853="","",食堂数据库链接!A853)</f>
        <v>852</v>
      </c>
      <c r="B853" s="21" t="str">
        <f>IF(食堂数据库链接!B853="","",食堂数据库链接!B853)</f>
        <v>星湖园食堂</v>
      </c>
      <c r="C853" s="21" t="str">
        <f>IF(食堂数据库链接!C853="","",食堂数据库链接!C853)</f>
        <v>麻辣鱼粉</v>
      </c>
      <c r="D853" s="21">
        <f>IF(食堂数据库链接!D853="","",食堂数据库链接!D853)</f>
        <v>10</v>
      </c>
      <c r="E853" s="21" t="str">
        <f>IF(食堂数据库链接!E853="","",食堂数据库链接!E853)</f>
        <v>荤</v>
      </c>
      <c r="F853" s="21" t="str">
        <f>IF(食堂数据库链接!F853="","",食堂数据库链接!F853)</f>
        <v>面食</v>
      </c>
      <c r="G853" s="21">
        <f>IF(食堂数据库链接!G853="","",食堂数据库链接!G853)</f>
        <v>10</v>
      </c>
      <c r="H853" s="25" t="str">
        <f>IF(OR(食堂菜单!$G$5="",食堂数据库计算界面面!A853=""),"",IF(ISNUMBER(SEARCH(食堂菜单!$G$5,食堂数据库计算界面面!C853))=TRUE,1,""))</f>
        <v/>
      </c>
      <c r="I853" s="11" t="str">
        <f>IF(H853="","",1+MAX($I$1:I852))</f>
        <v/>
      </c>
      <c r="J853" s="11" t="str">
        <f t="shared" si="13"/>
        <v/>
      </c>
    </row>
    <row r="854" spans="1:10">
      <c r="A854" s="21">
        <f>IF(食堂数据库链接!A854="","",食堂数据库链接!A854)</f>
        <v>853</v>
      </c>
      <c r="B854" s="21" t="str">
        <f>IF(食堂数据库链接!B854="","",食堂数据库链接!B854)</f>
        <v>星湖园食堂</v>
      </c>
      <c r="C854" s="21" t="str">
        <f>IF(食堂数据库链接!C854="","",食堂数据库链接!C854)</f>
        <v>金汤鱼粉</v>
      </c>
      <c r="D854" s="21">
        <f>IF(食堂数据库链接!D854="","",食堂数据库链接!D854)</f>
        <v>11</v>
      </c>
      <c r="E854" s="21" t="str">
        <f>IF(食堂数据库链接!E854="","",食堂数据库链接!E854)</f>
        <v>荤</v>
      </c>
      <c r="F854" s="21" t="str">
        <f>IF(食堂数据库链接!F854="","",食堂数据库链接!F854)</f>
        <v>面食</v>
      </c>
      <c r="G854" s="21">
        <f>IF(食堂数据库链接!G854="","",食堂数据库链接!G854)</f>
        <v>11</v>
      </c>
      <c r="H854" s="25" t="str">
        <f>IF(OR(食堂菜单!$G$5="",食堂数据库计算界面面!A854=""),"",IF(ISNUMBER(SEARCH(食堂菜单!$G$5,食堂数据库计算界面面!C854))=TRUE,1,""))</f>
        <v/>
      </c>
      <c r="I854" s="11" t="str">
        <f>IF(H854="","",1+MAX($I$1:I853))</f>
        <v/>
      </c>
      <c r="J854" s="11" t="str">
        <f t="shared" si="13"/>
        <v/>
      </c>
    </row>
    <row r="855" spans="1:10">
      <c r="A855" s="21">
        <f>IF(食堂数据库链接!A855="","",食堂数据库链接!A855)</f>
        <v>854</v>
      </c>
      <c r="B855" s="21" t="str">
        <f>IF(食堂数据库链接!B855="","",食堂数据库链接!B855)</f>
        <v>星湖园食堂</v>
      </c>
      <c r="C855" s="21" t="str">
        <f>IF(食堂数据库链接!C855="","",食堂数据库链接!C855)</f>
        <v>黄骨鱼鱼粉</v>
      </c>
      <c r="D855" s="21">
        <f>IF(食堂数据库链接!D855="","",食堂数据库链接!D855)</f>
        <v>13</v>
      </c>
      <c r="E855" s="21" t="str">
        <f>IF(食堂数据库链接!E855="","",食堂数据库链接!E855)</f>
        <v>荤</v>
      </c>
      <c r="F855" s="21" t="str">
        <f>IF(食堂数据库链接!F855="","",食堂数据库链接!F855)</f>
        <v>面食</v>
      </c>
      <c r="G855" s="21">
        <f>IF(食堂数据库链接!G855="","",食堂数据库链接!G855)</f>
        <v>13</v>
      </c>
      <c r="H855" s="25" t="str">
        <f>IF(OR(食堂菜单!$G$5="",食堂数据库计算界面面!A855=""),"",IF(ISNUMBER(SEARCH(食堂菜单!$G$5,食堂数据库计算界面面!C855))=TRUE,1,""))</f>
        <v/>
      </c>
      <c r="I855" s="11" t="str">
        <f>IF(H855="","",1+MAX($I$1:I854))</f>
        <v/>
      </c>
      <c r="J855" s="11" t="str">
        <f t="shared" si="13"/>
        <v/>
      </c>
    </row>
    <row r="856" spans="1:10">
      <c r="A856" s="21">
        <f>IF(食堂数据库链接!A856="","",食堂数据库链接!A856)</f>
        <v>855</v>
      </c>
      <c r="B856" s="21" t="str">
        <f>IF(食堂数据库链接!B856="","",食堂数据库链接!B856)</f>
        <v>星湖园食堂</v>
      </c>
      <c r="C856" s="21" t="str">
        <f>IF(食堂数据库链接!C856="","",食堂数据库链接!C856)</f>
        <v>小酥肉鱼粉</v>
      </c>
      <c r="D856" s="21">
        <f>IF(食堂数据库链接!D856="","",食堂数据库链接!D856)</f>
        <v>12</v>
      </c>
      <c r="E856" s="21" t="str">
        <f>IF(食堂数据库链接!E856="","",食堂数据库链接!E856)</f>
        <v>荤</v>
      </c>
      <c r="F856" s="21" t="str">
        <f>IF(食堂数据库链接!F856="","",食堂数据库链接!F856)</f>
        <v>面食</v>
      </c>
      <c r="G856" s="21">
        <f>IF(食堂数据库链接!G856="","",食堂数据库链接!G856)</f>
        <v>12</v>
      </c>
      <c r="H856" s="25" t="str">
        <f>IF(OR(食堂菜单!$G$5="",食堂数据库计算界面面!A856=""),"",IF(ISNUMBER(SEARCH(食堂菜单!$G$5,食堂数据库计算界面面!C856))=TRUE,1,""))</f>
        <v/>
      </c>
      <c r="I856" s="11" t="str">
        <f>IF(H856="","",1+MAX($I$1:I855))</f>
        <v/>
      </c>
      <c r="J856" s="11" t="str">
        <f t="shared" si="13"/>
        <v/>
      </c>
    </row>
    <row r="857" spans="1:10">
      <c r="A857" s="21">
        <f>IF(食堂数据库链接!A857="","",食堂数据库链接!A857)</f>
        <v>856</v>
      </c>
      <c r="B857" s="21" t="str">
        <f>IF(食堂数据库链接!B857="","",食堂数据库链接!B857)</f>
        <v>星湖园食堂</v>
      </c>
      <c r="C857" s="21" t="str">
        <f>IF(食堂数据库链接!C857="","",食堂数据库链接!C857)</f>
        <v>酸辣猪肝鱼粉</v>
      </c>
      <c r="D857" s="21">
        <f>IF(食堂数据库链接!D857="","",食堂数据库链接!D857)</f>
        <v>11</v>
      </c>
      <c r="E857" s="21" t="str">
        <f>IF(食堂数据库链接!E857="","",食堂数据库链接!E857)</f>
        <v>荤</v>
      </c>
      <c r="F857" s="21" t="str">
        <f>IF(食堂数据库链接!F857="","",食堂数据库链接!F857)</f>
        <v>面食</v>
      </c>
      <c r="G857" s="21">
        <f>IF(食堂数据库链接!G857="","",食堂数据库链接!G857)</f>
        <v>11</v>
      </c>
      <c r="H857" s="25" t="str">
        <f>IF(OR(食堂菜单!$G$5="",食堂数据库计算界面面!A857=""),"",IF(ISNUMBER(SEARCH(食堂菜单!$G$5,食堂数据库计算界面面!C857))=TRUE,1,""))</f>
        <v/>
      </c>
      <c r="I857" s="11" t="str">
        <f>IF(H857="","",1+MAX($I$1:I856))</f>
        <v/>
      </c>
      <c r="J857" s="11" t="str">
        <f t="shared" si="13"/>
        <v/>
      </c>
    </row>
    <row r="858" spans="1:10">
      <c r="A858" s="21">
        <f>IF(食堂数据库链接!A858="","",食堂数据库链接!A858)</f>
        <v>857</v>
      </c>
      <c r="B858" s="21" t="str">
        <f>IF(食堂数据库链接!B858="","",食堂数据库链接!B858)</f>
        <v>星湖园食堂</v>
      </c>
      <c r="C858" s="21" t="str">
        <f>IF(食堂数据库链接!C858="","",食堂数据库链接!C858)</f>
        <v>麻辣牛肉鱼粉</v>
      </c>
      <c r="D858" s="21">
        <f>IF(食堂数据库链接!D858="","",食堂数据库链接!D858)</f>
        <v>10</v>
      </c>
      <c r="E858" s="21" t="str">
        <f>IF(食堂数据库链接!E858="","",食堂数据库链接!E858)</f>
        <v>荤</v>
      </c>
      <c r="F858" s="21" t="str">
        <f>IF(食堂数据库链接!F858="","",食堂数据库链接!F858)</f>
        <v>面食</v>
      </c>
      <c r="G858" s="21">
        <f>IF(食堂数据库链接!G858="","",食堂数据库链接!G858)</f>
        <v>10</v>
      </c>
      <c r="H858" s="25" t="str">
        <f>IF(OR(食堂菜单!$G$5="",食堂数据库计算界面面!A858=""),"",IF(ISNUMBER(SEARCH(食堂菜单!$G$5,食堂数据库计算界面面!C858))=TRUE,1,""))</f>
        <v/>
      </c>
      <c r="I858" s="11" t="str">
        <f>IF(H858="","",1+MAX($I$1:I857))</f>
        <v/>
      </c>
      <c r="J858" s="11" t="str">
        <f t="shared" si="13"/>
        <v/>
      </c>
    </row>
    <row r="859" spans="1:10">
      <c r="A859" s="21">
        <f>IF(食堂数据库链接!A859="","",食堂数据库链接!A859)</f>
        <v>858</v>
      </c>
      <c r="B859" s="21" t="str">
        <f>IF(食堂数据库链接!B859="","",食堂数据库链接!B859)</f>
        <v>星湖园食堂</v>
      </c>
      <c r="C859" s="21" t="str">
        <f>IF(食堂数据库链接!C859="","",食堂数据库链接!C859)</f>
        <v>香辣牛肚鱼粉</v>
      </c>
      <c r="D859" s="21">
        <f>IF(食堂数据库链接!D859="","",食堂数据库链接!D859)</f>
        <v>10</v>
      </c>
      <c r="E859" s="21" t="str">
        <f>IF(食堂数据库链接!E859="","",食堂数据库链接!E859)</f>
        <v>荤</v>
      </c>
      <c r="F859" s="21" t="str">
        <f>IF(食堂数据库链接!F859="","",食堂数据库链接!F859)</f>
        <v>面食</v>
      </c>
      <c r="G859" s="21">
        <f>IF(食堂数据库链接!G859="","",食堂数据库链接!G859)</f>
        <v>10</v>
      </c>
      <c r="H859" s="25" t="str">
        <f>IF(OR(食堂菜单!$G$5="",食堂数据库计算界面面!A859=""),"",IF(ISNUMBER(SEARCH(食堂菜单!$G$5,食堂数据库计算界面面!C859))=TRUE,1,""))</f>
        <v/>
      </c>
      <c r="I859" s="11" t="str">
        <f>IF(H859="","",1+MAX($I$1:I858))</f>
        <v/>
      </c>
      <c r="J859" s="11" t="str">
        <f t="shared" si="13"/>
        <v/>
      </c>
    </row>
    <row r="860" spans="1:10">
      <c r="A860" s="21">
        <f>IF(食堂数据库链接!A860="","",食堂数据库链接!A860)</f>
        <v>859</v>
      </c>
      <c r="B860" s="21" t="str">
        <f>IF(食堂数据库链接!B860="","",食堂数据库链接!B860)</f>
        <v>星湖园食堂</v>
      </c>
      <c r="C860" s="21" t="str">
        <f>IF(食堂数据库链接!C860="","",食堂数据库链接!C860)</f>
        <v>豆豉梭鱼鱼粉</v>
      </c>
      <c r="D860" s="21">
        <f>IF(食堂数据库链接!D860="","",食堂数据库链接!D860)</f>
        <v>11</v>
      </c>
      <c r="E860" s="21" t="str">
        <f>IF(食堂数据库链接!E860="","",食堂数据库链接!E860)</f>
        <v>荤</v>
      </c>
      <c r="F860" s="21" t="str">
        <f>IF(食堂数据库链接!F860="","",食堂数据库链接!F860)</f>
        <v>面食</v>
      </c>
      <c r="G860" s="21">
        <f>IF(食堂数据库链接!G860="","",食堂数据库链接!G860)</f>
        <v>11</v>
      </c>
      <c r="H860" s="25" t="str">
        <f>IF(OR(食堂菜单!$G$5="",食堂数据库计算界面面!A860=""),"",IF(ISNUMBER(SEARCH(食堂菜单!$G$5,食堂数据库计算界面面!C860))=TRUE,1,""))</f>
        <v/>
      </c>
      <c r="I860" s="11" t="str">
        <f>IF(H860="","",1+MAX($I$1:I859))</f>
        <v/>
      </c>
      <c r="J860" s="11" t="str">
        <f t="shared" si="13"/>
        <v/>
      </c>
    </row>
    <row r="861" spans="1:10">
      <c r="A861" s="21">
        <f>IF(食堂数据库链接!A861="","",食堂数据库链接!A861)</f>
        <v>860</v>
      </c>
      <c r="B861" s="21" t="str">
        <f>IF(食堂数据库链接!B861="","",食堂数据库链接!B861)</f>
        <v>星湖园食堂</v>
      </c>
      <c r="C861" s="21" t="str">
        <f>IF(食堂数据库链接!C861="","",食堂数据库链接!C861)</f>
        <v>香辣肠鱼粉</v>
      </c>
      <c r="D861" s="21">
        <f>IF(食堂数据库链接!D861="","",食堂数据库链接!D861)</f>
        <v>10</v>
      </c>
      <c r="E861" s="21" t="str">
        <f>IF(食堂数据库链接!E861="","",食堂数据库链接!E861)</f>
        <v>荤</v>
      </c>
      <c r="F861" s="21" t="str">
        <f>IF(食堂数据库链接!F861="","",食堂数据库链接!F861)</f>
        <v>面食</v>
      </c>
      <c r="G861" s="21">
        <f>IF(食堂数据库链接!G861="","",食堂数据库链接!G861)</f>
        <v>10</v>
      </c>
      <c r="H861" s="25" t="str">
        <f>IF(OR(食堂菜单!$G$5="",食堂数据库计算界面面!A861=""),"",IF(ISNUMBER(SEARCH(食堂菜单!$G$5,食堂数据库计算界面面!C861))=TRUE,1,""))</f>
        <v/>
      </c>
      <c r="I861" s="11" t="str">
        <f>IF(H861="","",1+MAX($I$1:I860))</f>
        <v/>
      </c>
      <c r="J861" s="11" t="str">
        <f t="shared" si="13"/>
        <v/>
      </c>
    </row>
    <row r="862" spans="1:10">
      <c r="A862" s="21">
        <f>IF(食堂数据库链接!A862="","",食堂数据库链接!A862)</f>
        <v>861</v>
      </c>
      <c r="B862" s="21" t="str">
        <f>IF(食堂数据库链接!B862="","",食堂数据库链接!B862)</f>
        <v>星湖园食堂</v>
      </c>
      <c r="C862" s="21" t="str">
        <f>IF(食堂数据库链接!C862="","",食堂数据库链接!C862)</f>
        <v>花甲粉</v>
      </c>
      <c r="D862" s="21">
        <f>IF(食堂数据库链接!D862="","",食堂数据库链接!D862)</f>
        <v>11</v>
      </c>
      <c r="E862" s="21" t="str">
        <f>IF(食堂数据库链接!E862="","",食堂数据库链接!E862)</f>
        <v>荤</v>
      </c>
      <c r="F862" s="21" t="str">
        <f>IF(食堂数据库链接!F862="","",食堂数据库链接!F862)</f>
        <v>面食</v>
      </c>
      <c r="G862" s="21">
        <f>IF(食堂数据库链接!G862="","",食堂数据库链接!G862)</f>
        <v>11</v>
      </c>
      <c r="H862" s="25" t="str">
        <f>IF(OR(食堂菜单!$G$5="",食堂数据库计算界面面!A862=""),"",IF(ISNUMBER(SEARCH(食堂菜单!$G$5,食堂数据库计算界面面!C862))=TRUE,1,""))</f>
        <v/>
      </c>
      <c r="I862" s="11" t="str">
        <f>IF(H862="","",1+MAX($I$1:I861))</f>
        <v/>
      </c>
      <c r="J862" s="11" t="str">
        <f t="shared" si="13"/>
        <v/>
      </c>
    </row>
    <row r="863" spans="1:10">
      <c r="A863" s="21">
        <f>IF(食堂数据库链接!A863="","",食堂数据库链接!A863)</f>
        <v>862</v>
      </c>
      <c r="B863" s="21" t="str">
        <f>IF(食堂数据库链接!B863="","",食堂数据库链接!B863)</f>
        <v>星湖园食堂</v>
      </c>
      <c r="C863" s="21" t="str">
        <f>IF(食堂数据库链接!C863="","",食堂数据库链接!C863)</f>
        <v>生煎包</v>
      </c>
      <c r="D863" s="21">
        <f>IF(食堂数据库链接!D863="","",食堂数据库链接!D863)</f>
        <v>3</v>
      </c>
      <c r="E863" s="21" t="str">
        <f>IF(食堂数据库链接!E863="","",食堂数据库链接!E863)</f>
        <v>素</v>
      </c>
      <c r="F863" s="21" t="str">
        <f>IF(食堂数据库链接!F863="","",食堂数据库链接!F863)</f>
        <v>面点</v>
      </c>
      <c r="G863" s="21">
        <f>IF(食堂数据库链接!G863="","",食堂数据库链接!G863)</f>
        <v>3</v>
      </c>
      <c r="H863" s="25" t="str">
        <f>IF(OR(食堂菜单!$G$5="",食堂数据库计算界面面!A863=""),"",IF(ISNUMBER(SEARCH(食堂菜单!$G$5,食堂数据库计算界面面!C863))=TRUE,1,""))</f>
        <v/>
      </c>
      <c r="I863" s="11" t="str">
        <f>IF(H863="","",1+MAX($I$1:I862))</f>
        <v/>
      </c>
      <c r="J863" s="11" t="str">
        <f t="shared" si="13"/>
        <v/>
      </c>
    </row>
    <row r="864" spans="1:10">
      <c r="A864" s="21">
        <f>IF(食堂数据库链接!A864="","",食堂数据库链接!A864)</f>
        <v>863</v>
      </c>
      <c r="B864" s="21" t="str">
        <f>IF(食堂数据库链接!B864="","",食堂数据库链接!B864)</f>
        <v>星湖园食堂</v>
      </c>
      <c r="C864" s="21" t="str">
        <f>IF(食堂数据库链接!C864="","",食堂数据库链接!C864)</f>
        <v>煎饺</v>
      </c>
      <c r="D864" s="21">
        <f>IF(食堂数据库链接!D864="","",食堂数据库链接!D864)</f>
        <v>4</v>
      </c>
      <c r="E864" s="21" t="str">
        <f>IF(食堂数据库链接!E864="","",食堂数据库链接!E864)</f>
        <v>素</v>
      </c>
      <c r="F864" s="21" t="str">
        <f>IF(食堂数据库链接!F864="","",食堂数据库链接!F864)</f>
        <v>面点</v>
      </c>
      <c r="G864" s="21">
        <f>IF(食堂数据库链接!G864="","",食堂数据库链接!G864)</f>
        <v>4</v>
      </c>
      <c r="H864" s="25" t="str">
        <f>IF(OR(食堂菜单!$G$5="",食堂数据库计算界面面!A864=""),"",IF(ISNUMBER(SEARCH(食堂菜单!$G$5,食堂数据库计算界面面!C864))=TRUE,1,""))</f>
        <v/>
      </c>
      <c r="I864" s="11" t="str">
        <f>IF(H864="","",1+MAX($I$1:I863))</f>
        <v/>
      </c>
      <c r="J864" s="11" t="str">
        <f t="shared" si="13"/>
        <v/>
      </c>
    </row>
    <row r="865" spans="1:10">
      <c r="A865" s="21">
        <f>IF(食堂数据库链接!A865="","",食堂数据库链接!A865)</f>
        <v>864</v>
      </c>
      <c r="B865" s="21" t="str">
        <f>IF(食堂数据库链接!B865="","",食堂数据库链接!B865)</f>
        <v>星湖园食堂</v>
      </c>
      <c r="C865" s="21" t="str">
        <f>IF(食堂数据库链接!C865="","",食堂数据库链接!C865)</f>
        <v>烤馍片</v>
      </c>
      <c r="D865" s="21">
        <f>IF(食堂数据库链接!D865="","",食堂数据库链接!D865)</f>
        <v>1</v>
      </c>
      <c r="E865" s="21" t="str">
        <f>IF(食堂数据库链接!E865="","",食堂数据库链接!E865)</f>
        <v>素</v>
      </c>
      <c r="F865" s="21" t="str">
        <f>IF(食堂数据库链接!F865="","",食堂数据库链接!F865)</f>
        <v>面点</v>
      </c>
      <c r="G865" s="21">
        <f>IF(食堂数据库链接!G865="","",食堂数据库链接!G865)</f>
        <v>1</v>
      </c>
      <c r="H865" s="25" t="str">
        <f>IF(OR(食堂菜单!$G$5="",食堂数据库计算界面面!A865=""),"",IF(ISNUMBER(SEARCH(食堂菜单!$G$5,食堂数据库计算界面面!C865))=TRUE,1,""))</f>
        <v/>
      </c>
      <c r="I865" s="11" t="str">
        <f>IF(H865="","",1+MAX($I$1:I864))</f>
        <v/>
      </c>
      <c r="J865" s="11" t="str">
        <f t="shared" si="13"/>
        <v/>
      </c>
    </row>
    <row r="866" spans="1:10">
      <c r="A866" s="21">
        <f>IF(食堂数据库链接!A866="","",食堂数据库链接!A866)</f>
        <v>865</v>
      </c>
      <c r="B866" s="21" t="str">
        <f>IF(食堂数据库链接!B866="","",食堂数据库链接!B866)</f>
        <v>星湖园食堂</v>
      </c>
      <c r="C866" s="21" t="str">
        <f>IF(食堂数据库链接!C866="","",食堂数据库链接!C866)</f>
        <v>红薯</v>
      </c>
      <c r="D866" s="21">
        <f>IF(食堂数据库链接!D866="","",食堂数据库链接!D866)</f>
        <v>4</v>
      </c>
      <c r="E866" s="21" t="str">
        <f>IF(食堂数据库链接!E866="","",食堂数据库链接!E866)</f>
        <v>素</v>
      </c>
      <c r="F866" s="21" t="str">
        <f>IF(食堂数据库链接!F866="","",食堂数据库链接!F866)</f>
        <v>面点</v>
      </c>
      <c r="G866" s="21">
        <f>IF(食堂数据库链接!G866="","",食堂数据库链接!G866)</f>
        <v>4</v>
      </c>
      <c r="H866" s="25" t="str">
        <f>IF(OR(食堂菜单!$G$5="",食堂数据库计算界面面!A866=""),"",IF(ISNUMBER(SEARCH(食堂菜单!$G$5,食堂数据库计算界面面!C866))=TRUE,1,""))</f>
        <v/>
      </c>
      <c r="I866" s="11" t="str">
        <f>IF(H866="","",1+MAX($I$1:I865))</f>
        <v/>
      </c>
      <c r="J866" s="11" t="str">
        <f t="shared" si="13"/>
        <v/>
      </c>
    </row>
    <row r="867" spans="1:10">
      <c r="A867" s="21">
        <f>IF(食堂数据库链接!A867="","",食堂数据库链接!A867)</f>
        <v>866</v>
      </c>
      <c r="B867" s="21" t="str">
        <f>IF(食堂数据库链接!B867="","",食堂数据库链接!B867)</f>
        <v>星湖园食堂</v>
      </c>
      <c r="C867" s="21" t="str">
        <f>IF(食堂数据库链接!C867="","",食堂数据库链接!C867)</f>
        <v>紫薯</v>
      </c>
      <c r="D867" s="21">
        <f>IF(食堂数据库链接!D867="","",食堂数据库链接!D867)</f>
        <v>8</v>
      </c>
      <c r="E867" s="21" t="str">
        <f>IF(食堂数据库链接!E867="","",食堂数据库链接!E867)</f>
        <v>素</v>
      </c>
      <c r="F867" s="21" t="str">
        <f>IF(食堂数据库链接!F867="","",食堂数据库链接!F867)</f>
        <v>面点</v>
      </c>
      <c r="G867" s="21">
        <f>IF(食堂数据库链接!G867="","",食堂数据库链接!G867)</f>
        <v>8</v>
      </c>
      <c r="H867" s="25" t="str">
        <f>IF(OR(食堂菜单!$G$5="",食堂数据库计算界面面!A867=""),"",IF(ISNUMBER(SEARCH(食堂菜单!$G$5,食堂数据库计算界面面!C867))=TRUE,1,""))</f>
        <v/>
      </c>
      <c r="I867" s="11" t="str">
        <f>IF(H867="","",1+MAX($I$1:I866))</f>
        <v/>
      </c>
      <c r="J867" s="11" t="str">
        <f t="shared" si="13"/>
        <v/>
      </c>
    </row>
    <row r="868" spans="1:10">
      <c r="A868" s="21">
        <f>IF(食堂数据库链接!A868="","",食堂数据库链接!A868)</f>
        <v>867</v>
      </c>
      <c r="B868" s="21" t="str">
        <f>IF(食堂数据库链接!B868="","",食堂数据库链接!B868)</f>
        <v>星湖园食堂</v>
      </c>
      <c r="C868" s="21" t="str">
        <f>IF(食堂数据库链接!C868="","",食堂数据库链接!C868)</f>
        <v>玉米</v>
      </c>
      <c r="D868" s="21">
        <f>IF(食堂数据库链接!D868="","",食堂数据库链接!D868)</f>
        <v>3.5</v>
      </c>
      <c r="E868" s="21" t="str">
        <f>IF(食堂数据库链接!E868="","",食堂数据库链接!E868)</f>
        <v>素</v>
      </c>
      <c r="F868" s="21" t="str">
        <f>IF(食堂数据库链接!F868="","",食堂数据库链接!F868)</f>
        <v>面点</v>
      </c>
      <c r="G868" s="21">
        <f>IF(食堂数据库链接!G868="","",食堂数据库链接!G868)</f>
        <v>3.5</v>
      </c>
      <c r="H868" s="25" t="str">
        <f>IF(OR(食堂菜单!$G$5="",食堂数据库计算界面面!A868=""),"",IF(ISNUMBER(SEARCH(食堂菜单!$G$5,食堂数据库计算界面面!C868))=TRUE,1,""))</f>
        <v/>
      </c>
      <c r="I868" s="11" t="str">
        <f>IF(H868="","",1+MAX($I$1:I867))</f>
        <v/>
      </c>
      <c r="J868" s="11" t="str">
        <f t="shared" si="13"/>
        <v/>
      </c>
    </row>
    <row r="869" spans="1:10">
      <c r="A869" s="21">
        <f>IF(食堂数据库链接!A869="","",食堂数据库链接!A869)</f>
        <v>868</v>
      </c>
      <c r="B869" s="21" t="str">
        <f>IF(食堂数据库链接!B869="","",食堂数据库链接!B869)</f>
        <v>星湖园食堂</v>
      </c>
      <c r="C869" s="21" t="str">
        <f>IF(食堂数据库链接!C869="","",食堂数据库链接!C869)</f>
        <v>小笼包</v>
      </c>
      <c r="D869" s="21">
        <f>IF(食堂数据库链接!D869="","",食堂数据库链接!D869)</f>
        <v>5</v>
      </c>
      <c r="E869" s="21" t="str">
        <f>IF(食堂数据库链接!E869="","",食堂数据库链接!E869)</f>
        <v>荤</v>
      </c>
      <c r="F869" s="21" t="str">
        <f>IF(食堂数据库链接!F869="","",食堂数据库链接!F869)</f>
        <v>面点</v>
      </c>
      <c r="G869" s="21">
        <f>IF(食堂数据库链接!G869="","",食堂数据库链接!G869)</f>
        <v>5</v>
      </c>
      <c r="H869" s="25" t="str">
        <f>IF(OR(食堂菜单!$G$5="",食堂数据库计算界面面!A869=""),"",IF(ISNUMBER(SEARCH(食堂菜单!$G$5,食堂数据库计算界面面!C869))=TRUE,1,""))</f>
        <v/>
      </c>
      <c r="I869" s="11" t="str">
        <f>IF(H869="","",1+MAX($I$1:I868))</f>
        <v/>
      </c>
      <c r="J869" s="11" t="str">
        <f t="shared" si="13"/>
        <v/>
      </c>
    </row>
    <row r="870" spans="1:10">
      <c r="A870" s="21">
        <f>IF(食堂数据库链接!A870="","",食堂数据库链接!A870)</f>
        <v>869</v>
      </c>
      <c r="B870" s="21" t="str">
        <f>IF(食堂数据库链接!B870="","",食堂数据库链接!B870)</f>
        <v>星湖园食堂</v>
      </c>
      <c r="C870" s="21" t="str">
        <f>IF(食堂数据库链接!C870="","",食堂数据库链接!C870)</f>
        <v>蒸饺</v>
      </c>
      <c r="D870" s="21">
        <f>IF(食堂数据库链接!D870="","",食堂数据库链接!D870)</f>
        <v>4</v>
      </c>
      <c r="E870" s="21" t="str">
        <f>IF(食堂数据库链接!E870="","",食堂数据库链接!E870)</f>
        <v>荤</v>
      </c>
      <c r="F870" s="21" t="str">
        <f>IF(食堂数据库链接!F870="","",食堂数据库链接!F870)</f>
        <v>面点</v>
      </c>
      <c r="G870" s="21">
        <f>IF(食堂数据库链接!G870="","",食堂数据库链接!G870)</f>
        <v>4</v>
      </c>
      <c r="H870" s="25" t="str">
        <f>IF(OR(食堂菜单!$G$5="",食堂数据库计算界面面!A870=""),"",IF(ISNUMBER(SEARCH(食堂菜单!$G$5,食堂数据库计算界面面!C870))=TRUE,1,""))</f>
        <v/>
      </c>
      <c r="I870" s="11" t="str">
        <f>IF(H870="","",1+MAX($I$1:I869))</f>
        <v/>
      </c>
      <c r="J870" s="11" t="str">
        <f t="shared" si="13"/>
        <v/>
      </c>
    </row>
    <row r="871" spans="1:10">
      <c r="A871" s="21">
        <f>IF(食堂数据库链接!A871="","",食堂数据库链接!A871)</f>
        <v>870</v>
      </c>
      <c r="B871" s="21" t="str">
        <f>IF(食堂数据库链接!B871="","",食堂数据库链接!B871)</f>
        <v>星湖园食堂</v>
      </c>
      <c r="C871" s="21" t="str">
        <f>IF(食堂数据库链接!C871="","",食堂数据库链接!C871)</f>
        <v>灌汤包</v>
      </c>
      <c r="D871" s="21">
        <f>IF(食堂数据库链接!D871="","",食堂数据库链接!D871)</f>
        <v>8</v>
      </c>
      <c r="E871" s="21" t="str">
        <f>IF(食堂数据库链接!E871="","",食堂数据库链接!E871)</f>
        <v>荤</v>
      </c>
      <c r="F871" s="21" t="str">
        <f>IF(食堂数据库链接!F871="","",食堂数据库链接!F871)</f>
        <v>面点</v>
      </c>
      <c r="G871" s="21">
        <f>IF(食堂数据库链接!G871="","",食堂数据库链接!G871)</f>
        <v>8</v>
      </c>
      <c r="H871" s="25" t="str">
        <f>IF(OR(食堂菜单!$G$5="",食堂数据库计算界面面!A871=""),"",IF(ISNUMBER(SEARCH(食堂菜单!$G$5,食堂数据库计算界面面!C871))=TRUE,1,""))</f>
        <v/>
      </c>
      <c r="I871" s="11" t="str">
        <f>IF(H871="","",1+MAX($I$1:I870))</f>
        <v/>
      </c>
      <c r="J871" s="11" t="str">
        <f t="shared" si="13"/>
        <v/>
      </c>
    </row>
    <row r="872" spans="1:10">
      <c r="A872" s="21">
        <f>IF(食堂数据库链接!A872="","",食堂数据库链接!A872)</f>
        <v>871</v>
      </c>
      <c r="B872" s="21" t="str">
        <f>IF(食堂数据库链接!B872="","",食堂数据库链接!B872)</f>
        <v>星湖园食堂</v>
      </c>
      <c r="C872" s="21" t="str">
        <f>IF(食堂数据库链接!C872="","",食堂数据库链接!C872)</f>
        <v>烧卖</v>
      </c>
      <c r="D872" s="21">
        <f>IF(食堂数据库链接!D872="","",食堂数据库链接!D872)</f>
        <v>7</v>
      </c>
      <c r="E872" s="21" t="str">
        <f>IF(食堂数据库链接!E872="","",食堂数据库链接!E872)</f>
        <v>素</v>
      </c>
      <c r="F872" s="21" t="str">
        <f>IF(食堂数据库链接!F872="","",食堂数据库链接!F872)</f>
        <v>面点</v>
      </c>
      <c r="G872" s="21">
        <f>IF(食堂数据库链接!G872="","",食堂数据库链接!G872)</f>
        <v>7</v>
      </c>
      <c r="H872" s="25" t="str">
        <f>IF(OR(食堂菜单!$G$5="",食堂数据库计算界面面!A872=""),"",IF(ISNUMBER(SEARCH(食堂菜单!$G$5,食堂数据库计算界面面!C872))=TRUE,1,""))</f>
        <v/>
      </c>
      <c r="I872" s="11" t="str">
        <f>IF(H872="","",1+MAX($I$1:I871))</f>
        <v/>
      </c>
      <c r="J872" s="11" t="str">
        <f t="shared" si="13"/>
        <v/>
      </c>
    </row>
    <row r="873" spans="1:10">
      <c r="A873" s="21">
        <f>IF(食堂数据库链接!A873="","",食堂数据库链接!A873)</f>
        <v>872</v>
      </c>
      <c r="B873" s="21" t="str">
        <f>IF(食堂数据库链接!B873="","",食堂数据库链接!B873)</f>
        <v>星湖园食堂</v>
      </c>
      <c r="C873" s="21" t="str">
        <f>IF(食堂数据库链接!C873="","",食堂数据库链接!C873)</f>
        <v>黑米糕</v>
      </c>
      <c r="D873" s="21">
        <f>IF(食堂数据库链接!D873="","",食堂数据库链接!D873)</f>
        <v>4</v>
      </c>
      <c r="E873" s="21" t="str">
        <f>IF(食堂数据库链接!E873="","",食堂数据库链接!E873)</f>
        <v>素</v>
      </c>
      <c r="F873" s="21" t="str">
        <f>IF(食堂数据库链接!F873="","",食堂数据库链接!F873)</f>
        <v>面点</v>
      </c>
      <c r="G873" s="21">
        <f>IF(食堂数据库链接!G873="","",食堂数据库链接!G873)</f>
        <v>4</v>
      </c>
      <c r="H873" s="25" t="str">
        <f>IF(OR(食堂菜单!$G$5="",食堂数据库计算界面面!A873=""),"",IF(ISNUMBER(SEARCH(食堂菜单!$G$5,食堂数据库计算界面面!C873))=TRUE,1,""))</f>
        <v/>
      </c>
      <c r="I873" s="11" t="str">
        <f>IF(H873="","",1+MAX($I$1:I872))</f>
        <v/>
      </c>
      <c r="J873" s="11" t="str">
        <f t="shared" si="13"/>
        <v/>
      </c>
    </row>
    <row r="874" spans="1:10">
      <c r="A874" s="21">
        <f>IF(食堂数据库链接!A874="","",食堂数据库链接!A874)</f>
        <v>873</v>
      </c>
      <c r="B874" s="21" t="str">
        <f>IF(食堂数据库链接!B874="","",食堂数据库链接!B874)</f>
        <v>星湖园食堂</v>
      </c>
      <c r="C874" s="21" t="str">
        <f>IF(食堂数据库链接!C874="","",食堂数据库链接!C874)</f>
        <v>胡辣汤</v>
      </c>
      <c r="D874" s="21">
        <f>IF(食堂数据库链接!D874="","",食堂数据库链接!D874)</f>
        <v>5</v>
      </c>
      <c r="E874" s="21" t="str">
        <f>IF(食堂数据库链接!E874="","",食堂数据库链接!E874)</f>
        <v>荤</v>
      </c>
      <c r="F874" s="21" t="str">
        <f>IF(食堂数据库链接!F874="","",食堂数据库链接!F874)</f>
        <v>汤羹</v>
      </c>
      <c r="G874" s="21">
        <f>IF(食堂数据库链接!G874="","",食堂数据库链接!G874)</f>
        <v>5</v>
      </c>
      <c r="H874" s="25" t="str">
        <f>IF(OR(食堂菜单!$G$5="",食堂数据库计算界面面!A874=""),"",IF(ISNUMBER(SEARCH(食堂菜单!$G$5,食堂数据库计算界面面!C874))=TRUE,1,""))</f>
        <v/>
      </c>
      <c r="I874" s="11" t="str">
        <f>IF(H874="","",1+MAX($I$1:I873))</f>
        <v/>
      </c>
      <c r="J874" s="11" t="str">
        <f t="shared" si="13"/>
        <v/>
      </c>
    </row>
    <row r="875" spans="1:10">
      <c r="A875" s="21">
        <f>IF(食堂数据库链接!A875="","",食堂数据库链接!A875)</f>
        <v>874</v>
      </c>
      <c r="B875" s="21" t="str">
        <f>IF(食堂数据库链接!B875="","",食堂数据库链接!B875)</f>
        <v>星湖园食堂</v>
      </c>
      <c r="C875" s="21" t="str">
        <f>IF(食堂数据库链接!C875="","",食堂数据库链接!C875)</f>
        <v>豆腐脑</v>
      </c>
      <c r="D875" s="21">
        <f>IF(食堂数据库链接!D875="","",食堂数据库链接!D875)</f>
        <v>3</v>
      </c>
      <c r="E875" s="21" t="str">
        <f>IF(食堂数据库链接!E875="","",食堂数据库链接!E875)</f>
        <v>素</v>
      </c>
      <c r="F875" s="21" t="str">
        <f>IF(食堂数据库链接!F875="","",食堂数据库链接!F875)</f>
        <v>汤羹</v>
      </c>
      <c r="G875" s="21">
        <f>IF(食堂数据库链接!G875="","",食堂数据库链接!G875)</f>
        <v>3</v>
      </c>
      <c r="H875" s="25" t="str">
        <f>IF(OR(食堂菜单!$G$5="",食堂数据库计算界面面!A875=""),"",IF(ISNUMBER(SEARCH(食堂菜单!$G$5,食堂数据库计算界面面!C875))=TRUE,1,""))</f>
        <v/>
      </c>
      <c r="I875" s="11" t="str">
        <f>IF(H875="","",1+MAX($I$1:I874))</f>
        <v/>
      </c>
      <c r="J875" s="11" t="str">
        <f t="shared" si="13"/>
        <v/>
      </c>
    </row>
    <row r="876" spans="1:10">
      <c r="A876" s="21">
        <f>IF(食堂数据库链接!A876="","",食堂数据库链接!A876)</f>
        <v>875</v>
      </c>
      <c r="B876" s="21" t="str">
        <f>IF(食堂数据库链接!B876="","",食堂数据库链接!B876)</f>
        <v>星湖园食堂</v>
      </c>
      <c r="C876" s="21" t="str">
        <f>IF(食堂数据库链接!C876="","",食堂数据库链接!C876)</f>
        <v>鸡蛋糊米酒</v>
      </c>
      <c r="D876" s="21">
        <f>IF(食堂数据库链接!D876="","",食堂数据库链接!D876)</f>
        <v>2</v>
      </c>
      <c r="E876" s="21" t="str">
        <f>IF(食堂数据库链接!E876="","",食堂数据库链接!E876)</f>
        <v>素</v>
      </c>
      <c r="F876" s="21" t="str">
        <f>IF(食堂数据库链接!F876="","",食堂数据库链接!F876)</f>
        <v>汤羹</v>
      </c>
      <c r="G876" s="21">
        <f>IF(食堂数据库链接!G876="","",食堂数据库链接!G876)</f>
        <v>2</v>
      </c>
      <c r="H876" s="25" t="str">
        <f>IF(OR(食堂菜单!$G$5="",食堂数据库计算界面面!A876=""),"",IF(ISNUMBER(SEARCH(食堂菜单!$G$5,食堂数据库计算界面面!C876))=TRUE,1,""))</f>
        <v/>
      </c>
      <c r="I876" s="11" t="str">
        <f>IF(H876="","",1+MAX($I$1:I875))</f>
        <v/>
      </c>
      <c r="J876" s="11" t="str">
        <f t="shared" si="13"/>
        <v/>
      </c>
    </row>
    <row r="877" spans="1:10">
      <c r="A877" s="21">
        <f>IF(食堂数据库链接!A877="","",食堂数据库链接!A877)</f>
        <v>876</v>
      </c>
      <c r="B877" s="21" t="str">
        <f>IF(食堂数据库链接!B877="","",食堂数据库链接!B877)</f>
        <v>星湖园食堂</v>
      </c>
      <c r="C877" s="21" t="str">
        <f>IF(食堂数据库链接!C877="","",食堂数据库链接!C877)</f>
        <v>奶黄包</v>
      </c>
      <c r="D877" s="21">
        <f>IF(食堂数据库链接!D877="","",食堂数据库链接!D877)</f>
        <v>4</v>
      </c>
      <c r="E877" s="21" t="str">
        <f>IF(食堂数据库链接!E877="","",食堂数据库链接!E877)</f>
        <v>素</v>
      </c>
      <c r="F877" s="21" t="str">
        <f>IF(食堂数据库链接!F877="","",食堂数据库链接!F877)</f>
        <v>面点</v>
      </c>
      <c r="G877" s="21">
        <f>IF(食堂数据库链接!G877="","",食堂数据库链接!G877)</f>
        <v>4</v>
      </c>
      <c r="H877" s="25" t="str">
        <f>IF(OR(食堂菜单!$G$5="",食堂数据库计算界面面!A877=""),"",IF(ISNUMBER(SEARCH(食堂菜单!$G$5,食堂数据库计算界面面!C877))=TRUE,1,""))</f>
        <v/>
      </c>
      <c r="I877" s="11" t="str">
        <f>IF(H877="","",1+MAX($I$1:I876))</f>
        <v/>
      </c>
      <c r="J877" s="11" t="str">
        <f t="shared" si="13"/>
        <v/>
      </c>
    </row>
    <row r="878" spans="1:10">
      <c r="A878" s="21">
        <f>IF(食堂数据库链接!A878="","",食堂数据库链接!A878)</f>
        <v>877</v>
      </c>
      <c r="B878" s="21" t="str">
        <f>IF(食堂数据库链接!B878="","",食堂数据库链接!B878)</f>
        <v>星湖园食堂</v>
      </c>
      <c r="C878" s="21" t="str">
        <f>IF(食堂数据库链接!C878="","",食堂数据库链接!C878)</f>
        <v>百佳美食两荤一素</v>
      </c>
      <c r="D878" s="21">
        <f>IF(食堂数据库链接!D878="","",食堂数据库链接!D878)</f>
        <v>8</v>
      </c>
      <c r="E878" s="21" t="str">
        <f>IF(食堂数据库链接!E878="","",食堂数据库链接!E878)</f>
        <v>荤</v>
      </c>
      <c r="F878" s="21" t="str">
        <f>IF(食堂数据库链接!F878="","",食堂数据库链接!F878)</f>
        <v>套餐</v>
      </c>
      <c r="G878" s="21">
        <f>IF(食堂数据库链接!G878="","",食堂数据库链接!G878)</f>
        <v>8</v>
      </c>
      <c r="H878" s="25" t="str">
        <f>IF(OR(食堂菜单!$G$5="",食堂数据库计算界面面!A878=""),"",IF(ISNUMBER(SEARCH(食堂菜单!$G$5,食堂数据库计算界面面!C878))=TRUE,1,""))</f>
        <v/>
      </c>
      <c r="I878" s="11" t="str">
        <f>IF(H878="","",1+MAX($I$1:I877))</f>
        <v/>
      </c>
      <c r="J878" s="11" t="str">
        <f t="shared" si="13"/>
        <v/>
      </c>
    </row>
    <row r="879" spans="1:10">
      <c r="A879" s="21">
        <f>IF(食堂数据库链接!A879="","",食堂数据库链接!A879)</f>
        <v>878</v>
      </c>
      <c r="B879" s="21" t="str">
        <f>IF(食堂数据库链接!B879="","",食堂数据库链接!B879)</f>
        <v>星湖园食堂</v>
      </c>
      <c r="C879" s="21" t="str">
        <f>IF(食堂数据库链接!C879="","",食堂数据库链接!C879)</f>
        <v>番茄鸡蛋汤</v>
      </c>
      <c r="D879" s="21">
        <f>IF(食堂数据库链接!D879="","",食堂数据库链接!D879)</f>
        <v>1.5</v>
      </c>
      <c r="E879" s="21" t="str">
        <f>IF(食堂数据库链接!E879="","",食堂数据库链接!E879)</f>
        <v>素</v>
      </c>
      <c r="F879" s="21" t="str">
        <f>IF(食堂数据库链接!F879="","",食堂数据库链接!F879)</f>
        <v>汤羹</v>
      </c>
      <c r="G879" s="21">
        <f>IF(食堂数据库链接!G879="","",食堂数据库链接!G879)</f>
        <v>1.5</v>
      </c>
      <c r="H879" s="25" t="str">
        <f>IF(OR(食堂菜单!$G$5="",食堂数据库计算界面面!A879=""),"",IF(ISNUMBER(SEARCH(食堂菜单!$G$5,食堂数据库计算界面面!C879))=TRUE,1,""))</f>
        <v/>
      </c>
      <c r="I879" s="11" t="str">
        <f>IF(H879="","",1+MAX($I$1:I878))</f>
        <v/>
      </c>
      <c r="J879" s="11" t="str">
        <f t="shared" si="13"/>
        <v/>
      </c>
    </row>
    <row r="880" spans="1:10">
      <c r="A880" s="21">
        <f>IF(食堂数据库链接!A880="","",食堂数据库链接!A880)</f>
        <v>879</v>
      </c>
      <c r="B880" s="21" t="str">
        <f>IF(食堂数据库链接!B880="","",食堂数据库链接!B880)</f>
        <v>星湖园食堂</v>
      </c>
      <c r="C880" s="21" t="str">
        <f>IF(食堂数据库链接!C880="","",食堂数据库链接!C880)</f>
        <v>鸡汤</v>
      </c>
      <c r="D880" s="21">
        <f>IF(食堂数据库链接!D880="","",食堂数据库链接!D880)</f>
        <v>5</v>
      </c>
      <c r="E880" s="21" t="str">
        <f>IF(食堂数据库链接!E880="","",食堂数据库链接!E880)</f>
        <v>荤</v>
      </c>
      <c r="F880" s="21" t="str">
        <f>IF(食堂数据库链接!F880="","",食堂数据库链接!F880)</f>
        <v>汤羹</v>
      </c>
      <c r="G880" s="21">
        <f>IF(食堂数据库链接!G880="","",食堂数据库链接!G880)</f>
        <v>5</v>
      </c>
      <c r="H880" s="25" t="str">
        <f>IF(OR(食堂菜单!$G$5="",食堂数据库计算界面面!A880=""),"",IF(ISNUMBER(SEARCH(食堂菜单!$G$5,食堂数据库计算界面面!C880))=TRUE,1,""))</f>
        <v/>
      </c>
      <c r="I880" s="11" t="str">
        <f>IF(H880="","",1+MAX($I$1:I879))</f>
        <v/>
      </c>
      <c r="J880" s="11" t="str">
        <f t="shared" si="13"/>
        <v/>
      </c>
    </row>
    <row r="881" spans="1:10">
      <c r="A881" s="21">
        <f>IF(食堂数据库链接!A881="","",食堂数据库链接!A881)</f>
        <v>880</v>
      </c>
      <c r="B881" s="21" t="str">
        <f>IF(食堂数据库链接!B881="","",食堂数据库链接!B881)</f>
        <v>星湖园食堂</v>
      </c>
      <c r="C881" s="21" t="str">
        <f>IF(食堂数据库链接!C881="","",食堂数据库链接!C881)</f>
        <v>牛腩胡萝卜汤</v>
      </c>
      <c r="D881" s="21">
        <f>IF(食堂数据库链接!D881="","",食堂数据库链接!D881)</f>
        <v>6</v>
      </c>
      <c r="E881" s="21" t="str">
        <f>IF(食堂数据库链接!E881="","",食堂数据库链接!E881)</f>
        <v>荤</v>
      </c>
      <c r="F881" s="21" t="str">
        <f>IF(食堂数据库链接!F881="","",食堂数据库链接!F881)</f>
        <v>汤羹</v>
      </c>
      <c r="G881" s="21">
        <f>IF(食堂数据库链接!G881="","",食堂数据库链接!G881)</f>
        <v>6</v>
      </c>
      <c r="H881" s="25" t="str">
        <f>IF(OR(食堂菜单!$G$5="",食堂数据库计算界面面!A881=""),"",IF(ISNUMBER(SEARCH(食堂菜单!$G$5,食堂数据库计算界面面!C881))=TRUE,1,""))</f>
        <v/>
      </c>
      <c r="I881" s="11" t="str">
        <f>IF(H881="","",1+MAX($I$1:I880))</f>
        <v/>
      </c>
      <c r="J881" s="11" t="str">
        <f t="shared" si="13"/>
        <v/>
      </c>
    </row>
    <row r="882" spans="1:10">
      <c r="A882" s="21">
        <f>IF(食堂数据库链接!A882="","",食堂数据库链接!A882)</f>
        <v>881</v>
      </c>
      <c r="B882" s="21" t="str">
        <f>IF(食堂数据库链接!B882="","",食堂数据库链接!B882)</f>
        <v>星湖园食堂</v>
      </c>
      <c r="C882" s="21" t="str">
        <f>IF(食堂数据库链接!C882="","",食堂数据库链接!C882)</f>
        <v>排骨藕汤</v>
      </c>
      <c r="D882" s="21">
        <f>IF(食堂数据库链接!D882="","",食堂数据库链接!D882)</f>
        <v>5</v>
      </c>
      <c r="E882" s="21" t="str">
        <f>IF(食堂数据库链接!E882="","",食堂数据库链接!E882)</f>
        <v>荤</v>
      </c>
      <c r="F882" s="21" t="str">
        <f>IF(食堂数据库链接!F882="","",食堂数据库链接!F882)</f>
        <v>汤羹</v>
      </c>
      <c r="G882" s="21">
        <f>IF(食堂数据库链接!G882="","",食堂数据库链接!G882)</f>
        <v>5</v>
      </c>
      <c r="H882" s="25" t="str">
        <f>IF(OR(食堂菜单!$G$5="",食堂数据库计算界面面!A882=""),"",IF(ISNUMBER(SEARCH(食堂菜单!$G$5,食堂数据库计算界面面!C882))=TRUE,1,""))</f>
        <v/>
      </c>
      <c r="I882" s="11" t="str">
        <f>IF(H882="","",1+MAX($I$1:I881))</f>
        <v/>
      </c>
      <c r="J882" s="11" t="str">
        <f t="shared" si="13"/>
        <v/>
      </c>
    </row>
    <row r="883" spans="1:10">
      <c r="A883" s="21">
        <f>IF(食堂数据库链接!A883="","",食堂数据库链接!A883)</f>
        <v>882</v>
      </c>
      <c r="B883" s="21" t="str">
        <f>IF(食堂数据库链接!B883="","",食堂数据库链接!B883)</f>
        <v>星湖园食堂</v>
      </c>
      <c r="C883" s="21" t="str">
        <f>IF(食堂数据库链接!C883="","",食堂数据库链接!C883)</f>
        <v>三鲜汤</v>
      </c>
      <c r="D883" s="21">
        <f>IF(食堂数据库链接!D883="","",食堂数据库链接!D883)</f>
        <v>4</v>
      </c>
      <c r="E883" s="21" t="str">
        <f>IF(食堂数据库链接!E883="","",食堂数据库链接!E883)</f>
        <v>荤</v>
      </c>
      <c r="F883" s="21" t="str">
        <f>IF(食堂数据库链接!F883="","",食堂数据库链接!F883)</f>
        <v>汤羹</v>
      </c>
      <c r="G883" s="21">
        <f>IF(食堂数据库链接!G883="","",食堂数据库链接!G883)</f>
        <v>4</v>
      </c>
      <c r="H883" s="25" t="str">
        <f>IF(OR(食堂菜单!$G$5="",食堂数据库计算界面面!A883=""),"",IF(ISNUMBER(SEARCH(食堂菜单!$G$5,食堂数据库计算界面面!C883))=TRUE,1,""))</f>
        <v/>
      </c>
      <c r="I883" s="11" t="str">
        <f>IF(H883="","",1+MAX($I$1:I882))</f>
        <v/>
      </c>
      <c r="J883" s="11" t="str">
        <f t="shared" si="13"/>
        <v/>
      </c>
    </row>
    <row r="884" spans="1:10">
      <c r="A884" s="21">
        <f>IF(食堂数据库链接!A884="","",食堂数据库链接!A884)</f>
        <v>883</v>
      </c>
      <c r="B884" s="21" t="str">
        <f>IF(食堂数据库链接!B884="","",食堂数据库链接!B884)</f>
        <v>星湖园食堂</v>
      </c>
      <c r="C884" s="21" t="str">
        <f>IF(食堂数据库链接!C884="","",食堂数据库链接!C884)</f>
        <v>回锅肉</v>
      </c>
      <c r="D884" s="21">
        <f>IF(食堂数据库链接!D884="","",食堂数据库链接!D884)</f>
        <v>6</v>
      </c>
      <c r="E884" s="21" t="str">
        <f>IF(食堂数据库链接!E884="","",食堂数据库链接!E884)</f>
        <v>荤</v>
      </c>
      <c r="F884" s="21" t="str">
        <f>IF(食堂数据库链接!F884="","",食堂数据库链接!F884)</f>
        <v>份儿菜</v>
      </c>
      <c r="G884" s="21">
        <f>IF(食堂数据库链接!G884="","",食堂数据库链接!G884)</f>
        <v>6</v>
      </c>
      <c r="H884" s="25" t="str">
        <f>IF(OR(食堂菜单!$G$5="",食堂数据库计算界面面!A884=""),"",IF(ISNUMBER(SEARCH(食堂菜单!$G$5,食堂数据库计算界面面!C884))=TRUE,1,""))</f>
        <v/>
      </c>
      <c r="I884" s="11" t="str">
        <f>IF(H884="","",1+MAX($I$1:I883))</f>
        <v/>
      </c>
      <c r="J884" s="11" t="str">
        <f t="shared" si="13"/>
        <v/>
      </c>
    </row>
    <row r="885" spans="1:10">
      <c r="A885" s="21">
        <f>IF(食堂数据库链接!A885="","",食堂数据库链接!A885)</f>
        <v>884</v>
      </c>
      <c r="B885" s="21" t="str">
        <f>IF(食堂数据库链接!B885="","",食堂数据库链接!B885)</f>
        <v>星湖园食堂</v>
      </c>
      <c r="C885" s="21" t="str">
        <f>IF(食堂数据库链接!C885="","",食堂数据库链接!C885)</f>
        <v>回锅牛肉</v>
      </c>
      <c r="D885" s="21">
        <f>IF(食堂数据库链接!D885="","",食堂数据库链接!D885)</f>
        <v>6</v>
      </c>
      <c r="E885" s="21" t="str">
        <f>IF(食堂数据库链接!E885="","",食堂数据库链接!E885)</f>
        <v>荤</v>
      </c>
      <c r="F885" s="21" t="str">
        <f>IF(食堂数据库链接!F885="","",食堂数据库链接!F885)</f>
        <v>份儿菜</v>
      </c>
      <c r="G885" s="21">
        <f>IF(食堂数据库链接!G885="","",食堂数据库链接!G885)</f>
        <v>6</v>
      </c>
      <c r="H885" s="25" t="str">
        <f>IF(OR(食堂菜单!$G$5="",食堂数据库计算界面面!A885=""),"",IF(ISNUMBER(SEARCH(食堂菜单!$G$5,食堂数据库计算界面面!C885))=TRUE,1,""))</f>
        <v/>
      </c>
      <c r="I885" s="11" t="str">
        <f>IF(H885="","",1+MAX($I$1:I884))</f>
        <v/>
      </c>
      <c r="J885" s="11" t="str">
        <f t="shared" si="13"/>
        <v/>
      </c>
    </row>
    <row r="886" spans="1:10">
      <c r="A886" s="21">
        <f>IF(食堂数据库链接!A886="","",食堂数据库链接!A886)</f>
        <v>885</v>
      </c>
      <c r="B886" s="21" t="str">
        <f>IF(食堂数据库链接!B886="","",食堂数据库链接!B886)</f>
        <v>星湖园食堂</v>
      </c>
      <c r="C886" s="21" t="str">
        <f>IF(食堂数据库链接!C886="","",食堂数据库链接!C886)</f>
        <v>孜然鸡片</v>
      </c>
      <c r="D886" s="21">
        <f>IF(食堂数据库链接!D886="","",食堂数据库链接!D886)</f>
        <v>6</v>
      </c>
      <c r="E886" s="21" t="str">
        <f>IF(食堂数据库链接!E886="","",食堂数据库链接!E886)</f>
        <v>荤</v>
      </c>
      <c r="F886" s="21" t="str">
        <f>IF(食堂数据库链接!F886="","",食堂数据库链接!F886)</f>
        <v>份儿菜</v>
      </c>
      <c r="G886" s="21">
        <f>IF(食堂数据库链接!G886="","",食堂数据库链接!G886)</f>
        <v>6</v>
      </c>
      <c r="H886" s="25" t="str">
        <f>IF(OR(食堂菜单!$G$5="",食堂数据库计算界面面!A886=""),"",IF(ISNUMBER(SEARCH(食堂菜单!$G$5,食堂数据库计算界面面!C886))=TRUE,1,""))</f>
        <v/>
      </c>
      <c r="I886" s="11" t="str">
        <f>IF(H886="","",1+MAX($I$1:I885))</f>
        <v/>
      </c>
      <c r="J886" s="11" t="str">
        <f t="shared" si="13"/>
        <v/>
      </c>
    </row>
    <row r="887" spans="1:10">
      <c r="A887" s="21">
        <f>IF(食堂数据库链接!A887="","",食堂数据库链接!A887)</f>
        <v>886</v>
      </c>
      <c r="B887" s="21" t="str">
        <f>IF(食堂数据库链接!B887="","",食堂数据库链接!B887)</f>
        <v>星湖园食堂</v>
      </c>
      <c r="C887" s="21" t="str">
        <f>IF(食堂数据库链接!C887="","",食堂数据库链接!C887)</f>
        <v>蒙古肉</v>
      </c>
      <c r="D887" s="21">
        <f>IF(食堂数据库链接!D887="","",食堂数据库链接!D887)</f>
        <v>6</v>
      </c>
      <c r="E887" s="21" t="str">
        <f>IF(食堂数据库链接!E887="","",食堂数据库链接!E887)</f>
        <v>荤</v>
      </c>
      <c r="F887" s="21" t="str">
        <f>IF(食堂数据库链接!F887="","",食堂数据库链接!F887)</f>
        <v>份儿菜</v>
      </c>
      <c r="G887" s="21">
        <f>IF(食堂数据库链接!G887="","",食堂数据库链接!G887)</f>
        <v>6</v>
      </c>
      <c r="H887" s="25" t="str">
        <f>IF(OR(食堂菜单!$G$5="",食堂数据库计算界面面!A887=""),"",IF(ISNUMBER(SEARCH(食堂菜单!$G$5,食堂数据库计算界面面!C887))=TRUE,1,""))</f>
        <v/>
      </c>
      <c r="I887" s="11" t="str">
        <f>IF(H887="","",1+MAX($I$1:I886))</f>
        <v/>
      </c>
      <c r="J887" s="11" t="str">
        <f t="shared" si="13"/>
        <v/>
      </c>
    </row>
    <row r="888" spans="1:10">
      <c r="A888" s="21">
        <f>IF(食堂数据库链接!A888="","",食堂数据库链接!A888)</f>
        <v>887</v>
      </c>
      <c r="B888" s="21" t="str">
        <f>IF(食堂数据库链接!B888="","",食堂数据库链接!B888)</f>
        <v>星湖园食堂</v>
      </c>
      <c r="C888" s="21" t="str">
        <f>IF(食堂数据库链接!C888="","",食堂数据库链接!C888)</f>
        <v>啤酒鸭</v>
      </c>
      <c r="D888" s="21">
        <f>IF(食堂数据库链接!D888="","",食堂数据库链接!D888)</f>
        <v>6</v>
      </c>
      <c r="E888" s="21" t="str">
        <f>IF(食堂数据库链接!E888="","",食堂数据库链接!E888)</f>
        <v>荤</v>
      </c>
      <c r="F888" s="21" t="str">
        <f>IF(食堂数据库链接!F888="","",食堂数据库链接!F888)</f>
        <v>份儿菜</v>
      </c>
      <c r="G888" s="21">
        <f>IF(食堂数据库链接!G888="","",食堂数据库链接!G888)</f>
        <v>6</v>
      </c>
      <c r="H888" s="25" t="str">
        <f>IF(OR(食堂菜单!$G$5="",食堂数据库计算界面面!A888=""),"",IF(ISNUMBER(SEARCH(食堂菜单!$G$5,食堂数据库计算界面面!C888))=TRUE,1,""))</f>
        <v/>
      </c>
      <c r="I888" s="11" t="str">
        <f>IF(H888="","",1+MAX($I$1:I887))</f>
        <v/>
      </c>
      <c r="J888" s="11" t="str">
        <f t="shared" si="13"/>
        <v/>
      </c>
    </row>
    <row r="889" spans="1:10">
      <c r="A889" s="21">
        <f>IF(食堂数据库链接!A889="","",食堂数据库链接!A889)</f>
        <v>888</v>
      </c>
      <c r="B889" s="21" t="str">
        <f>IF(食堂数据库链接!B889="","",食堂数据库链接!B889)</f>
        <v>星湖园食堂</v>
      </c>
      <c r="C889" s="21" t="str">
        <f>IF(食堂数据库链接!C889="","",食堂数据库链接!C889)</f>
        <v>鹌鹑蛋红烧肉</v>
      </c>
      <c r="D889" s="21">
        <f>IF(食堂数据库链接!D889="","",食堂数据库链接!D889)</f>
        <v>6</v>
      </c>
      <c r="E889" s="21" t="str">
        <f>IF(食堂数据库链接!E889="","",食堂数据库链接!E889)</f>
        <v>荤</v>
      </c>
      <c r="F889" s="21" t="str">
        <f>IF(食堂数据库链接!F889="","",食堂数据库链接!F889)</f>
        <v>份儿菜</v>
      </c>
      <c r="G889" s="21">
        <f>IF(食堂数据库链接!G889="","",食堂数据库链接!G889)</f>
        <v>6</v>
      </c>
      <c r="H889" s="25" t="str">
        <f>IF(OR(食堂菜单!$G$5="",食堂数据库计算界面面!A889=""),"",IF(ISNUMBER(SEARCH(食堂菜单!$G$5,食堂数据库计算界面面!C889))=TRUE,1,""))</f>
        <v/>
      </c>
      <c r="I889" s="11" t="str">
        <f>IF(H889="","",1+MAX($I$1:I888))</f>
        <v/>
      </c>
      <c r="J889" s="11" t="str">
        <f t="shared" si="13"/>
        <v/>
      </c>
    </row>
    <row r="890" spans="1:10">
      <c r="A890" s="21">
        <f>IF(食堂数据库链接!A890="","",食堂数据库链接!A890)</f>
        <v>889</v>
      </c>
      <c r="B890" s="21" t="str">
        <f>IF(食堂数据库链接!B890="","",食堂数据库链接!B890)</f>
        <v>星湖园食堂</v>
      </c>
      <c r="C890" s="21" t="str">
        <f>IF(食堂数据库链接!C890="","",食堂数据库链接!C890)</f>
        <v>红烧肉丸</v>
      </c>
      <c r="D890" s="21">
        <f>IF(食堂数据库链接!D890="","",食堂数据库链接!D890)</f>
        <v>6</v>
      </c>
      <c r="E890" s="21" t="str">
        <f>IF(食堂数据库链接!E890="","",食堂数据库链接!E890)</f>
        <v>荤</v>
      </c>
      <c r="F890" s="21" t="str">
        <f>IF(食堂数据库链接!F890="","",食堂数据库链接!F890)</f>
        <v>份儿菜</v>
      </c>
      <c r="G890" s="21">
        <f>IF(食堂数据库链接!G890="","",食堂数据库链接!G890)</f>
        <v>6</v>
      </c>
      <c r="H890" s="25" t="str">
        <f>IF(OR(食堂菜单!$G$5="",食堂数据库计算界面面!A890=""),"",IF(ISNUMBER(SEARCH(食堂菜单!$G$5,食堂数据库计算界面面!C890))=TRUE,1,""))</f>
        <v/>
      </c>
      <c r="I890" s="11" t="str">
        <f>IF(H890="","",1+MAX($I$1:I889))</f>
        <v/>
      </c>
      <c r="J890" s="11" t="str">
        <f t="shared" si="13"/>
        <v/>
      </c>
    </row>
    <row r="891" spans="1:10">
      <c r="A891" s="21">
        <f>IF(食堂数据库链接!A891="","",食堂数据库链接!A891)</f>
        <v>890</v>
      </c>
      <c r="B891" s="21" t="str">
        <f>IF(食堂数据库链接!B891="","",食堂数据库链接!B891)</f>
        <v>星湖园食堂</v>
      </c>
      <c r="C891" s="21" t="str">
        <f>IF(食堂数据库链接!C891="","",食堂数据库链接!C891)</f>
        <v>红烧鱼块</v>
      </c>
      <c r="D891" s="21">
        <f>IF(食堂数据库链接!D891="","",食堂数据库链接!D891)</f>
        <v>6</v>
      </c>
      <c r="E891" s="21" t="str">
        <f>IF(食堂数据库链接!E891="","",食堂数据库链接!E891)</f>
        <v>荤</v>
      </c>
      <c r="F891" s="21" t="str">
        <f>IF(食堂数据库链接!F891="","",食堂数据库链接!F891)</f>
        <v>份儿菜</v>
      </c>
      <c r="G891" s="21">
        <f>IF(食堂数据库链接!G891="","",食堂数据库链接!G891)</f>
        <v>6</v>
      </c>
      <c r="H891" s="25" t="str">
        <f>IF(OR(食堂菜单!$G$5="",食堂数据库计算界面面!A891=""),"",IF(ISNUMBER(SEARCH(食堂菜单!$G$5,食堂数据库计算界面面!C891))=TRUE,1,""))</f>
        <v/>
      </c>
      <c r="I891" s="11" t="str">
        <f>IF(H891="","",1+MAX($I$1:I890))</f>
        <v/>
      </c>
      <c r="J891" s="11" t="str">
        <f t="shared" si="13"/>
        <v/>
      </c>
    </row>
    <row r="892" spans="1:10">
      <c r="A892" s="21">
        <f>IF(食堂数据库链接!A892="","",食堂数据库链接!A892)</f>
        <v>891</v>
      </c>
      <c r="B892" s="21" t="str">
        <f>IF(食堂数据库链接!B892="","",食堂数据库链接!B892)</f>
        <v>星湖园食堂</v>
      </c>
      <c r="C892" s="21" t="str">
        <f>IF(食堂数据库链接!C892="","",食堂数据库链接!C892)</f>
        <v>酸菜鱼片</v>
      </c>
      <c r="D892" s="21">
        <f>IF(食堂数据库链接!D892="","",食堂数据库链接!D892)</f>
        <v>6</v>
      </c>
      <c r="E892" s="21" t="str">
        <f>IF(食堂数据库链接!E892="","",食堂数据库链接!E892)</f>
        <v>荤</v>
      </c>
      <c r="F892" s="21" t="str">
        <f>IF(食堂数据库链接!F892="","",食堂数据库链接!F892)</f>
        <v>份儿菜</v>
      </c>
      <c r="G892" s="21">
        <f>IF(食堂数据库链接!G892="","",食堂数据库链接!G892)</f>
        <v>6</v>
      </c>
      <c r="H892" s="25" t="str">
        <f>IF(OR(食堂菜单!$G$5="",食堂数据库计算界面面!A892=""),"",IF(ISNUMBER(SEARCH(食堂菜单!$G$5,食堂数据库计算界面面!C892))=TRUE,1,""))</f>
        <v/>
      </c>
      <c r="I892" s="11" t="str">
        <f>IF(H892="","",1+MAX($I$1:I891))</f>
        <v/>
      </c>
      <c r="J892" s="11" t="str">
        <f t="shared" si="13"/>
        <v/>
      </c>
    </row>
    <row r="893" spans="1:10">
      <c r="A893" s="21">
        <f>IF(食堂数据库链接!A893="","",食堂数据库链接!A893)</f>
        <v>892</v>
      </c>
      <c r="B893" s="21" t="str">
        <f>IF(食堂数据库链接!B893="","",食堂数据库链接!B893)</f>
        <v>星湖园食堂</v>
      </c>
      <c r="C893" s="21" t="str">
        <f>IF(食堂数据库链接!C893="","",食堂数据库链接!C893)</f>
        <v>水煮肉片</v>
      </c>
      <c r="D893" s="21">
        <f>IF(食堂数据库链接!D893="","",食堂数据库链接!D893)</f>
        <v>6</v>
      </c>
      <c r="E893" s="21" t="str">
        <f>IF(食堂数据库链接!E893="","",食堂数据库链接!E893)</f>
        <v>荤</v>
      </c>
      <c r="F893" s="21" t="str">
        <f>IF(食堂数据库链接!F893="","",食堂数据库链接!F893)</f>
        <v>份儿菜</v>
      </c>
      <c r="G893" s="21">
        <f>IF(食堂数据库链接!G893="","",食堂数据库链接!G893)</f>
        <v>6</v>
      </c>
      <c r="H893" s="25" t="str">
        <f>IF(OR(食堂菜单!$G$5="",食堂数据库计算界面面!A893=""),"",IF(ISNUMBER(SEARCH(食堂菜单!$G$5,食堂数据库计算界面面!C893))=TRUE,1,""))</f>
        <v/>
      </c>
      <c r="I893" s="11" t="str">
        <f>IF(H893="","",1+MAX($I$1:I892))</f>
        <v/>
      </c>
      <c r="J893" s="11" t="str">
        <f t="shared" si="13"/>
        <v/>
      </c>
    </row>
    <row r="894" spans="1:10">
      <c r="A894" s="21">
        <f>IF(食堂数据库链接!A894="","",食堂数据库链接!A894)</f>
        <v>893</v>
      </c>
      <c r="B894" s="21" t="str">
        <f>IF(食堂数据库链接!B894="","",食堂数据库链接!B894)</f>
        <v>星湖园食堂</v>
      </c>
      <c r="C894" s="21" t="str">
        <f>IF(食堂数据库链接!C894="","",食堂数据库链接!C894)</f>
        <v>板栗烧鸡块</v>
      </c>
      <c r="D894" s="21">
        <f>IF(食堂数据库链接!D894="","",食堂数据库链接!D894)</f>
        <v>8</v>
      </c>
      <c r="E894" s="21" t="str">
        <f>IF(食堂数据库链接!E894="","",食堂数据库链接!E894)</f>
        <v>荤</v>
      </c>
      <c r="F894" s="21" t="str">
        <f>IF(食堂数据库链接!F894="","",食堂数据库链接!F894)</f>
        <v>份儿菜</v>
      </c>
      <c r="G894" s="21">
        <f>IF(食堂数据库链接!G894="","",食堂数据库链接!G894)</f>
        <v>8</v>
      </c>
      <c r="H894" s="25" t="str">
        <f>IF(OR(食堂菜单!$G$5="",食堂数据库计算界面面!A894=""),"",IF(ISNUMBER(SEARCH(食堂菜单!$G$5,食堂数据库计算界面面!C894))=TRUE,1,""))</f>
        <v/>
      </c>
      <c r="I894" s="11" t="str">
        <f>IF(H894="","",1+MAX($I$1:I893))</f>
        <v/>
      </c>
      <c r="J894" s="11" t="str">
        <f t="shared" si="13"/>
        <v/>
      </c>
    </row>
    <row r="895" spans="1:10">
      <c r="A895" s="21">
        <f>IF(食堂数据库链接!A895="","",食堂数据库链接!A895)</f>
        <v>894</v>
      </c>
      <c r="B895" s="21" t="str">
        <f>IF(食堂数据库链接!B895="","",食堂数据库链接!B895)</f>
        <v>星湖园食堂</v>
      </c>
      <c r="C895" s="21" t="str">
        <f>IF(食堂数据库链接!C895="","",食堂数据库链接!C895)</f>
        <v>胡萝卜跨羊肉</v>
      </c>
      <c r="D895" s="21">
        <f>IF(食堂数据库链接!D895="","",食堂数据库链接!D895)</f>
        <v>8</v>
      </c>
      <c r="E895" s="21" t="str">
        <f>IF(食堂数据库链接!E895="","",食堂数据库链接!E895)</f>
        <v>荤</v>
      </c>
      <c r="F895" s="21" t="str">
        <f>IF(食堂数据库链接!F895="","",食堂数据库链接!F895)</f>
        <v>份儿菜</v>
      </c>
      <c r="G895" s="21">
        <f>IF(食堂数据库链接!G895="","",食堂数据库链接!G895)</f>
        <v>8</v>
      </c>
      <c r="H895" s="25" t="str">
        <f>IF(OR(食堂菜单!$G$5="",食堂数据库计算界面面!A895=""),"",IF(ISNUMBER(SEARCH(食堂菜单!$G$5,食堂数据库计算界面面!C895))=TRUE,1,""))</f>
        <v/>
      </c>
      <c r="I895" s="11" t="str">
        <f>IF(H895="","",1+MAX($I$1:I894))</f>
        <v/>
      </c>
      <c r="J895" s="11" t="str">
        <f t="shared" si="13"/>
        <v/>
      </c>
    </row>
    <row r="896" spans="1:10">
      <c r="A896" s="21">
        <f>IF(食堂数据库链接!A896="","",食堂数据库链接!A896)</f>
        <v>895</v>
      </c>
      <c r="B896" s="21" t="str">
        <f>IF(食堂数据库链接!B896="","",食堂数据库链接!B896)</f>
        <v>星湖园食堂</v>
      </c>
      <c r="C896" s="21" t="str">
        <f>IF(食堂数据库链接!C896="","",食堂数据库链接!C896)</f>
        <v>糖醋直排</v>
      </c>
      <c r="D896" s="21">
        <f>IF(食堂数据库链接!D896="","",食堂数据库链接!D896)</f>
        <v>10</v>
      </c>
      <c r="E896" s="21" t="str">
        <f>IF(食堂数据库链接!E896="","",食堂数据库链接!E896)</f>
        <v>荤</v>
      </c>
      <c r="F896" s="21" t="str">
        <f>IF(食堂数据库链接!F896="","",食堂数据库链接!F896)</f>
        <v>份儿菜</v>
      </c>
      <c r="G896" s="21">
        <f>IF(食堂数据库链接!G896="","",食堂数据库链接!G896)</f>
        <v>10</v>
      </c>
      <c r="H896" s="25" t="str">
        <f>IF(OR(食堂菜单!$G$5="",食堂数据库计算界面面!A896=""),"",IF(ISNUMBER(SEARCH(食堂菜单!$G$5,食堂数据库计算界面面!C896))=TRUE,1,""))</f>
        <v/>
      </c>
      <c r="I896" s="11" t="str">
        <f>IF(H896="","",1+MAX($I$1:I895))</f>
        <v/>
      </c>
      <c r="J896" s="11" t="str">
        <f t="shared" si="13"/>
        <v/>
      </c>
    </row>
    <row r="897" spans="1:10">
      <c r="A897" s="21">
        <f>IF(食堂数据库链接!A897="","",食堂数据库链接!A897)</f>
        <v>896</v>
      </c>
      <c r="B897" s="21" t="str">
        <f>IF(食堂数据库链接!B897="","",食堂数据库链接!B897)</f>
        <v>星湖园食堂</v>
      </c>
      <c r="C897" s="21" t="str">
        <f>IF(食堂数据库链接!C897="","",食堂数据库链接!C897)</f>
        <v>红烧豆腐</v>
      </c>
      <c r="D897" s="21">
        <f>IF(食堂数据库链接!D897="","",食堂数据库链接!D897)</f>
        <v>2</v>
      </c>
      <c r="E897" s="21" t="str">
        <f>IF(食堂数据库链接!E897="","",食堂数据库链接!E897)</f>
        <v>素</v>
      </c>
      <c r="F897" s="21" t="str">
        <f>IF(食堂数据库链接!F897="","",食堂数据库链接!F897)</f>
        <v>份儿菜</v>
      </c>
      <c r="G897" s="21">
        <f>IF(食堂数据库链接!G897="","",食堂数据库链接!G897)</f>
        <v>2</v>
      </c>
      <c r="H897" s="25" t="str">
        <f>IF(OR(食堂菜单!$G$5="",食堂数据库计算界面面!A897=""),"",IF(ISNUMBER(SEARCH(食堂菜单!$G$5,食堂数据库计算界面面!C897))=TRUE,1,""))</f>
        <v/>
      </c>
      <c r="I897" s="11" t="str">
        <f>IF(H897="","",1+MAX($I$1:I896))</f>
        <v/>
      </c>
      <c r="J897" s="11" t="str">
        <f t="shared" si="13"/>
        <v/>
      </c>
    </row>
    <row r="898" spans="1:10">
      <c r="A898" s="21">
        <f>IF(食堂数据库链接!A898="","",食堂数据库链接!A898)</f>
        <v>897</v>
      </c>
      <c r="B898" s="21" t="str">
        <f>IF(食堂数据库链接!B898="","",食堂数据库链接!B898)</f>
        <v>星湖园食堂</v>
      </c>
      <c r="C898" s="21" t="str">
        <f>IF(食堂数据库链接!C898="","",食堂数据库链接!C898)</f>
        <v>红烧南瓜</v>
      </c>
      <c r="D898" s="21">
        <f>IF(食堂数据库链接!D898="","",食堂数据库链接!D898)</f>
        <v>2</v>
      </c>
      <c r="E898" s="21" t="str">
        <f>IF(食堂数据库链接!E898="","",食堂数据库链接!E898)</f>
        <v>素</v>
      </c>
      <c r="F898" s="21" t="str">
        <f>IF(食堂数据库链接!F898="","",食堂数据库链接!F898)</f>
        <v>份儿菜</v>
      </c>
      <c r="G898" s="21">
        <f>IF(食堂数据库链接!G898="","",食堂数据库链接!G898)</f>
        <v>2</v>
      </c>
      <c r="H898" s="25" t="str">
        <f>IF(OR(食堂菜单!$G$5="",食堂数据库计算界面面!A898=""),"",IF(ISNUMBER(SEARCH(食堂菜单!$G$5,食堂数据库计算界面面!C898))=TRUE,1,""))</f>
        <v/>
      </c>
      <c r="I898" s="11" t="str">
        <f>IF(H898="","",1+MAX($I$1:I897))</f>
        <v/>
      </c>
      <c r="J898" s="11" t="str">
        <f t="shared" ref="J898:J961" si="14">IF(H898="","",ROW(A898))</f>
        <v/>
      </c>
    </row>
    <row r="899" spans="1:10">
      <c r="A899" s="21">
        <f>IF(食堂数据库链接!A899="","",食堂数据库链接!A899)</f>
        <v>898</v>
      </c>
      <c r="B899" s="21" t="str">
        <f>IF(食堂数据库链接!B899="","",食堂数据库链接!B899)</f>
        <v>星湖园食堂</v>
      </c>
      <c r="C899" s="21" t="str">
        <f>IF(食堂数据库链接!C899="","",食堂数据库链接!C899)</f>
        <v>清炒小白菜</v>
      </c>
      <c r="D899" s="21">
        <f>IF(食堂数据库链接!D899="","",食堂数据库链接!D899)</f>
        <v>2</v>
      </c>
      <c r="E899" s="21" t="str">
        <f>IF(食堂数据库链接!E899="","",食堂数据库链接!E899)</f>
        <v>素</v>
      </c>
      <c r="F899" s="21" t="str">
        <f>IF(食堂数据库链接!F899="","",食堂数据库链接!F899)</f>
        <v>份儿菜</v>
      </c>
      <c r="G899" s="21">
        <f>IF(食堂数据库链接!G899="","",食堂数据库链接!G899)</f>
        <v>2</v>
      </c>
      <c r="H899" s="25" t="str">
        <f>IF(OR(食堂菜单!$G$5="",食堂数据库计算界面面!A899=""),"",IF(ISNUMBER(SEARCH(食堂菜单!$G$5,食堂数据库计算界面面!C899))=TRUE,1,""))</f>
        <v/>
      </c>
      <c r="I899" s="11" t="str">
        <f>IF(H899="","",1+MAX($I$1:I898))</f>
        <v/>
      </c>
      <c r="J899" s="11" t="str">
        <f t="shared" si="14"/>
        <v/>
      </c>
    </row>
    <row r="900" spans="1:10">
      <c r="A900" s="21">
        <f>IF(食堂数据库链接!A900="","",食堂数据库链接!A900)</f>
        <v>899</v>
      </c>
      <c r="B900" s="21" t="str">
        <f>IF(食堂数据库链接!B900="","",食堂数据库链接!B900)</f>
        <v>星湖园食堂</v>
      </c>
      <c r="C900" s="21" t="str">
        <f>IF(食堂数据库链接!C900="","",食堂数据库链接!C900)</f>
        <v>清炒油麦菜</v>
      </c>
      <c r="D900" s="21">
        <f>IF(食堂数据库链接!D900="","",食堂数据库链接!D900)</f>
        <v>2</v>
      </c>
      <c r="E900" s="21" t="str">
        <f>IF(食堂数据库链接!E900="","",食堂数据库链接!E900)</f>
        <v>素</v>
      </c>
      <c r="F900" s="21" t="str">
        <f>IF(食堂数据库链接!F900="","",食堂数据库链接!F900)</f>
        <v>份儿菜</v>
      </c>
      <c r="G900" s="21">
        <f>IF(食堂数据库链接!G900="","",食堂数据库链接!G900)</f>
        <v>2</v>
      </c>
      <c r="H900" s="25" t="str">
        <f>IF(OR(食堂菜单!$G$5="",食堂数据库计算界面面!A900=""),"",IF(ISNUMBER(SEARCH(食堂菜单!$G$5,食堂数据库计算界面面!C900))=TRUE,1,""))</f>
        <v/>
      </c>
      <c r="I900" s="11" t="str">
        <f>IF(H900="","",1+MAX($I$1:I899))</f>
        <v/>
      </c>
      <c r="J900" s="11" t="str">
        <f t="shared" si="14"/>
        <v/>
      </c>
    </row>
    <row r="901" spans="1:10">
      <c r="A901" s="21">
        <f>IF(食堂数据库链接!A901="","",食堂数据库链接!A901)</f>
        <v>900</v>
      </c>
      <c r="B901" s="21" t="str">
        <f>IF(食堂数据库链接!B901="","",食堂数据库链接!B901)</f>
        <v>星湖园食堂</v>
      </c>
      <c r="C901" s="21" t="str">
        <f>IF(食堂数据库链接!C901="","",食堂数据库链接!C901)</f>
        <v>清炒菠菜</v>
      </c>
      <c r="D901" s="21">
        <f>IF(食堂数据库链接!D901="","",食堂数据库链接!D901)</f>
        <v>2</v>
      </c>
      <c r="E901" s="21" t="str">
        <f>IF(食堂数据库链接!E901="","",食堂数据库链接!E901)</f>
        <v>素</v>
      </c>
      <c r="F901" s="21" t="str">
        <f>IF(食堂数据库链接!F901="","",食堂数据库链接!F901)</f>
        <v>份儿菜</v>
      </c>
      <c r="G901" s="21">
        <f>IF(食堂数据库链接!G901="","",食堂数据库链接!G901)</f>
        <v>2</v>
      </c>
      <c r="H901" s="25" t="str">
        <f>IF(OR(食堂菜单!$G$5="",食堂数据库计算界面面!A901=""),"",IF(ISNUMBER(SEARCH(食堂菜单!$G$5,食堂数据库计算界面面!C901))=TRUE,1,""))</f>
        <v/>
      </c>
      <c r="I901" s="11" t="str">
        <f>IF(H901="","",1+MAX($I$1:I900))</f>
        <v/>
      </c>
      <c r="J901" s="11" t="str">
        <f t="shared" si="14"/>
        <v/>
      </c>
    </row>
    <row r="902" spans="1:10">
      <c r="A902" s="21">
        <f>IF(食堂数据库链接!A902="","",食堂数据库链接!A902)</f>
        <v>901</v>
      </c>
      <c r="B902" s="21" t="str">
        <f>IF(食堂数据库链接!B902="","",食堂数据库链接!B902)</f>
        <v>星湖园食堂</v>
      </c>
      <c r="C902" s="21" t="str">
        <f>IF(食堂数据库链接!C902="","",食堂数据库链接!C902)</f>
        <v>手撕包菜</v>
      </c>
      <c r="D902" s="21">
        <f>IF(食堂数据库链接!D902="","",食堂数据库链接!D902)</f>
        <v>2</v>
      </c>
      <c r="E902" s="21" t="str">
        <f>IF(食堂数据库链接!E902="","",食堂数据库链接!E902)</f>
        <v>素</v>
      </c>
      <c r="F902" s="21" t="str">
        <f>IF(食堂数据库链接!F902="","",食堂数据库链接!F902)</f>
        <v>份儿菜</v>
      </c>
      <c r="G902" s="21">
        <f>IF(食堂数据库链接!G902="","",食堂数据库链接!G902)</f>
        <v>2</v>
      </c>
      <c r="H902" s="25" t="str">
        <f>IF(OR(食堂菜单!$G$5="",食堂数据库计算界面面!A902=""),"",IF(ISNUMBER(SEARCH(食堂菜单!$G$5,食堂数据库计算界面面!C902))=TRUE,1,""))</f>
        <v/>
      </c>
      <c r="I902" s="11" t="str">
        <f>IF(H902="","",1+MAX($I$1:I901))</f>
        <v/>
      </c>
      <c r="J902" s="11" t="str">
        <f t="shared" si="14"/>
        <v/>
      </c>
    </row>
    <row r="903" spans="1:10">
      <c r="A903" s="21">
        <f>IF(食堂数据库链接!A903="","",食堂数据库链接!A903)</f>
        <v>902</v>
      </c>
      <c r="B903" s="21" t="str">
        <f>IF(食堂数据库链接!B903="","",食堂数据库链接!B903)</f>
        <v>星湖园食堂</v>
      </c>
      <c r="C903" s="21" t="str">
        <f>IF(食堂数据库链接!C903="","",食堂数据库链接!C903)</f>
        <v>酸辣土豆丝</v>
      </c>
      <c r="D903" s="21">
        <f>IF(食堂数据库链接!D903="","",食堂数据库链接!D903)</f>
        <v>2</v>
      </c>
      <c r="E903" s="21" t="str">
        <f>IF(食堂数据库链接!E903="","",食堂数据库链接!E903)</f>
        <v>素</v>
      </c>
      <c r="F903" s="21" t="str">
        <f>IF(食堂数据库链接!F903="","",食堂数据库链接!F903)</f>
        <v>份儿菜</v>
      </c>
      <c r="G903" s="21">
        <f>IF(食堂数据库链接!G903="","",食堂数据库链接!G903)</f>
        <v>2</v>
      </c>
      <c r="H903" s="25" t="str">
        <f>IF(OR(食堂菜单!$G$5="",食堂数据库计算界面面!A903=""),"",IF(ISNUMBER(SEARCH(食堂菜单!$G$5,食堂数据库计算界面面!C903))=TRUE,1,""))</f>
        <v/>
      </c>
      <c r="I903" s="11" t="str">
        <f>IF(H903="","",1+MAX($I$1:I902))</f>
        <v/>
      </c>
      <c r="J903" s="11" t="str">
        <f t="shared" si="14"/>
        <v/>
      </c>
    </row>
    <row r="904" spans="1:10">
      <c r="A904" s="21">
        <f>IF(食堂数据库链接!A904="","",食堂数据库链接!A904)</f>
        <v>903</v>
      </c>
      <c r="B904" s="21" t="str">
        <f>IF(食堂数据库链接!B904="","",食堂数据库链接!B904)</f>
        <v>星湖园食堂</v>
      </c>
      <c r="C904" s="21" t="str">
        <f>IF(食堂数据库链接!C904="","",食堂数据库链接!C904)</f>
        <v>木耳黄瓜炒蛋</v>
      </c>
      <c r="D904" s="21">
        <f>IF(食堂数据库链接!D904="","",食堂数据库链接!D904)</f>
        <v>3</v>
      </c>
      <c r="E904" s="21" t="str">
        <f>IF(食堂数据库链接!E904="","",食堂数据库链接!E904)</f>
        <v>素</v>
      </c>
      <c r="F904" s="21" t="str">
        <f>IF(食堂数据库链接!F904="","",食堂数据库链接!F904)</f>
        <v>份儿菜</v>
      </c>
      <c r="G904" s="21">
        <f>IF(食堂数据库链接!G904="","",食堂数据库链接!G904)</f>
        <v>3</v>
      </c>
      <c r="H904" s="25" t="str">
        <f>IF(OR(食堂菜单!$G$5="",食堂数据库计算界面面!A904=""),"",IF(ISNUMBER(SEARCH(食堂菜单!$G$5,食堂数据库计算界面面!C904))=TRUE,1,""))</f>
        <v/>
      </c>
      <c r="I904" s="11" t="str">
        <f>IF(H904="","",1+MAX($I$1:I903))</f>
        <v/>
      </c>
      <c r="J904" s="11" t="str">
        <f t="shared" si="14"/>
        <v/>
      </c>
    </row>
    <row r="905" spans="1:10">
      <c r="A905" s="21">
        <f>IF(食堂数据库链接!A905="","",食堂数据库链接!A905)</f>
        <v>904</v>
      </c>
      <c r="B905" s="21" t="str">
        <f>IF(食堂数据库链接!B905="","",食堂数据库链接!B905)</f>
        <v>星湖园食堂</v>
      </c>
      <c r="C905" s="21" t="str">
        <f>IF(食堂数据库链接!C905="","",食堂数据库链接!C905)</f>
        <v>木耳娃娃菜</v>
      </c>
      <c r="D905" s="21">
        <f>IF(食堂数据库链接!D905="","",食堂数据库链接!D905)</f>
        <v>3</v>
      </c>
      <c r="E905" s="21" t="str">
        <f>IF(食堂数据库链接!E905="","",食堂数据库链接!E905)</f>
        <v>素</v>
      </c>
      <c r="F905" s="21" t="str">
        <f>IF(食堂数据库链接!F905="","",食堂数据库链接!F905)</f>
        <v>份儿菜</v>
      </c>
      <c r="G905" s="21">
        <f>IF(食堂数据库链接!G905="","",食堂数据库链接!G905)</f>
        <v>3</v>
      </c>
      <c r="H905" s="25" t="str">
        <f>IF(OR(食堂菜单!$G$5="",食堂数据库计算界面面!A905=""),"",IF(ISNUMBER(SEARCH(食堂菜单!$G$5,食堂数据库计算界面面!C905))=TRUE,1,""))</f>
        <v/>
      </c>
      <c r="I905" s="11" t="str">
        <f>IF(H905="","",1+MAX($I$1:I904))</f>
        <v/>
      </c>
      <c r="J905" s="11" t="str">
        <f t="shared" si="14"/>
        <v/>
      </c>
    </row>
    <row r="906" spans="1:10">
      <c r="A906" s="21">
        <f>IF(食堂数据库链接!A906="","",食堂数据库链接!A906)</f>
        <v>905</v>
      </c>
      <c r="B906" s="21" t="str">
        <f>IF(食堂数据库链接!B906="","",食堂数据库链接!B906)</f>
        <v>星湖园食堂</v>
      </c>
      <c r="C906" s="21" t="str">
        <f>IF(食堂数据库链接!C906="","",食堂数据库链接!C906)</f>
        <v>芹菜干子肉丝</v>
      </c>
      <c r="D906" s="21">
        <f>IF(食堂数据库链接!D906="","",食堂数据库链接!D906)</f>
        <v>3</v>
      </c>
      <c r="E906" s="21" t="str">
        <f>IF(食堂数据库链接!E906="","",食堂数据库链接!E906)</f>
        <v>素</v>
      </c>
      <c r="F906" s="21" t="str">
        <f>IF(食堂数据库链接!F906="","",食堂数据库链接!F906)</f>
        <v>份儿菜</v>
      </c>
      <c r="G906" s="21">
        <f>IF(食堂数据库链接!G906="","",食堂数据库链接!G906)</f>
        <v>3</v>
      </c>
      <c r="H906" s="25" t="str">
        <f>IF(OR(食堂菜单!$G$5="",食堂数据库计算界面面!A906=""),"",IF(ISNUMBER(SEARCH(食堂菜单!$G$5,食堂数据库计算界面面!C906))=TRUE,1,""))</f>
        <v/>
      </c>
      <c r="I906" s="11" t="str">
        <f>IF(H906="","",1+MAX($I$1:I905))</f>
        <v/>
      </c>
      <c r="J906" s="11" t="str">
        <f t="shared" si="14"/>
        <v/>
      </c>
    </row>
    <row r="907" spans="1:10">
      <c r="A907" s="21">
        <f>IF(食堂数据库链接!A907="","",食堂数据库链接!A907)</f>
        <v>906</v>
      </c>
      <c r="B907" s="21" t="str">
        <f>IF(食堂数据库链接!B907="","",食堂数据库链接!B907)</f>
        <v>星湖园食堂</v>
      </c>
      <c r="C907" s="21" t="str">
        <f>IF(食堂数据库链接!C907="","",食堂数据库链接!C907)</f>
        <v>干炒有机花菜</v>
      </c>
      <c r="D907" s="21">
        <f>IF(食堂数据库链接!D907="","",食堂数据库链接!D907)</f>
        <v>3</v>
      </c>
      <c r="E907" s="21" t="str">
        <f>IF(食堂数据库链接!E907="","",食堂数据库链接!E907)</f>
        <v>素</v>
      </c>
      <c r="F907" s="21" t="str">
        <f>IF(食堂数据库链接!F907="","",食堂数据库链接!F907)</f>
        <v>份儿菜</v>
      </c>
      <c r="G907" s="21">
        <f>IF(食堂数据库链接!G907="","",食堂数据库链接!G907)</f>
        <v>3</v>
      </c>
      <c r="H907" s="25" t="str">
        <f>IF(OR(食堂菜单!$G$5="",食堂数据库计算界面面!A907=""),"",IF(ISNUMBER(SEARCH(食堂菜单!$G$5,食堂数据库计算界面面!C907))=TRUE,1,""))</f>
        <v/>
      </c>
      <c r="I907" s="11" t="str">
        <f>IF(H907="","",1+MAX($I$1:I906))</f>
        <v/>
      </c>
      <c r="J907" s="11" t="str">
        <f t="shared" si="14"/>
        <v/>
      </c>
    </row>
    <row r="908" spans="1:10">
      <c r="A908" s="21">
        <f>IF(食堂数据库链接!A908="","",食堂数据库链接!A908)</f>
        <v>907</v>
      </c>
      <c r="B908" s="21" t="str">
        <f>IF(食堂数据库链接!B908="","",食堂数据库链接!B908)</f>
        <v>星湖园食堂</v>
      </c>
      <c r="C908" s="21" t="str">
        <f>IF(食堂数据库链接!C908="","",食堂数据库链接!C908)</f>
        <v>西红柿炒蛋</v>
      </c>
      <c r="D908" s="21">
        <f>IF(食堂数据库链接!D908="","",食堂数据库链接!D908)</f>
        <v>3</v>
      </c>
      <c r="E908" s="21" t="str">
        <f>IF(食堂数据库链接!E908="","",食堂数据库链接!E908)</f>
        <v>素</v>
      </c>
      <c r="F908" s="21" t="str">
        <f>IF(食堂数据库链接!F908="","",食堂数据库链接!F908)</f>
        <v>份儿菜</v>
      </c>
      <c r="G908" s="21">
        <f>IF(食堂数据库链接!G908="","",食堂数据库链接!G908)</f>
        <v>3</v>
      </c>
      <c r="H908" s="25" t="str">
        <f>IF(OR(食堂菜单!$G$5="",食堂数据库计算界面面!A908=""),"",IF(ISNUMBER(SEARCH(食堂菜单!$G$5,食堂数据库计算界面面!C908))=TRUE,1,""))</f>
        <v/>
      </c>
      <c r="I908" s="11" t="str">
        <f>IF(H908="","",1+MAX($I$1:I907))</f>
        <v/>
      </c>
      <c r="J908" s="11" t="str">
        <f t="shared" si="14"/>
        <v/>
      </c>
    </row>
    <row r="909" spans="1:10">
      <c r="A909" s="21">
        <f>IF(食堂数据库链接!A909="","",食堂数据库链接!A909)</f>
        <v>908</v>
      </c>
      <c r="B909" s="21" t="str">
        <f>IF(食堂数据库链接!B909="","",食堂数据库链接!B909)</f>
        <v>星湖园食堂</v>
      </c>
      <c r="C909" s="21" t="str">
        <f>IF(食堂数据库链接!C909="","",食堂数据库链接!C909)</f>
        <v>白萝卜烧肉</v>
      </c>
      <c r="D909" s="21">
        <f>IF(食堂数据库链接!D909="","",食堂数据库链接!D909)</f>
        <v>3</v>
      </c>
      <c r="E909" s="21" t="str">
        <f>IF(食堂数据库链接!E909="","",食堂数据库链接!E909)</f>
        <v>荤</v>
      </c>
      <c r="F909" s="21" t="str">
        <f>IF(食堂数据库链接!F909="","",食堂数据库链接!F909)</f>
        <v>份儿菜</v>
      </c>
      <c r="G909" s="21">
        <f>IF(食堂数据库链接!G909="","",食堂数据库链接!G909)</f>
        <v>3</v>
      </c>
      <c r="H909" s="25" t="str">
        <f>IF(OR(食堂菜单!$G$5="",食堂数据库计算界面面!A909=""),"",IF(ISNUMBER(SEARCH(食堂菜单!$G$5,食堂数据库计算界面面!C909))=TRUE,1,""))</f>
        <v/>
      </c>
      <c r="I909" s="11" t="str">
        <f>IF(H909="","",1+MAX($I$1:I908))</f>
        <v/>
      </c>
      <c r="J909" s="11" t="str">
        <f t="shared" si="14"/>
        <v/>
      </c>
    </row>
    <row r="910" spans="1:10">
      <c r="A910" s="21">
        <f>IF(食堂数据库链接!A910="","",食堂数据库链接!A910)</f>
        <v>909</v>
      </c>
      <c r="B910" s="21" t="str">
        <f>IF(食堂数据库链接!B910="","",食堂数据库链接!B910)</f>
        <v>星湖园食堂</v>
      </c>
      <c r="C910" s="21" t="str">
        <f>IF(食堂数据库链接!C910="","",食堂数据库链接!C910)</f>
        <v>三鲜豆腐泡</v>
      </c>
      <c r="D910" s="21">
        <f>IF(食堂数据库链接!D910="","",食堂数据库链接!D910)</f>
        <v>3</v>
      </c>
      <c r="E910" s="21" t="str">
        <f>IF(食堂数据库链接!E910="","",食堂数据库链接!E910)</f>
        <v>素</v>
      </c>
      <c r="F910" s="21" t="str">
        <f>IF(食堂数据库链接!F910="","",食堂数据库链接!F910)</f>
        <v>份儿菜</v>
      </c>
      <c r="G910" s="21">
        <f>IF(食堂数据库链接!G910="","",食堂数据库链接!G910)</f>
        <v>3</v>
      </c>
      <c r="H910" s="25" t="str">
        <f>IF(OR(食堂菜单!$G$5="",食堂数据库计算界面面!A910=""),"",IF(ISNUMBER(SEARCH(食堂菜单!$G$5,食堂数据库计算界面面!C910))=TRUE,1,""))</f>
        <v/>
      </c>
      <c r="I910" s="11" t="str">
        <f>IF(H910="","",1+MAX($I$1:I909))</f>
        <v/>
      </c>
      <c r="J910" s="11" t="str">
        <f t="shared" si="14"/>
        <v/>
      </c>
    </row>
    <row r="911" spans="1:10">
      <c r="A911" s="21">
        <f>IF(食堂数据库链接!A911="","",食堂数据库链接!A911)</f>
        <v>910</v>
      </c>
      <c r="B911" s="21" t="str">
        <f>IF(食堂数据库链接!B911="","",食堂数据库链接!B911)</f>
        <v>星湖园食堂</v>
      </c>
      <c r="C911" s="21" t="str">
        <f>IF(食堂数据库链接!C911="","",食堂数据库链接!C911)</f>
        <v>茄子烧豆角</v>
      </c>
      <c r="D911" s="21">
        <f>IF(食堂数据库链接!D911="","",食堂数据库链接!D911)</f>
        <v>3</v>
      </c>
      <c r="E911" s="21" t="str">
        <f>IF(食堂数据库链接!E911="","",食堂数据库链接!E911)</f>
        <v>素</v>
      </c>
      <c r="F911" s="21" t="str">
        <f>IF(食堂数据库链接!F911="","",食堂数据库链接!F911)</f>
        <v>份儿菜</v>
      </c>
      <c r="G911" s="21">
        <f>IF(食堂数据库链接!G911="","",食堂数据库链接!G911)</f>
        <v>3</v>
      </c>
      <c r="H911" s="25" t="str">
        <f>IF(OR(食堂菜单!$G$5="",食堂数据库计算界面面!A911=""),"",IF(ISNUMBER(SEARCH(食堂菜单!$G$5,食堂数据库计算界面面!C911))=TRUE,1,""))</f>
        <v/>
      </c>
      <c r="I911" s="11" t="str">
        <f>IF(H911="","",1+MAX($I$1:I910))</f>
        <v/>
      </c>
      <c r="J911" s="11" t="str">
        <f t="shared" si="14"/>
        <v/>
      </c>
    </row>
    <row r="912" spans="1:10">
      <c r="A912" s="21">
        <f>IF(食堂数据库链接!A912="","",食堂数据库链接!A912)</f>
        <v>911</v>
      </c>
      <c r="B912" s="21" t="str">
        <f>IF(食堂数据库链接!B912="","",食堂数据库链接!B912)</f>
        <v>星湖园食堂</v>
      </c>
      <c r="C912" s="21" t="str">
        <f>IF(食堂数据库链接!C912="","",食堂数据库链接!C912)</f>
        <v>红菜苔炒肉</v>
      </c>
      <c r="D912" s="21">
        <f>IF(食堂数据库链接!D912="","",食堂数据库链接!D912)</f>
        <v>3</v>
      </c>
      <c r="E912" s="21" t="str">
        <f>IF(食堂数据库链接!E912="","",食堂数据库链接!E912)</f>
        <v>荤</v>
      </c>
      <c r="F912" s="21" t="str">
        <f>IF(食堂数据库链接!F912="","",食堂数据库链接!F912)</f>
        <v>份儿菜</v>
      </c>
      <c r="G912" s="21">
        <f>IF(食堂数据库链接!G912="","",食堂数据库链接!G912)</f>
        <v>3</v>
      </c>
      <c r="H912" s="25" t="str">
        <f>IF(OR(食堂菜单!$G$5="",食堂数据库计算界面面!A912=""),"",IF(ISNUMBER(SEARCH(食堂菜单!$G$5,食堂数据库计算界面面!C912))=TRUE,1,""))</f>
        <v/>
      </c>
      <c r="I912" s="11" t="str">
        <f>IF(H912="","",1+MAX($I$1:I911))</f>
        <v/>
      </c>
      <c r="J912" s="11" t="str">
        <f t="shared" si="14"/>
        <v/>
      </c>
    </row>
    <row r="913" spans="1:10">
      <c r="A913" s="21">
        <f>IF(食堂数据库链接!A913="","",食堂数据库链接!A913)</f>
        <v>912</v>
      </c>
      <c r="B913" s="21" t="str">
        <f>IF(食堂数据库链接!B913="","",食堂数据库链接!B913)</f>
        <v>星湖园食堂</v>
      </c>
      <c r="C913" s="21" t="str">
        <f>IF(食堂数据库链接!C913="","",食堂数据库链接!C913)</f>
        <v>青椒肉丝</v>
      </c>
      <c r="D913" s="21">
        <f>IF(食堂数据库链接!D913="","",食堂数据库链接!D913)</f>
        <v>4</v>
      </c>
      <c r="E913" s="21" t="str">
        <f>IF(食堂数据库链接!E913="","",食堂数据库链接!E913)</f>
        <v>荤</v>
      </c>
      <c r="F913" s="21" t="str">
        <f>IF(食堂数据库链接!F913="","",食堂数据库链接!F913)</f>
        <v>份儿菜</v>
      </c>
      <c r="G913" s="21">
        <f>IF(食堂数据库链接!G913="","",食堂数据库链接!G913)</f>
        <v>4</v>
      </c>
      <c r="H913" s="25" t="str">
        <f>IF(OR(食堂菜单!$G$5="",食堂数据库计算界面面!A913=""),"",IF(ISNUMBER(SEARCH(食堂菜单!$G$5,食堂数据库计算界面面!C913))=TRUE,1,""))</f>
        <v/>
      </c>
      <c r="I913" s="11" t="str">
        <f>IF(H913="","",1+MAX($I$1:I912))</f>
        <v/>
      </c>
      <c r="J913" s="11" t="str">
        <f t="shared" si="14"/>
        <v/>
      </c>
    </row>
    <row r="914" spans="1:10">
      <c r="A914" s="21">
        <f>IF(食堂数据库链接!A914="","",食堂数据库链接!A914)</f>
        <v>913</v>
      </c>
      <c r="B914" s="21" t="str">
        <f>IF(食堂数据库链接!B914="","",食堂数据库链接!B914)</f>
        <v>星湖园食堂</v>
      </c>
      <c r="C914" s="21" t="str">
        <f>IF(食堂数据库链接!C914="","",食堂数据库链接!C914)</f>
        <v>姬菇炒蛋</v>
      </c>
      <c r="D914" s="21">
        <f>IF(食堂数据库链接!D914="","",食堂数据库链接!D914)</f>
        <v>4</v>
      </c>
      <c r="E914" s="21" t="str">
        <f>IF(食堂数据库链接!E914="","",食堂数据库链接!E914)</f>
        <v>素</v>
      </c>
      <c r="F914" s="21" t="str">
        <f>IF(食堂数据库链接!F914="","",食堂数据库链接!F914)</f>
        <v>份儿菜</v>
      </c>
      <c r="G914" s="21">
        <f>IF(食堂数据库链接!G914="","",食堂数据库链接!G914)</f>
        <v>4</v>
      </c>
      <c r="H914" s="25" t="str">
        <f>IF(OR(食堂菜单!$G$5="",食堂数据库计算界面面!A914=""),"",IF(ISNUMBER(SEARCH(食堂菜单!$G$5,食堂数据库计算界面面!C914))=TRUE,1,""))</f>
        <v/>
      </c>
      <c r="I914" s="11" t="str">
        <f>IF(H914="","",1+MAX($I$1:I913))</f>
        <v/>
      </c>
      <c r="J914" s="11" t="str">
        <f t="shared" si="14"/>
        <v/>
      </c>
    </row>
    <row r="915" spans="1:10">
      <c r="A915" s="21">
        <f>IF(食堂数据库链接!A915="","",食堂数据库链接!A915)</f>
        <v>914</v>
      </c>
      <c r="B915" s="21" t="str">
        <f>IF(食堂数据库链接!B915="","",食堂数据库链接!B915)</f>
        <v>星湖园食堂</v>
      </c>
      <c r="C915" s="21" t="str">
        <f>IF(食堂数据库链接!C915="","",食堂数据库链接!C915)</f>
        <v>韭菜炒蛋</v>
      </c>
      <c r="D915" s="21">
        <f>IF(食堂数据库链接!D915="","",食堂数据库链接!D915)</f>
        <v>4</v>
      </c>
      <c r="E915" s="21" t="str">
        <f>IF(食堂数据库链接!E915="","",食堂数据库链接!E915)</f>
        <v>素</v>
      </c>
      <c r="F915" s="21" t="str">
        <f>IF(食堂数据库链接!F915="","",食堂数据库链接!F915)</f>
        <v>份儿菜</v>
      </c>
      <c r="G915" s="21">
        <f>IF(食堂数据库链接!G915="","",食堂数据库链接!G915)</f>
        <v>4</v>
      </c>
      <c r="H915" s="25" t="str">
        <f>IF(OR(食堂菜单!$G$5="",食堂数据库计算界面面!A915=""),"",IF(ISNUMBER(SEARCH(食堂菜单!$G$5,食堂数据库计算界面面!C915))=TRUE,1,""))</f>
        <v/>
      </c>
      <c r="I915" s="11" t="str">
        <f>IF(H915="","",1+MAX($I$1:I914))</f>
        <v/>
      </c>
      <c r="J915" s="11" t="str">
        <f t="shared" si="14"/>
        <v/>
      </c>
    </row>
    <row r="916" spans="1:10">
      <c r="A916" s="21">
        <f>IF(食堂数据库链接!A916="","",食堂数据库链接!A916)</f>
        <v>915</v>
      </c>
      <c r="B916" s="21" t="str">
        <f>IF(食堂数据库链接!B916="","",食堂数据库链接!B916)</f>
        <v>星湖园食堂</v>
      </c>
      <c r="C916" s="21" t="str">
        <f>IF(食堂数据库链接!C916="","",食堂数据库链接!C916)</f>
        <v>千叶豆腐</v>
      </c>
      <c r="D916" s="21">
        <f>IF(食堂数据库链接!D916="","",食堂数据库链接!D916)</f>
        <v>4</v>
      </c>
      <c r="E916" s="21" t="str">
        <f>IF(食堂数据库链接!E916="","",食堂数据库链接!E916)</f>
        <v>素</v>
      </c>
      <c r="F916" s="21" t="str">
        <f>IF(食堂数据库链接!F916="","",食堂数据库链接!F916)</f>
        <v>份儿菜</v>
      </c>
      <c r="G916" s="21">
        <f>IF(食堂数据库链接!G916="","",食堂数据库链接!G916)</f>
        <v>4</v>
      </c>
      <c r="H916" s="25" t="str">
        <f>IF(OR(食堂菜单!$G$5="",食堂数据库计算界面面!A916=""),"",IF(ISNUMBER(SEARCH(食堂菜单!$G$5,食堂数据库计算界面面!C916))=TRUE,1,""))</f>
        <v/>
      </c>
      <c r="I916" s="11" t="str">
        <f>IF(H916="","",1+MAX($I$1:I915))</f>
        <v/>
      </c>
      <c r="J916" s="11" t="str">
        <f t="shared" si="14"/>
        <v/>
      </c>
    </row>
    <row r="917" spans="1:10">
      <c r="A917" s="21">
        <f>IF(食堂数据库链接!A917="","",食堂数据库链接!A917)</f>
        <v>916</v>
      </c>
      <c r="B917" s="21" t="str">
        <f>IF(食堂数据库链接!B917="","",食堂数据库链接!B917)</f>
        <v>星湖园食堂</v>
      </c>
      <c r="C917" s="21" t="str">
        <f>IF(食堂数据库链接!C917="","",食堂数据库链接!C917)</f>
        <v>油干回锅肉</v>
      </c>
      <c r="D917" s="21">
        <f>IF(食堂数据库链接!D917="","",食堂数据库链接!D917)</f>
        <v>4</v>
      </c>
      <c r="E917" s="21" t="str">
        <f>IF(食堂数据库链接!E917="","",食堂数据库链接!E917)</f>
        <v>荤</v>
      </c>
      <c r="F917" s="21" t="str">
        <f>IF(食堂数据库链接!F917="","",食堂数据库链接!F917)</f>
        <v>份儿菜</v>
      </c>
      <c r="G917" s="21">
        <f>IF(食堂数据库链接!G917="","",食堂数据库链接!G917)</f>
        <v>4</v>
      </c>
      <c r="H917" s="25" t="str">
        <f>IF(OR(食堂菜单!$G$5="",食堂数据库计算界面面!A917=""),"",IF(ISNUMBER(SEARCH(食堂菜单!$G$5,食堂数据库计算界面面!C917))=TRUE,1,""))</f>
        <v/>
      </c>
      <c r="I917" s="11" t="str">
        <f>IF(H917="","",1+MAX($I$1:I916))</f>
        <v/>
      </c>
      <c r="J917" s="11" t="str">
        <f t="shared" si="14"/>
        <v/>
      </c>
    </row>
    <row r="918" spans="1:10">
      <c r="A918" s="21">
        <f>IF(食堂数据库链接!A918="","",食堂数据库链接!A918)</f>
        <v>917</v>
      </c>
      <c r="B918" s="21" t="str">
        <f>IF(食堂数据库链接!B918="","",食堂数据库链接!B918)</f>
        <v>星湖园食堂</v>
      </c>
      <c r="C918" s="21" t="str">
        <f>IF(食堂数据库链接!C918="","",食堂数据库链接!C918)</f>
        <v>西兰花炒肉</v>
      </c>
      <c r="D918" s="21">
        <f>IF(食堂数据库链接!D918="","",食堂数据库链接!D918)</f>
        <v>4</v>
      </c>
      <c r="E918" s="21" t="str">
        <f>IF(食堂数据库链接!E918="","",食堂数据库链接!E918)</f>
        <v>荤</v>
      </c>
      <c r="F918" s="21" t="str">
        <f>IF(食堂数据库链接!F918="","",食堂数据库链接!F918)</f>
        <v>份儿菜</v>
      </c>
      <c r="G918" s="21">
        <f>IF(食堂数据库链接!G918="","",食堂数据库链接!G918)</f>
        <v>4</v>
      </c>
      <c r="H918" s="25" t="str">
        <f>IF(OR(食堂菜单!$G$5="",食堂数据库计算界面面!A918=""),"",IF(ISNUMBER(SEARCH(食堂菜单!$G$5,食堂数据库计算界面面!C918))=TRUE,1,""))</f>
        <v/>
      </c>
      <c r="I918" s="11" t="str">
        <f>IF(H918="","",1+MAX($I$1:I917))</f>
        <v/>
      </c>
      <c r="J918" s="11" t="str">
        <f t="shared" si="14"/>
        <v/>
      </c>
    </row>
    <row r="919" spans="1:10">
      <c r="A919" s="21">
        <f>IF(食堂数据库链接!A919="","",食堂数据库链接!A919)</f>
        <v>918</v>
      </c>
      <c r="B919" s="21" t="str">
        <f>IF(食堂数据库链接!B919="","",食堂数据库链接!B919)</f>
        <v>星湖园食堂</v>
      </c>
      <c r="C919" s="21" t="str">
        <f>IF(食堂数据库链接!C919="","",食堂数据库链接!C919)</f>
        <v>泡菜苕粉肉丝</v>
      </c>
      <c r="D919" s="21">
        <f>IF(食堂数据库链接!D919="","",食堂数据库链接!D919)</f>
        <v>4</v>
      </c>
      <c r="E919" s="21" t="str">
        <f>IF(食堂数据库链接!E919="","",食堂数据库链接!E919)</f>
        <v>荤</v>
      </c>
      <c r="F919" s="21" t="str">
        <f>IF(食堂数据库链接!F919="","",食堂数据库链接!F919)</f>
        <v>份儿菜</v>
      </c>
      <c r="G919" s="21">
        <f>IF(食堂数据库链接!G919="","",食堂数据库链接!G919)</f>
        <v>4</v>
      </c>
      <c r="H919" s="25" t="str">
        <f>IF(OR(食堂菜单!$G$5="",食堂数据库计算界面面!A919=""),"",IF(ISNUMBER(SEARCH(食堂菜单!$G$5,食堂数据库计算界面面!C919))=TRUE,1,""))</f>
        <v/>
      </c>
      <c r="I919" s="11" t="str">
        <f>IF(H919="","",1+MAX($I$1:I918))</f>
        <v/>
      </c>
      <c r="J919" s="11" t="str">
        <f t="shared" si="14"/>
        <v/>
      </c>
    </row>
    <row r="920" spans="1:10">
      <c r="A920" s="21">
        <f>IF(食堂数据库链接!A920="","",食堂数据库链接!A920)</f>
        <v>919</v>
      </c>
      <c r="B920" s="21" t="str">
        <f>IF(食堂数据库链接!B920="","",食堂数据库链接!B920)</f>
        <v>星湖园食堂</v>
      </c>
      <c r="C920" s="21" t="str">
        <f>IF(食堂数据库链接!C920="","",食堂数据库链接!C920)</f>
        <v>卤藕炒肉</v>
      </c>
      <c r="D920" s="21">
        <f>IF(食堂数据库链接!D920="","",食堂数据库链接!D920)</f>
        <v>4</v>
      </c>
      <c r="E920" s="21" t="str">
        <f>IF(食堂数据库链接!E920="","",食堂数据库链接!E920)</f>
        <v>荤</v>
      </c>
      <c r="F920" s="21" t="str">
        <f>IF(食堂数据库链接!F920="","",食堂数据库链接!F920)</f>
        <v>份儿菜</v>
      </c>
      <c r="G920" s="21">
        <f>IF(食堂数据库链接!G920="","",食堂数据库链接!G920)</f>
        <v>4</v>
      </c>
      <c r="H920" s="25" t="str">
        <f>IF(OR(食堂菜单!$G$5="",食堂数据库计算界面面!A920=""),"",IF(ISNUMBER(SEARCH(食堂菜单!$G$5,食堂数据库计算界面面!C920))=TRUE,1,""))</f>
        <v/>
      </c>
      <c r="I920" s="11" t="str">
        <f>IF(H920="","",1+MAX($I$1:I919))</f>
        <v/>
      </c>
      <c r="J920" s="11" t="str">
        <f t="shared" si="14"/>
        <v/>
      </c>
    </row>
    <row r="921" spans="1:10">
      <c r="A921" s="21">
        <f>IF(食堂数据库链接!A921="","",食堂数据库链接!A921)</f>
        <v>920</v>
      </c>
      <c r="B921" s="21" t="str">
        <f>IF(食堂数据库链接!B921="","",食堂数据库链接!B921)</f>
        <v>星湖园食堂</v>
      </c>
      <c r="C921" s="21" t="str">
        <f>IF(食堂数据库链接!C921="","",食堂数据库链接!C921)</f>
        <v>杏鲍菇炒肉</v>
      </c>
      <c r="D921" s="21">
        <f>IF(食堂数据库链接!D921="","",食堂数据库链接!D921)</f>
        <v>4</v>
      </c>
      <c r="E921" s="21" t="str">
        <f>IF(食堂数据库链接!E921="","",食堂数据库链接!E921)</f>
        <v>荤</v>
      </c>
      <c r="F921" s="21" t="str">
        <f>IF(食堂数据库链接!F921="","",食堂数据库链接!F921)</f>
        <v>份儿菜</v>
      </c>
      <c r="G921" s="21">
        <f>IF(食堂数据库链接!G921="","",食堂数据库链接!G921)</f>
        <v>4</v>
      </c>
      <c r="H921" s="25" t="str">
        <f>IF(OR(食堂菜单!$G$5="",食堂数据库计算界面面!A921=""),"",IF(ISNUMBER(SEARCH(食堂菜单!$G$5,食堂数据库计算界面面!C921))=TRUE,1,""))</f>
        <v/>
      </c>
      <c r="I921" s="11" t="str">
        <f>IF(H921="","",1+MAX($I$1:I920))</f>
        <v/>
      </c>
      <c r="J921" s="11" t="str">
        <f t="shared" si="14"/>
        <v/>
      </c>
    </row>
    <row r="922" spans="1:10">
      <c r="A922" s="21">
        <f>IF(食堂数据库链接!A922="","",食堂数据库链接!A922)</f>
        <v>921</v>
      </c>
      <c r="B922" s="21" t="str">
        <f>IF(食堂数据库链接!B922="","",食堂数据库链接!B922)</f>
        <v>田园食堂</v>
      </c>
      <c r="C922" s="21" t="str">
        <f>IF(食堂数据库链接!C922="","",食堂数据库链接!C922)</f>
        <v>粉丝饺子</v>
      </c>
      <c r="D922" s="21">
        <f>IF(食堂数据库链接!D922="","",食堂数据库链接!D922)</f>
        <v>1.5</v>
      </c>
      <c r="E922" s="21" t="str">
        <f>IF(食堂数据库链接!E922="","",食堂数据库链接!E922)</f>
        <v>荤</v>
      </c>
      <c r="F922" s="21" t="str">
        <f>IF(食堂数据库链接!F922="","",食堂数据库链接!F922)</f>
        <v>面点</v>
      </c>
      <c r="G922" s="21">
        <f>IF(食堂数据库链接!G922="","",食堂数据库链接!G922)</f>
        <v>1.5</v>
      </c>
      <c r="H922" s="25" t="str">
        <f>IF(OR(食堂菜单!$G$5="",食堂数据库计算界面面!A922=""),"",IF(ISNUMBER(SEARCH(食堂菜单!$G$5,食堂数据库计算界面面!C922))=TRUE,1,""))</f>
        <v/>
      </c>
      <c r="I922" s="11" t="str">
        <f>IF(H922="","",1+MAX($I$1:I921))</f>
        <v/>
      </c>
      <c r="J922" s="11" t="str">
        <f t="shared" si="14"/>
        <v/>
      </c>
    </row>
    <row r="923" spans="1:10">
      <c r="A923" s="21">
        <f>IF(食堂数据库链接!A923="","",食堂数据库链接!A923)</f>
        <v>922</v>
      </c>
      <c r="B923" s="21" t="str">
        <f>IF(食堂数据库链接!B923="","",食堂数据库链接!B923)</f>
        <v>田园食堂</v>
      </c>
      <c r="C923" s="21" t="str">
        <f>IF(食堂数据库链接!C923="","",食堂数据库链接!C923)</f>
        <v>小笼包</v>
      </c>
      <c r="D923" s="21">
        <f>IF(食堂数据库链接!D923="","",食堂数据库链接!D923)</f>
        <v>5</v>
      </c>
      <c r="E923" s="21" t="str">
        <f>IF(食堂数据库链接!E923="","",食堂数据库链接!E923)</f>
        <v>荤</v>
      </c>
      <c r="F923" s="21" t="str">
        <f>IF(食堂数据库链接!F923="","",食堂数据库链接!F923)</f>
        <v>面点</v>
      </c>
      <c r="G923" s="21">
        <f>IF(食堂数据库链接!G923="","",食堂数据库链接!G923)</f>
        <v>5</v>
      </c>
      <c r="H923" s="25" t="str">
        <f>IF(OR(食堂菜单!$G$5="",食堂数据库计算界面面!A923=""),"",IF(ISNUMBER(SEARCH(食堂菜单!$G$5,食堂数据库计算界面面!C923))=TRUE,1,""))</f>
        <v/>
      </c>
      <c r="I923" s="11" t="str">
        <f>IF(H923="","",1+MAX($I$1:I922))</f>
        <v/>
      </c>
      <c r="J923" s="11" t="str">
        <f t="shared" si="14"/>
        <v/>
      </c>
    </row>
    <row r="924" spans="1:10">
      <c r="A924" s="21">
        <f>IF(食堂数据库链接!A924="","",食堂数据库链接!A924)</f>
        <v>923</v>
      </c>
      <c r="B924" s="21" t="str">
        <f>IF(食堂数据库链接!B924="","",食堂数据库链接!B924)</f>
        <v>田园食堂</v>
      </c>
      <c r="C924" s="21" t="str">
        <f>IF(食堂数据库链接!C924="","",食堂数据库链接!C924)</f>
        <v>玉米火腿卷</v>
      </c>
      <c r="D924" s="21">
        <f>IF(食堂数据库链接!D924="","",食堂数据库链接!D924)</f>
        <v>2</v>
      </c>
      <c r="E924" s="21" t="str">
        <f>IF(食堂数据库链接!E924="","",食堂数据库链接!E924)</f>
        <v>荤</v>
      </c>
      <c r="F924" s="21" t="str">
        <f>IF(食堂数据库链接!F924="","",食堂数据库链接!F924)</f>
        <v>面点</v>
      </c>
      <c r="G924" s="21">
        <f>IF(食堂数据库链接!G924="","",食堂数据库链接!G924)</f>
        <v>2</v>
      </c>
      <c r="H924" s="25" t="str">
        <f>IF(OR(食堂菜单!$G$5="",食堂数据库计算界面面!A924=""),"",IF(ISNUMBER(SEARCH(食堂菜单!$G$5,食堂数据库计算界面面!C924))=TRUE,1,""))</f>
        <v/>
      </c>
      <c r="I924" s="11" t="str">
        <f>IF(H924="","",1+MAX($I$1:I923))</f>
        <v/>
      </c>
      <c r="J924" s="11" t="str">
        <f t="shared" si="14"/>
        <v/>
      </c>
    </row>
    <row r="925" spans="1:10">
      <c r="A925" s="21">
        <f>IF(食堂数据库链接!A925="","",食堂数据库链接!A925)</f>
        <v>924</v>
      </c>
      <c r="B925" s="21" t="str">
        <f>IF(食堂数据库链接!B925="","",食堂数据库链接!B925)</f>
        <v>田园食堂</v>
      </c>
      <c r="C925" s="21" t="str">
        <f>IF(食堂数据库链接!C925="","",食堂数据库链接!C925)</f>
        <v>烧麦</v>
      </c>
      <c r="D925" s="21">
        <f>IF(食堂数据库链接!D925="","",食堂数据库链接!D925)</f>
        <v>1.5</v>
      </c>
      <c r="E925" s="21" t="str">
        <f>IF(食堂数据库链接!E925="","",食堂数据库链接!E925)</f>
        <v>素</v>
      </c>
      <c r="F925" s="21" t="str">
        <f>IF(食堂数据库链接!F925="","",食堂数据库链接!F925)</f>
        <v>面点</v>
      </c>
      <c r="G925" s="21">
        <f>IF(食堂数据库链接!G925="","",食堂数据库链接!G925)</f>
        <v>1.5</v>
      </c>
      <c r="H925" s="25" t="str">
        <f>IF(OR(食堂菜单!$G$5="",食堂数据库计算界面面!A925=""),"",IF(ISNUMBER(SEARCH(食堂菜单!$G$5,食堂数据库计算界面面!C925))=TRUE,1,""))</f>
        <v/>
      </c>
      <c r="I925" s="11" t="str">
        <f>IF(H925="","",1+MAX($I$1:I924))</f>
        <v/>
      </c>
      <c r="J925" s="11" t="str">
        <f t="shared" si="14"/>
        <v/>
      </c>
    </row>
    <row r="926" spans="1:10">
      <c r="A926" s="21">
        <f>IF(食堂数据库链接!A926="","",食堂数据库链接!A926)</f>
        <v>925</v>
      </c>
      <c r="B926" s="21" t="str">
        <f>IF(食堂数据库链接!B926="","",食堂数据库链接!B926)</f>
        <v>田园食堂</v>
      </c>
      <c r="C926" s="21" t="str">
        <f>IF(食堂数据库链接!C926="","",食堂数据库链接!C926)</f>
        <v>八珍糯米粑</v>
      </c>
      <c r="D926" s="21">
        <f>IF(食堂数据库链接!D926="","",食堂数据库链接!D926)</f>
        <v>2.5</v>
      </c>
      <c r="E926" s="21" t="str">
        <f>IF(食堂数据库链接!E926="","",食堂数据库链接!E926)</f>
        <v>素</v>
      </c>
      <c r="F926" s="21" t="str">
        <f>IF(食堂数据库链接!F926="","",食堂数据库链接!F926)</f>
        <v>面点</v>
      </c>
      <c r="G926" s="21">
        <f>IF(食堂数据库链接!G926="","",食堂数据库链接!G926)</f>
        <v>2.5</v>
      </c>
      <c r="H926" s="25" t="str">
        <f>IF(OR(食堂菜单!$G$5="",食堂数据库计算界面面!A926=""),"",IF(ISNUMBER(SEARCH(食堂菜单!$G$5,食堂数据库计算界面面!C926))=TRUE,1,""))</f>
        <v/>
      </c>
      <c r="I926" s="11" t="str">
        <f>IF(H926="","",1+MAX($I$1:I925))</f>
        <v/>
      </c>
      <c r="J926" s="11" t="str">
        <f t="shared" si="14"/>
        <v/>
      </c>
    </row>
    <row r="927" spans="1:10">
      <c r="A927" s="21">
        <f>IF(食堂数据库链接!A927="","",食堂数据库链接!A927)</f>
        <v>926</v>
      </c>
      <c r="B927" s="21" t="str">
        <f>IF(食堂数据库链接!B927="","",食堂数据库链接!B927)</f>
        <v>田园食堂</v>
      </c>
      <c r="C927" s="21" t="str">
        <f>IF(食堂数据库链接!C927="","",食堂数据库链接!C927)</f>
        <v>红糖马拉糕</v>
      </c>
      <c r="D927" s="21">
        <f>IF(食堂数据库链接!D927="","",食堂数据库链接!D927)</f>
        <v>2.5</v>
      </c>
      <c r="E927" s="21" t="str">
        <f>IF(食堂数据库链接!E927="","",食堂数据库链接!E927)</f>
        <v>素</v>
      </c>
      <c r="F927" s="21" t="str">
        <f>IF(食堂数据库链接!F927="","",食堂数据库链接!F927)</f>
        <v>面点</v>
      </c>
      <c r="G927" s="21">
        <f>IF(食堂数据库链接!G927="","",食堂数据库链接!G927)</f>
        <v>2.5</v>
      </c>
      <c r="H927" s="25" t="str">
        <f>IF(OR(食堂菜单!$G$5="",食堂数据库计算界面面!A927=""),"",IF(ISNUMBER(SEARCH(食堂菜单!$G$5,食堂数据库计算界面面!C927))=TRUE,1,""))</f>
        <v/>
      </c>
      <c r="I927" s="11" t="str">
        <f>IF(H927="","",1+MAX($I$1:I926))</f>
        <v/>
      </c>
      <c r="J927" s="11" t="str">
        <f t="shared" si="14"/>
        <v/>
      </c>
    </row>
    <row r="928" spans="1:10">
      <c r="A928" s="21">
        <f>IF(食堂数据库链接!A928="","",食堂数据库链接!A928)</f>
        <v>927</v>
      </c>
      <c r="B928" s="21" t="str">
        <f>IF(食堂数据库链接!B928="","",食堂数据库链接!B928)</f>
        <v>田园食堂</v>
      </c>
      <c r="C928" s="21" t="str">
        <f>IF(食堂数据库链接!C928="","",食堂数据库链接!C928)</f>
        <v>南瓜马拉糕</v>
      </c>
      <c r="D928" s="21">
        <f>IF(食堂数据库链接!D928="","",食堂数据库链接!D928)</f>
        <v>2.5</v>
      </c>
      <c r="E928" s="21" t="str">
        <f>IF(食堂数据库链接!E928="","",食堂数据库链接!E928)</f>
        <v>素</v>
      </c>
      <c r="F928" s="21" t="str">
        <f>IF(食堂数据库链接!F928="","",食堂数据库链接!F928)</f>
        <v>面点</v>
      </c>
      <c r="G928" s="21">
        <f>IF(食堂数据库链接!G928="","",食堂数据库链接!G928)</f>
        <v>2.5</v>
      </c>
      <c r="H928" s="25" t="str">
        <f>IF(OR(食堂菜单!$G$5="",食堂数据库计算界面面!A928=""),"",IF(ISNUMBER(SEARCH(食堂菜单!$G$5,食堂数据库计算界面面!C928))=TRUE,1,""))</f>
        <v/>
      </c>
      <c r="I928" s="11" t="str">
        <f>IF(H928="","",1+MAX($I$1:I927))</f>
        <v/>
      </c>
      <c r="J928" s="11" t="str">
        <f t="shared" si="14"/>
        <v/>
      </c>
    </row>
    <row r="929" spans="1:10">
      <c r="A929" s="21">
        <f>IF(食堂数据库链接!A929="","",食堂数据库链接!A929)</f>
        <v>928</v>
      </c>
      <c r="B929" s="21" t="str">
        <f>IF(食堂数据库链接!B929="","",食堂数据库链接!B929)</f>
        <v>田园食堂</v>
      </c>
      <c r="C929" s="21" t="str">
        <f>IF(食堂数据库链接!C929="","",食堂数据库链接!C929)</f>
        <v>紫薯马拉糕</v>
      </c>
      <c r="D929" s="21">
        <f>IF(食堂数据库链接!D929="","",食堂数据库链接!D929)</f>
        <v>2.5</v>
      </c>
      <c r="E929" s="21" t="str">
        <f>IF(食堂数据库链接!E929="","",食堂数据库链接!E929)</f>
        <v>素</v>
      </c>
      <c r="F929" s="21" t="str">
        <f>IF(食堂数据库链接!F929="","",食堂数据库链接!F929)</f>
        <v>面点</v>
      </c>
      <c r="G929" s="21">
        <f>IF(食堂数据库链接!G929="","",食堂数据库链接!G929)</f>
        <v>2.5</v>
      </c>
      <c r="H929" s="25" t="str">
        <f>IF(OR(食堂菜单!$G$5="",食堂数据库计算界面面!A929=""),"",IF(ISNUMBER(SEARCH(食堂菜单!$G$5,食堂数据库计算界面面!C929))=TRUE,1,""))</f>
        <v/>
      </c>
      <c r="I929" s="11" t="str">
        <f>IF(H929="","",1+MAX($I$1:I928))</f>
        <v/>
      </c>
      <c r="J929" s="11" t="str">
        <f t="shared" si="14"/>
        <v/>
      </c>
    </row>
    <row r="930" spans="1:10">
      <c r="A930" s="21">
        <f>IF(食堂数据库链接!A930="","",食堂数据库链接!A930)</f>
        <v>929</v>
      </c>
      <c r="B930" s="21" t="str">
        <f>IF(食堂数据库链接!B930="","",食堂数据库链接!B930)</f>
        <v>田园食堂</v>
      </c>
      <c r="C930" s="21" t="str">
        <f>IF(食堂数据库链接!C930="","",食堂数据库链接!C930)</f>
        <v>黑米粥</v>
      </c>
      <c r="D930" s="21">
        <f>IF(食堂数据库链接!D930="","",食堂数据库链接!D930)</f>
        <v>2</v>
      </c>
      <c r="E930" s="21" t="str">
        <f>IF(食堂数据库链接!E930="","",食堂数据库链接!E930)</f>
        <v>素</v>
      </c>
      <c r="F930" s="21" t="str">
        <f>IF(食堂数据库链接!F930="","",食堂数据库链接!F930)</f>
        <v>汤羹</v>
      </c>
      <c r="G930" s="21">
        <f>IF(食堂数据库链接!G930="","",食堂数据库链接!G930)</f>
        <v>2</v>
      </c>
      <c r="H930" s="25" t="str">
        <f>IF(OR(食堂菜单!$G$5="",食堂数据库计算界面面!A930=""),"",IF(ISNUMBER(SEARCH(食堂菜单!$G$5,食堂数据库计算界面面!C930))=TRUE,1,""))</f>
        <v/>
      </c>
      <c r="I930" s="11" t="str">
        <f>IF(H930="","",1+MAX($I$1:I929))</f>
        <v/>
      </c>
      <c r="J930" s="11" t="str">
        <f t="shared" si="14"/>
        <v/>
      </c>
    </row>
    <row r="931" spans="1:10">
      <c r="A931" s="21">
        <f>IF(食堂数据库链接!A931="","",食堂数据库链接!A931)</f>
        <v>930</v>
      </c>
      <c r="B931" s="21" t="str">
        <f>IF(食堂数据库链接!B931="","",食堂数据库链接!B931)</f>
        <v>田园食堂</v>
      </c>
      <c r="C931" s="21" t="str">
        <f>IF(食堂数据库链接!C931="","",食堂数据库链接!C931)</f>
        <v>八宝粥</v>
      </c>
      <c r="D931" s="21">
        <f>IF(食堂数据库链接!D931="","",食堂数据库链接!D931)</f>
        <v>2.5</v>
      </c>
      <c r="E931" s="21" t="str">
        <f>IF(食堂数据库链接!E931="","",食堂数据库链接!E931)</f>
        <v>素</v>
      </c>
      <c r="F931" s="21" t="str">
        <f>IF(食堂数据库链接!F931="","",食堂数据库链接!F931)</f>
        <v>汤羹</v>
      </c>
      <c r="G931" s="21">
        <f>IF(食堂数据库链接!G931="","",食堂数据库链接!G931)</f>
        <v>2.5</v>
      </c>
      <c r="H931" s="25" t="str">
        <f>IF(OR(食堂菜单!$G$5="",食堂数据库计算界面面!A931=""),"",IF(ISNUMBER(SEARCH(食堂菜单!$G$5,食堂数据库计算界面面!C931))=TRUE,1,""))</f>
        <v/>
      </c>
      <c r="I931" s="11" t="str">
        <f>IF(H931="","",1+MAX($I$1:I930))</f>
        <v/>
      </c>
      <c r="J931" s="11" t="str">
        <f t="shared" si="14"/>
        <v/>
      </c>
    </row>
    <row r="932" spans="1:10">
      <c r="A932" s="21">
        <f>IF(食堂数据库链接!A932="","",食堂数据库链接!A932)</f>
        <v>931</v>
      </c>
      <c r="B932" s="21" t="str">
        <f>IF(食堂数据库链接!B932="","",食堂数据库链接!B932)</f>
        <v>田园食堂</v>
      </c>
      <c r="C932" s="21" t="str">
        <f>IF(食堂数据库链接!C932="","",食堂数据库链接!C932)</f>
        <v>牛奶燕麦粥</v>
      </c>
      <c r="D932" s="21">
        <f>IF(食堂数据库链接!D932="","",食堂数据库链接!D932)</f>
        <v>2.5</v>
      </c>
      <c r="E932" s="21" t="str">
        <f>IF(食堂数据库链接!E932="","",食堂数据库链接!E932)</f>
        <v>素</v>
      </c>
      <c r="F932" s="21" t="str">
        <f>IF(食堂数据库链接!F932="","",食堂数据库链接!F932)</f>
        <v>汤羹</v>
      </c>
      <c r="G932" s="21">
        <f>IF(食堂数据库链接!G932="","",食堂数据库链接!G932)</f>
        <v>2.5</v>
      </c>
      <c r="H932" s="25" t="str">
        <f>IF(OR(食堂菜单!$G$5="",食堂数据库计算界面面!A932=""),"",IF(ISNUMBER(SEARCH(食堂菜单!$G$5,食堂数据库计算界面面!C932))=TRUE,1,""))</f>
        <v/>
      </c>
      <c r="I932" s="11" t="str">
        <f>IF(H932="","",1+MAX($I$1:I931))</f>
        <v/>
      </c>
      <c r="J932" s="11" t="str">
        <f t="shared" si="14"/>
        <v/>
      </c>
    </row>
    <row r="933" spans="1:10">
      <c r="A933" s="21">
        <f>IF(食堂数据库链接!A933="","",食堂数据库链接!A933)</f>
        <v>932</v>
      </c>
      <c r="B933" s="21" t="str">
        <f>IF(食堂数据库链接!B933="","",食堂数据库链接!B933)</f>
        <v>田园食堂</v>
      </c>
      <c r="C933" s="21" t="str">
        <f>IF(食堂数据库链接!C933="","",食堂数据库链接!C933)</f>
        <v>桂圆莲子粥</v>
      </c>
      <c r="D933" s="21">
        <f>IF(食堂数据库链接!D933="","",食堂数据库链接!D933)</f>
        <v>2.5</v>
      </c>
      <c r="E933" s="21" t="str">
        <f>IF(食堂数据库链接!E933="","",食堂数据库链接!E933)</f>
        <v>素</v>
      </c>
      <c r="F933" s="21" t="str">
        <f>IF(食堂数据库链接!F933="","",食堂数据库链接!F933)</f>
        <v>汤羹</v>
      </c>
      <c r="G933" s="21">
        <f>IF(食堂数据库链接!G933="","",食堂数据库链接!G933)</f>
        <v>2.5</v>
      </c>
      <c r="H933" s="25" t="str">
        <f>IF(OR(食堂菜单!$G$5="",食堂数据库计算界面面!A933=""),"",IF(ISNUMBER(SEARCH(食堂菜单!$G$5,食堂数据库计算界面面!C933))=TRUE,1,""))</f>
        <v/>
      </c>
      <c r="I933" s="11" t="str">
        <f>IF(H933="","",1+MAX($I$1:I932))</f>
        <v/>
      </c>
      <c r="J933" s="11" t="str">
        <f t="shared" si="14"/>
        <v/>
      </c>
    </row>
    <row r="934" spans="1:10">
      <c r="A934" s="21">
        <f>IF(食堂数据库链接!A934="","",食堂数据库链接!A934)</f>
        <v>933</v>
      </c>
      <c r="B934" s="21" t="str">
        <f>IF(食堂数据库链接!B934="","",食堂数据库链接!B934)</f>
        <v>田园食堂</v>
      </c>
      <c r="C934" s="21" t="str">
        <f>IF(食堂数据库链接!C934="","",食堂数据库链接!C934)</f>
        <v>招牌热干面</v>
      </c>
      <c r="D934" s="21">
        <f>IF(食堂数据库链接!D934="","",食堂数据库链接!D934)</f>
        <v>4.5</v>
      </c>
      <c r="E934" s="21" t="str">
        <f>IF(食堂数据库链接!E934="","",食堂数据库链接!E934)</f>
        <v>素</v>
      </c>
      <c r="F934" s="21" t="str">
        <f>IF(食堂数据库链接!F934="","",食堂数据库链接!F934)</f>
        <v>面食</v>
      </c>
      <c r="G934" s="21">
        <f>IF(食堂数据库链接!G934="","",食堂数据库链接!G934)</f>
        <v>4.5</v>
      </c>
      <c r="H934" s="25" t="str">
        <f>IF(OR(食堂菜单!$G$5="",食堂数据库计算界面面!A934=""),"",IF(ISNUMBER(SEARCH(食堂菜单!$G$5,食堂数据库计算界面面!C934))=TRUE,1,""))</f>
        <v/>
      </c>
      <c r="I934" s="11" t="str">
        <f>IF(H934="","",1+MAX($I$1:I933))</f>
        <v/>
      </c>
      <c r="J934" s="11" t="str">
        <f t="shared" si="14"/>
        <v/>
      </c>
    </row>
    <row r="935" spans="1:10">
      <c r="A935" s="21">
        <f>IF(食堂数据库链接!A935="","",食堂数据库链接!A935)</f>
        <v>934</v>
      </c>
      <c r="B935" s="21" t="str">
        <f>IF(食堂数据库链接!B935="","",食堂数据库链接!B935)</f>
        <v>田园食堂</v>
      </c>
      <c r="C935" s="21" t="str">
        <f>IF(食堂数据库链接!C935="","",食堂数据库链接!C935)</f>
        <v>虾仁热干面</v>
      </c>
      <c r="D935" s="21">
        <f>IF(食堂数据库链接!D935="","",食堂数据库链接!D935)</f>
        <v>10</v>
      </c>
      <c r="E935" s="21" t="str">
        <f>IF(食堂数据库链接!E935="","",食堂数据库链接!E935)</f>
        <v>荤</v>
      </c>
      <c r="F935" s="21" t="str">
        <f>IF(食堂数据库链接!F935="","",食堂数据库链接!F935)</f>
        <v>面食</v>
      </c>
      <c r="G935" s="21">
        <f>IF(食堂数据库链接!G935="","",食堂数据库链接!G935)</f>
        <v>10</v>
      </c>
      <c r="H935" s="25" t="str">
        <f>IF(OR(食堂菜单!$G$5="",食堂数据库计算界面面!A935=""),"",IF(ISNUMBER(SEARCH(食堂菜单!$G$5,食堂数据库计算界面面!C935))=TRUE,1,""))</f>
        <v/>
      </c>
      <c r="I935" s="11" t="str">
        <f>IF(H935="","",1+MAX($I$1:I934))</f>
        <v/>
      </c>
      <c r="J935" s="11" t="str">
        <f t="shared" si="14"/>
        <v/>
      </c>
    </row>
    <row r="936" spans="1:10">
      <c r="A936" s="21">
        <f>IF(食堂数据库链接!A936="","",食堂数据库链接!A936)</f>
        <v>935</v>
      </c>
      <c r="B936" s="21" t="str">
        <f>IF(食堂数据库链接!B936="","",食堂数据库链接!B936)</f>
        <v>田园食堂</v>
      </c>
      <c r="C936" s="21" t="str">
        <f>IF(食堂数据库链接!C936="","",食堂数据库链接!C936)</f>
        <v>米酒</v>
      </c>
      <c r="D936" s="21">
        <f>IF(食堂数据库链接!D936="","",食堂数据库链接!D936)</f>
        <v>2</v>
      </c>
      <c r="E936" s="21" t="str">
        <f>IF(食堂数据库链接!E936="","",食堂数据库链接!E936)</f>
        <v>素</v>
      </c>
      <c r="F936" s="21" t="str">
        <f>IF(食堂数据库链接!F936="","",食堂数据库链接!F936)</f>
        <v>汤羹</v>
      </c>
      <c r="G936" s="21">
        <f>IF(食堂数据库链接!G936="","",食堂数据库链接!G936)</f>
        <v>2</v>
      </c>
      <c r="H936" s="25" t="str">
        <f>IF(OR(食堂菜单!$G$5="",食堂数据库计算界面面!A936=""),"",IF(ISNUMBER(SEARCH(食堂菜单!$G$5,食堂数据库计算界面面!C936))=TRUE,1,""))</f>
        <v/>
      </c>
      <c r="I936" s="11" t="str">
        <f>IF(H936="","",1+MAX($I$1:I935))</f>
        <v/>
      </c>
      <c r="J936" s="11" t="str">
        <f t="shared" si="14"/>
        <v/>
      </c>
    </row>
    <row r="937" spans="1:10">
      <c r="A937" s="21">
        <f>IF(食堂数据库链接!A937="","",食堂数据库链接!A937)</f>
        <v>936</v>
      </c>
      <c r="B937" s="21" t="str">
        <f>IF(食堂数据库链接!B937="","",食堂数据库链接!B937)</f>
        <v>田园食堂</v>
      </c>
      <c r="C937" s="21" t="str">
        <f>IF(食堂数据库链接!C937="","",食堂数据库链接!C937)</f>
        <v>红枣枸杞老鸡汤</v>
      </c>
      <c r="D937" s="21">
        <f>IF(食堂数据库链接!D937="","",食堂数据库链接!D937)</f>
        <v>7</v>
      </c>
      <c r="E937" s="21" t="str">
        <f>IF(食堂数据库链接!E937="","",食堂数据库链接!E937)</f>
        <v>荤</v>
      </c>
      <c r="F937" s="21" t="str">
        <f>IF(食堂数据库链接!F937="","",食堂数据库链接!F937)</f>
        <v>汤羹</v>
      </c>
      <c r="G937" s="21">
        <f>IF(食堂数据库链接!G937="","",食堂数据库链接!G937)</f>
        <v>7</v>
      </c>
      <c r="H937" s="25" t="str">
        <f>IF(OR(食堂菜单!$G$5="",食堂数据库计算界面面!A937=""),"",IF(ISNUMBER(SEARCH(食堂菜单!$G$5,食堂数据库计算界面面!C937))=TRUE,1,""))</f>
        <v/>
      </c>
      <c r="I937" s="11" t="str">
        <f>IF(H937="","",1+MAX($I$1:I936))</f>
        <v/>
      </c>
      <c r="J937" s="11" t="str">
        <f t="shared" si="14"/>
        <v/>
      </c>
    </row>
    <row r="938" spans="1:10">
      <c r="A938" s="21">
        <f>IF(食堂数据库链接!A938="","",食堂数据库链接!A938)</f>
        <v>937</v>
      </c>
      <c r="B938" s="21" t="str">
        <f>IF(食堂数据库链接!B938="","",食堂数据库链接!B938)</f>
        <v>田园食堂</v>
      </c>
      <c r="C938" s="21" t="str">
        <f>IF(食堂数据库链接!C938="","",食堂数据库链接!C938)</f>
        <v>大骨藕汤</v>
      </c>
      <c r="D938" s="21">
        <f>IF(食堂数据库链接!D938="","",食堂数据库链接!D938)</f>
        <v>7</v>
      </c>
      <c r="E938" s="21" t="str">
        <f>IF(食堂数据库链接!E938="","",食堂数据库链接!E938)</f>
        <v>荤</v>
      </c>
      <c r="F938" s="21" t="str">
        <f>IF(食堂数据库链接!F938="","",食堂数据库链接!F938)</f>
        <v>汤羹</v>
      </c>
      <c r="G938" s="21">
        <f>IF(食堂数据库链接!G938="","",食堂数据库链接!G938)</f>
        <v>7</v>
      </c>
      <c r="H938" s="25" t="str">
        <f>IF(OR(食堂菜单!$G$5="",食堂数据库计算界面面!A938=""),"",IF(ISNUMBER(SEARCH(食堂菜单!$G$5,食堂数据库计算界面面!C938))=TRUE,1,""))</f>
        <v/>
      </c>
      <c r="I938" s="11" t="str">
        <f>IF(H938="","",1+MAX($I$1:I937))</f>
        <v/>
      </c>
      <c r="J938" s="11" t="str">
        <f t="shared" si="14"/>
        <v/>
      </c>
    </row>
    <row r="939" spans="1:10">
      <c r="A939" s="21">
        <f>IF(食堂数据库链接!A939="","",食堂数据库链接!A939)</f>
        <v>938</v>
      </c>
      <c r="B939" s="21" t="str">
        <f>IF(食堂数据库链接!B939="","",食堂数据库链接!B939)</f>
        <v>田园食堂</v>
      </c>
      <c r="C939" s="21" t="str">
        <f>IF(食堂数据库链接!C939="","",食堂数据库链接!C939)</f>
        <v>捞汁卤虾仁</v>
      </c>
      <c r="D939" s="21">
        <f>IF(食堂数据库链接!D939="","",食堂数据库链接!D939)</f>
        <v>10</v>
      </c>
      <c r="E939" s="21" t="str">
        <f>IF(食堂数据库链接!E939="","",食堂数据库链接!E939)</f>
        <v>荤</v>
      </c>
      <c r="F939" s="21" t="str">
        <f>IF(食堂数据库链接!F939="","",食堂数据库链接!F939)</f>
        <v>份儿菜</v>
      </c>
      <c r="G939" s="21">
        <f>IF(食堂数据库链接!G939="","",食堂数据库链接!G939)</f>
        <v>10</v>
      </c>
      <c r="H939" s="25" t="str">
        <f>IF(OR(食堂菜单!$G$5="",食堂数据库计算界面面!A939=""),"",IF(ISNUMBER(SEARCH(食堂菜单!$G$5,食堂数据库计算界面面!C939))=TRUE,1,""))</f>
        <v/>
      </c>
      <c r="I939" s="11" t="str">
        <f>IF(H939="","",1+MAX($I$1:I938))</f>
        <v/>
      </c>
      <c r="J939" s="11" t="str">
        <f t="shared" si="14"/>
        <v/>
      </c>
    </row>
    <row r="940" spans="1:10">
      <c r="A940" s="21">
        <f>IF(食堂数据库链接!A940="","",食堂数据库链接!A940)</f>
        <v>939</v>
      </c>
      <c r="B940" s="21" t="str">
        <f>IF(食堂数据库链接!B940="","",食堂数据库链接!B940)</f>
        <v>田园食堂</v>
      </c>
      <c r="C940" s="21" t="str">
        <f>IF(食堂数据库链接!C940="","",食堂数据库链接!C940)</f>
        <v>捞汁卤肉</v>
      </c>
      <c r="D940" s="21">
        <f>IF(食堂数据库链接!D940="","",食堂数据库链接!D940)</f>
        <v>7</v>
      </c>
      <c r="E940" s="21" t="str">
        <f>IF(食堂数据库链接!E940="","",食堂数据库链接!E940)</f>
        <v>荤</v>
      </c>
      <c r="F940" s="21" t="str">
        <f>IF(食堂数据库链接!F940="","",食堂数据库链接!F940)</f>
        <v>份儿菜</v>
      </c>
      <c r="G940" s="21">
        <f>IF(食堂数据库链接!G940="","",食堂数据库链接!G940)</f>
        <v>7</v>
      </c>
      <c r="H940" s="25" t="str">
        <f>IF(OR(食堂菜单!$G$5="",食堂数据库计算界面面!A940=""),"",IF(ISNUMBER(SEARCH(食堂菜单!$G$5,食堂数据库计算界面面!C940))=TRUE,1,""))</f>
        <v/>
      </c>
      <c r="I940" s="11" t="str">
        <f>IF(H940="","",1+MAX($I$1:I939))</f>
        <v/>
      </c>
      <c r="J940" s="11" t="str">
        <f t="shared" si="14"/>
        <v/>
      </c>
    </row>
    <row r="941" spans="1:10">
      <c r="A941" s="21">
        <f>IF(食堂数据库链接!A941="","",食堂数据库链接!A941)</f>
        <v>940</v>
      </c>
      <c r="B941" s="21" t="str">
        <f>IF(食堂数据库链接!B941="","",食堂数据库链接!B941)</f>
        <v>田园食堂</v>
      </c>
      <c r="C941" s="21" t="str">
        <f>IF(食堂数据库链接!C941="","",食堂数据库链接!C941)</f>
        <v>捞汁凤爪</v>
      </c>
      <c r="D941" s="21">
        <f>IF(食堂数据库链接!D941="","",食堂数据库链接!D941)</f>
        <v>3</v>
      </c>
      <c r="E941" s="21" t="str">
        <f>IF(食堂数据库链接!E941="","",食堂数据库链接!E941)</f>
        <v>荤</v>
      </c>
      <c r="F941" s="21" t="str">
        <f>IF(食堂数据库链接!F941="","",食堂数据库链接!F941)</f>
        <v>份儿菜</v>
      </c>
      <c r="G941" s="21">
        <f>IF(食堂数据库链接!G941="","",食堂数据库链接!G941)</f>
        <v>3</v>
      </c>
      <c r="H941" s="25" t="str">
        <f>IF(OR(食堂菜单!$G$5="",食堂数据库计算界面面!A941=""),"",IF(ISNUMBER(SEARCH(食堂菜单!$G$5,食堂数据库计算界面面!C941))=TRUE,1,""))</f>
        <v/>
      </c>
      <c r="I941" s="11" t="str">
        <f>IF(H941="","",1+MAX($I$1:I940))</f>
        <v/>
      </c>
      <c r="J941" s="11" t="str">
        <f t="shared" si="14"/>
        <v/>
      </c>
    </row>
    <row r="942" spans="1:10">
      <c r="A942" s="21">
        <f>IF(食堂数据库链接!A942="","",食堂数据库链接!A942)</f>
        <v>941</v>
      </c>
      <c r="B942" s="21" t="str">
        <f>IF(食堂数据库链接!B942="","",食堂数据库链接!B942)</f>
        <v>田园食堂</v>
      </c>
      <c r="C942" s="21" t="str">
        <f>IF(食堂数据库链接!C942="","",食堂数据库链接!C942)</f>
        <v>捞汁鸡翅中</v>
      </c>
      <c r="D942" s="21">
        <f>IF(食堂数据库链接!D942="","",食堂数据库链接!D942)</f>
        <v>3</v>
      </c>
      <c r="E942" s="21" t="str">
        <f>IF(食堂数据库链接!E942="","",食堂数据库链接!E942)</f>
        <v>荤</v>
      </c>
      <c r="F942" s="21" t="str">
        <f>IF(食堂数据库链接!F942="","",食堂数据库链接!F942)</f>
        <v>份儿菜</v>
      </c>
      <c r="G942" s="21">
        <f>IF(食堂数据库链接!G942="","",食堂数据库链接!G942)</f>
        <v>3</v>
      </c>
      <c r="H942" s="25" t="str">
        <f>IF(OR(食堂菜单!$G$5="",食堂数据库计算界面面!A942=""),"",IF(ISNUMBER(SEARCH(食堂菜单!$G$5,食堂数据库计算界面面!C942))=TRUE,1,""))</f>
        <v/>
      </c>
      <c r="I942" s="11" t="str">
        <f>IF(H942="","",1+MAX($I$1:I941))</f>
        <v/>
      </c>
      <c r="J942" s="11" t="str">
        <f t="shared" si="14"/>
        <v/>
      </c>
    </row>
    <row r="943" spans="1:10">
      <c r="A943" s="21">
        <f>IF(食堂数据库链接!A943="","",食堂数据库链接!A943)</f>
        <v>942</v>
      </c>
      <c r="B943" s="21" t="str">
        <f>IF(食堂数据库链接!B943="","",食堂数据库链接!B943)</f>
        <v>田园食堂</v>
      </c>
      <c r="C943" s="21" t="str">
        <f>IF(食堂数据库链接!C943="","",食堂数据库链接!C943)</f>
        <v>捞汁鸡翅根</v>
      </c>
      <c r="D943" s="21">
        <f>IF(食堂数据库链接!D943="","",食堂数据库链接!D943)</f>
        <v>3</v>
      </c>
      <c r="E943" s="21" t="str">
        <f>IF(食堂数据库链接!E943="","",食堂数据库链接!E943)</f>
        <v>荤</v>
      </c>
      <c r="F943" s="21" t="str">
        <f>IF(食堂数据库链接!F943="","",食堂数据库链接!F943)</f>
        <v>份儿菜</v>
      </c>
      <c r="G943" s="21">
        <f>IF(食堂数据库链接!G943="","",食堂数据库链接!G943)</f>
        <v>3</v>
      </c>
      <c r="H943" s="25" t="str">
        <f>IF(OR(食堂菜单!$G$5="",食堂数据库计算界面面!A943=""),"",IF(ISNUMBER(SEARCH(食堂菜单!$G$5,食堂数据库计算界面面!C943))=TRUE,1,""))</f>
        <v/>
      </c>
      <c r="I943" s="11" t="str">
        <f>IF(H943="","",1+MAX($I$1:I942))</f>
        <v/>
      </c>
      <c r="J943" s="11" t="str">
        <f t="shared" si="14"/>
        <v/>
      </c>
    </row>
    <row r="944" spans="1:10">
      <c r="A944" s="21">
        <f>IF(食堂数据库链接!A944="","",食堂数据库链接!A944)</f>
        <v>943</v>
      </c>
      <c r="B944" s="21" t="str">
        <f>IF(食堂数据库链接!B944="","",食堂数据库链接!B944)</f>
        <v>田园食堂</v>
      </c>
      <c r="C944" s="21" t="str">
        <f>IF(食堂数据库链接!C944="","",食堂数据库链接!C944)</f>
        <v>土豆烧鸡块</v>
      </c>
      <c r="D944" s="21">
        <f>IF(食堂数据库链接!D944="","",食堂数据库链接!D944)</f>
        <v>6</v>
      </c>
      <c r="E944" s="21" t="str">
        <f>IF(食堂数据库链接!E944="","",食堂数据库链接!E944)</f>
        <v>荤</v>
      </c>
      <c r="F944" s="21" t="str">
        <f>IF(食堂数据库链接!F944="","",食堂数据库链接!F944)</f>
        <v>份儿菜</v>
      </c>
      <c r="G944" s="21">
        <f>IF(食堂数据库链接!G944="","",食堂数据库链接!G944)</f>
        <v>6</v>
      </c>
      <c r="H944" s="25" t="str">
        <f>IF(OR(食堂菜单!$G$5="",食堂数据库计算界面面!A944=""),"",IF(ISNUMBER(SEARCH(食堂菜单!$G$5,食堂数据库计算界面面!C944))=TRUE,1,""))</f>
        <v/>
      </c>
      <c r="I944" s="11" t="str">
        <f>IF(H944="","",1+MAX($I$1:I943))</f>
        <v/>
      </c>
      <c r="J944" s="11" t="str">
        <f t="shared" si="14"/>
        <v/>
      </c>
    </row>
    <row r="945" spans="1:10">
      <c r="A945" s="21">
        <f>IF(食堂数据库链接!A945="","",食堂数据库链接!A945)</f>
        <v>944</v>
      </c>
      <c r="B945" s="21" t="str">
        <f>IF(食堂数据库链接!B945="","",食堂数据库链接!B945)</f>
        <v>田园食堂</v>
      </c>
      <c r="C945" s="21" t="str">
        <f>IF(食堂数据库链接!C945="","",食堂数据库链接!C945)</f>
        <v>胡萝卜烧鸭</v>
      </c>
      <c r="D945" s="21">
        <f>IF(食堂数据库链接!D945="","",食堂数据库链接!D945)</f>
        <v>6</v>
      </c>
      <c r="E945" s="21" t="str">
        <f>IF(食堂数据库链接!E945="","",食堂数据库链接!E945)</f>
        <v>荤</v>
      </c>
      <c r="F945" s="21" t="str">
        <f>IF(食堂数据库链接!F945="","",食堂数据库链接!F945)</f>
        <v>份儿菜</v>
      </c>
      <c r="G945" s="21">
        <f>IF(食堂数据库链接!G945="","",食堂数据库链接!G945)</f>
        <v>6</v>
      </c>
      <c r="H945" s="25" t="str">
        <f>IF(OR(食堂菜单!$G$5="",食堂数据库计算界面面!A945=""),"",IF(ISNUMBER(SEARCH(食堂菜单!$G$5,食堂数据库计算界面面!C945))=TRUE,1,""))</f>
        <v/>
      </c>
      <c r="I945" s="11" t="str">
        <f>IF(H945="","",1+MAX($I$1:I944))</f>
        <v/>
      </c>
      <c r="J945" s="11" t="str">
        <f t="shared" si="14"/>
        <v/>
      </c>
    </row>
    <row r="946" spans="1:10">
      <c r="A946" s="21">
        <f>IF(食堂数据库链接!A946="","",食堂数据库链接!A946)</f>
        <v>945</v>
      </c>
      <c r="B946" s="21" t="str">
        <f>IF(食堂数据库链接!B946="","",食堂数据库链接!B946)</f>
        <v>田园食堂</v>
      </c>
      <c r="C946" s="21" t="str">
        <f>IF(食堂数据库链接!C946="","",食堂数据库链接!C946)</f>
        <v>金针菇炒肉丝</v>
      </c>
      <c r="D946" s="21">
        <f>IF(食堂数据库链接!D946="","",食堂数据库链接!D946)</f>
        <v>6</v>
      </c>
      <c r="E946" s="21" t="str">
        <f>IF(食堂数据库链接!E946="","",食堂数据库链接!E946)</f>
        <v>荤</v>
      </c>
      <c r="F946" s="21" t="str">
        <f>IF(食堂数据库链接!F946="","",食堂数据库链接!F946)</f>
        <v>份儿菜</v>
      </c>
      <c r="G946" s="21">
        <f>IF(食堂数据库链接!G946="","",食堂数据库链接!G946)</f>
        <v>6</v>
      </c>
      <c r="H946" s="25" t="str">
        <f>IF(OR(食堂菜单!$G$5="",食堂数据库计算界面面!A946=""),"",IF(ISNUMBER(SEARCH(食堂菜单!$G$5,食堂数据库计算界面面!C946))=TRUE,1,""))</f>
        <v/>
      </c>
      <c r="I946" s="11" t="str">
        <f>IF(H946="","",1+MAX($I$1:I945))</f>
        <v/>
      </c>
      <c r="J946" s="11" t="str">
        <f t="shared" si="14"/>
        <v/>
      </c>
    </row>
    <row r="947" spans="1:10">
      <c r="A947" s="21">
        <f>IF(食堂数据库链接!A947="","",食堂数据库链接!A947)</f>
        <v>946</v>
      </c>
      <c r="B947" s="21" t="str">
        <f>IF(食堂数据库链接!B947="","",食堂数据库链接!B947)</f>
        <v>田园食堂</v>
      </c>
      <c r="C947" s="21" t="str">
        <f>IF(食堂数据库链接!C947="","",食堂数据库链接!C947)</f>
        <v>精武鸭脖</v>
      </c>
      <c r="D947" s="21">
        <f>IF(食堂数据库链接!D947="","",食堂数据库链接!D947)</f>
        <v>6</v>
      </c>
      <c r="E947" s="21" t="str">
        <f>IF(食堂数据库链接!E947="","",食堂数据库链接!E947)</f>
        <v>荤</v>
      </c>
      <c r="F947" s="21" t="str">
        <f>IF(食堂数据库链接!F947="","",食堂数据库链接!F947)</f>
        <v>份儿菜</v>
      </c>
      <c r="G947" s="21">
        <f>IF(食堂数据库链接!G947="","",食堂数据库链接!G947)</f>
        <v>6</v>
      </c>
      <c r="H947" s="25" t="str">
        <f>IF(OR(食堂菜单!$G$5="",食堂数据库计算界面面!A947=""),"",IF(ISNUMBER(SEARCH(食堂菜单!$G$5,食堂数据库计算界面面!C947))=TRUE,1,""))</f>
        <v/>
      </c>
      <c r="I947" s="11" t="str">
        <f>IF(H947="","",1+MAX($I$1:I946))</f>
        <v/>
      </c>
      <c r="J947" s="11" t="str">
        <f t="shared" si="14"/>
        <v/>
      </c>
    </row>
    <row r="948" spans="1:10">
      <c r="A948" s="21">
        <f>IF(食堂数据库链接!A948="","",食堂数据库链接!A948)</f>
        <v>947</v>
      </c>
      <c r="B948" s="21" t="str">
        <f>IF(食堂数据库链接!B948="","",食堂数据库链接!B948)</f>
        <v>田园食堂</v>
      </c>
      <c r="C948" s="21" t="str">
        <f>IF(食堂数据库链接!C948="","",食堂数据库链接!C948)</f>
        <v>雪花鸡柳</v>
      </c>
      <c r="D948" s="21">
        <f>IF(食堂数据库链接!D948="","",食堂数据库链接!D948)</f>
        <v>6</v>
      </c>
      <c r="E948" s="21" t="str">
        <f>IF(食堂数据库链接!E948="","",食堂数据库链接!E948)</f>
        <v>荤</v>
      </c>
      <c r="F948" s="21" t="str">
        <f>IF(食堂数据库链接!F948="","",食堂数据库链接!F948)</f>
        <v>份儿菜</v>
      </c>
      <c r="G948" s="21">
        <f>IF(食堂数据库链接!G948="","",食堂数据库链接!G948)</f>
        <v>6</v>
      </c>
      <c r="H948" s="25" t="str">
        <f>IF(OR(食堂菜单!$G$5="",食堂数据库计算界面面!A948=""),"",IF(ISNUMBER(SEARCH(食堂菜单!$G$5,食堂数据库计算界面面!C948))=TRUE,1,""))</f>
        <v/>
      </c>
      <c r="I948" s="11" t="str">
        <f>IF(H948="","",1+MAX($I$1:I947))</f>
        <v/>
      </c>
      <c r="J948" s="11" t="str">
        <f t="shared" si="14"/>
        <v/>
      </c>
    </row>
    <row r="949" spans="1:10">
      <c r="A949" s="21">
        <f>IF(食堂数据库链接!A949="","",食堂数据库链接!A949)</f>
        <v>948</v>
      </c>
      <c r="B949" s="21" t="str">
        <f>IF(食堂数据库链接!B949="","",食堂数据库链接!B949)</f>
        <v>田园食堂</v>
      </c>
      <c r="C949" s="21" t="str">
        <f>IF(食堂数据库链接!C949="","",食堂数据库链接!C949)</f>
        <v>腊肉炒菜薹</v>
      </c>
      <c r="D949" s="21">
        <f>IF(食堂数据库链接!D949="","",食堂数据库链接!D949)</f>
        <v>6</v>
      </c>
      <c r="E949" s="21" t="str">
        <f>IF(食堂数据库链接!E949="","",食堂数据库链接!E949)</f>
        <v>荤</v>
      </c>
      <c r="F949" s="21" t="str">
        <f>IF(食堂数据库链接!F949="","",食堂数据库链接!F949)</f>
        <v>份儿菜</v>
      </c>
      <c r="G949" s="21">
        <f>IF(食堂数据库链接!G949="","",食堂数据库链接!G949)</f>
        <v>6</v>
      </c>
      <c r="H949" s="25" t="str">
        <f>IF(OR(食堂菜单!$G$5="",食堂数据库计算界面面!A949=""),"",IF(ISNUMBER(SEARCH(食堂菜单!$G$5,食堂数据库计算界面面!C949))=TRUE,1,""))</f>
        <v/>
      </c>
      <c r="I949" s="11" t="str">
        <f>IF(H949="","",1+MAX($I$1:I948))</f>
        <v/>
      </c>
      <c r="J949" s="11" t="str">
        <f t="shared" si="14"/>
        <v/>
      </c>
    </row>
    <row r="950" spans="1:10">
      <c r="A950" s="21">
        <f>IF(食堂数据库链接!A950="","",食堂数据库链接!A950)</f>
        <v>949</v>
      </c>
      <c r="B950" s="21" t="str">
        <f>IF(食堂数据库链接!B950="","",食堂数据库链接!B950)</f>
        <v>田园食堂</v>
      </c>
      <c r="C950" s="21" t="str">
        <f>IF(食堂数据库链接!C950="","",食堂数据库链接!C950)</f>
        <v>椒盐藕夹</v>
      </c>
      <c r="D950" s="21">
        <f>IF(食堂数据库链接!D950="","",食堂数据库链接!D950)</f>
        <v>6</v>
      </c>
      <c r="E950" s="21" t="str">
        <f>IF(食堂数据库链接!E950="","",食堂数据库链接!E950)</f>
        <v>荤</v>
      </c>
      <c r="F950" s="21" t="str">
        <f>IF(食堂数据库链接!F950="","",食堂数据库链接!F950)</f>
        <v>份儿菜</v>
      </c>
      <c r="G950" s="21">
        <f>IF(食堂数据库链接!G950="","",食堂数据库链接!G950)</f>
        <v>6</v>
      </c>
      <c r="H950" s="25" t="str">
        <f>IF(OR(食堂菜单!$G$5="",食堂数据库计算界面面!A950=""),"",IF(ISNUMBER(SEARCH(食堂菜单!$G$5,食堂数据库计算界面面!C950))=TRUE,1,""))</f>
        <v/>
      </c>
      <c r="I950" s="11" t="str">
        <f>IF(H950="","",1+MAX($I$1:I949))</f>
        <v/>
      </c>
      <c r="J950" s="11" t="str">
        <f t="shared" si="14"/>
        <v/>
      </c>
    </row>
    <row r="951" spans="1:10">
      <c r="A951" s="21">
        <f>IF(食堂数据库链接!A951="","",食堂数据库链接!A951)</f>
        <v>950</v>
      </c>
      <c r="B951" s="21" t="str">
        <f>IF(食堂数据库链接!B951="","",食堂数据库链接!B951)</f>
        <v>田园食堂</v>
      </c>
      <c r="C951" s="21" t="str">
        <f>IF(食堂数据库链接!C951="","",食堂数据库链接!C951)</f>
        <v>卤鸡腿</v>
      </c>
      <c r="D951" s="21">
        <f>IF(食堂数据库链接!D951="","",食堂数据库链接!D951)</f>
        <v>6</v>
      </c>
      <c r="E951" s="21" t="str">
        <f>IF(食堂数据库链接!E951="","",食堂数据库链接!E951)</f>
        <v>荤</v>
      </c>
      <c r="F951" s="21" t="str">
        <f>IF(食堂数据库链接!F951="","",食堂数据库链接!F951)</f>
        <v>份儿菜</v>
      </c>
      <c r="G951" s="21">
        <f>IF(食堂数据库链接!G951="","",食堂数据库链接!G951)</f>
        <v>6</v>
      </c>
      <c r="H951" s="25" t="str">
        <f>IF(OR(食堂菜单!$G$5="",食堂数据库计算界面面!A951=""),"",IF(ISNUMBER(SEARCH(食堂菜单!$G$5,食堂数据库计算界面面!C951))=TRUE,1,""))</f>
        <v/>
      </c>
      <c r="I951" s="11" t="str">
        <f>IF(H951="","",1+MAX($I$1:I950))</f>
        <v/>
      </c>
      <c r="J951" s="11" t="str">
        <f t="shared" si="14"/>
        <v/>
      </c>
    </row>
    <row r="952" spans="1:10">
      <c r="A952" s="21">
        <f>IF(食堂数据库链接!A952="","",食堂数据库链接!A952)</f>
        <v>951</v>
      </c>
      <c r="B952" s="21" t="str">
        <f>IF(食堂数据库链接!B952="","",食堂数据库链接!B952)</f>
        <v>田园食堂</v>
      </c>
      <c r="C952" s="21" t="str">
        <f>IF(食堂数据库链接!C952="","",食堂数据库链接!C952)</f>
        <v>招牌烤鸡</v>
      </c>
      <c r="D952" s="21">
        <f>IF(食堂数据库链接!D952="","",食堂数据库链接!D952)</f>
        <v>10</v>
      </c>
      <c r="E952" s="21" t="str">
        <f>IF(食堂数据库链接!E952="","",食堂数据库链接!E952)</f>
        <v>荤</v>
      </c>
      <c r="F952" s="21" t="str">
        <f>IF(食堂数据库链接!F952="","",食堂数据库链接!F952)</f>
        <v>份儿菜</v>
      </c>
      <c r="G952" s="21">
        <f>IF(食堂数据库链接!G952="","",食堂数据库链接!G952)</f>
        <v>10</v>
      </c>
      <c r="H952" s="25" t="str">
        <f>IF(OR(食堂菜单!$G$5="",食堂数据库计算界面面!A952=""),"",IF(ISNUMBER(SEARCH(食堂菜单!$G$5,食堂数据库计算界面面!C952))=TRUE,1,""))</f>
        <v/>
      </c>
      <c r="I952" s="11" t="str">
        <f>IF(H952="","",1+MAX($I$1:I951))</f>
        <v/>
      </c>
      <c r="J952" s="11" t="str">
        <f t="shared" si="14"/>
        <v/>
      </c>
    </row>
    <row r="953" spans="1:10">
      <c r="A953" s="21">
        <f>IF(食堂数据库链接!A953="","",食堂数据库链接!A953)</f>
        <v>952</v>
      </c>
      <c r="B953" s="21" t="str">
        <f>IF(食堂数据库链接!B953="","",食堂数据库链接!B953)</f>
        <v>田园食堂</v>
      </c>
      <c r="C953" s="21" t="str">
        <f>IF(食堂数据库链接!C953="","",食堂数据库链接!C953)</f>
        <v>特色鸡腿饭</v>
      </c>
      <c r="D953" s="21">
        <f>IF(食堂数据库链接!D953="","",食堂数据库链接!D953)</f>
        <v>10</v>
      </c>
      <c r="E953" s="21" t="str">
        <f>IF(食堂数据库链接!E953="","",食堂数据库链接!E953)</f>
        <v>荤</v>
      </c>
      <c r="F953" s="21" t="str">
        <f>IF(食堂数据库链接!F953="","",食堂数据库链接!F953)</f>
        <v>份儿菜</v>
      </c>
      <c r="G953" s="21">
        <f>IF(食堂数据库链接!G953="","",食堂数据库链接!G953)</f>
        <v>10</v>
      </c>
      <c r="H953" s="25" t="str">
        <f>IF(OR(食堂菜单!$G$5="",食堂数据库计算界面面!A953=""),"",IF(ISNUMBER(SEARCH(食堂菜单!$G$5,食堂数据库计算界面面!C953))=TRUE,1,""))</f>
        <v/>
      </c>
      <c r="I953" s="11" t="str">
        <f>IF(H953="","",1+MAX($I$1:I952))</f>
        <v/>
      </c>
      <c r="J953" s="11" t="str">
        <f t="shared" si="14"/>
        <v/>
      </c>
    </row>
    <row r="954" spans="1:10">
      <c r="A954" s="21">
        <f>IF(食堂数据库链接!A954="","",食堂数据库链接!A954)</f>
        <v>953</v>
      </c>
      <c r="B954" s="21" t="str">
        <f>IF(食堂数据库链接!B954="","",食堂数据库链接!B954)</f>
        <v>田园食堂</v>
      </c>
      <c r="C954" s="21" t="str">
        <f>IF(食堂数据库链接!C954="","",食堂数据库链接!C954)</f>
        <v>黑椒烤鸡排</v>
      </c>
      <c r="D954" s="21">
        <f>IF(食堂数据库链接!D954="","",食堂数据库链接!D954)</f>
        <v>10</v>
      </c>
      <c r="E954" s="21" t="str">
        <f>IF(食堂数据库链接!E954="","",食堂数据库链接!E954)</f>
        <v>荤</v>
      </c>
      <c r="F954" s="21" t="str">
        <f>IF(食堂数据库链接!F954="","",食堂数据库链接!F954)</f>
        <v>份儿菜</v>
      </c>
      <c r="G954" s="21">
        <f>IF(食堂数据库链接!G954="","",食堂数据库链接!G954)</f>
        <v>10</v>
      </c>
      <c r="H954" s="25" t="str">
        <f>IF(OR(食堂菜单!$G$5="",食堂数据库计算界面面!A954=""),"",IF(ISNUMBER(SEARCH(食堂菜单!$G$5,食堂数据库计算界面面!C954))=TRUE,1,""))</f>
        <v/>
      </c>
      <c r="I954" s="11" t="str">
        <f>IF(H954="","",1+MAX($I$1:I953))</f>
        <v/>
      </c>
      <c r="J954" s="11" t="str">
        <f t="shared" si="14"/>
        <v/>
      </c>
    </row>
    <row r="955" spans="1:10">
      <c r="A955" s="21">
        <f>IF(食堂数据库链接!A955="","",食堂数据库链接!A955)</f>
        <v>954</v>
      </c>
      <c r="B955" s="21" t="str">
        <f>IF(食堂数据库链接!B955="","",食堂数据库链接!B955)</f>
        <v>田园食堂</v>
      </c>
      <c r="C955" s="21" t="str">
        <f>IF(食堂数据库链接!C955="","",食堂数据库链接!C955)</f>
        <v>香辣烤鸡排</v>
      </c>
      <c r="D955" s="21">
        <f>IF(食堂数据库链接!D955="","",食堂数据库链接!D955)</f>
        <v>10</v>
      </c>
      <c r="E955" s="21" t="str">
        <f>IF(食堂数据库链接!E955="","",食堂数据库链接!E955)</f>
        <v>荤</v>
      </c>
      <c r="F955" s="21" t="str">
        <f>IF(食堂数据库链接!F955="","",食堂数据库链接!F955)</f>
        <v>份儿菜</v>
      </c>
      <c r="G955" s="21">
        <f>IF(食堂数据库链接!G955="","",食堂数据库链接!G955)</f>
        <v>10</v>
      </c>
      <c r="H955" s="25" t="str">
        <f>IF(OR(食堂菜单!$G$5="",食堂数据库计算界面面!A955=""),"",IF(ISNUMBER(SEARCH(食堂菜单!$G$5,食堂数据库计算界面面!C955))=TRUE,1,""))</f>
        <v/>
      </c>
      <c r="I955" s="11" t="str">
        <f>IF(H955="","",1+MAX($I$1:I954))</f>
        <v/>
      </c>
      <c r="J955" s="11" t="str">
        <f t="shared" si="14"/>
        <v/>
      </c>
    </row>
    <row r="956" spans="1:10">
      <c r="A956" s="21">
        <f>IF(食堂数据库链接!A956="","",食堂数据库链接!A956)</f>
        <v>955</v>
      </c>
      <c r="B956" s="21" t="str">
        <f>IF(食堂数据库链接!B956="","",食堂数据库链接!B956)</f>
        <v>田园食堂</v>
      </c>
      <c r="C956" s="21" t="str">
        <f>IF(食堂数据库链接!C956="","",食堂数据库链接!C956)</f>
        <v>清炒南瓜</v>
      </c>
      <c r="D956" s="21">
        <f>IF(食堂数据库链接!D956="","",食堂数据库链接!D956)</f>
        <v>1</v>
      </c>
      <c r="E956" s="21" t="str">
        <f>IF(食堂数据库链接!E956="","",食堂数据库链接!E956)</f>
        <v>素</v>
      </c>
      <c r="F956" s="21" t="str">
        <f>IF(食堂数据库链接!F956="","",食堂数据库链接!F956)</f>
        <v>份儿菜</v>
      </c>
      <c r="G956" s="21">
        <f>IF(食堂数据库链接!G956="","",食堂数据库链接!G956)</f>
        <v>1</v>
      </c>
      <c r="H956" s="25" t="str">
        <f>IF(OR(食堂菜单!$G$5="",食堂数据库计算界面面!A956=""),"",IF(ISNUMBER(SEARCH(食堂菜单!$G$5,食堂数据库计算界面面!C956))=TRUE,1,""))</f>
        <v/>
      </c>
      <c r="I956" s="11" t="str">
        <f>IF(H956="","",1+MAX($I$1:I955))</f>
        <v/>
      </c>
      <c r="J956" s="11" t="str">
        <f t="shared" si="14"/>
        <v/>
      </c>
    </row>
    <row r="957" spans="1:10">
      <c r="A957" s="21">
        <f>IF(食堂数据库链接!A957="","",食堂数据库链接!A957)</f>
        <v>956</v>
      </c>
      <c r="B957" s="21" t="str">
        <f>IF(食堂数据库链接!B957="","",食堂数据库链接!B957)</f>
        <v>田园食堂</v>
      </c>
      <c r="C957" s="21" t="str">
        <f>IF(食堂数据库链接!C957="","",食堂数据库链接!C957)</f>
        <v>清炒豆芽</v>
      </c>
      <c r="D957" s="21">
        <f>IF(食堂数据库链接!D957="","",食堂数据库链接!D957)</f>
        <v>1</v>
      </c>
      <c r="E957" s="21" t="str">
        <f>IF(食堂数据库链接!E957="","",食堂数据库链接!E957)</f>
        <v>素</v>
      </c>
      <c r="F957" s="21" t="str">
        <f>IF(食堂数据库链接!F957="","",食堂数据库链接!F957)</f>
        <v>份儿菜</v>
      </c>
      <c r="G957" s="21">
        <f>IF(食堂数据库链接!G957="","",食堂数据库链接!G957)</f>
        <v>1</v>
      </c>
      <c r="H957" s="25" t="str">
        <f>IF(OR(食堂菜单!$G$5="",食堂数据库计算界面面!A957=""),"",IF(ISNUMBER(SEARCH(食堂菜单!$G$5,食堂数据库计算界面面!C957))=TRUE,1,""))</f>
        <v/>
      </c>
      <c r="I957" s="11" t="str">
        <f>IF(H957="","",1+MAX($I$1:I956))</f>
        <v/>
      </c>
      <c r="J957" s="11" t="str">
        <f t="shared" si="14"/>
        <v/>
      </c>
    </row>
    <row r="958" spans="1:10">
      <c r="A958" s="21">
        <f>IF(食堂数据库链接!A958="","",食堂数据库链接!A958)</f>
        <v>957</v>
      </c>
      <c r="B958" s="21" t="str">
        <f>IF(食堂数据库链接!B958="","",食堂数据库链接!B958)</f>
        <v>田园食堂</v>
      </c>
      <c r="C958" s="21" t="str">
        <f>IF(食堂数据库链接!C958="","",食堂数据库链接!C958)</f>
        <v>香油海带丝</v>
      </c>
      <c r="D958" s="21">
        <f>IF(食堂数据库链接!D958="","",食堂数据库链接!D958)</f>
        <v>1</v>
      </c>
      <c r="E958" s="21" t="str">
        <f>IF(食堂数据库链接!E958="","",食堂数据库链接!E958)</f>
        <v>素</v>
      </c>
      <c r="F958" s="21" t="str">
        <f>IF(食堂数据库链接!F958="","",食堂数据库链接!F958)</f>
        <v>份儿菜</v>
      </c>
      <c r="G958" s="21">
        <f>IF(食堂数据库链接!G958="","",食堂数据库链接!G958)</f>
        <v>1</v>
      </c>
      <c r="H958" s="25" t="str">
        <f>IF(OR(食堂菜单!$G$5="",食堂数据库计算界面面!A958=""),"",IF(ISNUMBER(SEARCH(食堂菜单!$G$5,食堂数据库计算界面面!C958))=TRUE,1,""))</f>
        <v/>
      </c>
      <c r="I958" s="11" t="str">
        <f>IF(H958="","",1+MAX($I$1:I957))</f>
        <v/>
      </c>
      <c r="J958" s="11" t="str">
        <f t="shared" si="14"/>
        <v/>
      </c>
    </row>
    <row r="959" spans="1:10">
      <c r="A959" s="21">
        <f>IF(食堂数据库链接!A959="","",食堂数据库链接!A959)</f>
        <v>958</v>
      </c>
      <c r="B959" s="21" t="str">
        <f>IF(食堂数据库链接!B959="","",食堂数据库链接!B959)</f>
        <v>田园食堂</v>
      </c>
      <c r="C959" s="21" t="str">
        <f>IF(食堂数据库链接!C959="","",食堂数据库链接!C959)</f>
        <v>清炒土豆丝</v>
      </c>
      <c r="D959" s="21">
        <f>IF(食堂数据库链接!D959="","",食堂数据库链接!D959)</f>
        <v>1</v>
      </c>
      <c r="E959" s="21" t="str">
        <f>IF(食堂数据库链接!E959="","",食堂数据库链接!E959)</f>
        <v>素</v>
      </c>
      <c r="F959" s="21" t="str">
        <f>IF(食堂数据库链接!F959="","",食堂数据库链接!F959)</f>
        <v>份儿菜</v>
      </c>
      <c r="G959" s="21">
        <f>IF(食堂数据库链接!G959="","",食堂数据库链接!G959)</f>
        <v>1</v>
      </c>
      <c r="H959" s="25" t="str">
        <f>IF(OR(食堂菜单!$G$5="",食堂数据库计算界面面!A959=""),"",IF(ISNUMBER(SEARCH(食堂菜单!$G$5,食堂数据库计算界面面!C959))=TRUE,1,""))</f>
        <v/>
      </c>
      <c r="I959" s="11" t="str">
        <f>IF(H959="","",1+MAX($I$1:I958))</f>
        <v/>
      </c>
      <c r="J959" s="11" t="str">
        <f t="shared" si="14"/>
        <v/>
      </c>
    </row>
    <row r="960" spans="1:10">
      <c r="A960" s="21">
        <f>IF(食堂数据库链接!A960="","",食堂数据库链接!A960)</f>
        <v>959</v>
      </c>
      <c r="B960" s="21" t="str">
        <f>IF(食堂数据库链接!B960="","",食堂数据库链接!B960)</f>
        <v>田园食堂</v>
      </c>
      <c r="C960" s="21" t="str">
        <f>IF(食堂数据库链接!C960="","",食堂数据库链接!C960)</f>
        <v>手撕包菜</v>
      </c>
      <c r="D960" s="21">
        <f>IF(食堂数据库链接!D960="","",食堂数据库链接!D960)</f>
        <v>1</v>
      </c>
      <c r="E960" s="21" t="str">
        <f>IF(食堂数据库链接!E960="","",食堂数据库链接!E960)</f>
        <v>素</v>
      </c>
      <c r="F960" s="21" t="str">
        <f>IF(食堂数据库链接!F960="","",食堂数据库链接!F960)</f>
        <v>份儿菜</v>
      </c>
      <c r="G960" s="21">
        <f>IF(食堂数据库链接!G960="","",食堂数据库链接!G960)</f>
        <v>1</v>
      </c>
      <c r="H960" s="25" t="str">
        <f>IF(OR(食堂菜单!$G$5="",食堂数据库计算界面面!A960=""),"",IF(ISNUMBER(SEARCH(食堂菜单!$G$5,食堂数据库计算界面面!C960))=TRUE,1,""))</f>
        <v/>
      </c>
      <c r="I960" s="11" t="str">
        <f>IF(H960="","",1+MAX($I$1:I959))</f>
        <v/>
      </c>
      <c r="J960" s="11" t="str">
        <f t="shared" si="14"/>
        <v/>
      </c>
    </row>
    <row r="961" spans="1:10">
      <c r="A961" s="21">
        <f>IF(食堂数据库链接!A961="","",食堂数据库链接!A961)</f>
        <v>960</v>
      </c>
      <c r="B961" s="21" t="str">
        <f>IF(食堂数据库链接!B961="","",食堂数据库链接!B961)</f>
        <v>田园食堂</v>
      </c>
      <c r="C961" s="21" t="str">
        <f>IF(食堂数据库链接!C961="","",食堂数据库链接!C961)</f>
        <v>清炒冬瓜</v>
      </c>
      <c r="D961" s="21">
        <f>IF(食堂数据库链接!D961="","",食堂数据库链接!D961)</f>
        <v>1</v>
      </c>
      <c r="E961" s="21" t="str">
        <f>IF(食堂数据库链接!E961="","",食堂数据库链接!E961)</f>
        <v>素</v>
      </c>
      <c r="F961" s="21" t="str">
        <f>IF(食堂数据库链接!F961="","",食堂数据库链接!F961)</f>
        <v>份儿菜</v>
      </c>
      <c r="G961" s="21">
        <f>IF(食堂数据库链接!G961="","",食堂数据库链接!G961)</f>
        <v>1</v>
      </c>
      <c r="H961" s="25" t="str">
        <f>IF(OR(食堂菜单!$G$5="",食堂数据库计算界面面!A961=""),"",IF(ISNUMBER(SEARCH(食堂菜单!$G$5,食堂数据库计算界面面!C961))=TRUE,1,""))</f>
        <v/>
      </c>
      <c r="I961" s="11" t="str">
        <f>IF(H961="","",1+MAX($I$1:I960))</f>
        <v/>
      </c>
      <c r="J961" s="11" t="str">
        <f t="shared" si="14"/>
        <v/>
      </c>
    </row>
    <row r="962" spans="1:10">
      <c r="A962" s="21">
        <f>IF(食堂数据库链接!A962="","",食堂数据库链接!A962)</f>
        <v>961</v>
      </c>
      <c r="B962" s="21" t="str">
        <f>IF(食堂数据库链接!B962="","",食堂数据库链接!B962)</f>
        <v>田园食堂</v>
      </c>
      <c r="C962" s="21" t="str">
        <f>IF(食堂数据库链接!C962="","",食堂数据库链接!C962)</f>
        <v>清炒大白菜</v>
      </c>
      <c r="D962" s="21">
        <f>IF(食堂数据库链接!D962="","",食堂数据库链接!D962)</f>
        <v>1</v>
      </c>
      <c r="E962" s="21" t="str">
        <f>IF(食堂数据库链接!E962="","",食堂数据库链接!E962)</f>
        <v>素</v>
      </c>
      <c r="F962" s="21" t="str">
        <f>IF(食堂数据库链接!F962="","",食堂数据库链接!F962)</f>
        <v>份儿菜</v>
      </c>
      <c r="G962" s="21">
        <f>IF(食堂数据库链接!G962="","",食堂数据库链接!G962)</f>
        <v>1</v>
      </c>
      <c r="H962" s="25" t="str">
        <f>IF(OR(食堂菜单!$G$5="",食堂数据库计算界面面!A962=""),"",IF(ISNUMBER(SEARCH(食堂菜单!$G$5,食堂数据库计算界面面!C962))=TRUE,1,""))</f>
        <v/>
      </c>
      <c r="I962" s="11" t="str">
        <f>IF(H962="","",1+MAX($I$1:I961))</f>
        <v/>
      </c>
      <c r="J962" s="11" t="str">
        <f t="shared" ref="J962:J1025" si="15">IF(H962="","",ROW(A962))</f>
        <v/>
      </c>
    </row>
    <row r="963" spans="1:10">
      <c r="A963" s="21">
        <f>IF(食堂数据库链接!A963="","",食堂数据库链接!A963)</f>
        <v>962</v>
      </c>
      <c r="B963" s="21" t="str">
        <f>IF(食堂数据库链接!B963="","",食堂数据库链接!B963)</f>
        <v>田园食堂</v>
      </c>
      <c r="C963" s="21" t="str">
        <f>IF(食堂数据库链接!C963="","",食堂数据库链接!C963)</f>
        <v>滑藕片</v>
      </c>
      <c r="D963" s="21">
        <f>IF(食堂数据库链接!D963="","",食堂数据库链接!D963)</f>
        <v>2</v>
      </c>
      <c r="E963" s="21" t="str">
        <f>IF(食堂数据库链接!E963="","",食堂数据库链接!E963)</f>
        <v>素</v>
      </c>
      <c r="F963" s="21" t="str">
        <f>IF(食堂数据库链接!F963="","",食堂数据库链接!F963)</f>
        <v>份儿菜</v>
      </c>
      <c r="G963" s="21">
        <f>IF(食堂数据库链接!G963="","",食堂数据库链接!G963)</f>
        <v>2</v>
      </c>
      <c r="H963" s="25" t="str">
        <f>IF(OR(食堂菜单!$G$5="",食堂数据库计算界面面!A963=""),"",IF(ISNUMBER(SEARCH(食堂菜单!$G$5,食堂数据库计算界面面!C963))=TRUE,1,""))</f>
        <v/>
      </c>
      <c r="I963" s="11" t="str">
        <f>IF(H963="","",1+MAX($I$1:I962))</f>
        <v/>
      </c>
      <c r="J963" s="11" t="str">
        <f t="shared" si="15"/>
        <v/>
      </c>
    </row>
    <row r="964" spans="1:10">
      <c r="A964" s="21">
        <f>IF(食堂数据库链接!A964="","",食堂数据库链接!A964)</f>
        <v>963</v>
      </c>
      <c r="B964" s="21" t="str">
        <f>IF(食堂数据库链接!B964="","",食堂数据库链接!B964)</f>
        <v>田园食堂</v>
      </c>
      <c r="C964" s="21" t="str">
        <f>IF(食堂数据库链接!C964="","",食堂数据库链接!C964)</f>
        <v>洪湖卤藕</v>
      </c>
      <c r="D964" s="21">
        <f>IF(食堂数据库链接!D964="","",食堂数据库链接!D964)</f>
        <v>2</v>
      </c>
      <c r="E964" s="21" t="str">
        <f>IF(食堂数据库链接!E964="","",食堂数据库链接!E964)</f>
        <v>素</v>
      </c>
      <c r="F964" s="21" t="str">
        <f>IF(食堂数据库链接!F964="","",食堂数据库链接!F964)</f>
        <v>份儿菜</v>
      </c>
      <c r="G964" s="21">
        <f>IF(食堂数据库链接!G964="","",食堂数据库链接!G964)</f>
        <v>2</v>
      </c>
      <c r="H964" s="25" t="str">
        <f>IF(OR(食堂菜单!$G$5="",食堂数据库计算界面面!A964=""),"",IF(ISNUMBER(SEARCH(食堂菜单!$G$5,食堂数据库计算界面面!C964))=TRUE,1,""))</f>
        <v/>
      </c>
      <c r="I964" s="11" t="str">
        <f>IF(H964="","",1+MAX($I$1:I963))</f>
        <v/>
      </c>
      <c r="J964" s="11" t="str">
        <f t="shared" si="15"/>
        <v/>
      </c>
    </row>
    <row r="965" spans="1:10">
      <c r="A965" s="21">
        <f>IF(食堂数据库链接!A965="","",食堂数据库链接!A965)</f>
        <v>964</v>
      </c>
      <c r="B965" s="21" t="str">
        <f>IF(食堂数据库链接!B965="","",食堂数据库链接!B965)</f>
        <v>田园食堂</v>
      </c>
      <c r="C965" s="21" t="str">
        <f>IF(食堂数据库链接!C965="","",食堂数据库链接!C965)</f>
        <v>油炸花生米</v>
      </c>
      <c r="D965" s="21">
        <f>IF(食堂数据库链接!D965="","",食堂数据库链接!D965)</f>
        <v>2</v>
      </c>
      <c r="E965" s="21" t="str">
        <f>IF(食堂数据库链接!E965="","",食堂数据库链接!E965)</f>
        <v>素</v>
      </c>
      <c r="F965" s="21" t="str">
        <f>IF(食堂数据库链接!F965="","",食堂数据库链接!F965)</f>
        <v>份儿菜</v>
      </c>
      <c r="G965" s="21">
        <f>IF(食堂数据库链接!G965="","",食堂数据库链接!G965)</f>
        <v>2</v>
      </c>
      <c r="H965" s="25" t="str">
        <f>IF(OR(食堂菜单!$G$5="",食堂数据库计算界面面!A965=""),"",IF(ISNUMBER(SEARCH(食堂菜单!$G$5,食堂数据库计算界面面!C965))=TRUE,1,""))</f>
        <v/>
      </c>
      <c r="I965" s="11" t="str">
        <f>IF(H965="","",1+MAX($I$1:I964))</f>
        <v/>
      </c>
      <c r="J965" s="11" t="str">
        <f t="shared" si="15"/>
        <v/>
      </c>
    </row>
    <row r="966" spans="1:10">
      <c r="A966" s="21">
        <f>IF(食堂数据库链接!A966="","",食堂数据库链接!A966)</f>
        <v>965</v>
      </c>
      <c r="B966" s="21" t="str">
        <f>IF(食堂数据库链接!B966="","",食堂数据库链接!B966)</f>
        <v>田园食堂</v>
      </c>
      <c r="C966" s="21" t="str">
        <f>IF(食堂数据库链接!C966="","",食堂数据库链接!C966)</f>
        <v>蒸芙蓉蛋</v>
      </c>
      <c r="D966" s="21">
        <f>IF(食堂数据库链接!D966="","",食堂数据库链接!D966)</f>
        <v>2</v>
      </c>
      <c r="E966" s="21" t="str">
        <f>IF(食堂数据库链接!E966="","",食堂数据库链接!E966)</f>
        <v>素</v>
      </c>
      <c r="F966" s="21" t="str">
        <f>IF(食堂数据库链接!F966="","",食堂数据库链接!F966)</f>
        <v>份儿菜</v>
      </c>
      <c r="G966" s="21">
        <f>IF(食堂数据库链接!G966="","",食堂数据库链接!G966)</f>
        <v>2</v>
      </c>
      <c r="H966" s="25" t="str">
        <f>IF(OR(食堂菜单!$G$5="",食堂数据库计算界面面!A966=""),"",IF(ISNUMBER(SEARCH(食堂菜单!$G$5,食堂数据库计算界面面!C966))=TRUE,1,""))</f>
        <v/>
      </c>
      <c r="I966" s="11" t="str">
        <f>IF(H966="","",1+MAX($I$1:I965))</f>
        <v/>
      </c>
      <c r="J966" s="11" t="str">
        <f t="shared" si="15"/>
        <v/>
      </c>
    </row>
    <row r="967" spans="1:10">
      <c r="A967" s="21">
        <f>IF(食堂数据库链接!A967="","",食堂数据库链接!A967)</f>
        <v>966</v>
      </c>
      <c r="B967" s="21" t="str">
        <f>IF(食堂数据库链接!B967="","",食堂数据库链接!B967)</f>
        <v>田园食堂</v>
      </c>
      <c r="C967" s="21" t="str">
        <f>IF(食堂数据库链接!C967="","",食堂数据库链接!C967)</f>
        <v>香油拌毛豆</v>
      </c>
      <c r="D967" s="21">
        <f>IF(食堂数据库链接!D967="","",食堂数据库链接!D967)</f>
        <v>2</v>
      </c>
      <c r="E967" s="21" t="str">
        <f>IF(食堂数据库链接!E967="","",食堂数据库链接!E967)</f>
        <v>素</v>
      </c>
      <c r="F967" s="21" t="str">
        <f>IF(食堂数据库链接!F967="","",食堂数据库链接!F967)</f>
        <v>份儿菜</v>
      </c>
      <c r="G967" s="21">
        <f>IF(食堂数据库链接!G967="","",食堂数据库链接!G967)</f>
        <v>2</v>
      </c>
      <c r="H967" s="25" t="str">
        <f>IF(OR(食堂菜单!$G$5="",食堂数据库计算界面面!A967=""),"",IF(ISNUMBER(SEARCH(食堂菜单!$G$5,食堂数据库计算界面面!C967))=TRUE,1,""))</f>
        <v/>
      </c>
      <c r="I967" s="11" t="str">
        <f>IF(H967="","",1+MAX($I$1:I966))</f>
        <v/>
      </c>
      <c r="J967" s="11" t="str">
        <f t="shared" si="15"/>
        <v/>
      </c>
    </row>
    <row r="968" spans="1:10">
      <c r="A968" s="21">
        <f>IF(食堂数据库链接!A968="","",食堂数据库链接!A968)</f>
        <v>967</v>
      </c>
      <c r="B968" s="21" t="str">
        <f>IF(食堂数据库链接!B968="","",食堂数据库链接!B968)</f>
        <v>田园食堂</v>
      </c>
      <c r="C968" s="21" t="str">
        <f>IF(食堂数据库链接!C968="","",食堂数据库链接!C968)</f>
        <v>西芹拌腐竹</v>
      </c>
      <c r="D968" s="21">
        <f>IF(食堂数据库链接!D968="","",食堂数据库链接!D968)</f>
        <v>2</v>
      </c>
      <c r="E968" s="21" t="str">
        <f>IF(食堂数据库链接!E968="","",食堂数据库链接!E968)</f>
        <v>素</v>
      </c>
      <c r="F968" s="21" t="str">
        <f>IF(食堂数据库链接!F968="","",食堂数据库链接!F968)</f>
        <v>份儿菜</v>
      </c>
      <c r="G968" s="21">
        <f>IF(食堂数据库链接!G968="","",食堂数据库链接!G968)</f>
        <v>2</v>
      </c>
      <c r="H968" s="25" t="str">
        <f>IF(OR(食堂菜单!$G$5="",食堂数据库计算界面面!A968=""),"",IF(ISNUMBER(SEARCH(食堂菜单!$G$5,食堂数据库计算界面面!C968))=TRUE,1,""))</f>
        <v/>
      </c>
      <c r="I968" s="11" t="str">
        <f>IF(H968="","",1+MAX($I$1:I967))</f>
        <v/>
      </c>
      <c r="J968" s="11" t="str">
        <f t="shared" si="15"/>
        <v/>
      </c>
    </row>
    <row r="969" spans="1:10">
      <c r="A969" s="21">
        <f>IF(食堂数据库链接!A969="","",食堂数据库链接!A969)</f>
        <v>968</v>
      </c>
      <c r="B969" s="21" t="str">
        <f>IF(食堂数据库链接!B969="","",食堂数据库链接!B969)</f>
        <v>田园食堂</v>
      </c>
      <c r="C969" s="21" t="str">
        <f>IF(食堂数据库链接!C969="","",食堂数据库链接!C969)</f>
        <v>青豆玉米粒</v>
      </c>
      <c r="D969" s="21">
        <f>IF(食堂数据库链接!D969="","",食堂数据库链接!D969)</f>
        <v>2</v>
      </c>
      <c r="E969" s="21" t="str">
        <f>IF(食堂数据库链接!E969="","",食堂数据库链接!E969)</f>
        <v>素</v>
      </c>
      <c r="F969" s="21" t="str">
        <f>IF(食堂数据库链接!F969="","",食堂数据库链接!F969)</f>
        <v>份儿菜</v>
      </c>
      <c r="G969" s="21">
        <f>IF(食堂数据库链接!G969="","",食堂数据库链接!G969)</f>
        <v>2</v>
      </c>
      <c r="H969" s="25" t="str">
        <f>IF(OR(食堂菜单!$G$5="",食堂数据库计算界面面!A969=""),"",IF(ISNUMBER(SEARCH(食堂菜单!$G$5,食堂数据库计算界面面!C969))=TRUE,1,""))</f>
        <v/>
      </c>
      <c r="I969" s="11" t="str">
        <f>IF(H969="","",1+MAX($I$1:I968))</f>
        <v/>
      </c>
      <c r="J969" s="11" t="str">
        <f t="shared" si="15"/>
        <v/>
      </c>
    </row>
    <row r="970" spans="1:10">
      <c r="A970" s="21">
        <f>IF(食堂数据库链接!A970="","",食堂数据库链接!A970)</f>
        <v>969</v>
      </c>
      <c r="B970" s="21" t="str">
        <f>IF(食堂数据库链接!B970="","",食堂数据库链接!B970)</f>
        <v>田园食堂</v>
      </c>
      <c r="C970" s="21" t="str">
        <f>IF(食堂数据库链接!C970="","",食堂数据库链接!C970)</f>
        <v>清炒菜薹</v>
      </c>
      <c r="D970" s="21">
        <f>IF(食堂数据库链接!D970="","",食堂数据库链接!D970)</f>
        <v>3</v>
      </c>
      <c r="E970" s="21" t="str">
        <f>IF(食堂数据库链接!E970="","",食堂数据库链接!E970)</f>
        <v>素</v>
      </c>
      <c r="F970" s="21" t="str">
        <f>IF(食堂数据库链接!F970="","",食堂数据库链接!F970)</f>
        <v>份儿菜</v>
      </c>
      <c r="G970" s="21">
        <f>IF(食堂数据库链接!G970="","",食堂数据库链接!G970)</f>
        <v>3</v>
      </c>
      <c r="H970" s="25" t="str">
        <f>IF(OR(食堂菜单!$G$5="",食堂数据库计算界面面!A970=""),"",IF(ISNUMBER(SEARCH(食堂菜单!$G$5,食堂数据库计算界面面!C970))=TRUE,1,""))</f>
        <v/>
      </c>
      <c r="I970" s="11" t="str">
        <f>IF(H970="","",1+MAX($I$1:I969))</f>
        <v/>
      </c>
      <c r="J970" s="11" t="str">
        <f t="shared" si="15"/>
        <v/>
      </c>
    </row>
    <row r="971" spans="1:10">
      <c r="A971" s="21">
        <f>IF(食堂数据库链接!A971="","",食堂数据库链接!A971)</f>
        <v>970</v>
      </c>
      <c r="B971" s="21" t="str">
        <f>IF(食堂数据库链接!B971="","",食堂数据库链接!B971)</f>
        <v>田园食堂</v>
      </c>
      <c r="C971" s="21" t="str">
        <f>IF(食堂数据库链接!C971="","",食堂数据库链接!C971)</f>
        <v>冬瓜花肉</v>
      </c>
      <c r="D971" s="21">
        <f>IF(食堂数据库链接!D971="","",食堂数据库链接!D971)</f>
        <v>3</v>
      </c>
      <c r="E971" s="21" t="str">
        <f>IF(食堂数据库链接!E971="","",食堂数据库链接!E971)</f>
        <v>荤</v>
      </c>
      <c r="F971" s="21" t="str">
        <f>IF(食堂数据库链接!F971="","",食堂数据库链接!F971)</f>
        <v>份儿菜</v>
      </c>
      <c r="G971" s="21">
        <f>IF(食堂数据库链接!G971="","",食堂数据库链接!G971)</f>
        <v>3</v>
      </c>
      <c r="H971" s="25" t="str">
        <f>IF(OR(食堂菜单!$G$5="",食堂数据库计算界面面!A971=""),"",IF(ISNUMBER(SEARCH(食堂菜单!$G$5,食堂数据库计算界面面!C971))=TRUE,1,""))</f>
        <v/>
      </c>
      <c r="I971" s="11" t="str">
        <f>IF(H971="","",1+MAX($I$1:I970))</f>
        <v/>
      </c>
      <c r="J971" s="11" t="str">
        <f t="shared" si="15"/>
        <v/>
      </c>
    </row>
    <row r="972" spans="1:10">
      <c r="A972" s="21">
        <f>IF(食堂数据库链接!A972="","",食堂数据库链接!A972)</f>
        <v>971</v>
      </c>
      <c r="B972" s="21" t="str">
        <f>IF(食堂数据库链接!B972="","",食堂数据库链接!B972)</f>
        <v>田园食堂</v>
      </c>
      <c r="C972" s="21" t="str">
        <f>IF(食堂数据库链接!C972="","",食堂数据库链接!C972)</f>
        <v>土豆肉丝</v>
      </c>
      <c r="D972" s="21">
        <f>IF(食堂数据库链接!D972="","",食堂数据库链接!D972)</f>
        <v>3</v>
      </c>
      <c r="E972" s="21" t="str">
        <f>IF(食堂数据库链接!E972="","",食堂数据库链接!E972)</f>
        <v>荤</v>
      </c>
      <c r="F972" s="21" t="str">
        <f>IF(食堂数据库链接!F972="","",食堂数据库链接!F972)</f>
        <v>份儿菜</v>
      </c>
      <c r="G972" s="21">
        <f>IF(食堂数据库链接!G972="","",食堂数据库链接!G972)</f>
        <v>3</v>
      </c>
      <c r="H972" s="25" t="str">
        <f>IF(OR(食堂菜单!$G$5="",食堂数据库计算界面面!A972=""),"",IF(ISNUMBER(SEARCH(食堂菜单!$G$5,食堂数据库计算界面面!C972))=TRUE,1,""))</f>
        <v/>
      </c>
      <c r="I972" s="11" t="str">
        <f>IF(H972="","",1+MAX($I$1:I971))</f>
        <v/>
      </c>
      <c r="J972" s="11" t="str">
        <f t="shared" si="15"/>
        <v/>
      </c>
    </row>
    <row r="973" spans="1:10">
      <c r="A973" s="21">
        <f>IF(食堂数据库链接!A973="","",食堂数据库链接!A973)</f>
        <v>972</v>
      </c>
      <c r="B973" s="21" t="str">
        <f>IF(食堂数据库链接!B973="","",食堂数据库链接!B973)</f>
        <v>田园食堂</v>
      </c>
      <c r="C973" s="21" t="str">
        <f>IF(食堂数据库链接!C973="","",食堂数据库链接!C973)</f>
        <v>番茄炒鸡蛋</v>
      </c>
      <c r="D973" s="21">
        <f>IF(食堂数据库链接!D973="","",食堂数据库链接!D973)</f>
        <v>3</v>
      </c>
      <c r="E973" s="21" t="str">
        <f>IF(食堂数据库链接!E973="","",食堂数据库链接!E973)</f>
        <v>素</v>
      </c>
      <c r="F973" s="21" t="str">
        <f>IF(食堂数据库链接!F973="","",食堂数据库链接!F973)</f>
        <v>份儿菜</v>
      </c>
      <c r="G973" s="21">
        <f>IF(食堂数据库链接!G973="","",食堂数据库链接!G973)</f>
        <v>3</v>
      </c>
      <c r="H973" s="25" t="str">
        <f>IF(OR(食堂菜单!$G$5="",食堂数据库计算界面面!A973=""),"",IF(ISNUMBER(SEARCH(食堂菜单!$G$5,食堂数据库计算界面面!C973))=TRUE,1,""))</f>
        <v/>
      </c>
      <c r="I973" s="11" t="str">
        <f>IF(H973="","",1+MAX($I$1:I972))</f>
        <v/>
      </c>
      <c r="J973" s="11" t="str">
        <f t="shared" si="15"/>
        <v/>
      </c>
    </row>
    <row r="974" spans="1:10">
      <c r="A974" s="21">
        <f>IF(食堂数据库链接!A974="","",食堂数据库链接!A974)</f>
        <v>973</v>
      </c>
      <c r="B974" s="21" t="str">
        <f>IF(食堂数据库链接!B974="","",食堂数据库链接!B974)</f>
        <v>田园食堂</v>
      </c>
      <c r="C974" s="21" t="str">
        <f>IF(食堂数据库链接!C974="","",食堂数据库链接!C974)</f>
        <v>芹菜干子肉丝</v>
      </c>
      <c r="D974" s="21">
        <f>IF(食堂数据库链接!D974="","",食堂数据库链接!D974)</f>
        <v>3</v>
      </c>
      <c r="E974" s="21" t="str">
        <f>IF(食堂数据库链接!E974="","",食堂数据库链接!E974)</f>
        <v>荤</v>
      </c>
      <c r="F974" s="21" t="str">
        <f>IF(食堂数据库链接!F974="","",食堂数据库链接!F974)</f>
        <v>份儿菜</v>
      </c>
      <c r="G974" s="21">
        <f>IF(食堂数据库链接!G974="","",食堂数据库链接!G974)</f>
        <v>3</v>
      </c>
      <c r="H974" s="25" t="str">
        <f>IF(OR(食堂菜单!$G$5="",食堂数据库计算界面面!A974=""),"",IF(ISNUMBER(SEARCH(食堂菜单!$G$5,食堂数据库计算界面面!C974))=TRUE,1,""))</f>
        <v/>
      </c>
      <c r="I974" s="11" t="str">
        <f>IF(H974="","",1+MAX($I$1:I973))</f>
        <v/>
      </c>
      <c r="J974" s="11" t="str">
        <f t="shared" si="15"/>
        <v/>
      </c>
    </row>
    <row r="975" spans="1:10">
      <c r="A975" s="21">
        <f>IF(食堂数据库链接!A975="","",食堂数据库链接!A975)</f>
        <v>974</v>
      </c>
      <c r="B975" s="21" t="str">
        <f>IF(食堂数据库链接!B975="","",食堂数据库链接!B975)</f>
        <v>田园食堂</v>
      </c>
      <c r="C975" s="21" t="str">
        <f>IF(食堂数据库链接!C975="","",食堂数据库链接!C975)</f>
        <v>莴苣肉丝</v>
      </c>
      <c r="D975" s="21">
        <f>IF(食堂数据库链接!D975="","",食堂数据库链接!D975)</f>
        <v>3</v>
      </c>
      <c r="E975" s="21" t="str">
        <f>IF(食堂数据库链接!E975="","",食堂数据库链接!E975)</f>
        <v>荤</v>
      </c>
      <c r="F975" s="21" t="str">
        <f>IF(食堂数据库链接!F975="","",食堂数据库链接!F975)</f>
        <v>份儿菜</v>
      </c>
      <c r="G975" s="21">
        <f>IF(食堂数据库链接!G975="","",食堂数据库链接!G975)</f>
        <v>3</v>
      </c>
      <c r="H975" s="25" t="str">
        <f>IF(OR(食堂菜单!$G$5="",食堂数据库计算界面面!A975=""),"",IF(ISNUMBER(SEARCH(食堂菜单!$G$5,食堂数据库计算界面面!C975))=TRUE,1,""))</f>
        <v/>
      </c>
      <c r="I975" s="11" t="str">
        <f>IF(H975="","",1+MAX($I$1:I974))</f>
        <v/>
      </c>
      <c r="J975" s="11" t="str">
        <f t="shared" si="15"/>
        <v/>
      </c>
    </row>
    <row r="976" spans="1:10">
      <c r="A976" s="21">
        <f>IF(食堂数据库链接!A976="","",食堂数据库链接!A976)</f>
        <v>975</v>
      </c>
      <c r="B976" s="21" t="str">
        <f>IF(食堂数据库链接!B976="","",食堂数据库链接!B976)</f>
        <v>田园食堂</v>
      </c>
      <c r="C976" s="21" t="str">
        <f>IF(食堂数据库链接!C976="","",食堂数据库链接!C976)</f>
        <v>家常豆腐</v>
      </c>
      <c r="D976" s="21">
        <f>IF(食堂数据库链接!D976="","",食堂数据库链接!D976)</f>
        <v>3</v>
      </c>
      <c r="E976" s="21" t="str">
        <f>IF(食堂数据库链接!E976="","",食堂数据库链接!E976)</f>
        <v>素</v>
      </c>
      <c r="F976" s="21" t="str">
        <f>IF(食堂数据库链接!F976="","",食堂数据库链接!F976)</f>
        <v>份儿菜</v>
      </c>
      <c r="G976" s="21">
        <f>IF(食堂数据库链接!G976="","",食堂数据库链接!G976)</f>
        <v>3</v>
      </c>
      <c r="H976" s="25" t="str">
        <f>IF(OR(食堂菜单!$G$5="",食堂数据库计算界面面!A976=""),"",IF(ISNUMBER(SEARCH(食堂菜单!$G$5,食堂数据库计算界面面!C976))=TRUE,1,""))</f>
        <v/>
      </c>
      <c r="I976" s="11" t="str">
        <f>IF(H976="","",1+MAX($I$1:I975))</f>
        <v/>
      </c>
      <c r="J976" s="11" t="str">
        <f t="shared" si="15"/>
        <v/>
      </c>
    </row>
    <row r="977" spans="1:10">
      <c r="A977" s="21">
        <f>IF(食堂数据库链接!A977="","",食堂数据库链接!A977)</f>
        <v>976</v>
      </c>
      <c r="B977" s="21" t="str">
        <f>IF(食堂数据库链接!B977="","",食堂数据库链接!B977)</f>
        <v>田园食堂</v>
      </c>
      <c r="C977" s="21" t="str">
        <f>IF(食堂数据库链接!C977="","",食堂数据库链接!C977)</f>
        <v>热板豆油皮</v>
      </c>
      <c r="D977" s="21">
        <f>IF(食堂数据库链接!D977="","",食堂数据库链接!D977)</f>
        <v>3</v>
      </c>
      <c r="E977" s="21" t="str">
        <f>IF(食堂数据库链接!E977="","",食堂数据库链接!E977)</f>
        <v>素</v>
      </c>
      <c r="F977" s="21" t="str">
        <f>IF(食堂数据库链接!F977="","",食堂数据库链接!F977)</f>
        <v>份儿菜</v>
      </c>
      <c r="G977" s="21">
        <f>IF(食堂数据库链接!G977="","",食堂数据库链接!G977)</f>
        <v>3</v>
      </c>
      <c r="H977" s="25" t="str">
        <f>IF(OR(食堂菜单!$G$5="",食堂数据库计算界面面!A977=""),"",IF(ISNUMBER(SEARCH(食堂菜单!$G$5,食堂数据库计算界面面!C977))=TRUE,1,""))</f>
        <v/>
      </c>
      <c r="I977" s="11" t="str">
        <f>IF(H977="","",1+MAX($I$1:I976))</f>
        <v/>
      </c>
      <c r="J977" s="11" t="str">
        <f t="shared" si="15"/>
        <v/>
      </c>
    </row>
    <row r="978" spans="1:10">
      <c r="A978" s="21">
        <f>IF(食堂数据库链接!A978="","",食堂数据库链接!A978)</f>
        <v>977</v>
      </c>
      <c r="B978" s="21" t="str">
        <f>IF(食堂数据库链接!B978="","",食堂数据库链接!B978)</f>
        <v>田园食堂</v>
      </c>
      <c r="C978" s="21" t="str">
        <f>IF(食堂数据库链接!C978="","",食堂数据库链接!C978)</f>
        <v>花肉烧花菜</v>
      </c>
      <c r="D978" s="21">
        <f>IF(食堂数据库链接!D978="","",食堂数据库链接!D978)</f>
        <v>3</v>
      </c>
      <c r="E978" s="21" t="str">
        <f>IF(食堂数据库链接!E978="","",食堂数据库链接!E978)</f>
        <v>素</v>
      </c>
      <c r="F978" s="21" t="str">
        <f>IF(食堂数据库链接!F978="","",食堂数据库链接!F978)</f>
        <v>份儿菜</v>
      </c>
      <c r="G978" s="21">
        <f>IF(食堂数据库链接!G978="","",食堂数据库链接!G978)</f>
        <v>3</v>
      </c>
      <c r="H978" s="25" t="str">
        <f>IF(OR(食堂菜单!$G$5="",食堂数据库计算界面面!A978=""),"",IF(ISNUMBER(SEARCH(食堂菜单!$G$5,食堂数据库计算界面面!C978))=TRUE,1,""))</f>
        <v/>
      </c>
      <c r="I978" s="11" t="str">
        <f>IF(H978="","",1+MAX($I$1:I977))</f>
        <v/>
      </c>
      <c r="J978" s="11" t="str">
        <f t="shared" si="15"/>
        <v/>
      </c>
    </row>
    <row r="979" spans="1:10">
      <c r="A979" s="21">
        <f>IF(食堂数据库链接!A979="","",食堂数据库链接!A979)</f>
        <v>978</v>
      </c>
      <c r="B979" s="21" t="str">
        <f>IF(食堂数据库链接!B979="","",食堂数据库链接!B979)</f>
        <v>田园食堂</v>
      </c>
      <c r="C979" s="21" t="str">
        <f>IF(食堂数据库链接!C979="","",食堂数据库链接!C979)</f>
        <v>香炸藕元</v>
      </c>
      <c r="D979" s="21">
        <f>IF(食堂数据库链接!D979="","",食堂数据库链接!D979)</f>
        <v>4</v>
      </c>
      <c r="E979" s="21" t="str">
        <f>IF(食堂数据库链接!E979="","",食堂数据库链接!E979)</f>
        <v>荤</v>
      </c>
      <c r="F979" s="21" t="str">
        <f>IF(食堂数据库链接!F979="","",食堂数据库链接!F979)</f>
        <v>份儿菜</v>
      </c>
      <c r="G979" s="21">
        <f>IF(食堂数据库链接!G979="","",食堂数据库链接!G979)</f>
        <v>4</v>
      </c>
      <c r="H979" s="25" t="str">
        <f>IF(OR(食堂菜单!$G$5="",食堂数据库计算界面面!A979=""),"",IF(ISNUMBER(SEARCH(食堂菜单!$G$5,食堂数据库计算界面面!C979))=TRUE,1,""))</f>
        <v/>
      </c>
      <c r="I979" s="11" t="str">
        <f>IF(H979="","",1+MAX($I$1:I978))</f>
        <v/>
      </c>
      <c r="J979" s="11" t="str">
        <f t="shared" si="15"/>
        <v/>
      </c>
    </row>
    <row r="980" spans="1:10">
      <c r="A980" s="21">
        <f>IF(食堂数据库链接!A980="","",食堂数据库链接!A980)</f>
        <v>979</v>
      </c>
      <c r="B980" s="21" t="str">
        <f>IF(食堂数据库链接!B980="","",食堂数据库链接!B980)</f>
        <v>田园食堂</v>
      </c>
      <c r="C980" s="21" t="str">
        <f>IF(食堂数据库链接!C980="","",食堂数据库链接!C980)</f>
        <v>莴苣肉片</v>
      </c>
      <c r="D980" s="21">
        <f>IF(食堂数据库链接!D980="","",食堂数据库链接!D980)</f>
        <v>4</v>
      </c>
      <c r="E980" s="21" t="str">
        <f>IF(食堂数据库链接!E980="","",食堂数据库链接!E980)</f>
        <v>荤</v>
      </c>
      <c r="F980" s="21" t="str">
        <f>IF(食堂数据库链接!F980="","",食堂数据库链接!F980)</f>
        <v>份儿菜</v>
      </c>
      <c r="G980" s="21">
        <f>IF(食堂数据库链接!G980="","",食堂数据库链接!G980)</f>
        <v>4</v>
      </c>
      <c r="H980" s="25" t="str">
        <f>IF(OR(食堂菜单!$G$5="",食堂数据库计算界面面!A980=""),"",IF(ISNUMBER(SEARCH(食堂菜单!$G$5,食堂数据库计算界面面!C980))=TRUE,1,""))</f>
        <v/>
      </c>
      <c r="I980" s="11" t="str">
        <f>IF(H980="","",1+MAX($I$1:I979))</f>
        <v/>
      </c>
      <c r="J980" s="11" t="str">
        <f t="shared" si="15"/>
        <v/>
      </c>
    </row>
    <row r="981" spans="1:10">
      <c r="A981" s="21">
        <f>IF(食堂数据库链接!A981="","",食堂数据库链接!A981)</f>
        <v>980</v>
      </c>
      <c r="B981" s="21" t="str">
        <f>IF(食堂数据库链接!B981="","",食堂数据库链接!B981)</f>
        <v>田园食堂</v>
      </c>
      <c r="C981" s="21" t="str">
        <f>IF(食堂数据库链接!C981="","",食堂数据库链接!C981)</f>
        <v>豆腐圆子</v>
      </c>
      <c r="D981" s="21">
        <f>IF(食堂数据库链接!D981="","",食堂数据库链接!D981)</f>
        <v>4</v>
      </c>
      <c r="E981" s="21" t="str">
        <f>IF(食堂数据库链接!E981="","",食堂数据库链接!E981)</f>
        <v>荤</v>
      </c>
      <c r="F981" s="21" t="str">
        <f>IF(食堂数据库链接!F981="","",食堂数据库链接!F981)</f>
        <v>份儿菜</v>
      </c>
      <c r="G981" s="21">
        <f>IF(食堂数据库链接!G981="","",食堂数据库链接!G981)</f>
        <v>4</v>
      </c>
      <c r="H981" s="25" t="str">
        <f>IF(OR(食堂菜单!$G$5="",食堂数据库计算界面面!A981=""),"",IF(ISNUMBER(SEARCH(食堂菜单!$G$5,食堂数据库计算界面面!C981))=TRUE,1,""))</f>
        <v/>
      </c>
      <c r="I981" s="11" t="str">
        <f>IF(H981="","",1+MAX($I$1:I980))</f>
        <v/>
      </c>
      <c r="J981" s="11" t="str">
        <f t="shared" si="15"/>
        <v/>
      </c>
    </row>
    <row r="982" spans="1:10">
      <c r="A982" s="21">
        <f>IF(食堂数据库链接!A982="","",食堂数据库链接!A982)</f>
        <v>981</v>
      </c>
      <c r="B982" s="21" t="str">
        <f>IF(食堂数据库链接!B982="","",食堂数据库链接!B982)</f>
        <v>田园食堂</v>
      </c>
      <c r="C982" s="21" t="str">
        <f>IF(食堂数据库链接!C982="","",食堂数据库链接!C982)</f>
        <v>椒盐藕夹</v>
      </c>
      <c r="D982" s="21">
        <f>IF(食堂数据库链接!D982="","",食堂数据库链接!D982)</f>
        <v>4</v>
      </c>
      <c r="E982" s="21" t="str">
        <f>IF(食堂数据库链接!E982="","",食堂数据库链接!E982)</f>
        <v>荤</v>
      </c>
      <c r="F982" s="21" t="str">
        <f>IF(食堂数据库链接!F982="","",食堂数据库链接!F982)</f>
        <v>份儿菜</v>
      </c>
      <c r="G982" s="21">
        <f>IF(食堂数据库链接!G982="","",食堂数据库链接!G982)</f>
        <v>4</v>
      </c>
      <c r="H982" s="25" t="str">
        <f>IF(OR(食堂菜单!$G$5="",食堂数据库计算界面面!A982=""),"",IF(ISNUMBER(SEARCH(食堂菜单!$G$5,食堂数据库计算界面面!C982))=TRUE,1,""))</f>
        <v/>
      </c>
      <c r="I982" s="11" t="str">
        <f>IF(H982="","",1+MAX($I$1:I981))</f>
        <v/>
      </c>
      <c r="J982" s="11" t="str">
        <f t="shared" si="15"/>
        <v/>
      </c>
    </row>
    <row r="983" spans="1:10">
      <c r="A983" s="21">
        <f>IF(食堂数据库链接!A983="","",食堂数据库链接!A983)</f>
        <v>982</v>
      </c>
      <c r="B983" s="21" t="str">
        <f>IF(食堂数据库链接!B983="","",食堂数据库链接!B983)</f>
        <v>田园食堂</v>
      </c>
      <c r="C983" s="21" t="str">
        <f>IF(食堂数据库链接!C983="","",食堂数据库链接!C983)</f>
        <v>毛豆米炒鸡蛋</v>
      </c>
      <c r="D983" s="21">
        <f>IF(食堂数据库链接!D983="","",食堂数据库链接!D983)</f>
        <v>4</v>
      </c>
      <c r="E983" s="21" t="str">
        <f>IF(食堂数据库链接!E983="","",食堂数据库链接!E983)</f>
        <v>荤</v>
      </c>
      <c r="F983" s="21" t="str">
        <f>IF(食堂数据库链接!F983="","",食堂数据库链接!F983)</f>
        <v>份儿菜</v>
      </c>
      <c r="G983" s="21">
        <f>IF(食堂数据库链接!G983="","",食堂数据库链接!G983)</f>
        <v>4</v>
      </c>
      <c r="H983" s="25" t="str">
        <f>IF(OR(食堂菜单!$G$5="",食堂数据库计算界面面!A983=""),"",IF(ISNUMBER(SEARCH(食堂菜单!$G$5,食堂数据库计算界面面!C983))=TRUE,1,""))</f>
        <v/>
      </c>
      <c r="I983" s="11" t="str">
        <f>IF(H983="","",1+MAX($I$1:I982))</f>
        <v/>
      </c>
      <c r="J983" s="11" t="str">
        <f t="shared" si="15"/>
        <v/>
      </c>
    </row>
    <row r="984" spans="1:10">
      <c r="A984" s="21">
        <f>IF(食堂数据库链接!A984="","",食堂数据库链接!A984)</f>
        <v>983</v>
      </c>
      <c r="B984" s="21" t="str">
        <f>IF(食堂数据库链接!B984="","",食堂数据库链接!B984)</f>
        <v>田园食堂</v>
      </c>
      <c r="C984" s="21" t="str">
        <f>IF(食堂数据库链接!C984="","",食堂数据库链接!C984)</f>
        <v>豆角肉丝</v>
      </c>
      <c r="D984" s="21">
        <f>IF(食堂数据库链接!D984="","",食堂数据库链接!D984)</f>
        <v>4</v>
      </c>
      <c r="E984" s="21" t="str">
        <f>IF(食堂数据库链接!E984="","",食堂数据库链接!E984)</f>
        <v>荤</v>
      </c>
      <c r="F984" s="21" t="str">
        <f>IF(食堂数据库链接!F984="","",食堂数据库链接!F984)</f>
        <v>份儿菜</v>
      </c>
      <c r="G984" s="21">
        <f>IF(食堂数据库链接!G984="","",食堂数据库链接!G984)</f>
        <v>4</v>
      </c>
      <c r="H984" s="25" t="str">
        <f>IF(OR(食堂菜单!$G$5="",食堂数据库计算界面面!A984=""),"",IF(ISNUMBER(SEARCH(食堂菜单!$G$5,食堂数据库计算界面面!C984))=TRUE,1,""))</f>
        <v/>
      </c>
      <c r="I984" s="11" t="str">
        <f>IF(H984="","",1+MAX($I$1:I983))</f>
        <v/>
      </c>
      <c r="J984" s="11" t="str">
        <f t="shared" si="15"/>
        <v/>
      </c>
    </row>
    <row r="985" spans="1:10">
      <c r="A985" s="21">
        <f>IF(食堂数据库链接!A985="","",食堂数据库链接!A985)</f>
        <v>984</v>
      </c>
      <c r="B985" s="21" t="str">
        <f>IF(食堂数据库链接!B985="","",食堂数据库链接!B985)</f>
        <v>田园食堂</v>
      </c>
      <c r="C985" s="21" t="str">
        <f>IF(食堂数据库链接!C985="","",食堂数据库链接!C985)</f>
        <v>萝卜圆子</v>
      </c>
      <c r="D985" s="21">
        <f>IF(食堂数据库链接!D985="","",食堂数据库链接!D985)</f>
        <v>4</v>
      </c>
      <c r="E985" s="21" t="str">
        <f>IF(食堂数据库链接!E985="","",食堂数据库链接!E985)</f>
        <v>荤</v>
      </c>
      <c r="F985" s="21" t="str">
        <f>IF(食堂数据库链接!F985="","",食堂数据库链接!F985)</f>
        <v>份儿菜</v>
      </c>
      <c r="G985" s="21">
        <f>IF(食堂数据库链接!G985="","",食堂数据库链接!G985)</f>
        <v>4</v>
      </c>
      <c r="H985" s="25" t="str">
        <f>IF(OR(食堂菜单!$G$5="",食堂数据库计算界面面!A985=""),"",IF(ISNUMBER(SEARCH(食堂菜单!$G$5,食堂数据库计算界面面!C985))=TRUE,1,""))</f>
        <v/>
      </c>
      <c r="I985" s="11" t="str">
        <f>IF(H985="","",1+MAX($I$1:I984))</f>
        <v/>
      </c>
      <c r="J985" s="11" t="str">
        <f t="shared" si="15"/>
        <v/>
      </c>
    </row>
    <row r="986" spans="1:10">
      <c r="A986" s="21">
        <f>IF(食堂数据库链接!A986="","",食堂数据库链接!A986)</f>
        <v>985</v>
      </c>
      <c r="B986" s="21" t="str">
        <f>IF(食堂数据库链接!B986="","",食堂数据库链接!B986)</f>
        <v>田园食堂</v>
      </c>
      <c r="C986" s="21" t="str">
        <f>IF(食堂数据库链接!C986="","",食堂数据库链接!C986)</f>
        <v>腐竹烧肉</v>
      </c>
      <c r="D986" s="21">
        <f>IF(食堂数据库链接!D986="","",食堂数据库链接!D986)</f>
        <v>4</v>
      </c>
      <c r="E986" s="21" t="str">
        <f>IF(食堂数据库链接!E986="","",食堂数据库链接!E986)</f>
        <v>荤</v>
      </c>
      <c r="F986" s="21" t="str">
        <f>IF(食堂数据库链接!F986="","",食堂数据库链接!F986)</f>
        <v>份儿菜</v>
      </c>
      <c r="G986" s="21">
        <f>IF(食堂数据库链接!G986="","",食堂数据库链接!G986)</f>
        <v>4</v>
      </c>
      <c r="H986" s="25" t="str">
        <f>IF(OR(食堂菜单!$G$5="",食堂数据库计算界面面!A986=""),"",IF(ISNUMBER(SEARCH(食堂菜单!$G$5,食堂数据库计算界面面!C986))=TRUE,1,""))</f>
        <v/>
      </c>
      <c r="I986" s="11" t="str">
        <f>IF(H986="","",1+MAX($I$1:I985))</f>
        <v/>
      </c>
      <c r="J986" s="11" t="str">
        <f t="shared" si="15"/>
        <v/>
      </c>
    </row>
    <row r="987" spans="1:10">
      <c r="A987" s="21">
        <f>IF(食堂数据库链接!A987="","",食堂数据库链接!A987)</f>
        <v>986</v>
      </c>
      <c r="B987" s="21" t="str">
        <f>IF(食堂数据库链接!B987="","",食堂数据库链接!B987)</f>
        <v>田园食堂</v>
      </c>
      <c r="C987" s="21" t="str">
        <f>IF(食堂数据库链接!C987="","",食堂数据库链接!C987)</f>
        <v>花肉虎皮青椒</v>
      </c>
      <c r="D987" s="21">
        <f>IF(食堂数据库链接!D987="","",食堂数据库链接!D987)</f>
        <v>4</v>
      </c>
      <c r="E987" s="21" t="str">
        <f>IF(食堂数据库链接!E987="","",食堂数据库链接!E987)</f>
        <v>荤</v>
      </c>
      <c r="F987" s="21" t="str">
        <f>IF(食堂数据库链接!F987="","",食堂数据库链接!F987)</f>
        <v>份儿菜</v>
      </c>
      <c r="G987" s="21">
        <f>IF(食堂数据库链接!G987="","",食堂数据库链接!G987)</f>
        <v>4</v>
      </c>
      <c r="H987" s="25" t="str">
        <f>IF(OR(食堂菜单!$G$5="",食堂数据库计算界面面!A987=""),"",IF(ISNUMBER(SEARCH(食堂菜单!$G$5,食堂数据库计算界面面!C987))=TRUE,1,""))</f>
        <v/>
      </c>
      <c r="I987" s="11" t="str">
        <f>IF(H987="","",1+MAX($I$1:I986))</f>
        <v/>
      </c>
      <c r="J987" s="11" t="str">
        <f t="shared" si="15"/>
        <v/>
      </c>
    </row>
    <row r="988" spans="1:10">
      <c r="A988" s="21">
        <f>IF(食堂数据库链接!A988="","",食堂数据库链接!A988)</f>
        <v>987</v>
      </c>
      <c r="B988" s="21" t="str">
        <f>IF(食堂数据库链接!B988="","",食堂数据库链接!B988)</f>
        <v>田园食堂</v>
      </c>
      <c r="C988" s="21" t="str">
        <f>IF(食堂数据库链接!C988="","",食堂数据库链接!C988)</f>
        <v>孜然鸡排</v>
      </c>
      <c r="D988" s="21">
        <f>IF(食堂数据库链接!D988="","",食堂数据库链接!D988)</f>
        <v>6</v>
      </c>
      <c r="E988" s="21" t="str">
        <f>IF(食堂数据库链接!E988="","",食堂数据库链接!E988)</f>
        <v>荤</v>
      </c>
      <c r="F988" s="21" t="str">
        <f>IF(食堂数据库链接!F988="","",食堂数据库链接!F988)</f>
        <v>份儿菜</v>
      </c>
      <c r="G988" s="21">
        <f>IF(食堂数据库链接!G988="","",食堂数据库链接!G988)</f>
        <v>6</v>
      </c>
      <c r="H988" s="25" t="str">
        <f>IF(OR(食堂菜单!$G$5="",食堂数据库计算界面面!A988=""),"",IF(ISNUMBER(SEARCH(食堂菜单!$G$5,食堂数据库计算界面面!C988))=TRUE,1,""))</f>
        <v/>
      </c>
      <c r="I988" s="11" t="str">
        <f>IF(H988="","",1+MAX($I$1:I987))</f>
        <v/>
      </c>
      <c r="J988" s="11" t="str">
        <f t="shared" si="15"/>
        <v/>
      </c>
    </row>
    <row r="989" spans="1:10">
      <c r="A989" s="21">
        <f>IF(食堂数据库链接!A989="","",食堂数据库链接!A989)</f>
        <v>988</v>
      </c>
      <c r="B989" s="21" t="str">
        <f>IF(食堂数据库链接!B989="","",食堂数据库链接!B989)</f>
        <v>田园食堂</v>
      </c>
      <c r="C989" s="21" t="str">
        <f>IF(食堂数据库链接!C989="","",食堂数据库链接!C989)</f>
        <v>麻辣翅根</v>
      </c>
      <c r="D989" s="21">
        <f>IF(食堂数据库链接!D989="","",食堂数据库链接!D989)</f>
        <v>6</v>
      </c>
      <c r="E989" s="21" t="str">
        <f>IF(食堂数据库链接!E989="","",食堂数据库链接!E989)</f>
        <v>荤</v>
      </c>
      <c r="F989" s="21" t="str">
        <f>IF(食堂数据库链接!F989="","",食堂数据库链接!F989)</f>
        <v>份儿菜</v>
      </c>
      <c r="G989" s="21">
        <f>IF(食堂数据库链接!G989="","",食堂数据库链接!G989)</f>
        <v>6</v>
      </c>
      <c r="H989" s="25" t="str">
        <f>IF(OR(食堂菜单!$G$5="",食堂数据库计算界面面!A989=""),"",IF(ISNUMBER(SEARCH(食堂菜单!$G$5,食堂数据库计算界面面!C989))=TRUE,1,""))</f>
        <v/>
      </c>
      <c r="I989" s="11" t="str">
        <f>IF(H989="","",1+MAX($I$1:I988))</f>
        <v/>
      </c>
      <c r="J989" s="11" t="str">
        <f t="shared" si="15"/>
        <v/>
      </c>
    </row>
    <row r="990" spans="1:10">
      <c r="A990" s="21">
        <f>IF(食堂数据库链接!A990="","",食堂数据库链接!A990)</f>
        <v>989</v>
      </c>
      <c r="B990" s="21" t="str">
        <f>IF(食堂数据库链接!B990="","",食堂数据库链接!B990)</f>
        <v>田园食堂</v>
      </c>
      <c r="C990" s="21" t="str">
        <f>IF(食堂数据库链接!C990="","",食堂数据库链接!C990)</f>
        <v>麻辣龙骨脆</v>
      </c>
      <c r="D990" s="21">
        <f>IF(食堂数据库链接!D990="","",食堂数据库链接!D990)</f>
        <v>6</v>
      </c>
      <c r="E990" s="21" t="str">
        <f>IF(食堂数据库链接!E990="","",食堂数据库链接!E990)</f>
        <v>荤</v>
      </c>
      <c r="F990" s="21" t="str">
        <f>IF(食堂数据库链接!F990="","",食堂数据库链接!F990)</f>
        <v>份儿菜</v>
      </c>
      <c r="G990" s="21">
        <f>IF(食堂数据库链接!G990="","",食堂数据库链接!G990)</f>
        <v>6</v>
      </c>
      <c r="H990" s="25" t="str">
        <f>IF(OR(食堂菜单!$G$5="",食堂数据库计算界面面!A990=""),"",IF(ISNUMBER(SEARCH(食堂菜单!$G$5,食堂数据库计算界面面!C990))=TRUE,1,""))</f>
        <v/>
      </c>
      <c r="I990" s="11" t="str">
        <f>IF(H990="","",1+MAX($I$1:I989))</f>
        <v/>
      </c>
      <c r="J990" s="11" t="str">
        <f t="shared" si="15"/>
        <v/>
      </c>
    </row>
    <row r="991" spans="1:10">
      <c r="A991" s="21">
        <f>IF(食堂数据库链接!A991="","",食堂数据库链接!A991)</f>
        <v>990</v>
      </c>
      <c r="B991" s="21" t="str">
        <f>IF(食堂数据库链接!B991="","",食堂数据库链接!B991)</f>
        <v>田园食堂</v>
      </c>
      <c r="C991" s="21" t="str">
        <f>IF(食堂数据库链接!C991="","",食堂数据库链接!C991)</f>
        <v>农家小炒肉</v>
      </c>
      <c r="D991" s="21">
        <f>IF(食堂数据库链接!D991="","",食堂数据库链接!D991)</f>
        <v>6</v>
      </c>
      <c r="E991" s="21" t="str">
        <f>IF(食堂数据库链接!E991="","",食堂数据库链接!E991)</f>
        <v>荤</v>
      </c>
      <c r="F991" s="21" t="str">
        <f>IF(食堂数据库链接!F991="","",食堂数据库链接!F991)</f>
        <v>份儿菜</v>
      </c>
      <c r="G991" s="21">
        <f>IF(食堂数据库链接!G991="","",食堂数据库链接!G991)</f>
        <v>6</v>
      </c>
      <c r="H991" s="25" t="str">
        <f>IF(OR(食堂菜单!$G$5="",食堂数据库计算界面面!A991=""),"",IF(ISNUMBER(SEARCH(食堂菜单!$G$5,食堂数据库计算界面面!C991))=TRUE,1,""))</f>
        <v/>
      </c>
      <c r="I991" s="11" t="str">
        <f>IF(H991="","",1+MAX($I$1:I990))</f>
        <v/>
      </c>
      <c r="J991" s="11" t="str">
        <f t="shared" si="15"/>
        <v/>
      </c>
    </row>
    <row r="992" spans="1:10">
      <c r="A992" s="21">
        <f>IF(食堂数据库链接!A992="","",食堂数据库链接!A992)</f>
        <v>991</v>
      </c>
      <c r="B992" s="21" t="str">
        <f>IF(食堂数据库链接!B992="","",食堂数据库链接!B992)</f>
        <v>田园食堂</v>
      </c>
      <c r="C992" s="21" t="str">
        <f>IF(食堂数据库链接!C992="","",食堂数据库链接!C992)</f>
        <v>川味辣子鸡</v>
      </c>
      <c r="D992" s="21">
        <f>IF(食堂数据库链接!D992="","",食堂数据库链接!D992)</f>
        <v>6</v>
      </c>
      <c r="E992" s="21" t="str">
        <f>IF(食堂数据库链接!E992="","",食堂数据库链接!E992)</f>
        <v>荤</v>
      </c>
      <c r="F992" s="21" t="str">
        <f>IF(食堂数据库链接!F992="","",食堂数据库链接!F992)</f>
        <v>份儿菜</v>
      </c>
      <c r="G992" s="21">
        <f>IF(食堂数据库链接!G992="","",食堂数据库链接!G992)</f>
        <v>6</v>
      </c>
      <c r="H992" s="25" t="str">
        <f>IF(OR(食堂菜单!$G$5="",食堂数据库计算界面面!A992=""),"",IF(ISNUMBER(SEARCH(食堂菜单!$G$5,食堂数据库计算界面面!C992))=TRUE,1,""))</f>
        <v/>
      </c>
      <c r="I992" s="11" t="str">
        <f>IF(H992="","",1+MAX($I$1:I991))</f>
        <v/>
      </c>
      <c r="J992" s="11" t="str">
        <f t="shared" si="15"/>
        <v/>
      </c>
    </row>
    <row r="993" spans="1:10">
      <c r="A993" s="21">
        <f>IF(食堂数据库链接!A993="","",食堂数据库链接!A993)</f>
        <v>992</v>
      </c>
      <c r="B993" s="21" t="str">
        <f>IF(食堂数据库链接!B993="","",食堂数据库链接!B993)</f>
        <v>田园食堂</v>
      </c>
      <c r="C993" s="21" t="str">
        <f>IF(食堂数据库链接!C993="","",食堂数据库链接!C993)</f>
        <v>麻辣卤鸡腿</v>
      </c>
      <c r="D993" s="21">
        <f>IF(食堂数据库链接!D993="","",食堂数据库链接!D993)</f>
        <v>8</v>
      </c>
      <c r="E993" s="21" t="str">
        <f>IF(食堂数据库链接!E993="","",食堂数据库链接!E993)</f>
        <v>荤</v>
      </c>
      <c r="F993" s="21" t="str">
        <f>IF(食堂数据库链接!F993="","",食堂数据库链接!F993)</f>
        <v>份儿菜</v>
      </c>
      <c r="G993" s="21">
        <f>IF(食堂数据库链接!G993="","",食堂数据库链接!G993)</f>
        <v>8</v>
      </c>
      <c r="H993" s="25" t="str">
        <f>IF(OR(食堂菜单!$G$5="",食堂数据库计算界面面!A993=""),"",IF(ISNUMBER(SEARCH(食堂菜单!$G$5,食堂数据库计算界面面!C993))=TRUE,1,""))</f>
        <v/>
      </c>
      <c r="I993" s="11" t="str">
        <f>IF(H993="","",1+MAX($I$1:I992))</f>
        <v/>
      </c>
      <c r="J993" s="11" t="str">
        <f t="shared" si="15"/>
        <v/>
      </c>
    </row>
    <row r="994" spans="1:10">
      <c r="A994" s="21">
        <f>IF(食堂数据库链接!A994="","",食堂数据库链接!A994)</f>
        <v>993</v>
      </c>
      <c r="B994" s="21" t="str">
        <f>IF(食堂数据库链接!B994="","",食堂数据库链接!B994)</f>
        <v>田园食堂</v>
      </c>
      <c r="C994" s="21" t="str">
        <f>IF(食堂数据库链接!C994="","",食堂数据库链接!C994)</f>
        <v>藤椒鸡</v>
      </c>
      <c r="D994" s="21">
        <f>IF(食堂数据库链接!D994="","",食堂数据库链接!D994)</f>
        <v>8</v>
      </c>
      <c r="E994" s="21" t="str">
        <f>IF(食堂数据库链接!E994="","",食堂数据库链接!E994)</f>
        <v>荤</v>
      </c>
      <c r="F994" s="21" t="str">
        <f>IF(食堂数据库链接!F994="","",食堂数据库链接!F994)</f>
        <v>份儿菜</v>
      </c>
      <c r="G994" s="21">
        <f>IF(食堂数据库链接!G994="","",食堂数据库链接!G994)</f>
        <v>8</v>
      </c>
      <c r="H994" s="25" t="str">
        <f>IF(OR(食堂菜单!$G$5="",食堂数据库计算界面面!A994=""),"",IF(ISNUMBER(SEARCH(食堂菜单!$G$5,食堂数据库计算界面面!C994))=TRUE,1,""))</f>
        <v/>
      </c>
      <c r="I994" s="11" t="str">
        <f>IF(H994="","",1+MAX($I$1:I993))</f>
        <v/>
      </c>
      <c r="J994" s="11" t="str">
        <f t="shared" si="15"/>
        <v/>
      </c>
    </row>
    <row r="995" spans="1:10">
      <c r="A995" s="21">
        <f>IF(食堂数据库链接!A995="","",食堂数据库链接!A995)</f>
        <v>994</v>
      </c>
      <c r="B995" s="21" t="str">
        <f>IF(食堂数据库链接!B995="","",食堂数据库链接!B995)</f>
        <v>田园食堂</v>
      </c>
      <c r="C995" s="21" t="str">
        <f>IF(食堂数据库链接!C995="","",食堂数据库链接!C995)</f>
        <v>黑椒牛肉粒</v>
      </c>
      <c r="D995" s="21">
        <f>IF(食堂数据库链接!D995="","",食堂数据库链接!D995)</f>
        <v>8</v>
      </c>
      <c r="E995" s="21" t="str">
        <f>IF(食堂数据库链接!E995="","",食堂数据库链接!E995)</f>
        <v>荤</v>
      </c>
      <c r="F995" s="21" t="str">
        <f>IF(食堂数据库链接!F995="","",食堂数据库链接!F995)</f>
        <v>份儿菜</v>
      </c>
      <c r="G995" s="21">
        <f>IF(食堂数据库链接!G995="","",食堂数据库链接!G995)</f>
        <v>8</v>
      </c>
      <c r="H995" s="25" t="str">
        <f>IF(OR(食堂菜单!$G$5="",食堂数据库计算界面面!A995=""),"",IF(ISNUMBER(SEARCH(食堂菜单!$G$5,食堂数据库计算界面面!C995))=TRUE,1,""))</f>
        <v/>
      </c>
      <c r="I995" s="11" t="str">
        <f>IF(H995="","",1+MAX($I$1:I994))</f>
        <v/>
      </c>
      <c r="J995" s="11" t="str">
        <f t="shared" si="15"/>
        <v/>
      </c>
    </row>
    <row r="996" spans="1:10">
      <c r="A996" s="21">
        <f>IF(食堂数据库链接!A996="","",食堂数据库链接!A996)</f>
        <v>995</v>
      </c>
      <c r="B996" s="21" t="str">
        <f>IF(食堂数据库链接!B996="","",食堂数据库链接!B996)</f>
        <v>田园食堂</v>
      </c>
      <c r="C996" s="21" t="str">
        <f>IF(食堂数据库链接!C996="","",食堂数据库链接!C996)</f>
        <v>小炒蒙古肉</v>
      </c>
      <c r="D996" s="21">
        <f>IF(食堂数据库链接!D996="","",食堂数据库链接!D996)</f>
        <v>8</v>
      </c>
      <c r="E996" s="21" t="str">
        <f>IF(食堂数据库链接!E996="","",食堂数据库链接!E996)</f>
        <v>荤</v>
      </c>
      <c r="F996" s="21" t="str">
        <f>IF(食堂数据库链接!F996="","",食堂数据库链接!F996)</f>
        <v>份儿菜</v>
      </c>
      <c r="G996" s="21">
        <f>IF(食堂数据库链接!G996="","",食堂数据库链接!G996)</f>
        <v>8</v>
      </c>
      <c r="H996" s="25" t="str">
        <f>IF(OR(食堂菜单!$G$5="",食堂数据库计算界面面!A996=""),"",IF(ISNUMBER(SEARCH(食堂菜单!$G$5,食堂数据库计算界面面!C996))=TRUE,1,""))</f>
        <v/>
      </c>
      <c r="I996" s="11" t="str">
        <f>IF(H996="","",1+MAX($I$1:I995))</f>
        <v/>
      </c>
      <c r="J996" s="11" t="str">
        <f t="shared" si="15"/>
        <v/>
      </c>
    </row>
    <row r="997" spans="1:10">
      <c r="A997" s="21">
        <f>IF(食堂数据库链接!A997="","",食堂数据库链接!A997)</f>
        <v>996</v>
      </c>
      <c r="B997" s="21" t="str">
        <f>IF(食堂数据库链接!B997="","",食堂数据库链接!B997)</f>
        <v>田园食堂</v>
      </c>
      <c r="C997" s="21" t="str">
        <f>IF(食堂数据库链接!C997="","",食堂数据库链接!C997)</f>
        <v>风味手撕鸡</v>
      </c>
      <c r="D997" s="21">
        <f>IF(食堂数据库链接!D997="","",食堂数据库链接!D997)</f>
        <v>8</v>
      </c>
      <c r="E997" s="21" t="str">
        <f>IF(食堂数据库链接!E997="","",食堂数据库链接!E997)</f>
        <v>荤</v>
      </c>
      <c r="F997" s="21" t="str">
        <f>IF(食堂数据库链接!F997="","",食堂数据库链接!F997)</f>
        <v>份儿菜</v>
      </c>
      <c r="G997" s="21">
        <f>IF(食堂数据库链接!G997="","",食堂数据库链接!G997)</f>
        <v>8</v>
      </c>
      <c r="H997" s="25" t="str">
        <f>IF(OR(食堂菜单!$G$5="",食堂数据库计算界面面!A997=""),"",IF(ISNUMBER(SEARCH(食堂菜单!$G$5,食堂数据库计算界面面!C997))=TRUE,1,""))</f>
        <v/>
      </c>
      <c r="I997" s="11" t="str">
        <f>IF(H997="","",1+MAX($I$1:I996))</f>
        <v/>
      </c>
      <c r="J997" s="11" t="str">
        <f t="shared" si="15"/>
        <v/>
      </c>
    </row>
    <row r="998" spans="1:10">
      <c r="A998" s="21">
        <f>IF(食堂数据库链接!A998="","",食堂数据库链接!A998)</f>
        <v>997</v>
      </c>
      <c r="B998" s="21" t="str">
        <f>IF(食堂数据库链接!B998="","",食堂数据库链接!B998)</f>
        <v>田园食堂</v>
      </c>
      <c r="C998" s="21" t="str">
        <f>IF(食堂数据库链接!C998="","",食堂数据库链接!C998)</f>
        <v>湘味熏茶鹅</v>
      </c>
      <c r="D998" s="21">
        <f>IF(食堂数据库链接!D998="","",食堂数据库链接!D998)</f>
        <v>8</v>
      </c>
      <c r="E998" s="21" t="str">
        <f>IF(食堂数据库链接!E998="","",食堂数据库链接!E998)</f>
        <v>荤</v>
      </c>
      <c r="F998" s="21" t="str">
        <f>IF(食堂数据库链接!F998="","",食堂数据库链接!F998)</f>
        <v>份儿菜</v>
      </c>
      <c r="G998" s="21">
        <f>IF(食堂数据库链接!G998="","",食堂数据库链接!G998)</f>
        <v>8</v>
      </c>
      <c r="H998" s="25" t="str">
        <f>IF(OR(食堂菜单!$G$5="",食堂数据库计算界面面!A998=""),"",IF(ISNUMBER(SEARCH(食堂菜单!$G$5,食堂数据库计算界面面!C998))=TRUE,1,""))</f>
        <v/>
      </c>
      <c r="I998" s="11" t="str">
        <f>IF(H998="","",1+MAX($I$1:I997))</f>
        <v/>
      </c>
      <c r="J998" s="11" t="str">
        <f t="shared" si="15"/>
        <v/>
      </c>
    </row>
    <row r="999" spans="1:10">
      <c r="A999" s="21">
        <f>IF(食堂数据库链接!A999="","",食堂数据库链接!A999)</f>
        <v>998</v>
      </c>
      <c r="B999" s="21" t="str">
        <f>IF(食堂数据库链接!B999="","",食堂数据库链接!B999)</f>
        <v>田园食堂</v>
      </c>
      <c r="C999" s="21" t="str">
        <f>IF(食堂数据库链接!C999="","",食堂数据库链接!C999)</f>
        <v>小炒黑椒肠</v>
      </c>
      <c r="D999" s="21">
        <f>IF(食堂数据库链接!D999="","",食堂数据库链接!D999)</f>
        <v>8</v>
      </c>
      <c r="E999" s="21" t="str">
        <f>IF(食堂数据库链接!E999="","",食堂数据库链接!E999)</f>
        <v>荤</v>
      </c>
      <c r="F999" s="21" t="str">
        <f>IF(食堂数据库链接!F999="","",食堂数据库链接!F999)</f>
        <v>份儿菜</v>
      </c>
      <c r="G999" s="21">
        <f>IF(食堂数据库链接!G999="","",食堂数据库链接!G999)</f>
        <v>8</v>
      </c>
      <c r="H999" s="25" t="str">
        <f>IF(OR(食堂菜单!$G$5="",食堂数据库计算界面面!A999=""),"",IF(ISNUMBER(SEARCH(食堂菜单!$G$5,食堂数据库计算界面面!C999))=TRUE,1,""))</f>
        <v/>
      </c>
      <c r="I999" s="11" t="str">
        <f>IF(H999="","",1+MAX($I$1:I998))</f>
        <v/>
      </c>
      <c r="J999" s="11" t="str">
        <f t="shared" si="15"/>
        <v/>
      </c>
    </row>
    <row r="1000" spans="1:10">
      <c r="A1000" s="21">
        <f>IF(食堂数据库链接!A1000="","",食堂数据库链接!A1000)</f>
        <v>999</v>
      </c>
      <c r="B1000" s="21" t="str">
        <f>IF(食堂数据库链接!B1000="","",食堂数据库链接!B1000)</f>
        <v>田园食堂</v>
      </c>
      <c r="C1000" s="21" t="str">
        <f>IF(食堂数据库链接!C1000="","",食堂数据库链接!C1000)</f>
        <v>重庆口水鸡</v>
      </c>
      <c r="D1000" s="21">
        <f>IF(食堂数据库链接!D1000="","",食堂数据库链接!D1000)</f>
        <v>8</v>
      </c>
      <c r="E1000" s="21" t="str">
        <f>IF(食堂数据库链接!E1000="","",食堂数据库链接!E1000)</f>
        <v>荤</v>
      </c>
      <c r="F1000" s="21" t="str">
        <f>IF(食堂数据库链接!F1000="","",食堂数据库链接!F1000)</f>
        <v>份儿菜</v>
      </c>
      <c r="G1000" s="21">
        <f>IF(食堂数据库链接!G1000="","",食堂数据库链接!G1000)</f>
        <v>8</v>
      </c>
      <c r="H1000" s="25" t="str">
        <f>IF(OR(食堂菜单!$G$5="",食堂数据库计算界面面!A1000=""),"",IF(ISNUMBER(SEARCH(食堂菜单!$G$5,食堂数据库计算界面面!C1000))=TRUE,1,""))</f>
        <v/>
      </c>
      <c r="I1000" s="11" t="str">
        <f>IF(H1000="","",1+MAX($I$1:I999))</f>
        <v/>
      </c>
      <c r="J1000" s="11" t="str">
        <f t="shared" si="15"/>
        <v/>
      </c>
    </row>
    <row r="1001" spans="1:10">
      <c r="A1001" s="21">
        <f>IF(食堂数据库链接!A1001="","",食堂数据库链接!A1001)</f>
        <v>1000</v>
      </c>
      <c r="B1001" s="21" t="str">
        <f>IF(食堂数据库链接!B1001="","",食堂数据库链接!B1001)</f>
        <v>田园食堂</v>
      </c>
      <c r="C1001" s="21" t="str">
        <f>IF(食堂数据库链接!C1001="","",食堂数据库链接!C1001)</f>
        <v>湘西土匪鸭</v>
      </c>
      <c r="D1001" s="21">
        <f>IF(食堂数据库链接!D1001="","",食堂数据库链接!D1001)</f>
        <v>6</v>
      </c>
      <c r="E1001" s="21" t="str">
        <f>IF(食堂数据库链接!E1001="","",食堂数据库链接!E1001)</f>
        <v>荤</v>
      </c>
      <c r="F1001" s="21" t="str">
        <f>IF(食堂数据库链接!F1001="","",食堂数据库链接!F1001)</f>
        <v>份儿菜</v>
      </c>
      <c r="G1001" s="21">
        <f>IF(食堂数据库链接!G1001="","",食堂数据库链接!G1001)</f>
        <v>6</v>
      </c>
      <c r="H1001" s="25" t="str">
        <f>IF(OR(食堂菜单!$G$5="",食堂数据库计算界面面!A1001=""),"",IF(ISNUMBER(SEARCH(食堂菜单!$G$5,食堂数据库计算界面面!C1001))=TRUE,1,""))</f>
        <v/>
      </c>
      <c r="I1001" s="11" t="str">
        <f>IF(H1001="","",1+MAX($I$1:I1000))</f>
        <v/>
      </c>
      <c r="J1001" s="11" t="str">
        <f t="shared" si="15"/>
        <v/>
      </c>
    </row>
    <row r="1002" spans="1:10">
      <c r="A1002" s="21">
        <f>IF(食堂数据库链接!A1002="","",食堂数据库链接!A1002)</f>
        <v>1001</v>
      </c>
      <c r="B1002" s="21" t="str">
        <f>IF(食堂数据库链接!B1002="","",食堂数据库链接!B1002)</f>
        <v>田园食堂</v>
      </c>
      <c r="C1002" s="21" t="str">
        <f>IF(食堂数据库链接!C1002="","",食堂数据库链接!C1002)</f>
        <v>麻辣鸭片</v>
      </c>
      <c r="D1002" s="21">
        <f>IF(食堂数据库链接!D1002="","",食堂数据库链接!D1002)</f>
        <v>6</v>
      </c>
      <c r="E1002" s="21" t="str">
        <f>IF(食堂数据库链接!E1002="","",食堂数据库链接!E1002)</f>
        <v>荤</v>
      </c>
      <c r="F1002" s="21" t="str">
        <f>IF(食堂数据库链接!F1002="","",食堂数据库链接!F1002)</f>
        <v>份儿菜</v>
      </c>
      <c r="G1002" s="21">
        <f>IF(食堂数据库链接!G1002="","",食堂数据库链接!G1002)</f>
        <v>6</v>
      </c>
      <c r="H1002" s="25" t="str">
        <f>IF(OR(食堂菜单!$G$5="",食堂数据库计算界面面!A1002=""),"",IF(ISNUMBER(SEARCH(食堂菜单!$G$5,食堂数据库计算界面面!C1002))=TRUE,1,""))</f>
        <v/>
      </c>
      <c r="I1002" s="11" t="str">
        <f>IF(H1002="","",1+MAX($I$1:I1001))</f>
        <v/>
      </c>
      <c r="J1002" s="11" t="str">
        <f t="shared" si="15"/>
        <v/>
      </c>
    </row>
    <row r="1003" spans="1:10">
      <c r="A1003" s="21">
        <f>IF(食堂数据库链接!A1003="","",食堂数据库链接!A1003)</f>
        <v>1002</v>
      </c>
      <c r="B1003" s="21" t="str">
        <f>IF(食堂数据库链接!B1003="","",食堂数据库链接!B1003)</f>
        <v>田园食堂</v>
      </c>
      <c r="C1003" s="21" t="str">
        <f>IF(食堂数据库链接!C1003="","",食堂数据库链接!C1003)</f>
        <v>土匪猪肝</v>
      </c>
      <c r="D1003" s="21">
        <f>IF(食堂数据库链接!D1003="","",食堂数据库链接!D1003)</f>
        <v>6</v>
      </c>
      <c r="E1003" s="21" t="str">
        <f>IF(食堂数据库链接!E1003="","",食堂数据库链接!E1003)</f>
        <v>荤</v>
      </c>
      <c r="F1003" s="21" t="str">
        <f>IF(食堂数据库链接!F1003="","",食堂数据库链接!F1003)</f>
        <v>份儿菜</v>
      </c>
      <c r="G1003" s="21">
        <f>IF(食堂数据库链接!G1003="","",食堂数据库链接!G1003)</f>
        <v>6</v>
      </c>
      <c r="H1003" s="25" t="str">
        <f>IF(OR(食堂菜单!$G$5="",食堂数据库计算界面面!A1003=""),"",IF(ISNUMBER(SEARCH(食堂菜单!$G$5,食堂数据库计算界面面!C1003))=TRUE,1,""))</f>
        <v/>
      </c>
      <c r="I1003" s="11" t="str">
        <f>IF(H1003="","",1+MAX($I$1:I1002))</f>
        <v/>
      </c>
      <c r="J1003" s="11" t="str">
        <f t="shared" si="15"/>
        <v/>
      </c>
    </row>
    <row r="1004" spans="1:10">
      <c r="A1004" s="21">
        <f>IF(食堂数据库链接!A1004="","",食堂数据库链接!A1004)</f>
        <v>1003</v>
      </c>
      <c r="B1004" s="21" t="str">
        <f>IF(食堂数据库链接!B1004="","",食堂数据库链接!B1004)</f>
        <v>田园食堂</v>
      </c>
      <c r="C1004" s="21" t="str">
        <f>IF(食堂数据库链接!C1004="","",食堂数据库链接!C1004)</f>
        <v>干煸茶树菇</v>
      </c>
      <c r="D1004" s="21">
        <f>IF(食堂数据库链接!D1004="","",食堂数据库链接!D1004)</f>
        <v>6</v>
      </c>
      <c r="E1004" s="21" t="str">
        <f>IF(食堂数据库链接!E1004="","",食堂数据库链接!E1004)</f>
        <v>荤</v>
      </c>
      <c r="F1004" s="21" t="str">
        <f>IF(食堂数据库链接!F1004="","",食堂数据库链接!F1004)</f>
        <v>份儿菜</v>
      </c>
      <c r="G1004" s="21">
        <f>IF(食堂数据库链接!G1004="","",食堂数据库链接!G1004)</f>
        <v>6</v>
      </c>
      <c r="H1004" s="25" t="str">
        <f>IF(OR(食堂菜单!$G$5="",食堂数据库计算界面面!A1004=""),"",IF(ISNUMBER(SEARCH(食堂菜单!$G$5,食堂数据库计算界面面!C1004))=TRUE,1,""))</f>
        <v/>
      </c>
      <c r="I1004" s="11" t="str">
        <f>IF(H1004="","",1+MAX($I$1:I1003))</f>
        <v/>
      </c>
      <c r="J1004" s="11" t="str">
        <f t="shared" si="15"/>
        <v/>
      </c>
    </row>
    <row r="1005" spans="1:10">
      <c r="A1005" s="21">
        <f>IF(食堂数据库链接!A1005="","",食堂数据库链接!A1005)</f>
        <v>1004</v>
      </c>
      <c r="B1005" s="21" t="str">
        <f>IF(食堂数据库链接!B1005="","",食堂数据库链接!B1005)</f>
        <v>田园食堂</v>
      </c>
      <c r="C1005" s="21" t="str">
        <f>IF(食堂数据库链接!C1005="","",食堂数据库链接!C1005)</f>
        <v>湘味炒得</v>
      </c>
      <c r="D1005" s="21">
        <f>IF(食堂数据库链接!D1005="","",食堂数据库链接!D1005)</f>
        <v>6</v>
      </c>
      <c r="E1005" s="21" t="str">
        <f>IF(食堂数据库链接!E1005="","",食堂数据库链接!E1005)</f>
        <v>荤</v>
      </c>
      <c r="F1005" s="21" t="str">
        <f>IF(食堂数据库链接!F1005="","",食堂数据库链接!F1005)</f>
        <v>份儿菜</v>
      </c>
      <c r="G1005" s="21">
        <f>IF(食堂数据库链接!G1005="","",食堂数据库链接!G1005)</f>
        <v>6</v>
      </c>
      <c r="H1005" s="25" t="str">
        <f>IF(OR(食堂菜单!$G$5="",食堂数据库计算界面面!A1005=""),"",IF(ISNUMBER(SEARCH(食堂菜单!$G$5,食堂数据库计算界面面!C1005))=TRUE,1,""))</f>
        <v/>
      </c>
      <c r="I1005" s="11" t="str">
        <f>IF(H1005="","",1+MAX($I$1:I1004))</f>
        <v/>
      </c>
      <c r="J1005" s="11" t="str">
        <f t="shared" si="15"/>
        <v/>
      </c>
    </row>
    <row r="1006" spans="1:10">
      <c r="A1006" s="21">
        <f>IF(食堂数据库链接!A1006="","",食堂数据库链接!A1006)</f>
        <v>1005</v>
      </c>
      <c r="B1006" s="21" t="str">
        <f>IF(食堂数据库链接!B1006="","",食堂数据库链接!B1006)</f>
        <v>田园食堂</v>
      </c>
      <c r="C1006" s="21" t="str">
        <f>IF(食堂数据库链接!C1006="","",食堂数据库链接!C1006)</f>
        <v>尖椒焖鸭翅</v>
      </c>
      <c r="D1006" s="21">
        <f>IF(食堂数据库链接!D1006="","",食堂数据库链接!D1006)</f>
        <v>6</v>
      </c>
      <c r="E1006" s="21" t="str">
        <f>IF(食堂数据库链接!E1006="","",食堂数据库链接!E1006)</f>
        <v>荤</v>
      </c>
      <c r="F1006" s="21" t="str">
        <f>IF(食堂数据库链接!F1006="","",食堂数据库链接!F1006)</f>
        <v>份儿菜</v>
      </c>
      <c r="G1006" s="21">
        <f>IF(食堂数据库链接!G1006="","",食堂数据库链接!G1006)</f>
        <v>6</v>
      </c>
      <c r="H1006" s="25" t="str">
        <f>IF(OR(食堂菜单!$G$5="",食堂数据库计算界面面!A1006=""),"",IF(ISNUMBER(SEARCH(食堂菜单!$G$5,食堂数据库计算界面面!C1006))=TRUE,1,""))</f>
        <v/>
      </c>
      <c r="I1006" s="11" t="str">
        <f>IF(H1006="","",1+MAX($I$1:I1005))</f>
        <v/>
      </c>
      <c r="J1006" s="11" t="str">
        <f t="shared" si="15"/>
        <v/>
      </c>
    </row>
    <row r="1007" spans="1:10">
      <c r="A1007" s="21">
        <f>IF(食堂数据库链接!A1007="","",食堂数据库链接!A1007)</f>
        <v>1006</v>
      </c>
      <c r="B1007" s="21" t="str">
        <f>IF(食堂数据库链接!B1007="","",食堂数据库链接!B1007)</f>
        <v>田园食堂</v>
      </c>
      <c r="C1007" s="21" t="str">
        <f>IF(食堂数据库链接!C1007="","",食堂数据库链接!C1007)</f>
        <v>尖椒爆培根</v>
      </c>
      <c r="D1007" s="21">
        <f>IF(食堂数据库链接!D1007="","",食堂数据库链接!D1007)</f>
        <v>6</v>
      </c>
      <c r="E1007" s="21" t="str">
        <f>IF(食堂数据库链接!E1007="","",食堂数据库链接!E1007)</f>
        <v>荤</v>
      </c>
      <c r="F1007" s="21" t="str">
        <f>IF(食堂数据库链接!F1007="","",食堂数据库链接!F1007)</f>
        <v>份儿菜</v>
      </c>
      <c r="G1007" s="21">
        <f>IF(食堂数据库链接!G1007="","",食堂数据库链接!G1007)</f>
        <v>6</v>
      </c>
      <c r="H1007" s="25" t="str">
        <f>IF(OR(食堂菜单!$G$5="",食堂数据库计算界面面!A1007=""),"",IF(ISNUMBER(SEARCH(食堂菜单!$G$5,食堂数据库计算界面面!C1007))=TRUE,1,""))</f>
        <v/>
      </c>
      <c r="I1007" s="11" t="str">
        <f>IF(H1007="","",1+MAX($I$1:I1006))</f>
        <v/>
      </c>
      <c r="J1007" s="11" t="str">
        <f t="shared" si="15"/>
        <v/>
      </c>
    </row>
    <row r="1008" spans="1:10">
      <c r="A1008" s="21">
        <f>IF(食堂数据库链接!A1008="","",食堂数据库链接!A1008)</f>
        <v>1007</v>
      </c>
      <c r="B1008" s="21" t="str">
        <f>IF(食堂数据库链接!B1008="","",食堂数据库链接!B1008)</f>
        <v>田园食堂</v>
      </c>
      <c r="C1008" s="21" t="str">
        <f>IF(食堂数据库链接!C1008="","",食堂数据库链接!C1008)</f>
        <v>麻辣鸭腿</v>
      </c>
      <c r="D1008" s="21">
        <f>IF(食堂数据库链接!D1008="","",食堂数据库链接!D1008)</f>
        <v>8</v>
      </c>
      <c r="E1008" s="21" t="str">
        <f>IF(食堂数据库链接!E1008="","",食堂数据库链接!E1008)</f>
        <v>荤</v>
      </c>
      <c r="F1008" s="21" t="str">
        <f>IF(食堂数据库链接!F1008="","",食堂数据库链接!F1008)</f>
        <v>份儿菜</v>
      </c>
      <c r="G1008" s="21">
        <f>IF(食堂数据库链接!G1008="","",食堂数据库链接!G1008)</f>
        <v>8</v>
      </c>
      <c r="H1008" s="25" t="str">
        <f>IF(OR(食堂菜单!$G$5="",食堂数据库计算界面面!A1008=""),"",IF(ISNUMBER(SEARCH(食堂菜单!$G$5,食堂数据库计算界面面!C1008))=TRUE,1,""))</f>
        <v/>
      </c>
      <c r="I1008" s="11" t="str">
        <f>IF(H1008="","",1+MAX($I$1:I1007))</f>
        <v/>
      </c>
      <c r="J1008" s="11" t="str">
        <f t="shared" si="15"/>
        <v/>
      </c>
    </row>
    <row r="1009" spans="1:10">
      <c r="A1009" s="21">
        <f>IF(食堂数据库链接!A1009="","",食堂数据库链接!A1009)</f>
        <v>1008</v>
      </c>
      <c r="B1009" s="21" t="str">
        <f>IF(食堂数据库链接!B1009="","",食堂数据库链接!B1009)</f>
        <v>田园食堂</v>
      </c>
      <c r="C1009" s="21" t="str">
        <f>IF(食堂数据库链接!C1009="","",食堂数据库链接!C1009)</f>
        <v>湘味鸭肠</v>
      </c>
      <c r="D1009" s="21">
        <f>IF(食堂数据库链接!D1009="","",食堂数据库链接!D1009)</f>
        <v>8</v>
      </c>
      <c r="E1009" s="21" t="str">
        <f>IF(食堂数据库链接!E1009="","",食堂数据库链接!E1009)</f>
        <v>荤</v>
      </c>
      <c r="F1009" s="21" t="str">
        <f>IF(食堂数据库链接!F1009="","",食堂数据库链接!F1009)</f>
        <v>份儿菜</v>
      </c>
      <c r="G1009" s="21">
        <f>IF(食堂数据库链接!G1009="","",食堂数据库链接!G1009)</f>
        <v>8</v>
      </c>
      <c r="H1009" s="25" t="str">
        <f>IF(OR(食堂菜单!$G$5="",食堂数据库计算界面面!A1009=""),"",IF(ISNUMBER(SEARCH(食堂菜单!$G$5,食堂数据库计算界面面!C1009))=TRUE,1,""))</f>
        <v/>
      </c>
      <c r="I1009" s="11" t="str">
        <f>IF(H1009="","",1+MAX($I$1:I1008))</f>
        <v/>
      </c>
      <c r="J1009" s="11" t="str">
        <f t="shared" si="15"/>
        <v/>
      </c>
    </row>
    <row r="1010" spans="1:10">
      <c r="A1010" s="21">
        <f>IF(食堂数据库链接!A1010="","",食堂数据库链接!A1010)</f>
        <v>1009</v>
      </c>
      <c r="B1010" s="21" t="str">
        <f>IF(食堂数据库链接!B1010="","",食堂数据库链接!B1010)</f>
        <v>田园食堂</v>
      </c>
      <c r="C1010" s="21" t="str">
        <f>IF(食堂数据库链接!C1010="","",食堂数据库链接!C1010)</f>
        <v>川湘回锅肉</v>
      </c>
      <c r="D1010" s="21">
        <f>IF(食堂数据库链接!D1010="","",食堂数据库链接!D1010)</f>
        <v>8</v>
      </c>
      <c r="E1010" s="21" t="str">
        <f>IF(食堂数据库链接!E1010="","",食堂数据库链接!E1010)</f>
        <v>荤</v>
      </c>
      <c r="F1010" s="21" t="str">
        <f>IF(食堂数据库链接!F1010="","",食堂数据库链接!F1010)</f>
        <v>份儿菜</v>
      </c>
      <c r="G1010" s="21">
        <f>IF(食堂数据库链接!G1010="","",食堂数据库链接!G1010)</f>
        <v>8</v>
      </c>
      <c r="H1010" s="25" t="str">
        <f>IF(OR(食堂菜单!$G$5="",食堂数据库计算界面面!A1010=""),"",IF(ISNUMBER(SEARCH(食堂菜单!$G$5,食堂数据库计算界面面!C1010))=TRUE,1,""))</f>
        <v/>
      </c>
      <c r="I1010" s="11" t="str">
        <f>IF(H1010="","",1+MAX($I$1:I1009))</f>
        <v/>
      </c>
      <c r="J1010" s="11" t="str">
        <f t="shared" si="15"/>
        <v/>
      </c>
    </row>
    <row r="1011" spans="1:10">
      <c r="A1011" s="21">
        <f>IF(食堂数据库链接!A1011="","",食堂数据库链接!A1011)</f>
        <v>1010</v>
      </c>
      <c r="B1011" s="21" t="str">
        <f>IF(食堂数据库链接!B1011="","",食堂数据库链接!B1011)</f>
        <v>田园食堂</v>
      </c>
      <c r="C1011" s="21" t="str">
        <f>IF(食堂数据库链接!C1011="","",食堂数据库链接!C1011)</f>
        <v>小炒猪头肉</v>
      </c>
      <c r="D1011" s="21">
        <f>IF(食堂数据库链接!D1011="","",食堂数据库链接!D1011)</f>
        <v>8</v>
      </c>
      <c r="E1011" s="21" t="str">
        <f>IF(食堂数据库链接!E1011="","",食堂数据库链接!E1011)</f>
        <v>荤</v>
      </c>
      <c r="F1011" s="21" t="str">
        <f>IF(食堂数据库链接!F1011="","",食堂数据库链接!F1011)</f>
        <v>份儿菜</v>
      </c>
      <c r="G1011" s="21">
        <f>IF(食堂数据库链接!G1011="","",食堂数据库链接!G1011)</f>
        <v>8</v>
      </c>
      <c r="H1011" s="25" t="str">
        <f>IF(OR(食堂菜单!$G$5="",食堂数据库计算界面面!A1011=""),"",IF(ISNUMBER(SEARCH(食堂菜单!$G$5,食堂数据库计算界面面!C1011))=TRUE,1,""))</f>
        <v/>
      </c>
      <c r="I1011" s="11" t="str">
        <f>IF(H1011="","",1+MAX($I$1:I1010))</f>
        <v/>
      </c>
      <c r="J1011" s="11" t="str">
        <f t="shared" si="15"/>
        <v/>
      </c>
    </row>
    <row r="1012" spans="1:10">
      <c r="A1012" s="21">
        <f>IF(食堂数据库链接!A1012="","",食堂数据库链接!A1012)</f>
        <v>1011</v>
      </c>
      <c r="B1012" s="21" t="str">
        <f>IF(食堂数据库链接!B1012="","",食堂数据库链接!B1012)</f>
        <v>田园食堂</v>
      </c>
      <c r="C1012" s="21" t="str">
        <f>IF(食堂数据库链接!C1012="","",食堂数据库链接!C1012)</f>
        <v>川味香酥鸡</v>
      </c>
      <c r="D1012" s="21">
        <f>IF(食堂数据库链接!D1012="","",食堂数据库链接!D1012)</f>
        <v>8</v>
      </c>
      <c r="E1012" s="21" t="str">
        <f>IF(食堂数据库链接!E1012="","",食堂数据库链接!E1012)</f>
        <v>荤</v>
      </c>
      <c r="F1012" s="21" t="str">
        <f>IF(食堂数据库链接!F1012="","",食堂数据库链接!F1012)</f>
        <v>份儿菜</v>
      </c>
      <c r="G1012" s="21">
        <f>IF(食堂数据库链接!G1012="","",食堂数据库链接!G1012)</f>
        <v>8</v>
      </c>
      <c r="H1012" s="25" t="str">
        <f>IF(OR(食堂菜单!$G$5="",食堂数据库计算界面面!A1012=""),"",IF(ISNUMBER(SEARCH(食堂菜单!$G$5,食堂数据库计算界面面!C1012))=TRUE,1,""))</f>
        <v/>
      </c>
      <c r="I1012" s="11" t="str">
        <f>IF(H1012="","",1+MAX($I$1:I1011))</f>
        <v/>
      </c>
      <c r="J1012" s="11" t="str">
        <f t="shared" si="15"/>
        <v/>
      </c>
    </row>
    <row r="1013" spans="1:10">
      <c r="A1013" s="21">
        <f>IF(食堂数据库链接!A1013="","",食堂数据库链接!A1013)</f>
        <v>1012</v>
      </c>
      <c r="B1013" s="21" t="str">
        <f>IF(食堂数据库链接!B1013="","",食堂数据库链接!B1013)</f>
        <v>田园食堂</v>
      </c>
      <c r="C1013" s="21" t="str">
        <f>IF(食堂数据库链接!C1013="","",食堂数据库链接!C1013)</f>
        <v>麻辣虎皮凤爪</v>
      </c>
      <c r="D1013" s="21">
        <f>IF(食堂数据库链接!D1013="","",食堂数据库链接!D1013)</f>
        <v>8</v>
      </c>
      <c r="E1013" s="21" t="str">
        <f>IF(食堂数据库链接!E1013="","",食堂数据库链接!E1013)</f>
        <v>荤</v>
      </c>
      <c r="F1013" s="21" t="str">
        <f>IF(食堂数据库链接!F1013="","",食堂数据库链接!F1013)</f>
        <v>份儿菜</v>
      </c>
      <c r="G1013" s="21">
        <f>IF(食堂数据库链接!G1013="","",食堂数据库链接!G1013)</f>
        <v>8</v>
      </c>
      <c r="H1013" s="25" t="str">
        <f>IF(OR(食堂菜单!$G$5="",食堂数据库计算界面面!A1013=""),"",IF(ISNUMBER(SEARCH(食堂菜单!$G$5,食堂数据库计算界面面!C1013))=TRUE,1,""))</f>
        <v/>
      </c>
      <c r="I1013" s="11" t="str">
        <f>IF(H1013="","",1+MAX($I$1:I1012))</f>
        <v/>
      </c>
      <c r="J1013" s="11" t="str">
        <f t="shared" si="15"/>
        <v/>
      </c>
    </row>
    <row r="1014" spans="1:10">
      <c r="A1014" s="21">
        <f>IF(食堂数据库链接!A1014="","",食堂数据库链接!A1014)</f>
        <v>1013</v>
      </c>
      <c r="B1014" s="21" t="str">
        <f>IF(食堂数据库链接!B1014="","",食堂数据库链接!B1014)</f>
        <v>田园食堂</v>
      </c>
      <c r="C1014" s="21" t="str">
        <f>IF(食堂数据库链接!C1014="","",食堂数据库链接!C1014)</f>
        <v>豆角烧肉</v>
      </c>
      <c r="D1014" s="21">
        <f>IF(食堂数据库链接!D1014="","",食堂数据库链接!D1014)</f>
        <v>8</v>
      </c>
      <c r="E1014" s="21" t="str">
        <f>IF(食堂数据库链接!E1014="","",食堂数据库链接!E1014)</f>
        <v>荤</v>
      </c>
      <c r="F1014" s="21" t="str">
        <f>IF(食堂数据库链接!F1014="","",食堂数据库链接!F1014)</f>
        <v>份儿菜</v>
      </c>
      <c r="G1014" s="21">
        <f>IF(食堂数据库链接!G1014="","",食堂数据库链接!G1014)</f>
        <v>8</v>
      </c>
      <c r="H1014" s="25" t="str">
        <f>IF(OR(食堂菜单!$G$5="",食堂数据库计算界面面!A1014=""),"",IF(ISNUMBER(SEARCH(食堂菜单!$G$5,食堂数据库计算界面面!C1014))=TRUE,1,""))</f>
        <v/>
      </c>
      <c r="I1014" s="11" t="str">
        <f>IF(H1014="","",1+MAX($I$1:I1013))</f>
        <v/>
      </c>
      <c r="J1014" s="11" t="str">
        <f t="shared" si="15"/>
        <v/>
      </c>
    </row>
    <row r="1015" spans="1:10">
      <c r="A1015" s="21">
        <f>IF(食堂数据库链接!A1015="","",食堂数据库链接!A1015)</f>
        <v>1014</v>
      </c>
      <c r="B1015" s="21" t="str">
        <f>IF(食堂数据库链接!B1015="","",食堂数据库链接!B1015)</f>
        <v>田园食堂</v>
      </c>
      <c r="C1015" s="21" t="str">
        <f>IF(食堂数据库链接!C1015="","",食堂数据库链接!C1015)</f>
        <v>香辣翅中</v>
      </c>
      <c r="D1015" s="21">
        <f>IF(食堂数据库链接!D1015="","",食堂数据库链接!D1015)</f>
        <v>10</v>
      </c>
      <c r="E1015" s="21" t="str">
        <f>IF(食堂数据库链接!E1015="","",食堂数据库链接!E1015)</f>
        <v>荤</v>
      </c>
      <c r="F1015" s="21" t="str">
        <f>IF(食堂数据库链接!F1015="","",食堂数据库链接!F1015)</f>
        <v>份儿菜</v>
      </c>
      <c r="G1015" s="21">
        <f>IF(食堂数据库链接!G1015="","",食堂数据库链接!G1015)</f>
        <v>10</v>
      </c>
      <c r="H1015" s="25" t="str">
        <f>IF(OR(食堂菜单!$G$5="",食堂数据库计算界面面!A1015=""),"",IF(ISNUMBER(SEARCH(食堂菜单!$G$5,食堂数据库计算界面面!C1015))=TRUE,1,""))</f>
        <v/>
      </c>
      <c r="I1015" s="11" t="str">
        <f>IF(H1015="","",1+MAX($I$1:I1014))</f>
        <v/>
      </c>
      <c r="J1015" s="11" t="str">
        <f t="shared" si="15"/>
        <v/>
      </c>
    </row>
    <row r="1016" spans="1:10">
      <c r="A1016" s="21">
        <f>IF(食堂数据库链接!A1016="","",食堂数据库链接!A1016)</f>
        <v>1015</v>
      </c>
      <c r="B1016" s="21" t="str">
        <f>IF(食堂数据库链接!B1016="","",食堂数据库链接!B1016)</f>
        <v>田园食堂</v>
      </c>
      <c r="C1016" s="21" t="str">
        <f>IF(食堂数据库链接!C1016="","",食堂数据库链接!C1016)</f>
        <v>红油猪耳</v>
      </c>
      <c r="D1016" s="21">
        <f>IF(食堂数据库链接!D1016="","",食堂数据库链接!D1016)</f>
        <v>10</v>
      </c>
      <c r="E1016" s="21" t="str">
        <f>IF(食堂数据库链接!E1016="","",食堂数据库链接!E1016)</f>
        <v>荤</v>
      </c>
      <c r="F1016" s="21" t="str">
        <f>IF(食堂数据库链接!F1016="","",食堂数据库链接!F1016)</f>
        <v>份儿菜</v>
      </c>
      <c r="G1016" s="21">
        <f>IF(食堂数据库链接!G1016="","",食堂数据库链接!G1016)</f>
        <v>10</v>
      </c>
      <c r="H1016" s="25" t="str">
        <f>IF(OR(食堂菜单!$G$5="",食堂数据库计算界面面!A1016=""),"",IF(ISNUMBER(SEARCH(食堂菜单!$G$5,食堂数据库计算界面面!C1016))=TRUE,1,""))</f>
        <v/>
      </c>
      <c r="I1016" s="11" t="str">
        <f>IF(H1016="","",1+MAX($I$1:I1015))</f>
        <v/>
      </c>
      <c r="J1016" s="11" t="str">
        <f t="shared" si="15"/>
        <v/>
      </c>
    </row>
    <row r="1017" spans="1:10">
      <c r="A1017" s="21">
        <f>IF(食堂数据库链接!A1017="","",食堂数据库链接!A1017)</f>
        <v>1016</v>
      </c>
      <c r="B1017" s="21" t="str">
        <f>IF(食堂数据库链接!B1017="","",食堂数据库链接!B1017)</f>
        <v>田园食堂</v>
      </c>
      <c r="C1017" s="21" t="str">
        <f>IF(食堂数据库链接!C1017="","",食堂数据库链接!C1017)</f>
        <v>剁椒鱼块</v>
      </c>
      <c r="D1017" s="21">
        <f>IF(食堂数据库链接!D1017="","",食堂数据库链接!D1017)</f>
        <v>10</v>
      </c>
      <c r="E1017" s="21" t="str">
        <f>IF(食堂数据库链接!E1017="","",食堂数据库链接!E1017)</f>
        <v>荤</v>
      </c>
      <c r="F1017" s="21" t="str">
        <f>IF(食堂数据库链接!F1017="","",食堂数据库链接!F1017)</f>
        <v>份儿菜</v>
      </c>
      <c r="G1017" s="21">
        <f>IF(食堂数据库链接!G1017="","",食堂数据库链接!G1017)</f>
        <v>10</v>
      </c>
      <c r="H1017" s="25" t="str">
        <f>IF(OR(食堂菜单!$G$5="",食堂数据库计算界面面!A1017=""),"",IF(ISNUMBER(SEARCH(食堂菜单!$G$5,食堂数据库计算界面面!C1017))=TRUE,1,""))</f>
        <v/>
      </c>
      <c r="I1017" s="11" t="str">
        <f>IF(H1017="","",1+MAX($I$1:I1016))</f>
        <v/>
      </c>
      <c r="J1017" s="11" t="str">
        <f t="shared" si="15"/>
        <v/>
      </c>
    </row>
    <row r="1018" spans="1:10">
      <c r="A1018" s="21">
        <f>IF(食堂数据库链接!A1018="","",食堂数据库链接!A1018)</f>
        <v>1017</v>
      </c>
      <c r="B1018" s="21" t="str">
        <f>IF(食堂数据库链接!B1018="","",食堂数据库链接!B1018)</f>
        <v>田园食堂</v>
      </c>
      <c r="C1018" s="21" t="str">
        <f>IF(食堂数据库链接!C1018="","",食堂数据库链接!C1018)</f>
        <v>豆瓣鲫鱼</v>
      </c>
      <c r="D1018" s="21">
        <f>IF(食堂数据库链接!D1018="","",食堂数据库链接!D1018)</f>
        <v>10</v>
      </c>
      <c r="E1018" s="21" t="str">
        <f>IF(食堂数据库链接!E1018="","",食堂数据库链接!E1018)</f>
        <v>荤</v>
      </c>
      <c r="F1018" s="21" t="str">
        <f>IF(食堂数据库链接!F1018="","",食堂数据库链接!F1018)</f>
        <v>份儿菜</v>
      </c>
      <c r="G1018" s="21">
        <f>IF(食堂数据库链接!G1018="","",食堂数据库链接!G1018)</f>
        <v>10</v>
      </c>
      <c r="H1018" s="25" t="str">
        <f>IF(OR(食堂菜单!$G$5="",食堂数据库计算界面面!A1018=""),"",IF(ISNUMBER(SEARCH(食堂菜单!$G$5,食堂数据库计算界面面!C1018))=TRUE,1,""))</f>
        <v/>
      </c>
      <c r="I1018" s="11" t="str">
        <f>IF(H1018="","",1+MAX($I$1:I1017))</f>
        <v/>
      </c>
      <c r="J1018" s="11" t="str">
        <f t="shared" si="15"/>
        <v/>
      </c>
    </row>
    <row r="1019" spans="1:10">
      <c r="A1019" s="21">
        <f>IF(食堂数据库链接!A1019="","",食堂数据库链接!A1019)</f>
        <v>1018</v>
      </c>
      <c r="B1019" s="21" t="str">
        <f>IF(食堂数据库链接!B1019="","",食堂数据库链接!B1019)</f>
        <v>田园食堂</v>
      </c>
      <c r="C1019" s="21" t="str">
        <f>IF(食堂数据库链接!C1019="","",食堂数据库链接!C1019)</f>
        <v>香菜拌牛肉</v>
      </c>
      <c r="D1019" s="21">
        <f>IF(食堂数据库链接!D1019="","",食堂数据库链接!D1019)</f>
        <v>10</v>
      </c>
      <c r="E1019" s="21" t="str">
        <f>IF(食堂数据库链接!E1019="","",食堂数据库链接!E1019)</f>
        <v>荤</v>
      </c>
      <c r="F1019" s="21" t="str">
        <f>IF(食堂数据库链接!F1019="","",食堂数据库链接!F1019)</f>
        <v>份儿菜</v>
      </c>
      <c r="G1019" s="21">
        <f>IF(食堂数据库链接!G1019="","",食堂数据库链接!G1019)</f>
        <v>10</v>
      </c>
      <c r="H1019" s="25" t="str">
        <f>IF(OR(食堂菜单!$G$5="",食堂数据库计算界面面!A1019=""),"",IF(ISNUMBER(SEARCH(食堂菜单!$G$5,食堂数据库计算界面面!C1019))=TRUE,1,""))</f>
        <v/>
      </c>
      <c r="I1019" s="11" t="str">
        <f>IF(H1019="","",1+MAX($I$1:I1018))</f>
        <v/>
      </c>
      <c r="J1019" s="11" t="str">
        <f t="shared" si="15"/>
        <v/>
      </c>
    </row>
    <row r="1020" spans="1:10">
      <c r="A1020" s="21">
        <f>IF(食堂数据库链接!A1020="","",食堂数据库链接!A1020)</f>
        <v>1019</v>
      </c>
      <c r="B1020" s="21" t="str">
        <f>IF(食堂数据库链接!B1020="","",食堂数据库链接!B1020)</f>
        <v>田园食堂</v>
      </c>
      <c r="C1020" s="21" t="str">
        <f>IF(食堂数据库链接!C1020="","",食堂数据库链接!C1020)</f>
        <v>水煮鱼片</v>
      </c>
      <c r="D1020" s="21">
        <f>IF(食堂数据库链接!D1020="","",食堂数据库链接!D1020)</f>
        <v>10</v>
      </c>
      <c r="E1020" s="21" t="str">
        <f>IF(食堂数据库链接!E1020="","",食堂数据库链接!E1020)</f>
        <v>荤</v>
      </c>
      <c r="F1020" s="21" t="str">
        <f>IF(食堂数据库链接!F1020="","",食堂数据库链接!F1020)</f>
        <v>份儿菜</v>
      </c>
      <c r="G1020" s="21">
        <f>IF(食堂数据库链接!G1020="","",食堂数据库链接!G1020)</f>
        <v>10</v>
      </c>
      <c r="H1020" s="25" t="str">
        <f>IF(OR(食堂菜单!$G$5="",食堂数据库计算界面面!A1020=""),"",IF(ISNUMBER(SEARCH(食堂菜单!$G$5,食堂数据库计算界面面!C1020))=TRUE,1,""))</f>
        <v/>
      </c>
      <c r="I1020" s="11" t="str">
        <f>IF(H1020="","",1+MAX($I$1:I1019))</f>
        <v/>
      </c>
      <c r="J1020" s="11" t="str">
        <f t="shared" si="15"/>
        <v/>
      </c>
    </row>
    <row r="1021" spans="1:10">
      <c r="A1021" s="21">
        <f>IF(食堂数据库链接!A1021="","",食堂数据库链接!A1021)</f>
        <v>1020</v>
      </c>
      <c r="B1021" s="21" t="str">
        <f>IF(食堂数据库链接!B1021="","",食堂数据库链接!B1021)</f>
        <v>田园食堂</v>
      </c>
      <c r="C1021" s="21" t="str">
        <f>IF(食堂数据库链接!C1021="","",食堂数据库链接!C1021)</f>
        <v>炝拌牛杂</v>
      </c>
      <c r="D1021" s="21">
        <f>IF(食堂数据库链接!D1021="","",食堂数据库链接!D1021)</f>
        <v>10</v>
      </c>
      <c r="E1021" s="21" t="str">
        <f>IF(食堂数据库链接!E1021="","",食堂数据库链接!E1021)</f>
        <v>荤</v>
      </c>
      <c r="F1021" s="21" t="str">
        <f>IF(食堂数据库链接!F1021="","",食堂数据库链接!F1021)</f>
        <v>份儿菜</v>
      </c>
      <c r="G1021" s="21">
        <f>IF(食堂数据库链接!G1021="","",食堂数据库链接!G1021)</f>
        <v>10</v>
      </c>
      <c r="H1021" s="25" t="str">
        <f>IF(OR(食堂菜单!$G$5="",食堂数据库计算界面面!A1021=""),"",IF(ISNUMBER(SEARCH(食堂菜单!$G$5,食堂数据库计算界面面!C1021))=TRUE,1,""))</f>
        <v/>
      </c>
      <c r="I1021" s="11" t="str">
        <f>IF(H1021="","",1+MAX($I$1:I1020))</f>
        <v/>
      </c>
      <c r="J1021" s="11" t="str">
        <f t="shared" si="15"/>
        <v/>
      </c>
    </row>
    <row r="1022" spans="1:10">
      <c r="A1022" s="21">
        <f>IF(食堂数据库链接!A1022="","",食堂数据库链接!A1022)</f>
        <v>1021</v>
      </c>
      <c r="B1022" s="21" t="str">
        <f>IF(食堂数据库链接!B1022="","",食堂数据库链接!B1022)</f>
        <v>田园食堂</v>
      </c>
      <c r="C1022" s="21" t="str">
        <f>IF(食堂数据库链接!C1022="","",食堂数据库链接!C1022)</f>
        <v>毛氏红烧肉</v>
      </c>
      <c r="D1022" s="21">
        <f>IF(食堂数据库链接!D1022="","",食堂数据库链接!D1022)</f>
        <v>10</v>
      </c>
      <c r="E1022" s="21" t="str">
        <f>IF(食堂数据库链接!E1022="","",食堂数据库链接!E1022)</f>
        <v>荤</v>
      </c>
      <c r="F1022" s="21" t="str">
        <f>IF(食堂数据库链接!F1022="","",食堂数据库链接!F1022)</f>
        <v>份儿菜</v>
      </c>
      <c r="G1022" s="21">
        <f>IF(食堂数据库链接!G1022="","",食堂数据库链接!G1022)</f>
        <v>10</v>
      </c>
      <c r="H1022" s="25" t="str">
        <f>IF(OR(食堂菜单!$G$5="",食堂数据库计算界面面!A1022=""),"",IF(ISNUMBER(SEARCH(食堂菜单!$G$5,食堂数据库计算界面面!C1022))=TRUE,1,""))</f>
        <v/>
      </c>
      <c r="I1022" s="11" t="str">
        <f>IF(H1022="","",1+MAX($I$1:I1021))</f>
        <v/>
      </c>
      <c r="J1022" s="11" t="str">
        <f t="shared" si="15"/>
        <v/>
      </c>
    </row>
    <row r="1023" spans="1:10">
      <c r="A1023" s="21">
        <f>IF(食堂数据库链接!A1023="","",食堂数据库链接!A1023)</f>
        <v>1022</v>
      </c>
      <c r="B1023" s="21" t="str">
        <f>IF(食堂数据库链接!B1023="","",食堂数据库链接!B1023)</f>
        <v>田园食堂</v>
      </c>
      <c r="C1023" s="21" t="str">
        <f>IF(食堂数据库链接!C1023="","",食堂数据库链接!C1023)</f>
        <v>杭椒腊猪脸</v>
      </c>
      <c r="D1023" s="21">
        <f>IF(食堂数据库链接!D1023="","",食堂数据库链接!D1023)</f>
        <v>10</v>
      </c>
      <c r="E1023" s="21" t="str">
        <f>IF(食堂数据库链接!E1023="","",食堂数据库链接!E1023)</f>
        <v>荤</v>
      </c>
      <c r="F1023" s="21" t="str">
        <f>IF(食堂数据库链接!F1023="","",食堂数据库链接!F1023)</f>
        <v>份儿菜</v>
      </c>
      <c r="G1023" s="21">
        <f>IF(食堂数据库链接!G1023="","",食堂数据库链接!G1023)</f>
        <v>10</v>
      </c>
      <c r="H1023" s="25" t="str">
        <f>IF(OR(食堂菜单!$G$5="",食堂数据库计算界面面!A1023=""),"",IF(ISNUMBER(SEARCH(食堂菜单!$G$5,食堂数据库计算界面面!C1023))=TRUE,1,""))</f>
        <v/>
      </c>
      <c r="I1023" s="11" t="str">
        <f>IF(H1023="","",1+MAX($I$1:I1022))</f>
        <v/>
      </c>
      <c r="J1023" s="11" t="str">
        <f t="shared" si="15"/>
        <v/>
      </c>
    </row>
    <row r="1024" spans="1:10">
      <c r="A1024" s="21">
        <f>IF(食堂数据库链接!A1024="","",食堂数据库链接!A1024)</f>
        <v>1023</v>
      </c>
      <c r="B1024" s="21" t="str">
        <f>IF(食堂数据库链接!B1024="","",食堂数据库链接!B1024)</f>
        <v>田园食堂</v>
      </c>
      <c r="C1024" s="21" t="str">
        <f>IF(食堂数据库链接!C1024="","",食堂数据库链接!C1024)</f>
        <v>干煸带鱼段</v>
      </c>
      <c r="D1024" s="21">
        <f>IF(食堂数据库链接!D1024="","",食堂数据库链接!D1024)</f>
        <v>10</v>
      </c>
      <c r="E1024" s="21" t="str">
        <f>IF(食堂数据库链接!E1024="","",食堂数据库链接!E1024)</f>
        <v>荤</v>
      </c>
      <c r="F1024" s="21" t="str">
        <f>IF(食堂数据库链接!F1024="","",食堂数据库链接!F1024)</f>
        <v>份儿菜</v>
      </c>
      <c r="G1024" s="21">
        <f>IF(食堂数据库链接!G1024="","",食堂数据库链接!G1024)</f>
        <v>10</v>
      </c>
      <c r="H1024" s="25" t="str">
        <f>IF(OR(食堂菜单!$G$5="",食堂数据库计算界面面!A1024=""),"",IF(ISNUMBER(SEARCH(食堂菜单!$G$5,食堂数据库计算界面面!C1024))=TRUE,1,""))</f>
        <v/>
      </c>
      <c r="I1024" s="11" t="str">
        <f>IF(H1024="","",1+MAX($I$1:I1023))</f>
        <v/>
      </c>
      <c r="J1024" s="11" t="str">
        <f t="shared" si="15"/>
        <v/>
      </c>
    </row>
    <row r="1025" spans="1:10">
      <c r="A1025" s="21">
        <f>IF(食堂数据库链接!A1025="","",食堂数据库链接!A1025)</f>
        <v>1024</v>
      </c>
      <c r="B1025" s="21" t="str">
        <f>IF(食堂数据库链接!B1025="","",食堂数据库链接!B1025)</f>
        <v>田园食堂</v>
      </c>
      <c r="C1025" s="21" t="str">
        <f>IF(食堂数据库链接!C1025="","",食堂数据库链接!C1025)</f>
        <v>干煸刁子鱼</v>
      </c>
      <c r="D1025" s="21">
        <f>IF(食堂数据库链接!D1025="","",食堂数据库链接!D1025)</f>
        <v>10</v>
      </c>
      <c r="E1025" s="21" t="str">
        <f>IF(食堂数据库链接!E1025="","",食堂数据库链接!E1025)</f>
        <v>荤</v>
      </c>
      <c r="F1025" s="21" t="str">
        <f>IF(食堂数据库链接!F1025="","",食堂数据库链接!F1025)</f>
        <v>份儿菜</v>
      </c>
      <c r="G1025" s="21">
        <f>IF(食堂数据库链接!G1025="","",食堂数据库链接!G1025)</f>
        <v>10</v>
      </c>
      <c r="H1025" s="25" t="str">
        <f>IF(OR(食堂菜单!$G$5="",食堂数据库计算界面面!A1025=""),"",IF(ISNUMBER(SEARCH(食堂菜单!$G$5,食堂数据库计算界面面!C1025))=TRUE,1,""))</f>
        <v/>
      </c>
      <c r="I1025" s="11" t="str">
        <f>IF(H1025="","",1+MAX($I$1:I1024))</f>
        <v/>
      </c>
      <c r="J1025" s="11" t="str">
        <f t="shared" si="15"/>
        <v/>
      </c>
    </row>
    <row r="1026" spans="1:10">
      <c r="A1026" s="21">
        <f>IF(食堂数据库链接!A1026="","",食堂数据库链接!A1026)</f>
        <v>1025</v>
      </c>
      <c r="B1026" s="21" t="str">
        <f>IF(食堂数据库链接!B1026="","",食堂数据库链接!B1026)</f>
        <v>田园食堂</v>
      </c>
      <c r="C1026" s="21" t="str">
        <f>IF(食堂数据库链接!C1026="","",食堂数据库链接!C1026)</f>
        <v>香辣萝卜牛杂</v>
      </c>
      <c r="D1026" s="21">
        <f>IF(食堂数据库链接!D1026="","",食堂数据库链接!D1026)</f>
        <v>10</v>
      </c>
      <c r="E1026" s="21" t="str">
        <f>IF(食堂数据库链接!E1026="","",食堂数据库链接!E1026)</f>
        <v>荤</v>
      </c>
      <c r="F1026" s="21" t="str">
        <f>IF(食堂数据库链接!F1026="","",食堂数据库链接!F1026)</f>
        <v>份儿菜</v>
      </c>
      <c r="G1026" s="21">
        <f>IF(食堂数据库链接!G1026="","",食堂数据库链接!G1026)</f>
        <v>10</v>
      </c>
      <c r="H1026" s="25" t="str">
        <f>IF(OR(食堂菜单!$G$5="",食堂数据库计算界面面!A1026=""),"",IF(ISNUMBER(SEARCH(食堂菜单!$G$5,食堂数据库计算界面面!C1026))=TRUE,1,""))</f>
        <v/>
      </c>
      <c r="I1026" s="11" t="str">
        <f>IF(H1026="","",1+MAX($I$1:I1025))</f>
        <v/>
      </c>
      <c r="J1026" s="11" t="str">
        <f t="shared" ref="J1026:J1089" si="16">IF(H1026="","",ROW(A1026))</f>
        <v/>
      </c>
    </row>
    <row r="1027" spans="1:10">
      <c r="A1027" s="21">
        <f>IF(食堂数据库链接!A1027="","",食堂数据库链接!A1027)</f>
        <v>1026</v>
      </c>
      <c r="B1027" s="21" t="str">
        <f>IF(食堂数据库链接!B1027="","",食堂数据库链接!B1027)</f>
        <v>田园食堂</v>
      </c>
      <c r="C1027" s="21" t="str">
        <f>IF(食堂数据库链接!C1027="","",食堂数据库链接!C1027)</f>
        <v>煎包</v>
      </c>
      <c r="D1027" s="21">
        <f>IF(食堂数据库链接!D1027="","",食堂数据库链接!D1027)</f>
        <v>4</v>
      </c>
      <c r="E1027" s="21" t="str">
        <f>IF(食堂数据库链接!E1027="","",食堂数据库链接!E1027)</f>
        <v>荤</v>
      </c>
      <c r="F1027" s="21" t="str">
        <f>IF(食堂数据库链接!F1027="","",食堂数据库链接!F1027)</f>
        <v>面点</v>
      </c>
      <c r="G1027" s="21">
        <f>IF(食堂数据库链接!G1027="","",食堂数据库链接!G1027)</f>
        <v>4</v>
      </c>
      <c r="H1027" s="25" t="str">
        <f>IF(OR(食堂菜单!$G$5="",食堂数据库计算界面面!A1027=""),"",IF(ISNUMBER(SEARCH(食堂菜单!$G$5,食堂数据库计算界面面!C1027))=TRUE,1,""))</f>
        <v/>
      </c>
      <c r="I1027" s="11" t="str">
        <f>IF(H1027="","",1+MAX($I$1:I1026))</f>
        <v/>
      </c>
      <c r="J1027" s="11" t="str">
        <f t="shared" si="16"/>
        <v/>
      </c>
    </row>
    <row r="1028" spans="1:10">
      <c r="A1028" s="21">
        <f>IF(食堂数据库链接!A1028="","",食堂数据库链接!A1028)</f>
        <v>1027</v>
      </c>
      <c r="B1028" s="21" t="str">
        <f>IF(食堂数据库链接!B1028="","",食堂数据库链接!B1028)</f>
        <v>田园食堂</v>
      </c>
      <c r="C1028" s="21" t="str">
        <f>IF(食堂数据库链接!C1028="","",食堂数据库链接!C1028)</f>
        <v>煎饺</v>
      </c>
      <c r="D1028" s="21">
        <f>IF(食堂数据库链接!D1028="","",食堂数据库链接!D1028)</f>
        <v>4</v>
      </c>
      <c r="E1028" s="21" t="str">
        <f>IF(食堂数据库链接!E1028="","",食堂数据库链接!E1028)</f>
        <v>荤</v>
      </c>
      <c r="F1028" s="21" t="str">
        <f>IF(食堂数据库链接!F1028="","",食堂数据库链接!F1028)</f>
        <v>面点</v>
      </c>
      <c r="G1028" s="21">
        <f>IF(食堂数据库链接!G1028="","",食堂数据库链接!G1028)</f>
        <v>4</v>
      </c>
      <c r="H1028" s="25" t="str">
        <f>IF(OR(食堂菜单!$G$5="",食堂数据库计算界面面!A1028=""),"",IF(ISNUMBER(SEARCH(食堂菜单!$G$5,食堂数据库计算界面面!C1028))=TRUE,1,""))</f>
        <v/>
      </c>
      <c r="I1028" s="11" t="str">
        <f>IF(H1028="","",1+MAX($I$1:I1027))</f>
        <v/>
      </c>
      <c r="J1028" s="11" t="str">
        <f t="shared" si="16"/>
        <v/>
      </c>
    </row>
    <row r="1029" spans="1:10">
      <c r="A1029" s="21">
        <f>IF(食堂数据库链接!A1029="","",食堂数据库链接!A1029)</f>
        <v>1028</v>
      </c>
      <c r="B1029" s="21" t="str">
        <f>IF(食堂数据库链接!B1029="","",食堂数据库链接!B1029)</f>
        <v>田园食堂</v>
      </c>
      <c r="C1029" s="21" t="str">
        <f>IF(食堂数据库链接!C1029="","",食堂数据库链接!C1029)</f>
        <v>荷香糯米鸡</v>
      </c>
      <c r="D1029" s="21">
        <f>IF(食堂数据库链接!D1029="","",食堂数据库链接!D1029)</f>
        <v>3.5</v>
      </c>
      <c r="E1029" s="21" t="str">
        <f>IF(食堂数据库链接!E1029="","",食堂数据库链接!E1029)</f>
        <v>荤</v>
      </c>
      <c r="F1029" s="21" t="str">
        <f>IF(食堂数据库链接!F1029="","",食堂数据库链接!F1029)</f>
        <v>面点</v>
      </c>
      <c r="G1029" s="21">
        <f>IF(食堂数据库链接!G1029="","",食堂数据库链接!G1029)</f>
        <v>3.5</v>
      </c>
      <c r="H1029" s="25" t="str">
        <f>IF(OR(食堂菜单!$G$5="",食堂数据库计算界面面!A1029=""),"",IF(ISNUMBER(SEARCH(食堂菜单!$G$5,食堂数据库计算界面面!C1029))=TRUE,1,""))</f>
        <v/>
      </c>
      <c r="I1029" s="11" t="str">
        <f>IF(H1029="","",1+MAX($I$1:I1028))</f>
        <v/>
      </c>
      <c r="J1029" s="11" t="str">
        <f t="shared" si="16"/>
        <v/>
      </c>
    </row>
    <row r="1030" spans="1:10">
      <c r="A1030" s="21">
        <f>IF(食堂数据库链接!A1030="","",食堂数据库链接!A1030)</f>
        <v>1029</v>
      </c>
      <c r="B1030" s="21" t="str">
        <f>IF(食堂数据库链接!B1030="","",食堂数据库链接!B1030)</f>
        <v>田园食堂</v>
      </c>
      <c r="C1030" s="21" t="str">
        <f>IF(食堂数据库链接!C1030="","",食堂数据库链接!C1030)</f>
        <v>酱香饼</v>
      </c>
      <c r="D1030" s="21">
        <f>IF(食堂数据库链接!D1030="","",食堂数据库链接!D1030)</f>
        <v>1.8</v>
      </c>
      <c r="E1030" s="21" t="str">
        <f>IF(食堂数据库链接!E1030="","",食堂数据库链接!E1030)</f>
        <v>素</v>
      </c>
      <c r="F1030" s="21" t="str">
        <f>IF(食堂数据库链接!F1030="","",食堂数据库链接!F1030)</f>
        <v>面点</v>
      </c>
      <c r="G1030" s="21">
        <f>IF(食堂数据库链接!G1030="","",食堂数据库链接!G1030)</f>
        <v>1.8</v>
      </c>
      <c r="H1030" s="25" t="str">
        <f>IF(OR(食堂菜单!$G$5="",食堂数据库计算界面面!A1030=""),"",IF(ISNUMBER(SEARCH(食堂菜单!$G$5,食堂数据库计算界面面!C1030))=TRUE,1,""))</f>
        <v/>
      </c>
      <c r="I1030" s="11" t="str">
        <f>IF(H1030="","",1+MAX($I$1:I1029))</f>
        <v/>
      </c>
      <c r="J1030" s="11" t="str">
        <f t="shared" si="16"/>
        <v/>
      </c>
    </row>
    <row r="1031" spans="1:10">
      <c r="A1031" s="21">
        <f>IF(食堂数据库链接!A1031="","",食堂数据库链接!A1031)</f>
        <v>1030</v>
      </c>
      <c r="B1031" s="21" t="str">
        <f>IF(食堂数据库链接!B1031="","",食堂数据库链接!B1031)</f>
        <v>田园食堂</v>
      </c>
      <c r="C1031" s="21" t="str">
        <f>IF(食堂数据库链接!C1031="","",食堂数据库链接!C1031)</f>
        <v>千层饼</v>
      </c>
      <c r="D1031" s="21">
        <f>IF(食堂数据库链接!D1031="","",食堂数据库链接!D1031)</f>
        <v>1.8</v>
      </c>
      <c r="E1031" s="21" t="str">
        <f>IF(食堂数据库链接!E1031="","",食堂数据库链接!E1031)</f>
        <v>素</v>
      </c>
      <c r="F1031" s="21" t="str">
        <f>IF(食堂数据库链接!F1031="","",食堂数据库链接!F1031)</f>
        <v>面点</v>
      </c>
      <c r="G1031" s="21">
        <f>IF(食堂数据库链接!G1031="","",食堂数据库链接!G1031)</f>
        <v>1.8</v>
      </c>
      <c r="H1031" s="25" t="str">
        <f>IF(OR(食堂菜单!$G$5="",食堂数据库计算界面面!A1031=""),"",IF(ISNUMBER(SEARCH(食堂菜单!$G$5,食堂数据库计算界面面!C1031))=TRUE,1,""))</f>
        <v/>
      </c>
      <c r="I1031" s="11" t="str">
        <f>IF(H1031="","",1+MAX($I$1:I1030))</f>
        <v/>
      </c>
      <c r="J1031" s="11" t="str">
        <f t="shared" si="16"/>
        <v/>
      </c>
    </row>
    <row r="1032" spans="1:10">
      <c r="A1032" s="21">
        <f>IF(食堂数据库链接!A1032="","",食堂数据库链接!A1032)</f>
        <v>1031</v>
      </c>
      <c r="B1032" s="21" t="str">
        <f>IF(食堂数据库链接!B1032="","",食堂数据库链接!B1032)</f>
        <v>田园食堂</v>
      </c>
      <c r="C1032" s="21" t="str">
        <f>IF(食堂数据库链接!C1032="","",食堂数据库链接!C1032)</f>
        <v>韭菜盒子</v>
      </c>
      <c r="D1032" s="21">
        <f>IF(食堂数据库链接!D1032="","",食堂数据库链接!D1032)</f>
        <v>2.5</v>
      </c>
      <c r="E1032" s="21" t="str">
        <f>IF(食堂数据库链接!E1032="","",食堂数据库链接!E1032)</f>
        <v>素</v>
      </c>
      <c r="F1032" s="21" t="str">
        <f>IF(食堂数据库链接!F1032="","",食堂数据库链接!F1032)</f>
        <v>面点</v>
      </c>
      <c r="G1032" s="21">
        <f>IF(食堂数据库链接!G1032="","",食堂数据库链接!G1032)</f>
        <v>2.5</v>
      </c>
      <c r="H1032" s="25" t="str">
        <f>IF(OR(食堂菜单!$G$5="",食堂数据库计算界面面!A1032=""),"",IF(ISNUMBER(SEARCH(食堂菜单!$G$5,食堂数据库计算界面面!C1032))=TRUE,1,""))</f>
        <v/>
      </c>
      <c r="I1032" s="11" t="str">
        <f>IF(H1032="","",1+MAX($I$1:I1031))</f>
        <v/>
      </c>
      <c r="J1032" s="11" t="str">
        <f t="shared" si="16"/>
        <v/>
      </c>
    </row>
    <row r="1033" spans="1:10">
      <c r="A1033" s="21">
        <f>IF(食堂数据库链接!A1033="","",食堂数据库链接!A1033)</f>
        <v>1032</v>
      </c>
      <c r="B1033" s="21" t="str">
        <f>IF(食堂数据库链接!B1033="","",食堂数据库链接!B1033)</f>
        <v>田园食堂</v>
      </c>
      <c r="C1033" s="21" t="str">
        <f>IF(食堂数据库链接!C1033="","",食堂数据库链接!C1033)</f>
        <v>香酥大麻球</v>
      </c>
      <c r="D1033" s="21">
        <f>IF(食堂数据库链接!D1033="","",食堂数据库链接!D1033)</f>
        <v>1.5</v>
      </c>
      <c r="E1033" s="21" t="str">
        <f>IF(食堂数据库链接!E1033="","",食堂数据库链接!E1033)</f>
        <v>素</v>
      </c>
      <c r="F1033" s="21" t="str">
        <f>IF(食堂数据库链接!F1033="","",食堂数据库链接!F1033)</f>
        <v>面点</v>
      </c>
      <c r="G1033" s="21">
        <f>IF(食堂数据库链接!G1033="","",食堂数据库链接!G1033)</f>
        <v>1.5</v>
      </c>
      <c r="H1033" s="25" t="str">
        <f>IF(OR(食堂菜单!$G$5="",食堂数据库计算界面面!A1033=""),"",IF(ISNUMBER(SEARCH(食堂菜单!$G$5,食堂数据库计算界面面!C1033))=TRUE,1,""))</f>
        <v/>
      </c>
      <c r="I1033" s="11" t="str">
        <f>IF(H1033="","",1+MAX($I$1:I1032))</f>
        <v/>
      </c>
      <c r="J1033" s="11" t="str">
        <f t="shared" si="16"/>
        <v/>
      </c>
    </row>
    <row r="1034" spans="1:10">
      <c r="A1034" s="21">
        <f>IF(食堂数据库链接!A1034="","",食堂数据库链接!A1034)</f>
        <v>1033</v>
      </c>
      <c r="B1034" s="21" t="str">
        <f>IF(食堂数据库链接!B1034="","",食堂数据库链接!B1034)</f>
        <v>田园食堂</v>
      </c>
      <c r="C1034" s="21" t="str">
        <f>IF(食堂数据库链接!C1034="","",食堂数据库链接!C1034)</f>
        <v>鸡蛋炒面</v>
      </c>
      <c r="D1034" s="21">
        <f>IF(食堂数据库链接!D1034="","",食堂数据库链接!D1034)</f>
        <v>7</v>
      </c>
      <c r="E1034" s="21" t="str">
        <f>IF(食堂数据库链接!E1034="","",食堂数据库链接!E1034)</f>
        <v>素</v>
      </c>
      <c r="F1034" s="21" t="str">
        <f>IF(食堂数据库链接!F1034="","",食堂数据库链接!F1034)</f>
        <v>套餐</v>
      </c>
      <c r="G1034" s="21">
        <f>IF(食堂数据库链接!G1034="","",食堂数据库链接!G1034)</f>
        <v>7</v>
      </c>
      <c r="H1034" s="25" t="str">
        <f>IF(OR(食堂菜单!$G$5="",食堂数据库计算界面面!A1034=""),"",IF(ISNUMBER(SEARCH(食堂菜单!$G$5,食堂数据库计算界面面!C1034))=TRUE,1,""))</f>
        <v/>
      </c>
      <c r="I1034" s="11" t="str">
        <f>IF(H1034="","",1+MAX($I$1:I1033))</f>
        <v/>
      </c>
      <c r="J1034" s="11" t="str">
        <f t="shared" si="16"/>
        <v/>
      </c>
    </row>
    <row r="1035" spans="1:10">
      <c r="A1035" s="21">
        <f>IF(食堂数据库链接!A1035="","",食堂数据库链接!A1035)</f>
        <v>1034</v>
      </c>
      <c r="B1035" s="21" t="str">
        <f>IF(食堂数据库链接!B1035="","",食堂数据库链接!B1035)</f>
        <v>田园食堂</v>
      </c>
      <c r="C1035" s="21" t="str">
        <f>IF(食堂数据库链接!C1035="","",食堂数据库链接!C1035)</f>
        <v>鸡蛋火腿炒面</v>
      </c>
      <c r="D1035" s="21">
        <f>IF(食堂数据库链接!D1035="","",食堂数据库链接!D1035)</f>
        <v>8</v>
      </c>
      <c r="E1035" s="21" t="str">
        <f>IF(食堂数据库链接!E1035="","",食堂数据库链接!E1035)</f>
        <v>荤</v>
      </c>
      <c r="F1035" s="21" t="str">
        <f>IF(食堂数据库链接!F1035="","",食堂数据库链接!F1035)</f>
        <v>套餐</v>
      </c>
      <c r="G1035" s="21">
        <f>IF(食堂数据库链接!G1035="","",食堂数据库链接!G1035)</f>
        <v>8</v>
      </c>
      <c r="H1035" s="25" t="str">
        <f>IF(OR(食堂菜单!$G$5="",食堂数据库计算界面面!A1035=""),"",IF(ISNUMBER(SEARCH(食堂菜单!$G$5,食堂数据库计算界面面!C1035))=TRUE,1,""))</f>
        <v/>
      </c>
      <c r="I1035" s="11" t="str">
        <f>IF(H1035="","",1+MAX($I$1:I1034))</f>
        <v/>
      </c>
      <c r="J1035" s="11" t="str">
        <f t="shared" si="16"/>
        <v/>
      </c>
    </row>
    <row r="1036" spans="1:10">
      <c r="A1036" s="21">
        <f>IF(食堂数据库链接!A1036="","",食堂数据库链接!A1036)</f>
        <v>1035</v>
      </c>
      <c r="B1036" s="21" t="str">
        <f>IF(食堂数据库链接!B1036="","",食堂数据库链接!B1036)</f>
        <v>田园食堂</v>
      </c>
      <c r="C1036" s="21" t="str">
        <f>IF(食堂数据库链接!C1036="","",食堂数据库链接!C1036)</f>
        <v>鸡蛋肉丝炒面</v>
      </c>
      <c r="D1036" s="21">
        <f>IF(食堂数据库链接!D1036="","",食堂数据库链接!D1036)</f>
        <v>10</v>
      </c>
      <c r="E1036" s="21" t="str">
        <f>IF(食堂数据库链接!E1036="","",食堂数据库链接!E1036)</f>
        <v>荤</v>
      </c>
      <c r="F1036" s="21" t="str">
        <f>IF(食堂数据库链接!F1036="","",食堂数据库链接!F1036)</f>
        <v>套餐</v>
      </c>
      <c r="G1036" s="21">
        <f>IF(食堂数据库链接!G1036="","",食堂数据库链接!G1036)</f>
        <v>10</v>
      </c>
      <c r="H1036" s="25" t="str">
        <f>IF(OR(食堂菜单!$G$5="",食堂数据库计算界面面!A1036=""),"",IF(ISNUMBER(SEARCH(食堂菜单!$G$5,食堂数据库计算界面面!C1036))=TRUE,1,""))</f>
        <v/>
      </c>
      <c r="I1036" s="11" t="str">
        <f>IF(H1036="","",1+MAX($I$1:I1035))</f>
        <v/>
      </c>
      <c r="J1036" s="11" t="str">
        <f t="shared" si="16"/>
        <v/>
      </c>
    </row>
    <row r="1037" spans="1:10">
      <c r="A1037" s="21">
        <f>IF(食堂数据库链接!A1037="","",食堂数据库链接!A1037)</f>
        <v>1036</v>
      </c>
      <c r="B1037" s="21" t="str">
        <f>IF(食堂数据库链接!B1037="","",食堂数据库链接!B1037)</f>
        <v>田园食堂</v>
      </c>
      <c r="C1037" s="21" t="str">
        <f>IF(食堂数据库链接!C1037="","",食堂数据库链接!C1037)</f>
        <v>鸡蛋香肠炒面</v>
      </c>
      <c r="D1037" s="21">
        <f>IF(食堂数据库链接!D1037="","",食堂数据库链接!D1037)</f>
        <v>10</v>
      </c>
      <c r="E1037" s="21" t="str">
        <f>IF(食堂数据库链接!E1037="","",食堂数据库链接!E1037)</f>
        <v>荤</v>
      </c>
      <c r="F1037" s="21" t="str">
        <f>IF(食堂数据库链接!F1037="","",食堂数据库链接!F1037)</f>
        <v>套餐</v>
      </c>
      <c r="G1037" s="21">
        <f>IF(食堂数据库链接!G1037="","",食堂数据库链接!G1037)</f>
        <v>10</v>
      </c>
      <c r="H1037" s="25" t="str">
        <f>IF(OR(食堂菜单!$G$5="",食堂数据库计算界面面!A1037=""),"",IF(ISNUMBER(SEARCH(食堂菜单!$G$5,食堂数据库计算界面面!C1037))=TRUE,1,""))</f>
        <v/>
      </c>
      <c r="I1037" s="11" t="str">
        <f>IF(H1037="","",1+MAX($I$1:I1036))</f>
        <v/>
      </c>
      <c r="J1037" s="11" t="str">
        <f t="shared" si="16"/>
        <v/>
      </c>
    </row>
    <row r="1038" spans="1:10">
      <c r="A1038" s="21">
        <f>IF(食堂数据库链接!A1038="","",食堂数据库链接!A1038)</f>
        <v>1037</v>
      </c>
      <c r="B1038" s="21" t="str">
        <f>IF(食堂数据库链接!B1038="","",食堂数据库链接!B1038)</f>
        <v>田园食堂</v>
      </c>
      <c r="C1038" s="21" t="str">
        <f>IF(食堂数据库链接!C1038="","",食堂数据库链接!C1038)</f>
        <v>鸡蛋鱿鱼炒面</v>
      </c>
      <c r="D1038" s="21">
        <f>IF(食堂数据库链接!D1038="","",食堂数据库链接!D1038)</f>
        <v>14</v>
      </c>
      <c r="E1038" s="21" t="str">
        <f>IF(食堂数据库链接!E1038="","",食堂数据库链接!E1038)</f>
        <v>荤</v>
      </c>
      <c r="F1038" s="21" t="str">
        <f>IF(食堂数据库链接!F1038="","",食堂数据库链接!F1038)</f>
        <v>套餐</v>
      </c>
      <c r="G1038" s="21">
        <f>IF(食堂数据库链接!G1038="","",食堂数据库链接!G1038)</f>
        <v>14</v>
      </c>
      <c r="H1038" s="25" t="str">
        <f>IF(OR(食堂菜单!$G$5="",食堂数据库计算界面面!A1038=""),"",IF(ISNUMBER(SEARCH(食堂菜单!$G$5,食堂数据库计算界面面!C1038))=TRUE,1,""))</f>
        <v/>
      </c>
      <c r="I1038" s="11" t="str">
        <f>IF(H1038="","",1+MAX($I$1:I1037))</f>
        <v/>
      </c>
      <c r="J1038" s="11" t="str">
        <f t="shared" si="16"/>
        <v/>
      </c>
    </row>
    <row r="1039" spans="1:10">
      <c r="A1039" s="21">
        <f>IF(食堂数据库链接!A1039="","",食堂数据库链接!A1039)</f>
        <v>1038</v>
      </c>
      <c r="B1039" s="21" t="str">
        <f>IF(食堂数据库链接!B1039="","",食堂数据库链接!B1039)</f>
        <v>田园食堂</v>
      </c>
      <c r="C1039" s="21" t="str">
        <f>IF(食堂数据库链接!C1039="","",食堂数据库链接!C1039)</f>
        <v>鸡蛋牛肉炒面</v>
      </c>
      <c r="D1039" s="21">
        <f>IF(食堂数据库链接!D1039="","",食堂数据库链接!D1039)</f>
        <v>15</v>
      </c>
      <c r="E1039" s="21" t="str">
        <f>IF(食堂数据库链接!E1039="","",食堂数据库链接!E1039)</f>
        <v>荤</v>
      </c>
      <c r="F1039" s="21" t="str">
        <f>IF(食堂数据库链接!F1039="","",食堂数据库链接!F1039)</f>
        <v>套餐</v>
      </c>
      <c r="G1039" s="21">
        <f>IF(食堂数据库链接!G1039="","",食堂数据库链接!G1039)</f>
        <v>15</v>
      </c>
      <c r="H1039" s="25" t="str">
        <f>IF(OR(食堂菜单!$G$5="",食堂数据库计算界面面!A1039=""),"",IF(ISNUMBER(SEARCH(食堂菜单!$G$5,食堂数据库计算界面面!C1039))=TRUE,1,""))</f>
        <v/>
      </c>
      <c r="I1039" s="11" t="str">
        <f>IF(H1039="","",1+MAX($I$1:I1038))</f>
        <v/>
      </c>
      <c r="J1039" s="11" t="str">
        <f t="shared" si="16"/>
        <v/>
      </c>
    </row>
    <row r="1040" spans="1:10">
      <c r="A1040" s="21">
        <f>IF(食堂数据库链接!A1040="","",食堂数据库链接!A1040)</f>
        <v>1039</v>
      </c>
      <c r="B1040" s="21" t="str">
        <f>IF(食堂数据库链接!B1040="","",食堂数据库链接!B1040)</f>
        <v>田园食堂</v>
      </c>
      <c r="C1040" s="21" t="str">
        <f>IF(食堂数据库链接!C1040="","",食堂数据库链接!C1040)</f>
        <v>鲜肉汤包</v>
      </c>
      <c r="D1040" s="21">
        <f>IF(食堂数据库链接!D1040="","",食堂数据库链接!D1040)</f>
        <v>6</v>
      </c>
      <c r="E1040" s="21" t="str">
        <f>IF(食堂数据库链接!E1040="","",食堂数据库链接!E1040)</f>
        <v>荤</v>
      </c>
      <c r="F1040" s="21" t="str">
        <f>IF(食堂数据库链接!F1040="","",食堂数据库链接!F1040)</f>
        <v>面点</v>
      </c>
      <c r="G1040" s="21">
        <f>IF(食堂数据库链接!G1040="","",食堂数据库链接!G1040)</f>
        <v>6</v>
      </c>
      <c r="H1040" s="25" t="str">
        <f>IF(OR(食堂菜单!$G$5="",食堂数据库计算界面面!A1040=""),"",IF(ISNUMBER(SEARCH(食堂菜单!$G$5,食堂数据库计算界面面!C1040))=TRUE,1,""))</f>
        <v/>
      </c>
      <c r="I1040" s="11" t="str">
        <f>IF(H1040="","",1+MAX($I$1:I1039))</f>
        <v/>
      </c>
      <c r="J1040" s="11" t="str">
        <f t="shared" si="16"/>
        <v/>
      </c>
    </row>
    <row r="1041" spans="1:10">
      <c r="A1041" s="21">
        <f>IF(食堂数据库链接!A1041="","",食堂数据库链接!A1041)</f>
        <v>1040</v>
      </c>
      <c r="B1041" s="21" t="str">
        <f>IF(食堂数据库链接!B1041="","",食堂数据库链接!B1041)</f>
        <v>田园食堂</v>
      </c>
      <c r="C1041" s="21" t="str">
        <f>IF(食堂数据库链接!C1041="","",食堂数据库链接!C1041)</f>
        <v>香菇汤包</v>
      </c>
      <c r="D1041" s="21">
        <f>IF(食堂数据库链接!D1041="","",食堂数据库链接!D1041)</f>
        <v>7</v>
      </c>
      <c r="E1041" s="21" t="str">
        <f>IF(食堂数据库链接!E1041="","",食堂数据库链接!E1041)</f>
        <v>荤</v>
      </c>
      <c r="F1041" s="21" t="str">
        <f>IF(食堂数据库链接!F1041="","",食堂数据库链接!F1041)</f>
        <v>面点</v>
      </c>
      <c r="G1041" s="21">
        <f>IF(食堂数据库链接!G1041="","",食堂数据库链接!G1041)</f>
        <v>7</v>
      </c>
      <c r="H1041" s="25" t="str">
        <f>IF(OR(食堂菜单!$G$5="",食堂数据库计算界面面!A1041=""),"",IF(ISNUMBER(SEARCH(食堂菜单!$G$5,食堂数据库计算界面面!C1041))=TRUE,1,""))</f>
        <v/>
      </c>
      <c r="I1041" s="11" t="str">
        <f>IF(H1041="","",1+MAX($I$1:I1040))</f>
        <v/>
      </c>
      <c r="J1041" s="11" t="str">
        <f t="shared" si="16"/>
        <v/>
      </c>
    </row>
    <row r="1042" spans="1:10">
      <c r="A1042" s="21">
        <f>IF(食堂数据库链接!A1042="","",食堂数据库链接!A1042)</f>
        <v>1041</v>
      </c>
      <c r="B1042" s="21" t="str">
        <f>IF(食堂数据库链接!B1042="","",食堂数据库链接!B1042)</f>
        <v>田园食堂</v>
      </c>
      <c r="C1042" s="21" t="str">
        <f>IF(食堂数据库链接!C1042="","",食堂数据库链接!C1042)</f>
        <v>今楚口水包</v>
      </c>
      <c r="D1042" s="21">
        <f>IF(食堂数据库链接!D1042="","",食堂数据库链接!D1042)</f>
        <v>4</v>
      </c>
      <c r="E1042" s="21" t="str">
        <f>IF(食堂数据库链接!E1042="","",食堂数据库链接!E1042)</f>
        <v>荤</v>
      </c>
      <c r="F1042" s="21" t="str">
        <f>IF(食堂数据库链接!F1042="","",食堂数据库链接!F1042)</f>
        <v>面点</v>
      </c>
      <c r="G1042" s="21">
        <f>IF(食堂数据库链接!G1042="","",食堂数据库链接!G1042)</f>
        <v>4</v>
      </c>
      <c r="H1042" s="25" t="str">
        <f>IF(OR(食堂菜单!$G$5="",食堂数据库计算界面面!A1042=""),"",IF(ISNUMBER(SEARCH(食堂菜单!$G$5,食堂数据库计算界面面!C1042))=TRUE,1,""))</f>
        <v/>
      </c>
      <c r="I1042" s="11" t="str">
        <f>IF(H1042="","",1+MAX($I$1:I1041))</f>
        <v/>
      </c>
      <c r="J1042" s="11" t="str">
        <f t="shared" si="16"/>
        <v/>
      </c>
    </row>
    <row r="1043" spans="1:10">
      <c r="A1043" s="21">
        <f>IF(食堂数据库链接!A1043="","",食堂数据库链接!A1043)</f>
        <v>1042</v>
      </c>
      <c r="B1043" s="21" t="str">
        <f>IF(食堂数据库链接!B1043="","",食堂数据库链接!B1043)</f>
        <v>田园食堂</v>
      </c>
      <c r="C1043" s="21" t="str">
        <f>IF(食堂数据库链接!C1043="","",食堂数据库链接!C1043)</f>
        <v>白米粥</v>
      </c>
      <c r="D1043" s="21">
        <f>IF(食堂数据库链接!D1043="","",食堂数据库链接!D1043)</f>
        <v>1</v>
      </c>
      <c r="E1043" s="21" t="str">
        <f>IF(食堂数据库链接!E1043="","",食堂数据库链接!E1043)</f>
        <v>素</v>
      </c>
      <c r="F1043" s="21" t="str">
        <f>IF(食堂数据库链接!F1043="","",食堂数据库链接!F1043)</f>
        <v>汤羹</v>
      </c>
      <c r="G1043" s="21">
        <f>IF(食堂数据库链接!G1043="","",食堂数据库链接!G1043)</f>
        <v>1</v>
      </c>
      <c r="H1043" s="25" t="str">
        <f>IF(OR(食堂菜单!$G$5="",食堂数据库计算界面面!A1043=""),"",IF(ISNUMBER(SEARCH(食堂菜单!$G$5,食堂数据库计算界面面!C1043))=TRUE,1,""))</f>
        <v/>
      </c>
      <c r="I1043" s="11" t="str">
        <f>IF(H1043="","",1+MAX($I$1:I1042))</f>
        <v/>
      </c>
      <c r="J1043" s="11" t="str">
        <f t="shared" si="16"/>
        <v/>
      </c>
    </row>
    <row r="1044" spans="1:10">
      <c r="A1044" s="21">
        <f>IF(食堂数据库链接!A1044="","",食堂数据库链接!A1044)</f>
        <v>1043</v>
      </c>
      <c r="B1044" s="21" t="str">
        <f>IF(食堂数据库链接!B1044="","",食堂数据库链接!B1044)</f>
        <v>田园食堂</v>
      </c>
      <c r="C1044" s="21" t="str">
        <f>IF(食堂数据库链接!C1044="","",食堂数据库链接!C1044)</f>
        <v>绿豆粥</v>
      </c>
      <c r="D1044" s="21">
        <f>IF(食堂数据库链接!D1044="","",食堂数据库链接!D1044)</f>
        <v>2</v>
      </c>
      <c r="E1044" s="21" t="str">
        <f>IF(食堂数据库链接!E1044="","",食堂数据库链接!E1044)</f>
        <v>素</v>
      </c>
      <c r="F1044" s="21" t="str">
        <f>IF(食堂数据库链接!F1044="","",食堂数据库链接!F1044)</f>
        <v>汤羹</v>
      </c>
      <c r="G1044" s="21">
        <f>IF(食堂数据库链接!G1044="","",食堂数据库链接!G1044)</f>
        <v>2</v>
      </c>
      <c r="H1044" s="25" t="str">
        <f>IF(OR(食堂菜单!$G$5="",食堂数据库计算界面面!A1044=""),"",IF(ISNUMBER(SEARCH(食堂菜单!$G$5,食堂数据库计算界面面!C1044))=TRUE,1,""))</f>
        <v/>
      </c>
      <c r="I1044" s="11" t="str">
        <f>IF(H1044="","",1+MAX($I$1:I1043))</f>
        <v/>
      </c>
      <c r="J1044" s="11" t="str">
        <f t="shared" si="16"/>
        <v/>
      </c>
    </row>
    <row r="1045" spans="1:10">
      <c r="A1045" s="21">
        <f>IF(食堂数据库链接!A1045="","",食堂数据库链接!A1045)</f>
        <v>1044</v>
      </c>
      <c r="B1045" s="21" t="str">
        <f>IF(食堂数据库链接!B1045="","",食堂数据库链接!B1045)</f>
        <v>田园食堂</v>
      </c>
      <c r="C1045" s="21" t="str">
        <f>IF(食堂数据库链接!C1045="","",食堂数据库链接!C1045)</f>
        <v>小米南瓜粥</v>
      </c>
      <c r="D1045" s="21">
        <f>IF(食堂数据库链接!D1045="","",食堂数据库链接!D1045)</f>
        <v>2.5</v>
      </c>
      <c r="E1045" s="21" t="str">
        <f>IF(食堂数据库链接!E1045="","",食堂数据库链接!E1045)</f>
        <v>素</v>
      </c>
      <c r="F1045" s="21" t="str">
        <f>IF(食堂数据库链接!F1045="","",食堂数据库链接!F1045)</f>
        <v>汤羹</v>
      </c>
      <c r="G1045" s="21">
        <f>IF(食堂数据库链接!G1045="","",食堂数据库链接!G1045)</f>
        <v>2.5</v>
      </c>
      <c r="H1045" s="25" t="str">
        <f>IF(OR(食堂菜单!$G$5="",食堂数据库计算界面面!A1045=""),"",IF(ISNUMBER(SEARCH(食堂菜单!$G$5,食堂数据库计算界面面!C1045))=TRUE,1,""))</f>
        <v/>
      </c>
      <c r="I1045" s="11" t="str">
        <f>IF(H1045="","",1+MAX($I$1:I1044))</f>
        <v/>
      </c>
      <c r="J1045" s="11" t="str">
        <f t="shared" si="16"/>
        <v/>
      </c>
    </row>
    <row r="1046" spans="1:10">
      <c r="A1046" s="21">
        <f>IF(食堂数据库链接!A1046="","",食堂数据库链接!A1046)</f>
        <v>1045</v>
      </c>
      <c r="B1046" s="21" t="str">
        <f>IF(食堂数据库链接!B1046="","",食堂数据库链接!B1046)</f>
        <v>田园食堂</v>
      </c>
      <c r="C1046" s="21" t="str">
        <f>IF(食堂数据库链接!C1046="","",食堂数据库链接!C1046)</f>
        <v>红枣银耳粥</v>
      </c>
      <c r="D1046" s="21">
        <f>IF(食堂数据库链接!D1046="","",食堂数据库链接!D1046)</f>
        <v>3</v>
      </c>
      <c r="E1046" s="21" t="str">
        <f>IF(食堂数据库链接!E1046="","",食堂数据库链接!E1046)</f>
        <v>素</v>
      </c>
      <c r="F1046" s="21" t="str">
        <f>IF(食堂数据库链接!F1046="","",食堂数据库链接!F1046)</f>
        <v>汤羹</v>
      </c>
      <c r="G1046" s="21">
        <f>IF(食堂数据库链接!G1046="","",食堂数据库链接!G1046)</f>
        <v>3</v>
      </c>
      <c r="H1046" s="25" t="str">
        <f>IF(OR(食堂菜单!$G$5="",食堂数据库计算界面面!A1046=""),"",IF(ISNUMBER(SEARCH(食堂菜单!$G$5,食堂数据库计算界面面!C1046))=TRUE,1,""))</f>
        <v/>
      </c>
      <c r="I1046" s="11" t="str">
        <f>IF(H1046="","",1+MAX($I$1:I1045))</f>
        <v/>
      </c>
      <c r="J1046" s="11" t="str">
        <f t="shared" si="16"/>
        <v/>
      </c>
    </row>
    <row r="1047" spans="1:10">
      <c r="A1047" s="21">
        <f>IF(食堂数据库链接!A1047="","",食堂数据库链接!A1047)</f>
        <v>1046</v>
      </c>
      <c r="B1047" s="21" t="str">
        <f>IF(食堂数据库链接!B1047="","",食堂数据库链接!B1047)</f>
        <v>田园食堂</v>
      </c>
      <c r="C1047" s="21" t="str">
        <f>IF(食堂数据库链接!C1047="","",食堂数据库链接!C1047)</f>
        <v>桂花糊米酒</v>
      </c>
      <c r="D1047" s="21">
        <f>IF(食堂数据库链接!D1047="","",食堂数据库链接!D1047)</f>
        <v>3</v>
      </c>
      <c r="E1047" s="21" t="str">
        <f>IF(食堂数据库链接!E1047="","",食堂数据库链接!E1047)</f>
        <v>素</v>
      </c>
      <c r="F1047" s="21" t="str">
        <f>IF(食堂数据库链接!F1047="","",食堂数据库链接!F1047)</f>
        <v>汤羹</v>
      </c>
      <c r="G1047" s="21">
        <f>IF(食堂数据库链接!G1047="","",食堂数据库链接!G1047)</f>
        <v>3</v>
      </c>
      <c r="H1047" s="25" t="str">
        <f>IF(OR(食堂菜单!$G$5="",食堂数据库计算界面面!A1047=""),"",IF(ISNUMBER(SEARCH(食堂菜单!$G$5,食堂数据库计算界面面!C1047))=TRUE,1,""))</f>
        <v/>
      </c>
      <c r="I1047" s="11" t="str">
        <f>IF(H1047="","",1+MAX($I$1:I1046))</f>
        <v/>
      </c>
      <c r="J1047" s="11" t="str">
        <f t="shared" si="16"/>
        <v/>
      </c>
    </row>
    <row r="1048" spans="1:10">
      <c r="A1048" s="21">
        <f>IF(食堂数据库链接!A1048="","",食堂数据库链接!A1048)</f>
        <v>1047</v>
      </c>
      <c r="B1048" s="21" t="str">
        <f>IF(食堂数据库链接!B1048="","",食堂数据库链接!B1048)</f>
        <v>田园食堂</v>
      </c>
      <c r="C1048" s="21" t="str">
        <f>IF(食堂数据库链接!C1048="","",食堂数据库链接!C1048)</f>
        <v>皮蛋瘦肉粥</v>
      </c>
      <c r="D1048" s="21">
        <f>IF(食堂数据库链接!D1048="","",食堂数据库链接!D1048)</f>
        <v>4</v>
      </c>
      <c r="E1048" s="21" t="str">
        <f>IF(食堂数据库链接!E1048="","",食堂数据库链接!E1048)</f>
        <v>荤</v>
      </c>
      <c r="F1048" s="21" t="str">
        <f>IF(食堂数据库链接!F1048="","",食堂数据库链接!F1048)</f>
        <v>汤羹</v>
      </c>
      <c r="G1048" s="21">
        <f>IF(食堂数据库链接!G1048="","",食堂数据库链接!G1048)</f>
        <v>4</v>
      </c>
      <c r="H1048" s="25" t="str">
        <f>IF(OR(食堂菜单!$G$5="",食堂数据库计算界面面!A1048=""),"",IF(ISNUMBER(SEARCH(食堂菜单!$G$5,食堂数据库计算界面面!C1048))=TRUE,1,""))</f>
        <v/>
      </c>
      <c r="I1048" s="11" t="str">
        <f>IF(H1048="","",1+MAX($I$1:I1047))</f>
        <v/>
      </c>
      <c r="J1048" s="11" t="str">
        <f t="shared" si="16"/>
        <v/>
      </c>
    </row>
    <row r="1049" spans="1:10">
      <c r="A1049" s="21">
        <f>IF(食堂数据库链接!A1049="","",食堂数据库链接!A1049)</f>
        <v>1048</v>
      </c>
      <c r="B1049" s="21" t="str">
        <f>IF(食堂数据库链接!B1049="","",食堂数据库链接!B1049)</f>
        <v>田园食堂</v>
      </c>
      <c r="C1049" s="21" t="str">
        <f>IF(食堂数据库链接!C1049="","",食堂数据库链接!C1049)</f>
        <v>三鲜豆皮</v>
      </c>
      <c r="D1049" s="21">
        <f>IF(食堂数据库链接!D1049="","",食堂数据库链接!D1049)</f>
        <v>8</v>
      </c>
      <c r="E1049" s="21" t="str">
        <f>IF(食堂数据库链接!E1049="","",食堂数据库链接!E1049)</f>
        <v>荤</v>
      </c>
      <c r="F1049" s="21" t="str">
        <f>IF(食堂数据库链接!F1049="","",食堂数据库链接!F1049)</f>
        <v>面点</v>
      </c>
      <c r="G1049" s="21">
        <f>IF(食堂数据库链接!G1049="","",食堂数据库链接!G1049)</f>
        <v>8</v>
      </c>
      <c r="H1049" s="25" t="str">
        <f>IF(OR(食堂菜单!$G$5="",食堂数据库计算界面面!A1049=""),"",IF(ISNUMBER(SEARCH(食堂菜单!$G$5,食堂数据库计算界面面!C1049))=TRUE,1,""))</f>
        <v/>
      </c>
      <c r="I1049" s="11" t="str">
        <f>IF(H1049="","",1+MAX($I$1:I1048))</f>
        <v/>
      </c>
      <c r="J1049" s="11" t="str">
        <f t="shared" si="16"/>
        <v/>
      </c>
    </row>
    <row r="1050" spans="1:10">
      <c r="A1050" s="21">
        <f>IF(食堂数据库链接!A1050="","",食堂数据库链接!A1050)</f>
        <v>1049</v>
      </c>
      <c r="B1050" s="21" t="str">
        <f>IF(食堂数据库链接!B1050="","",食堂数据库链接!B1050)</f>
        <v>田园食堂</v>
      </c>
      <c r="C1050" s="21" t="str">
        <f>IF(食堂数据库链接!C1050="","",食堂数据库链接!C1050)</f>
        <v>牛肉豆皮</v>
      </c>
      <c r="D1050" s="21">
        <f>IF(食堂数据库链接!D1050="","",食堂数据库链接!D1050)</f>
        <v>12</v>
      </c>
      <c r="E1050" s="21" t="str">
        <f>IF(食堂数据库链接!E1050="","",食堂数据库链接!E1050)</f>
        <v>荤</v>
      </c>
      <c r="F1050" s="21" t="str">
        <f>IF(食堂数据库链接!F1050="","",食堂数据库链接!F1050)</f>
        <v>面点</v>
      </c>
      <c r="G1050" s="21">
        <f>IF(食堂数据库链接!G1050="","",食堂数据库链接!G1050)</f>
        <v>12</v>
      </c>
      <c r="H1050" s="25" t="str">
        <f>IF(OR(食堂菜单!$G$5="",食堂数据库计算界面面!A1050=""),"",IF(ISNUMBER(SEARCH(食堂菜单!$G$5,食堂数据库计算界面面!C1050))=TRUE,1,""))</f>
        <v/>
      </c>
      <c r="I1050" s="11" t="str">
        <f>IF(H1050="","",1+MAX($I$1:I1049))</f>
        <v/>
      </c>
      <c r="J1050" s="11" t="str">
        <f t="shared" si="16"/>
        <v/>
      </c>
    </row>
    <row r="1051" spans="1:10">
      <c r="A1051" s="21">
        <f>IF(食堂数据库链接!A1051="","",食堂数据库链接!A1051)</f>
        <v>1050</v>
      </c>
      <c r="B1051" s="21" t="str">
        <f>IF(食堂数据库链接!B1051="","",食堂数据库链接!B1051)</f>
        <v>田园食堂</v>
      </c>
      <c r="C1051" s="21" t="str">
        <f>IF(食堂数据库链接!C1051="","",食堂数据库链接!C1051)</f>
        <v>香辣牛肉小面</v>
      </c>
      <c r="D1051" s="21">
        <f>IF(食堂数据库链接!D1051="","",食堂数据库链接!D1051)</f>
        <v>14</v>
      </c>
      <c r="E1051" s="21" t="str">
        <f>IF(食堂数据库链接!E1051="","",食堂数据库链接!E1051)</f>
        <v>荤</v>
      </c>
      <c r="F1051" s="21" t="str">
        <f>IF(食堂数据库链接!F1051="","",食堂数据库链接!F1051)</f>
        <v>面食</v>
      </c>
      <c r="G1051" s="21">
        <f>IF(食堂数据库链接!G1051="","",食堂数据库链接!G1051)</f>
        <v>14</v>
      </c>
      <c r="H1051" s="25" t="str">
        <f>IF(OR(食堂菜单!$G$5="",食堂数据库计算界面面!A1051=""),"",IF(ISNUMBER(SEARCH(食堂菜单!$G$5,食堂数据库计算界面面!C1051))=TRUE,1,""))</f>
        <v/>
      </c>
      <c r="I1051" s="11" t="str">
        <f>IF(H1051="","",1+MAX($I$1:I1050))</f>
        <v/>
      </c>
      <c r="J1051" s="11" t="str">
        <f t="shared" si="16"/>
        <v/>
      </c>
    </row>
    <row r="1052" spans="1:10">
      <c r="A1052" s="21">
        <f>IF(食堂数据库链接!A1052="","",食堂数据库链接!A1052)</f>
        <v>1051</v>
      </c>
      <c r="B1052" s="21" t="str">
        <f>IF(食堂数据库链接!B1052="","",食堂数据库链接!B1052)</f>
        <v>田园食堂</v>
      </c>
      <c r="C1052" s="21" t="str">
        <f>IF(食堂数据库链接!C1052="","",食堂数据库链接!C1052)</f>
        <v>豪华牛肉小面</v>
      </c>
      <c r="D1052" s="21">
        <f>IF(食堂数据库链接!D1052="","",食堂数据库链接!D1052)</f>
        <v>18</v>
      </c>
      <c r="E1052" s="21" t="str">
        <f>IF(食堂数据库链接!E1052="","",食堂数据库链接!E1052)</f>
        <v>荤</v>
      </c>
      <c r="F1052" s="21" t="str">
        <f>IF(食堂数据库链接!F1052="","",食堂数据库链接!F1052)</f>
        <v>面食</v>
      </c>
      <c r="G1052" s="21">
        <f>IF(食堂数据库链接!G1052="","",食堂数据库链接!G1052)</f>
        <v>18</v>
      </c>
      <c r="H1052" s="25" t="str">
        <f>IF(OR(食堂菜单!$G$5="",食堂数据库计算界面面!A1052=""),"",IF(ISNUMBER(SEARCH(食堂菜单!$G$5,食堂数据库计算界面面!C1052))=TRUE,1,""))</f>
        <v/>
      </c>
      <c r="I1052" s="11" t="str">
        <f>IF(H1052="","",1+MAX($I$1:I1051))</f>
        <v/>
      </c>
      <c r="J1052" s="11" t="str">
        <f t="shared" si="16"/>
        <v/>
      </c>
    </row>
    <row r="1053" spans="1:10">
      <c r="A1053" s="21">
        <f>IF(食堂数据库链接!A1053="","",食堂数据库链接!A1053)</f>
        <v>1052</v>
      </c>
      <c r="B1053" s="21" t="str">
        <f>IF(食堂数据库链接!B1053="","",食堂数据库链接!B1053)</f>
        <v>田园食堂</v>
      </c>
      <c r="C1053" s="21" t="str">
        <f>IF(食堂数据库链接!C1053="","",食堂数据库链接!C1053)</f>
        <v>麻辣米线</v>
      </c>
      <c r="D1053" s="21">
        <f>IF(食堂数据库链接!D1053="","",食堂数据库链接!D1053)</f>
        <v>6</v>
      </c>
      <c r="E1053" s="21" t="str">
        <f>IF(食堂数据库链接!E1053="","",食堂数据库链接!E1053)</f>
        <v>荤</v>
      </c>
      <c r="F1053" s="21" t="str">
        <f>IF(食堂数据库链接!F1053="","",食堂数据库链接!F1053)</f>
        <v>面食</v>
      </c>
      <c r="G1053" s="21">
        <f>IF(食堂数据库链接!G1053="","",食堂数据库链接!G1053)</f>
        <v>6</v>
      </c>
      <c r="H1053" s="25" t="str">
        <f>IF(OR(食堂菜单!$G$5="",食堂数据库计算界面面!A1053=""),"",IF(ISNUMBER(SEARCH(食堂菜单!$G$5,食堂数据库计算界面面!C1053))=TRUE,1,""))</f>
        <v/>
      </c>
      <c r="I1053" s="11" t="str">
        <f>IF(H1053="","",1+MAX($I$1:I1052))</f>
        <v/>
      </c>
      <c r="J1053" s="11" t="str">
        <f t="shared" si="16"/>
        <v/>
      </c>
    </row>
    <row r="1054" spans="1:10">
      <c r="A1054" s="21">
        <f>IF(食堂数据库链接!A1054="","",食堂数据库链接!A1054)</f>
        <v>1053</v>
      </c>
      <c r="B1054" s="21" t="str">
        <f>IF(食堂数据库链接!B1054="","",食堂数据库链接!B1054)</f>
        <v>田园食堂</v>
      </c>
      <c r="C1054" s="21" t="str">
        <f>IF(食堂数据库链接!C1054="","",食堂数据库链接!C1054)</f>
        <v>鸡汤米线</v>
      </c>
      <c r="D1054" s="21">
        <f>IF(食堂数据库链接!D1054="","",食堂数据库链接!D1054)</f>
        <v>12</v>
      </c>
      <c r="E1054" s="21" t="str">
        <f>IF(食堂数据库链接!E1054="","",食堂数据库链接!E1054)</f>
        <v>荤</v>
      </c>
      <c r="F1054" s="21" t="str">
        <f>IF(食堂数据库链接!F1054="","",食堂数据库链接!F1054)</f>
        <v>面食</v>
      </c>
      <c r="G1054" s="21">
        <f>IF(食堂数据库链接!G1054="","",食堂数据库链接!G1054)</f>
        <v>12</v>
      </c>
      <c r="H1054" s="25" t="str">
        <f>IF(OR(食堂菜单!$G$5="",食堂数据库计算界面面!A1054=""),"",IF(ISNUMBER(SEARCH(食堂菜单!$G$5,食堂数据库计算界面面!C1054))=TRUE,1,""))</f>
        <v/>
      </c>
      <c r="I1054" s="11" t="str">
        <f>IF(H1054="","",1+MAX($I$1:I1053))</f>
        <v/>
      </c>
      <c r="J1054" s="11" t="str">
        <f t="shared" si="16"/>
        <v/>
      </c>
    </row>
    <row r="1055" spans="1:10">
      <c r="A1055" s="21">
        <f>IF(食堂数据库链接!A1055="","",食堂数据库链接!A1055)</f>
        <v>1054</v>
      </c>
      <c r="B1055" s="21" t="str">
        <f>IF(食堂数据库链接!B1055="","",食堂数据库链接!B1055)</f>
        <v>田园食堂</v>
      </c>
      <c r="C1055" s="21" t="str">
        <f>IF(食堂数据库链接!C1055="","",食堂数据库链接!C1055)</f>
        <v>老麻抄手</v>
      </c>
      <c r="D1055" s="21">
        <f>IF(食堂数据库链接!D1055="","",食堂数据库链接!D1055)</f>
        <v>9.5</v>
      </c>
      <c r="E1055" s="21" t="str">
        <f>IF(食堂数据库链接!E1055="","",食堂数据库链接!E1055)</f>
        <v>荤</v>
      </c>
      <c r="F1055" s="21" t="str">
        <f>IF(食堂数据库链接!F1055="","",食堂数据库链接!F1055)</f>
        <v>面食</v>
      </c>
      <c r="G1055" s="21">
        <f>IF(食堂数据库链接!G1055="","",食堂数据库链接!G1055)</f>
        <v>9.5</v>
      </c>
      <c r="H1055" s="25" t="str">
        <f>IF(OR(食堂菜单!$G$5="",食堂数据库计算界面面!A1055=""),"",IF(ISNUMBER(SEARCH(食堂菜单!$G$5,食堂数据库计算界面面!C1055))=TRUE,1,""))</f>
        <v/>
      </c>
      <c r="I1055" s="11" t="str">
        <f>IF(H1055="","",1+MAX($I$1:I1054))</f>
        <v/>
      </c>
      <c r="J1055" s="11" t="str">
        <f t="shared" si="16"/>
        <v/>
      </c>
    </row>
    <row r="1056" spans="1:10">
      <c r="A1056" s="21">
        <f>IF(食堂数据库链接!A1056="","",食堂数据库链接!A1056)</f>
        <v>1055</v>
      </c>
      <c r="B1056" s="21" t="str">
        <f>IF(食堂数据库链接!B1056="","",食堂数据库链接!B1056)</f>
        <v>田园食堂</v>
      </c>
      <c r="C1056" s="21" t="str">
        <f>IF(食堂数据库链接!C1056="","",食堂数据库链接!C1056)</f>
        <v>鲜肉馄饨</v>
      </c>
      <c r="D1056" s="21">
        <f>IF(食堂数据库链接!D1056="","",食堂数据库链接!D1056)</f>
        <v>9</v>
      </c>
      <c r="E1056" s="21" t="str">
        <f>IF(食堂数据库链接!E1056="","",食堂数据库链接!E1056)</f>
        <v>荤</v>
      </c>
      <c r="F1056" s="21" t="str">
        <f>IF(食堂数据库链接!F1056="","",食堂数据库链接!F1056)</f>
        <v>面食</v>
      </c>
      <c r="G1056" s="21">
        <f>IF(食堂数据库链接!G1056="","",食堂数据库链接!G1056)</f>
        <v>9</v>
      </c>
      <c r="H1056" s="25" t="str">
        <f>IF(OR(食堂菜单!$G$5="",食堂数据库计算界面面!A1056=""),"",IF(ISNUMBER(SEARCH(食堂菜单!$G$5,食堂数据库计算界面面!C1056))=TRUE,1,""))</f>
        <v/>
      </c>
      <c r="I1056" s="11" t="str">
        <f>IF(H1056="","",1+MAX($I$1:I1055))</f>
        <v/>
      </c>
      <c r="J1056" s="11" t="str">
        <f t="shared" si="16"/>
        <v/>
      </c>
    </row>
    <row r="1057" spans="1:10">
      <c r="A1057" s="21">
        <f>IF(食堂数据库链接!A1057="","",食堂数据库链接!A1057)</f>
        <v>1056</v>
      </c>
      <c r="B1057" s="21" t="str">
        <f>IF(食堂数据库链接!B1057="","",食堂数据库链接!B1057)</f>
        <v>田园食堂</v>
      </c>
      <c r="C1057" s="21" t="str">
        <f>IF(食堂数据库链接!C1057="","",食堂数据库链接!C1057)</f>
        <v>香菇鲜肉馄饨</v>
      </c>
      <c r="D1057" s="21">
        <f>IF(食堂数据库链接!D1057="","",食堂数据库链接!D1057)</f>
        <v>11</v>
      </c>
      <c r="E1057" s="21" t="str">
        <f>IF(食堂数据库链接!E1057="","",食堂数据库链接!E1057)</f>
        <v>荤</v>
      </c>
      <c r="F1057" s="21" t="str">
        <f>IF(食堂数据库链接!F1057="","",食堂数据库链接!F1057)</f>
        <v>面食</v>
      </c>
      <c r="G1057" s="21">
        <f>IF(食堂数据库链接!G1057="","",食堂数据库链接!G1057)</f>
        <v>11</v>
      </c>
      <c r="H1057" s="25" t="str">
        <f>IF(OR(食堂菜单!$G$5="",食堂数据库计算界面面!A1057=""),"",IF(ISNUMBER(SEARCH(食堂菜单!$G$5,食堂数据库计算界面面!C1057))=TRUE,1,""))</f>
        <v/>
      </c>
      <c r="I1057" s="11" t="str">
        <f>IF(H1057="","",1+MAX($I$1:I1056))</f>
        <v/>
      </c>
      <c r="J1057" s="11" t="str">
        <f t="shared" si="16"/>
        <v/>
      </c>
    </row>
    <row r="1058" spans="1:10">
      <c r="A1058" s="21">
        <f>IF(食堂数据库链接!A1058="","",食堂数据库链接!A1058)</f>
        <v>1057</v>
      </c>
      <c r="B1058" s="21" t="str">
        <f>IF(食堂数据库链接!B1058="","",食堂数据库链接!B1058)</f>
        <v>田园食堂</v>
      </c>
      <c r="C1058" s="21" t="str">
        <f>IF(食堂数据库链接!C1058="","",食堂数据库链接!C1058)</f>
        <v>北方水饺</v>
      </c>
      <c r="D1058" s="21">
        <f>IF(食堂数据库链接!D1058="","",食堂数据库链接!D1058)</f>
        <v>9</v>
      </c>
      <c r="E1058" s="21" t="str">
        <f>IF(食堂数据库链接!E1058="","",食堂数据库链接!E1058)</f>
        <v>荤</v>
      </c>
      <c r="F1058" s="21" t="str">
        <f>IF(食堂数据库链接!F1058="","",食堂数据库链接!F1058)</f>
        <v>面食</v>
      </c>
      <c r="G1058" s="21">
        <f>IF(食堂数据库链接!G1058="","",食堂数据库链接!G1058)</f>
        <v>9</v>
      </c>
      <c r="H1058" s="25" t="str">
        <f>IF(OR(食堂菜单!$G$5="",食堂数据库计算界面面!A1058=""),"",IF(ISNUMBER(SEARCH(食堂菜单!$G$5,食堂数据库计算界面面!C1058))=TRUE,1,""))</f>
        <v/>
      </c>
      <c r="I1058" s="11" t="str">
        <f>IF(H1058="","",1+MAX($I$1:I1057))</f>
        <v/>
      </c>
      <c r="J1058" s="11" t="str">
        <f t="shared" si="16"/>
        <v/>
      </c>
    </row>
    <row r="1059" spans="1:10">
      <c r="A1059" s="21">
        <f>IF(食堂数据库链接!A1059="","",食堂数据库链接!A1059)</f>
        <v>1058</v>
      </c>
      <c r="B1059" s="21" t="str">
        <f>IF(食堂数据库链接!B1059="","",食堂数据库链接!B1059)</f>
        <v>田园食堂</v>
      </c>
      <c r="C1059" s="21" t="str">
        <f>IF(食堂数据库链接!C1059="","",食堂数据库链接!C1059)</f>
        <v>香菇水饺</v>
      </c>
      <c r="D1059" s="21">
        <f>IF(食堂数据库链接!D1059="","",食堂数据库链接!D1059)</f>
        <v>9</v>
      </c>
      <c r="E1059" s="21" t="str">
        <f>IF(食堂数据库链接!E1059="","",食堂数据库链接!E1059)</f>
        <v>荤</v>
      </c>
      <c r="F1059" s="21" t="str">
        <f>IF(食堂数据库链接!F1059="","",食堂数据库链接!F1059)</f>
        <v>面食</v>
      </c>
      <c r="G1059" s="21">
        <f>IF(食堂数据库链接!G1059="","",食堂数据库链接!G1059)</f>
        <v>9</v>
      </c>
      <c r="H1059" s="25" t="str">
        <f>IF(OR(食堂菜单!$G$5="",食堂数据库计算界面面!A1059=""),"",IF(ISNUMBER(SEARCH(食堂菜单!$G$5,食堂数据库计算界面面!C1059))=TRUE,1,""))</f>
        <v/>
      </c>
      <c r="I1059" s="11" t="str">
        <f>IF(H1059="","",1+MAX($I$1:I1058))</f>
        <v/>
      </c>
      <c r="J1059" s="11" t="str">
        <f t="shared" si="16"/>
        <v/>
      </c>
    </row>
    <row r="1060" spans="1:10">
      <c r="A1060" s="21">
        <f>IF(食堂数据库链接!A1060="","",食堂数据库链接!A1060)</f>
        <v>1059</v>
      </c>
      <c r="B1060" s="21" t="str">
        <f>IF(食堂数据库链接!B1060="","",食堂数据库链接!B1060)</f>
        <v>田园食堂</v>
      </c>
      <c r="C1060" s="21" t="str">
        <f>IF(食堂数据库链接!C1060="","",食堂数据库链接!C1060)</f>
        <v>炸酱酸辣苕粉</v>
      </c>
      <c r="D1060" s="21">
        <f>IF(食堂数据库链接!D1060="","",食堂数据库链接!D1060)</f>
        <v>10</v>
      </c>
      <c r="E1060" s="21" t="str">
        <f>IF(食堂数据库链接!E1060="","",食堂数据库链接!E1060)</f>
        <v>荤</v>
      </c>
      <c r="F1060" s="21" t="str">
        <f>IF(食堂数据库链接!F1060="","",食堂数据库链接!F1060)</f>
        <v>面食</v>
      </c>
      <c r="G1060" s="21">
        <f>IF(食堂数据库链接!G1060="","",食堂数据库链接!G1060)</f>
        <v>10</v>
      </c>
      <c r="H1060" s="25" t="str">
        <f>IF(OR(食堂菜单!$G$5="",食堂数据库计算界面面!A1060=""),"",IF(ISNUMBER(SEARCH(食堂菜单!$G$5,食堂数据库计算界面面!C1060))=TRUE,1,""))</f>
        <v/>
      </c>
      <c r="I1060" s="11" t="str">
        <f>IF(H1060="","",1+MAX($I$1:I1059))</f>
        <v/>
      </c>
      <c r="J1060" s="11" t="str">
        <f t="shared" si="16"/>
        <v/>
      </c>
    </row>
    <row r="1061" spans="1:10">
      <c r="A1061" s="21">
        <f>IF(食堂数据库链接!A1061="","",食堂数据库链接!A1061)</f>
        <v>1060</v>
      </c>
      <c r="B1061" s="21" t="str">
        <f>IF(食堂数据库链接!B1061="","",食堂数据库链接!B1061)</f>
        <v>田园食堂</v>
      </c>
      <c r="C1061" s="21" t="str">
        <f>IF(食堂数据库链接!C1061="","",食堂数据库链接!C1061)</f>
        <v>双料肥肠酸辣苕粉</v>
      </c>
      <c r="D1061" s="21">
        <f>IF(食堂数据库链接!D1061="","",食堂数据库链接!D1061)</f>
        <v>15</v>
      </c>
      <c r="E1061" s="21" t="str">
        <f>IF(食堂数据库链接!E1061="","",食堂数据库链接!E1061)</f>
        <v>荤</v>
      </c>
      <c r="F1061" s="21" t="str">
        <f>IF(食堂数据库链接!F1061="","",食堂数据库链接!F1061)</f>
        <v>面食</v>
      </c>
      <c r="G1061" s="21">
        <f>IF(食堂数据库链接!G1061="","",食堂数据库链接!G1061)</f>
        <v>15</v>
      </c>
      <c r="H1061" s="25" t="str">
        <f>IF(OR(食堂菜单!$G$5="",食堂数据库计算界面面!A1061=""),"",IF(ISNUMBER(SEARCH(食堂菜单!$G$5,食堂数据库计算界面面!C1061))=TRUE,1,""))</f>
        <v/>
      </c>
      <c r="I1061" s="11" t="str">
        <f>IF(H1061="","",1+MAX($I$1:I1060))</f>
        <v/>
      </c>
      <c r="J1061" s="11" t="str">
        <f t="shared" si="16"/>
        <v/>
      </c>
    </row>
    <row r="1062" spans="1:10">
      <c r="A1062" s="21">
        <f>IF(食堂数据库链接!A1062="","",食堂数据库链接!A1062)</f>
        <v>1061</v>
      </c>
      <c r="B1062" s="21" t="str">
        <f>IF(食堂数据库链接!B1062="","",食堂数据库链接!B1062)</f>
        <v>田园食堂</v>
      </c>
      <c r="C1062" s="21" t="str">
        <f>IF(食堂数据库链接!C1062="","",食堂数据库链接!C1062)</f>
        <v>鸭血粉丝</v>
      </c>
      <c r="D1062" s="21">
        <f>IF(食堂数据库链接!D1062="","",食堂数据库链接!D1062)</f>
        <v>7</v>
      </c>
      <c r="E1062" s="21" t="str">
        <f>IF(食堂数据库链接!E1062="","",食堂数据库链接!E1062)</f>
        <v>荤</v>
      </c>
      <c r="F1062" s="21" t="str">
        <f>IF(食堂数据库链接!F1062="","",食堂数据库链接!F1062)</f>
        <v>面食</v>
      </c>
      <c r="G1062" s="21">
        <f>IF(食堂数据库链接!G1062="","",食堂数据库链接!G1062)</f>
        <v>7</v>
      </c>
      <c r="H1062" s="25" t="str">
        <f>IF(OR(食堂菜单!$G$5="",食堂数据库计算界面面!A1062=""),"",IF(ISNUMBER(SEARCH(食堂菜单!$G$5,食堂数据库计算界面面!C1062))=TRUE,1,""))</f>
        <v/>
      </c>
      <c r="I1062" s="11" t="str">
        <f>IF(H1062="","",1+MAX($I$1:I1061))</f>
        <v/>
      </c>
      <c r="J1062" s="11" t="str">
        <f t="shared" si="16"/>
        <v/>
      </c>
    </row>
    <row r="1063" spans="1:10">
      <c r="A1063" s="21">
        <f>IF(食堂数据库链接!A1063="","",食堂数据库链接!A1063)</f>
        <v>1062</v>
      </c>
      <c r="B1063" s="21" t="str">
        <f>IF(食堂数据库链接!B1063="","",食堂数据库链接!B1063)</f>
        <v>田园食堂</v>
      </c>
      <c r="C1063" s="21" t="str">
        <f>IF(食堂数据库链接!C1063="","",食堂数据库链接!C1063)</f>
        <v>鸭杂粉丝</v>
      </c>
      <c r="D1063" s="21">
        <f>IF(食堂数据库链接!D1063="","",食堂数据库链接!D1063)</f>
        <v>10</v>
      </c>
      <c r="E1063" s="21" t="str">
        <f>IF(食堂数据库链接!E1063="","",食堂数据库链接!E1063)</f>
        <v>荤</v>
      </c>
      <c r="F1063" s="21" t="str">
        <f>IF(食堂数据库链接!F1063="","",食堂数据库链接!F1063)</f>
        <v>面食</v>
      </c>
      <c r="G1063" s="21">
        <f>IF(食堂数据库链接!G1063="","",食堂数据库链接!G1063)</f>
        <v>10</v>
      </c>
      <c r="H1063" s="25" t="str">
        <f>IF(OR(食堂菜单!$G$5="",食堂数据库计算界面面!A1063=""),"",IF(ISNUMBER(SEARCH(食堂菜单!$G$5,食堂数据库计算界面面!C1063))=TRUE,1,""))</f>
        <v/>
      </c>
      <c r="I1063" s="11" t="str">
        <f>IF(H1063="","",1+MAX($I$1:I1062))</f>
        <v/>
      </c>
      <c r="J1063" s="11" t="str">
        <f t="shared" si="16"/>
        <v/>
      </c>
    </row>
    <row r="1064" spans="1:10">
      <c r="A1064" s="21">
        <f>IF(食堂数据库链接!A1064="","",食堂数据库链接!A1064)</f>
        <v>1063</v>
      </c>
      <c r="B1064" s="21" t="str">
        <f>IF(食堂数据库链接!B1064="","",食堂数据库链接!B1064)</f>
        <v>田园食堂</v>
      </c>
      <c r="C1064" s="21" t="str">
        <f>IF(食堂数据库链接!C1064="","",食堂数据库链接!C1064)</f>
        <v>葱油拌面</v>
      </c>
      <c r="D1064" s="21">
        <f>IF(食堂数据库链接!D1064="","",食堂数据库链接!D1064)</f>
        <v>6</v>
      </c>
      <c r="E1064" s="21" t="str">
        <f>IF(食堂数据库链接!E1064="","",食堂数据库链接!E1064)</f>
        <v>素</v>
      </c>
      <c r="F1064" s="21" t="str">
        <f>IF(食堂数据库链接!F1064="","",食堂数据库链接!F1064)</f>
        <v>面食</v>
      </c>
      <c r="G1064" s="21">
        <f>IF(食堂数据库链接!G1064="","",食堂数据库链接!G1064)</f>
        <v>6</v>
      </c>
      <c r="H1064" s="25" t="str">
        <f>IF(OR(食堂菜单!$G$5="",食堂数据库计算界面面!A1064=""),"",IF(ISNUMBER(SEARCH(食堂菜单!$G$5,食堂数据库计算界面面!C1064))=TRUE,1,""))</f>
        <v/>
      </c>
      <c r="I1064" s="11" t="str">
        <f>IF(H1064="","",1+MAX($I$1:I1063))</f>
        <v/>
      </c>
      <c r="J1064" s="11" t="str">
        <f t="shared" si="16"/>
        <v/>
      </c>
    </row>
    <row r="1065" spans="1:10">
      <c r="A1065" s="21">
        <f>IF(食堂数据库链接!A1065="","",食堂数据库链接!A1065)</f>
        <v>1064</v>
      </c>
      <c r="B1065" s="21" t="str">
        <f>IF(食堂数据库链接!B1065="","",食堂数据库链接!B1065)</f>
        <v>田园食堂</v>
      </c>
      <c r="C1065" s="21" t="str">
        <f>IF(食堂数据库链接!C1065="","",食堂数据库链接!C1065)</f>
        <v>香菇拌面</v>
      </c>
      <c r="D1065" s="21">
        <f>IF(食堂数据库链接!D1065="","",食堂数据库链接!D1065)</f>
        <v>7</v>
      </c>
      <c r="E1065" s="21" t="str">
        <f>IF(食堂数据库链接!E1065="","",食堂数据库链接!E1065)</f>
        <v>素</v>
      </c>
      <c r="F1065" s="21" t="str">
        <f>IF(食堂数据库链接!F1065="","",食堂数据库链接!F1065)</f>
        <v>面食</v>
      </c>
      <c r="G1065" s="21">
        <f>IF(食堂数据库链接!G1065="","",食堂数据库链接!G1065)</f>
        <v>7</v>
      </c>
      <c r="H1065" s="25" t="str">
        <f>IF(OR(食堂菜单!$G$5="",食堂数据库计算界面面!A1065=""),"",IF(ISNUMBER(SEARCH(食堂菜单!$G$5,食堂数据库计算界面面!C1065))=TRUE,1,""))</f>
        <v/>
      </c>
      <c r="I1065" s="11" t="str">
        <f>IF(H1065="","",1+MAX($I$1:I1064))</f>
        <v/>
      </c>
      <c r="J1065" s="11" t="str">
        <f t="shared" si="16"/>
        <v/>
      </c>
    </row>
    <row r="1066" spans="1:10">
      <c r="A1066" s="21">
        <f>IF(食堂数据库链接!A1066="","",食堂数据库链接!A1066)</f>
        <v>1065</v>
      </c>
      <c r="B1066" s="21" t="str">
        <f>IF(食堂数据库链接!B1066="","",食堂数据库链接!B1066)</f>
        <v>田园食堂</v>
      </c>
      <c r="C1066" s="21" t="str">
        <f>IF(食堂数据库链接!C1066="","",食堂数据库链接!C1066)</f>
        <v>棒棒鸡丝拌面</v>
      </c>
      <c r="D1066" s="21">
        <f>IF(食堂数据库链接!D1066="","",食堂数据库链接!D1066)</f>
        <v>12</v>
      </c>
      <c r="E1066" s="21" t="str">
        <f>IF(食堂数据库链接!E1066="","",食堂数据库链接!E1066)</f>
        <v>荤</v>
      </c>
      <c r="F1066" s="21" t="str">
        <f>IF(食堂数据库链接!F1066="","",食堂数据库链接!F1066)</f>
        <v>面食</v>
      </c>
      <c r="G1066" s="21">
        <f>IF(食堂数据库链接!G1066="","",食堂数据库链接!G1066)</f>
        <v>12</v>
      </c>
      <c r="H1066" s="25" t="str">
        <f>IF(OR(食堂菜单!$G$5="",食堂数据库计算界面面!A1066=""),"",IF(ISNUMBER(SEARCH(食堂菜单!$G$5,食堂数据库计算界面面!C1066))=TRUE,1,""))</f>
        <v/>
      </c>
      <c r="I1066" s="11" t="str">
        <f>IF(H1066="","",1+MAX($I$1:I1065))</f>
        <v/>
      </c>
      <c r="J1066" s="11" t="str">
        <f t="shared" si="16"/>
        <v/>
      </c>
    </row>
    <row r="1067" spans="1:10">
      <c r="A1067" s="21">
        <f>IF(食堂数据库链接!A1067="","",食堂数据库链接!A1067)</f>
        <v>1066</v>
      </c>
      <c r="B1067" s="21" t="str">
        <f>IF(食堂数据库链接!B1067="","",食堂数据库链接!B1067)</f>
        <v>田园食堂</v>
      </c>
      <c r="C1067" s="21" t="str">
        <f>IF(食堂数据库链接!C1067="","",食堂数据库链接!C1067)</f>
        <v>牛肉拌面</v>
      </c>
      <c r="D1067" s="21">
        <f>IF(食堂数据库链接!D1067="","",食堂数据库链接!D1067)</f>
        <v>14</v>
      </c>
      <c r="E1067" s="21" t="str">
        <f>IF(食堂数据库链接!E1067="","",食堂数据库链接!E1067)</f>
        <v>荤</v>
      </c>
      <c r="F1067" s="21" t="str">
        <f>IF(食堂数据库链接!F1067="","",食堂数据库链接!F1067)</f>
        <v>面食</v>
      </c>
      <c r="G1067" s="21">
        <f>IF(食堂数据库链接!G1067="","",食堂数据库链接!G1067)</f>
        <v>14</v>
      </c>
      <c r="H1067" s="25" t="str">
        <f>IF(OR(食堂菜单!$G$5="",食堂数据库计算界面面!A1067=""),"",IF(ISNUMBER(SEARCH(食堂菜单!$G$5,食堂数据库计算界面面!C1067))=TRUE,1,""))</f>
        <v/>
      </c>
      <c r="I1067" s="11" t="str">
        <f>IF(H1067="","",1+MAX($I$1:I1066))</f>
        <v/>
      </c>
      <c r="J1067" s="11" t="str">
        <f t="shared" si="16"/>
        <v/>
      </c>
    </row>
    <row r="1068" spans="1:10">
      <c r="A1068" s="21">
        <f>IF(食堂数据库链接!A1068="","",食堂数据库链接!A1068)</f>
        <v>1067</v>
      </c>
      <c r="B1068" s="21" t="str">
        <f>IF(食堂数据库链接!B1068="","",食堂数据库链接!B1068)</f>
        <v>田园食堂</v>
      </c>
      <c r="C1068" s="21" t="str">
        <f>IF(食堂数据库链接!C1068="","",食堂数据库链接!C1068)</f>
        <v>三鲜面</v>
      </c>
      <c r="D1068" s="21">
        <f>IF(食堂数据库链接!D1068="","",食堂数据库链接!D1068)</f>
        <v>11</v>
      </c>
      <c r="E1068" s="21" t="str">
        <f>IF(食堂数据库链接!E1068="","",食堂数据库链接!E1068)</f>
        <v>荤</v>
      </c>
      <c r="F1068" s="21" t="str">
        <f>IF(食堂数据库链接!F1068="","",食堂数据库链接!F1068)</f>
        <v>面食</v>
      </c>
      <c r="G1068" s="21">
        <f>IF(食堂数据库链接!G1068="","",食堂数据库链接!G1068)</f>
        <v>11</v>
      </c>
      <c r="H1068" s="25" t="str">
        <f>IF(OR(食堂菜单!$G$5="",食堂数据库计算界面面!A1068=""),"",IF(ISNUMBER(SEARCH(食堂菜单!$G$5,食堂数据库计算界面面!C1068))=TRUE,1,""))</f>
        <v/>
      </c>
      <c r="I1068" s="11" t="str">
        <f>IF(H1068="","",1+MAX($I$1:I1067))</f>
        <v/>
      </c>
      <c r="J1068" s="11" t="str">
        <f t="shared" si="16"/>
        <v/>
      </c>
    </row>
    <row r="1069" spans="1:10">
      <c r="A1069" s="21">
        <f>IF(食堂数据库链接!A1069="","",食堂数据库链接!A1069)</f>
        <v>1068</v>
      </c>
      <c r="B1069" s="21" t="str">
        <f>IF(食堂数据库链接!B1069="","",食堂数据库链接!B1069)</f>
        <v>田园食堂</v>
      </c>
      <c r="C1069" s="21" t="str">
        <f>IF(食堂数据库链接!C1069="","",食堂数据库链接!C1069)</f>
        <v>豌豆炸酱面</v>
      </c>
      <c r="D1069" s="21">
        <f>IF(食堂数据库链接!D1069="","",食堂数据库链接!D1069)</f>
        <v>11</v>
      </c>
      <c r="E1069" s="21" t="str">
        <f>IF(食堂数据库链接!E1069="","",食堂数据库链接!E1069)</f>
        <v>荤</v>
      </c>
      <c r="F1069" s="21" t="str">
        <f>IF(食堂数据库链接!F1069="","",食堂数据库链接!F1069)</f>
        <v>面食</v>
      </c>
      <c r="G1069" s="21">
        <f>IF(食堂数据库链接!G1069="","",食堂数据库链接!G1069)</f>
        <v>11</v>
      </c>
      <c r="H1069" s="25" t="str">
        <f>IF(OR(食堂菜单!$G$5="",食堂数据库计算界面面!A1069=""),"",IF(ISNUMBER(SEARCH(食堂菜单!$G$5,食堂数据库计算界面面!C1069))=TRUE,1,""))</f>
        <v/>
      </c>
      <c r="I1069" s="11" t="str">
        <f>IF(H1069="","",1+MAX($I$1:I1068))</f>
        <v/>
      </c>
      <c r="J1069" s="11" t="str">
        <f t="shared" si="16"/>
        <v/>
      </c>
    </row>
    <row r="1070" spans="1:10">
      <c r="A1070" s="21">
        <f>IF(食堂数据库链接!A1070="","",食堂数据库链接!A1070)</f>
        <v>1069</v>
      </c>
      <c r="B1070" s="21" t="str">
        <f>IF(食堂数据库链接!B1070="","",食堂数据库链接!B1070)</f>
        <v>田园食堂</v>
      </c>
      <c r="C1070" s="21" t="str">
        <f>IF(食堂数据库链接!C1070="","",食堂数据库链接!C1070)</f>
        <v>川味炸酱面</v>
      </c>
      <c r="D1070" s="21">
        <f>IF(食堂数据库链接!D1070="","",食堂数据库链接!D1070)</f>
        <v>10</v>
      </c>
      <c r="E1070" s="21" t="str">
        <f>IF(食堂数据库链接!E1070="","",食堂数据库链接!E1070)</f>
        <v>荤</v>
      </c>
      <c r="F1070" s="21" t="str">
        <f>IF(食堂数据库链接!F1070="","",食堂数据库链接!F1070)</f>
        <v>面食</v>
      </c>
      <c r="G1070" s="21">
        <f>IF(食堂数据库链接!G1070="","",食堂数据库链接!G1070)</f>
        <v>10</v>
      </c>
      <c r="H1070" s="25" t="str">
        <f>IF(OR(食堂菜单!$G$5="",食堂数据库计算界面面!A1070=""),"",IF(ISNUMBER(SEARCH(食堂菜单!$G$5,食堂数据库计算界面面!C1070))=TRUE,1,""))</f>
        <v/>
      </c>
      <c r="I1070" s="11" t="str">
        <f>IF(H1070="","",1+MAX($I$1:I1069))</f>
        <v/>
      </c>
      <c r="J1070" s="11" t="str">
        <f t="shared" si="16"/>
        <v/>
      </c>
    </row>
    <row r="1071" spans="1:10">
      <c r="A1071" s="21">
        <f>IF(食堂数据库链接!A1071="","",食堂数据库链接!A1071)</f>
        <v>1070</v>
      </c>
      <c r="B1071" s="21" t="str">
        <f>IF(食堂数据库链接!B1071="","",食堂数据库链接!B1071)</f>
        <v>田园食堂</v>
      </c>
      <c r="C1071" s="21" t="str">
        <f>IF(食堂数据库链接!C1071="","",食堂数据库链接!C1071)</f>
        <v>京味炸酱面</v>
      </c>
      <c r="D1071" s="21">
        <f>IF(食堂数据库链接!D1071="","",食堂数据库链接!D1071)</f>
        <v>10</v>
      </c>
      <c r="E1071" s="21" t="str">
        <f>IF(食堂数据库链接!E1071="","",食堂数据库链接!E1071)</f>
        <v>荤</v>
      </c>
      <c r="F1071" s="21" t="str">
        <f>IF(食堂数据库链接!F1071="","",食堂数据库链接!F1071)</f>
        <v>面食</v>
      </c>
      <c r="G1071" s="21">
        <f>IF(食堂数据库链接!G1071="","",食堂数据库链接!G1071)</f>
        <v>10</v>
      </c>
      <c r="H1071" s="25" t="str">
        <f>IF(OR(食堂菜单!$G$5="",食堂数据库计算界面面!A1071=""),"",IF(ISNUMBER(SEARCH(食堂菜单!$G$5,食堂数据库计算界面面!C1071))=TRUE,1,""))</f>
        <v/>
      </c>
      <c r="I1071" s="11" t="str">
        <f>IF(H1071="","",1+MAX($I$1:I1070))</f>
        <v/>
      </c>
      <c r="J1071" s="11" t="str">
        <f t="shared" si="16"/>
        <v/>
      </c>
    </row>
    <row r="1072" spans="1:10">
      <c r="A1072" s="21">
        <f>IF(食堂数据库链接!A1072="","",食堂数据库链接!A1072)</f>
        <v>1071</v>
      </c>
      <c r="B1072" s="21" t="str">
        <f>IF(食堂数据库链接!B1072="","",食堂数据库链接!B1072)</f>
        <v>田园食堂</v>
      </c>
      <c r="C1072" s="21" t="str">
        <f>IF(食堂数据库链接!C1072="","",食堂数据库链接!C1072)</f>
        <v>香菇炸酱面</v>
      </c>
      <c r="D1072" s="21">
        <f>IF(食堂数据库链接!D1072="","",食堂数据库链接!D1072)</f>
        <v>11</v>
      </c>
      <c r="E1072" s="21" t="str">
        <f>IF(食堂数据库链接!E1072="","",食堂数据库链接!E1072)</f>
        <v>荤</v>
      </c>
      <c r="F1072" s="21" t="str">
        <f>IF(食堂数据库链接!F1072="","",食堂数据库链接!F1072)</f>
        <v>面食</v>
      </c>
      <c r="G1072" s="21">
        <f>IF(食堂数据库链接!G1072="","",食堂数据库链接!G1072)</f>
        <v>11</v>
      </c>
      <c r="H1072" s="25" t="str">
        <f>IF(OR(食堂菜单!$G$5="",食堂数据库计算界面面!A1072=""),"",IF(ISNUMBER(SEARCH(食堂菜单!$G$5,食堂数据库计算界面面!C1072))=TRUE,1,""))</f>
        <v/>
      </c>
      <c r="I1072" s="11" t="str">
        <f>IF(H1072="","",1+MAX($I$1:I1071))</f>
        <v/>
      </c>
      <c r="J1072" s="11" t="str">
        <f t="shared" si="16"/>
        <v/>
      </c>
    </row>
    <row r="1073" spans="1:10">
      <c r="A1073" s="21">
        <f>IF(食堂数据库链接!A1073="","",食堂数据库链接!A1073)</f>
        <v>1072</v>
      </c>
      <c r="B1073" s="21" t="str">
        <f>IF(食堂数据库链接!B1073="","",食堂数据库链接!B1073)</f>
        <v>田园食堂</v>
      </c>
      <c r="C1073" s="21" t="str">
        <f>IF(食堂数据库链接!C1073="","",食堂数据库链接!C1073)</f>
        <v>成都担担面</v>
      </c>
      <c r="D1073" s="21">
        <f>IF(食堂数据库链接!D1073="","",食堂数据库链接!D1073)</f>
        <v>9.5</v>
      </c>
      <c r="E1073" s="21" t="str">
        <f>IF(食堂数据库链接!E1073="","",食堂数据库链接!E1073)</f>
        <v>荤</v>
      </c>
      <c r="F1073" s="21" t="str">
        <f>IF(食堂数据库链接!F1073="","",食堂数据库链接!F1073)</f>
        <v>面食</v>
      </c>
      <c r="G1073" s="21">
        <f>IF(食堂数据库链接!G1073="","",食堂数据库链接!G1073)</f>
        <v>9.5</v>
      </c>
      <c r="H1073" s="25" t="str">
        <f>IF(OR(食堂菜单!$G$5="",食堂数据库计算界面面!A1073=""),"",IF(ISNUMBER(SEARCH(食堂菜单!$G$5,食堂数据库计算界面面!C1073))=TRUE,1,""))</f>
        <v/>
      </c>
      <c r="I1073" s="11" t="str">
        <f>IF(H1073="","",1+MAX($I$1:I1072))</f>
        <v/>
      </c>
      <c r="J1073" s="11" t="str">
        <f t="shared" si="16"/>
        <v/>
      </c>
    </row>
    <row r="1074" spans="1:10">
      <c r="A1074" s="21">
        <f>IF(食堂数据库链接!A1074="","",食堂数据库链接!A1074)</f>
        <v>1073</v>
      </c>
      <c r="B1074" s="21" t="str">
        <f>IF(食堂数据库链接!B1074="","",食堂数据库链接!B1074)</f>
        <v>湖滨食堂</v>
      </c>
      <c r="C1074" s="21" t="str">
        <f>IF(食堂数据库链接!C1074="","",食堂数据库链接!C1074)</f>
        <v>椰蓉包</v>
      </c>
      <c r="D1074" s="21">
        <f>IF(食堂数据库链接!D1074="","",食堂数据库链接!D1074)</f>
        <v>1</v>
      </c>
      <c r="E1074" s="21" t="str">
        <f>IF(食堂数据库链接!E1074="","",食堂数据库链接!E1074)</f>
        <v>素</v>
      </c>
      <c r="F1074" s="21" t="str">
        <f>IF(食堂数据库链接!F1074="","",食堂数据库链接!F1074)</f>
        <v>面点</v>
      </c>
      <c r="G1074" s="21">
        <f>IF(食堂数据库链接!G1074="","",食堂数据库链接!G1074)</f>
        <v>0.7</v>
      </c>
      <c r="H1074" s="25" t="str">
        <f>IF(OR(食堂菜单!$G$5="",食堂数据库计算界面面!A1074=""),"",IF(ISNUMBER(SEARCH(食堂菜单!$G$5,食堂数据库计算界面面!C1074))=TRUE,1,""))</f>
        <v/>
      </c>
      <c r="I1074" s="11" t="str">
        <f>IF(H1074="","",1+MAX($I$1:I1073))</f>
        <v/>
      </c>
      <c r="J1074" s="11" t="str">
        <f t="shared" si="16"/>
        <v/>
      </c>
    </row>
    <row r="1075" spans="1:10">
      <c r="A1075" s="21">
        <f>IF(食堂数据库链接!A1075="","",食堂数据库链接!A1075)</f>
        <v>1074</v>
      </c>
      <c r="B1075" s="21" t="str">
        <f>IF(食堂数据库链接!B1075="","",食堂数据库链接!B1075)</f>
        <v>湖滨食堂</v>
      </c>
      <c r="C1075" s="21" t="str">
        <f>IF(食堂数据库链接!C1075="","",食堂数据库链接!C1075)</f>
        <v>灌汤包</v>
      </c>
      <c r="D1075" s="21">
        <f>IF(食堂数据库链接!D1075="","",食堂数据库链接!D1075)</f>
        <v>3</v>
      </c>
      <c r="E1075" s="21" t="str">
        <f>IF(食堂数据库链接!E1075="","",食堂数据库链接!E1075)</f>
        <v>荤</v>
      </c>
      <c r="F1075" s="21" t="str">
        <f>IF(食堂数据库链接!F1075="","",食堂数据库链接!F1075)</f>
        <v>面点</v>
      </c>
      <c r="G1075" s="21">
        <f>IF(食堂数据库链接!G1075="","",食堂数据库链接!G1075)</f>
        <v>2.1</v>
      </c>
      <c r="H1075" s="25" t="str">
        <f>IF(OR(食堂菜单!$G$5="",食堂数据库计算界面面!A1075=""),"",IF(ISNUMBER(SEARCH(食堂菜单!$G$5,食堂数据库计算界面面!C1075))=TRUE,1,""))</f>
        <v/>
      </c>
      <c r="I1075" s="11" t="str">
        <f>IF(H1075="","",1+MAX($I$1:I1074))</f>
        <v/>
      </c>
      <c r="J1075" s="11" t="str">
        <f t="shared" si="16"/>
        <v/>
      </c>
    </row>
    <row r="1076" spans="1:10">
      <c r="A1076" s="21">
        <f>IF(食堂数据库链接!A1076="","",食堂数据库链接!A1076)</f>
        <v>1075</v>
      </c>
      <c r="B1076" s="21" t="str">
        <f>IF(食堂数据库链接!B1076="","",食堂数据库链接!B1076)</f>
        <v>湖滨食堂</v>
      </c>
      <c r="C1076" s="21" t="str">
        <f>IF(食堂数据库链接!C1076="","",食堂数据库链接!C1076)</f>
        <v>南瓜小馒头</v>
      </c>
      <c r="D1076" s="21">
        <f>IF(食堂数据库链接!D1076="","",食堂数据库链接!D1076)</f>
        <v>1.5</v>
      </c>
      <c r="E1076" s="21" t="str">
        <f>IF(食堂数据库链接!E1076="","",食堂数据库链接!E1076)</f>
        <v>素</v>
      </c>
      <c r="F1076" s="21" t="str">
        <f>IF(食堂数据库链接!F1076="","",食堂数据库链接!F1076)</f>
        <v>面点</v>
      </c>
      <c r="G1076" s="21">
        <f>IF(食堂数据库链接!G1076="","",食堂数据库链接!G1076)</f>
        <v>1.05</v>
      </c>
      <c r="H1076" s="25" t="str">
        <f>IF(OR(食堂菜单!$G$5="",食堂数据库计算界面面!A1076=""),"",IF(ISNUMBER(SEARCH(食堂菜单!$G$5,食堂数据库计算界面面!C1076))=TRUE,1,""))</f>
        <v/>
      </c>
      <c r="I1076" s="11" t="str">
        <f>IF(H1076="","",1+MAX($I$1:I1075))</f>
        <v/>
      </c>
      <c r="J1076" s="11" t="str">
        <f t="shared" si="16"/>
        <v/>
      </c>
    </row>
    <row r="1077" spans="1:10">
      <c r="A1077" s="21">
        <f>IF(食堂数据库链接!A1077="","",食堂数据库链接!A1077)</f>
        <v>1076</v>
      </c>
      <c r="B1077" s="21" t="str">
        <f>IF(食堂数据库链接!B1077="","",食堂数据库链接!B1077)</f>
        <v>湖滨食堂</v>
      </c>
      <c r="C1077" s="21" t="str">
        <f>IF(食堂数据库链接!C1077="","",食堂数据库链接!C1077)</f>
        <v>紫薯馒头</v>
      </c>
      <c r="D1077" s="21">
        <f>IF(食堂数据库链接!D1077="","",食堂数据库链接!D1077)</f>
        <v>1.7</v>
      </c>
      <c r="E1077" s="21" t="str">
        <f>IF(食堂数据库链接!E1077="","",食堂数据库链接!E1077)</f>
        <v>素</v>
      </c>
      <c r="F1077" s="21" t="str">
        <f>IF(食堂数据库链接!F1077="","",食堂数据库链接!F1077)</f>
        <v>面点</v>
      </c>
      <c r="G1077" s="21">
        <f>IF(食堂数据库链接!G1077="","",食堂数据库链接!G1077)</f>
        <v>1.19</v>
      </c>
      <c r="H1077" s="25" t="str">
        <f>IF(OR(食堂菜单!$G$5="",食堂数据库计算界面面!A1077=""),"",IF(ISNUMBER(SEARCH(食堂菜单!$G$5,食堂数据库计算界面面!C1077))=TRUE,1,""))</f>
        <v/>
      </c>
      <c r="I1077" s="11" t="str">
        <f>IF(H1077="","",1+MAX($I$1:I1076))</f>
        <v/>
      </c>
      <c r="J1077" s="11" t="str">
        <f t="shared" si="16"/>
        <v/>
      </c>
    </row>
    <row r="1078" spans="1:10">
      <c r="A1078" s="21">
        <f>IF(食堂数据库链接!A1078="","",食堂数据库链接!A1078)</f>
        <v>1077</v>
      </c>
      <c r="B1078" s="21" t="str">
        <f>IF(食堂数据库链接!B1078="","",食堂数据库链接!B1078)</f>
        <v>湖滨食堂</v>
      </c>
      <c r="C1078" s="21" t="str">
        <f>IF(食堂数据库链接!C1078="","",食堂数据库链接!C1078)</f>
        <v>南瓜馒头</v>
      </c>
      <c r="D1078" s="21">
        <f>IF(食堂数据库链接!D1078="","",食堂数据库链接!D1078)</f>
        <v>1.7</v>
      </c>
      <c r="E1078" s="21" t="str">
        <f>IF(食堂数据库链接!E1078="","",食堂数据库链接!E1078)</f>
        <v>素</v>
      </c>
      <c r="F1078" s="21" t="str">
        <f>IF(食堂数据库链接!F1078="","",食堂数据库链接!F1078)</f>
        <v>面点</v>
      </c>
      <c r="G1078" s="21">
        <f>IF(食堂数据库链接!G1078="","",食堂数据库链接!G1078)</f>
        <v>1.19</v>
      </c>
      <c r="H1078" s="25" t="str">
        <f>IF(OR(食堂菜单!$G$5="",食堂数据库计算界面面!A1078=""),"",IF(ISNUMBER(SEARCH(食堂菜单!$G$5,食堂数据库计算界面面!C1078))=TRUE,1,""))</f>
        <v/>
      </c>
      <c r="I1078" s="11" t="str">
        <f>IF(H1078="","",1+MAX($I$1:I1077))</f>
        <v/>
      </c>
      <c r="J1078" s="11" t="str">
        <f t="shared" si="16"/>
        <v/>
      </c>
    </row>
    <row r="1079" spans="1:10">
      <c r="A1079" s="21">
        <f>IF(食堂数据库链接!A1079="","",食堂数据库链接!A1079)</f>
        <v>1078</v>
      </c>
      <c r="B1079" s="21" t="str">
        <f>IF(食堂数据库链接!B1079="","",食堂数据库链接!B1079)</f>
        <v>湖滨食堂</v>
      </c>
      <c r="C1079" s="21" t="str">
        <f>IF(食堂数据库链接!C1079="","",食堂数据库链接!C1079)</f>
        <v>兔耳朵卷</v>
      </c>
      <c r="D1079" s="21">
        <f>IF(食堂数据库链接!D1079="","",食堂数据库链接!D1079)</f>
        <v>1.7</v>
      </c>
      <c r="E1079" s="21" t="str">
        <f>IF(食堂数据库链接!E1079="","",食堂数据库链接!E1079)</f>
        <v>素</v>
      </c>
      <c r="F1079" s="21" t="str">
        <f>IF(食堂数据库链接!F1079="","",食堂数据库链接!F1079)</f>
        <v>面点</v>
      </c>
      <c r="G1079" s="21">
        <f>IF(食堂数据库链接!G1079="","",食堂数据库链接!G1079)</f>
        <v>1.05</v>
      </c>
      <c r="H1079" s="25" t="str">
        <f>IF(OR(食堂菜单!$G$5="",食堂数据库计算界面面!A1079=""),"",IF(ISNUMBER(SEARCH(食堂菜单!$G$5,食堂数据库计算界面面!C1079))=TRUE,1,""))</f>
        <v/>
      </c>
      <c r="I1079" s="11" t="str">
        <f>IF(H1079="","",1+MAX($I$1:I1078))</f>
        <v/>
      </c>
      <c r="J1079" s="11" t="str">
        <f t="shared" si="16"/>
        <v/>
      </c>
    </row>
    <row r="1080" spans="1:10">
      <c r="A1080" s="21">
        <f>IF(食堂数据库链接!A1080="","",食堂数据库链接!A1080)</f>
        <v>1079</v>
      </c>
      <c r="B1080" s="21" t="str">
        <f>IF(食堂数据库链接!B1080="","",食堂数据库链接!B1080)</f>
        <v>湖滨食堂</v>
      </c>
      <c r="C1080" s="21" t="str">
        <f>IF(食堂数据库链接!C1080="","",食堂数据库链接!C1080)</f>
        <v>黑米糕</v>
      </c>
      <c r="D1080" s="21">
        <f>IF(食堂数据库链接!D1080="","",食堂数据库链接!D1080)</f>
        <v>3</v>
      </c>
      <c r="E1080" s="21" t="str">
        <f>IF(食堂数据库链接!E1080="","",食堂数据库链接!E1080)</f>
        <v>素</v>
      </c>
      <c r="F1080" s="21" t="str">
        <f>IF(食堂数据库链接!F1080="","",食堂数据库链接!F1080)</f>
        <v>面点</v>
      </c>
      <c r="G1080" s="21">
        <f>IF(食堂数据库链接!G1080="","",食堂数据库链接!G1080)</f>
        <v>2.1</v>
      </c>
      <c r="H1080" s="25" t="str">
        <f>IF(OR(食堂菜单!$G$5="",食堂数据库计算界面面!A1080=""),"",IF(ISNUMBER(SEARCH(食堂菜单!$G$5,食堂数据库计算界面面!C1080))=TRUE,1,""))</f>
        <v/>
      </c>
      <c r="I1080" s="11" t="str">
        <f>IF(H1080="","",1+MAX($I$1:I1079))</f>
        <v/>
      </c>
      <c r="J1080" s="11" t="str">
        <f t="shared" si="16"/>
        <v/>
      </c>
    </row>
    <row r="1081" spans="1:10">
      <c r="A1081" s="21">
        <f>IF(食堂数据库链接!A1081="","",食堂数据库链接!A1081)</f>
        <v>1080</v>
      </c>
      <c r="B1081" s="21" t="str">
        <f>IF(食堂数据库链接!B1081="","",食堂数据库链接!B1081)</f>
        <v>湖滨食堂</v>
      </c>
      <c r="C1081" s="21" t="str">
        <f>IF(食堂数据库链接!C1081="","",食堂数据库链接!C1081)</f>
        <v>荷叶肉夹馍</v>
      </c>
      <c r="D1081" s="21">
        <f>IF(食堂数据库链接!D1081="","",食堂数据库链接!D1081)</f>
        <v>5</v>
      </c>
      <c r="E1081" s="21" t="str">
        <f>IF(食堂数据库链接!E1081="","",食堂数据库链接!E1081)</f>
        <v>荤</v>
      </c>
      <c r="F1081" s="21" t="str">
        <f>IF(食堂数据库链接!F1081="","",食堂数据库链接!F1081)</f>
        <v>面点</v>
      </c>
      <c r="G1081" s="21">
        <f>IF(食堂数据库链接!G1081="","",食堂数据库链接!G1081)</f>
        <v>3.5</v>
      </c>
      <c r="H1081" s="25" t="str">
        <f>IF(OR(食堂菜单!$G$5="",食堂数据库计算界面面!A1081=""),"",IF(ISNUMBER(SEARCH(食堂菜单!$G$5,食堂数据库计算界面面!C1081))=TRUE,1,""))</f>
        <v/>
      </c>
      <c r="I1081" s="11" t="str">
        <f>IF(H1081="","",1+MAX($I$1:I1080))</f>
        <v/>
      </c>
      <c r="J1081" s="11" t="str">
        <f t="shared" si="16"/>
        <v/>
      </c>
    </row>
    <row r="1082" spans="1:10">
      <c r="A1082" s="21">
        <f>IF(食堂数据库链接!A1082="","",食堂数据库链接!A1082)</f>
        <v>1081</v>
      </c>
      <c r="B1082" s="21" t="str">
        <f>IF(食堂数据库链接!B1082="","",食堂数据库链接!B1082)</f>
        <v>湖滨食堂</v>
      </c>
      <c r="C1082" s="21" t="str">
        <f>IF(食堂数据库链接!C1082="","",食堂数据库链接!C1082)</f>
        <v>皮蛋</v>
      </c>
      <c r="D1082" s="21">
        <f>IF(食堂数据库链接!D1082="","",食堂数据库链接!D1082)</f>
        <v>1.7</v>
      </c>
      <c r="E1082" s="21" t="str">
        <f>IF(食堂数据库链接!E1082="","",食堂数据库链接!E1082)</f>
        <v>荤</v>
      </c>
      <c r="F1082" s="21" t="str">
        <f>IF(食堂数据库链接!F1082="","",食堂数据库链接!F1082)</f>
        <v>其它</v>
      </c>
      <c r="G1082" s="21">
        <f>IF(食堂数据库链接!G1082="","",食堂数据库链接!G1082)</f>
        <v>1.19</v>
      </c>
      <c r="H1082" s="25" t="str">
        <f>IF(OR(食堂菜单!$G$5="",食堂数据库计算界面面!A1082=""),"",IF(ISNUMBER(SEARCH(食堂菜单!$G$5,食堂数据库计算界面面!C1082))=TRUE,1,""))</f>
        <v/>
      </c>
      <c r="I1082" s="11" t="str">
        <f>IF(H1082="","",1+MAX($I$1:I1081))</f>
        <v/>
      </c>
      <c r="J1082" s="11" t="str">
        <f t="shared" si="16"/>
        <v/>
      </c>
    </row>
    <row r="1083" spans="1:10">
      <c r="A1083" s="21">
        <f>IF(食堂数据库链接!A1083="","",食堂数据库链接!A1083)</f>
        <v>1082</v>
      </c>
      <c r="B1083" s="21" t="str">
        <f>IF(食堂数据库链接!B1083="","",食堂数据库链接!B1083)</f>
        <v>湖滨食堂</v>
      </c>
      <c r="C1083" s="21" t="str">
        <f>IF(食堂数据库链接!C1083="","",食堂数据库链接!C1083)</f>
        <v>炒豆丝</v>
      </c>
      <c r="D1083" s="21">
        <f>IF(食堂数据库链接!D1083="","",食堂数据库链接!D1083)</f>
        <v>5</v>
      </c>
      <c r="E1083" s="21" t="str">
        <f>IF(食堂数据库链接!E1083="","",食堂数据库链接!E1083)</f>
        <v>素</v>
      </c>
      <c r="F1083" s="21" t="str">
        <f>IF(食堂数据库链接!F1083="","",食堂数据库链接!F1083)</f>
        <v>份儿菜</v>
      </c>
      <c r="G1083" s="21">
        <f>IF(食堂数据库链接!G1083="","",食堂数据库链接!G1083)</f>
        <v>3.5</v>
      </c>
      <c r="H1083" s="25" t="str">
        <f>IF(OR(食堂菜单!$G$5="",食堂数据库计算界面面!A1083=""),"",IF(ISNUMBER(SEARCH(食堂菜单!$G$5,食堂数据库计算界面面!C1083))=TRUE,1,""))</f>
        <v/>
      </c>
      <c r="I1083" s="11" t="str">
        <f>IF(H1083="","",1+MAX($I$1:I1082))</f>
        <v/>
      </c>
      <c r="J1083" s="11" t="str">
        <f t="shared" si="16"/>
        <v/>
      </c>
    </row>
    <row r="1084" spans="1:10">
      <c r="A1084" s="21">
        <f>IF(食堂数据库链接!A1084="","",食堂数据库链接!A1084)</f>
        <v>1083</v>
      </c>
      <c r="B1084" s="21" t="str">
        <f>IF(食堂数据库链接!B1084="","",食堂数据库链接!B1084)</f>
        <v>湖滨食堂</v>
      </c>
      <c r="C1084" s="21" t="str">
        <f>IF(食堂数据库链接!C1084="","",食堂数据库链接!C1084)</f>
        <v>脆皮香蕉</v>
      </c>
      <c r="D1084" s="21">
        <f>IF(食堂数据库链接!D1084="","",食堂数据库链接!D1084)</f>
        <v>3.5</v>
      </c>
      <c r="E1084" s="21" t="str">
        <f>IF(食堂数据库链接!E1084="","",食堂数据库链接!E1084)</f>
        <v>素</v>
      </c>
      <c r="F1084" s="21" t="str">
        <f>IF(食堂数据库链接!F1084="","",食堂数据库链接!F1084)</f>
        <v>小吃</v>
      </c>
      <c r="G1084" s="21">
        <f>IF(食堂数据库链接!G1084="","",食堂数据库链接!G1084)</f>
        <v>2.4500000000000002</v>
      </c>
      <c r="H1084" s="25" t="str">
        <f>IF(OR(食堂菜单!$G$5="",食堂数据库计算界面面!A1084=""),"",IF(ISNUMBER(SEARCH(食堂菜单!$G$5,食堂数据库计算界面面!C1084))=TRUE,1,""))</f>
        <v/>
      </c>
      <c r="I1084" s="11" t="str">
        <f>IF(H1084="","",1+MAX($I$1:I1083))</f>
        <v/>
      </c>
      <c r="J1084" s="11" t="str">
        <f t="shared" si="16"/>
        <v/>
      </c>
    </row>
    <row r="1085" spans="1:10">
      <c r="A1085" s="21">
        <f>IF(食堂数据库链接!A1085="","",食堂数据库链接!A1085)</f>
        <v>1084</v>
      </c>
      <c r="B1085" s="21" t="str">
        <f>IF(食堂数据库链接!B1085="","",食堂数据库链接!B1085)</f>
        <v>湖滨食堂</v>
      </c>
      <c r="C1085" s="21" t="str">
        <f>IF(食堂数据库链接!C1085="","",食堂数据库链接!C1085)</f>
        <v>南瓜豆沙糍</v>
      </c>
      <c r="D1085" s="21">
        <f>IF(食堂数据库链接!D1085="","",食堂数据库链接!D1085)</f>
        <v>2.5</v>
      </c>
      <c r="E1085" s="21" t="str">
        <f>IF(食堂数据库链接!E1085="","",食堂数据库链接!E1085)</f>
        <v>素</v>
      </c>
      <c r="F1085" s="21" t="str">
        <f>IF(食堂数据库链接!F1085="","",食堂数据库链接!F1085)</f>
        <v>面点</v>
      </c>
      <c r="G1085" s="21">
        <f>IF(食堂数据库链接!G1085="","",食堂数据库链接!G1085)</f>
        <v>1.75</v>
      </c>
      <c r="H1085" s="25" t="str">
        <f>IF(OR(食堂菜单!$G$5="",食堂数据库计算界面面!A1085=""),"",IF(ISNUMBER(SEARCH(食堂菜单!$G$5,食堂数据库计算界面面!C1085))=TRUE,1,""))</f>
        <v/>
      </c>
      <c r="I1085" s="11" t="str">
        <f>IF(H1085="","",1+MAX($I$1:I1084))</f>
        <v/>
      </c>
      <c r="J1085" s="11" t="str">
        <f t="shared" si="16"/>
        <v/>
      </c>
    </row>
    <row r="1086" spans="1:10">
      <c r="A1086" s="21">
        <f>IF(食堂数据库链接!A1086="","",食堂数据库链接!A1086)</f>
        <v>1085</v>
      </c>
      <c r="B1086" s="21" t="str">
        <f>IF(食堂数据库链接!B1086="","",食堂数据库链接!B1086)</f>
        <v>湖滨食堂</v>
      </c>
      <c r="C1086" s="21" t="str">
        <f>IF(食堂数据库链接!C1086="","",食堂数据库链接!C1086)</f>
        <v>香橙黑米盏</v>
      </c>
      <c r="D1086" s="21">
        <f>IF(食堂数据库链接!D1086="","",食堂数据库链接!D1086)</f>
        <v>3.5</v>
      </c>
      <c r="E1086" s="21" t="str">
        <f>IF(食堂数据库链接!E1086="","",食堂数据库链接!E1086)</f>
        <v>素</v>
      </c>
      <c r="F1086" s="21" t="str">
        <f>IF(食堂数据库链接!F1086="","",食堂数据库链接!F1086)</f>
        <v>面点</v>
      </c>
      <c r="G1086" s="21">
        <f>IF(食堂数据库链接!G1086="","",食堂数据库链接!G1086)</f>
        <v>2.4500000000000002</v>
      </c>
      <c r="H1086" s="25" t="str">
        <f>IF(OR(食堂菜单!$G$5="",食堂数据库计算界面面!A1086=""),"",IF(ISNUMBER(SEARCH(食堂菜单!$G$5,食堂数据库计算界面面!C1086))=TRUE,1,""))</f>
        <v/>
      </c>
      <c r="I1086" s="11" t="str">
        <f>IF(H1086="","",1+MAX($I$1:I1085))</f>
        <v/>
      </c>
      <c r="J1086" s="11" t="str">
        <f t="shared" si="16"/>
        <v/>
      </c>
    </row>
    <row r="1087" spans="1:10">
      <c r="A1087" s="21">
        <f>IF(食堂数据库链接!A1087="","",食堂数据库链接!A1087)</f>
        <v>1086</v>
      </c>
      <c r="B1087" s="21" t="str">
        <f>IF(食堂数据库链接!B1087="","",食堂数据库链接!B1087)</f>
        <v>湖滨食堂</v>
      </c>
      <c r="C1087" s="21" t="str">
        <f>IF(食堂数据库链接!C1087="","",食堂数据库链接!C1087)</f>
        <v>蒸饺</v>
      </c>
      <c r="D1087" s="21">
        <f>IF(食堂数据库链接!D1087="","",食堂数据库链接!D1087)</f>
        <v>2.5</v>
      </c>
      <c r="E1087" s="21" t="str">
        <f>IF(食堂数据库链接!E1087="","",食堂数据库链接!E1087)</f>
        <v>荤</v>
      </c>
      <c r="F1087" s="21" t="str">
        <f>IF(食堂数据库链接!F1087="","",食堂数据库链接!F1087)</f>
        <v>面点</v>
      </c>
      <c r="G1087" s="21">
        <f>IF(食堂数据库链接!G1087="","",食堂数据库链接!G1087)</f>
        <v>1.75</v>
      </c>
      <c r="H1087" s="25" t="str">
        <f>IF(OR(食堂菜单!$G$5="",食堂数据库计算界面面!A1087=""),"",IF(ISNUMBER(SEARCH(食堂菜单!$G$5,食堂数据库计算界面面!C1087))=TRUE,1,""))</f>
        <v/>
      </c>
      <c r="I1087" s="11" t="str">
        <f>IF(H1087="","",1+MAX($I$1:I1086))</f>
        <v/>
      </c>
      <c r="J1087" s="11" t="str">
        <f t="shared" si="16"/>
        <v/>
      </c>
    </row>
    <row r="1088" spans="1:10">
      <c r="A1088" s="21">
        <f>IF(食堂数据库链接!A1088="","",食堂数据库链接!A1088)</f>
        <v>1087</v>
      </c>
      <c r="B1088" s="21" t="str">
        <f>IF(食堂数据库链接!B1088="","",食堂数据库链接!B1088)</f>
        <v>湖滨食堂</v>
      </c>
      <c r="C1088" s="21" t="str">
        <f>IF(食堂数据库链接!C1088="","",食堂数据库链接!C1088)</f>
        <v>烧卖</v>
      </c>
      <c r="D1088" s="21">
        <f>IF(食堂数据库链接!D1088="","",食堂数据库链接!D1088)</f>
        <v>2.5</v>
      </c>
      <c r="E1088" s="21" t="str">
        <f>IF(食堂数据库链接!E1088="","",食堂数据库链接!E1088)</f>
        <v>素</v>
      </c>
      <c r="F1088" s="21" t="str">
        <f>IF(食堂数据库链接!F1088="","",食堂数据库链接!F1088)</f>
        <v>面点</v>
      </c>
      <c r="G1088" s="21">
        <f>IF(食堂数据库链接!G1088="","",食堂数据库链接!G1088)</f>
        <v>1.75</v>
      </c>
      <c r="H1088" s="25" t="str">
        <f>IF(OR(食堂菜单!$G$5="",食堂数据库计算界面面!A1088=""),"",IF(ISNUMBER(SEARCH(食堂菜单!$G$5,食堂数据库计算界面面!C1088))=TRUE,1,""))</f>
        <v/>
      </c>
      <c r="I1088" s="11" t="str">
        <f>IF(H1088="","",1+MAX($I$1:I1087))</f>
        <v/>
      </c>
      <c r="J1088" s="11" t="str">
        <f t="shared" si="16"/>
        <v/>
      </c>
    </row>
    <row r="1089" spans="1:10">
      <c r="A1089" s="21">
        <f>IF(食堂数据库链接!A1089="","",食堂数据库链接!A1089)</f>
        <v>1088</v>
      </c>
      <c r="B1089" s="21" t="str">
        <f>IF(食堂数据库链接!B1089="","",食堂数据库链接!B1089)</f>
        <v>湖滨食堂</v>
      </c>
      <c r="C1089" s="21" t="str">
        <f>IF(食堂数据库链接!C1089="","",食堂数据库链接!C1089)</f>
        <v>窝窝头</v>
      </c>
      <c r="D1089" s="21">
        <f>IF(食堂数据库链接!D1089="","",食堂数据库链接!D1089)</f>
        <v>2.5</v>
      </c>
      <c r="E1089" s="21" t="str">
        <f>IF(食堂数据库链接!E1089="","",食堂数据库链接!E1089)</f>
        <v>素</v>
      </c>
      <c r="F1089" s="21" t="str">
        <f>IF(食堂数据库链接!F1089="","",食堂数据库链接!F1089)</f>
        <v>面点</v>
      </c>
      <c r="G1089" s="21">
        <f>IF(食堂数据库链接!G1089="","",食堂数据库链接!G1089)</f>
        <v>1.75</v>
      </c>
      <c r="H1089" s="25" t="str">
        <f>IF(OR(食堂菜单!$G$5="",食堂数据库计算界面面!A1089=""),"",IF(ISNUMBER(SEARCH(食堂菜单!$G$5,食堂数据库计算界面面!C1089))=TRUE,1,""))</f>
        <v/>
      </c>
      <c r="I1089" s="11" t="str">
        <f>IF(H1089="","",1+MAX($I$1:I1088))</f>
        <v/>
      </c>
      <c r="J1089" s="11" t="str">
        <f t="shared" si="16"/>
        <v/>
      </c>
    </row>
    <row r="1090" spans="1:10">
      <c r="A1090" s="21">
        <f>IF(食堂数据库链接!A1090="","",食堂数据库链接!A1090)</f>
        <v>1089</v>
      </c>
      <c r="B1090" s="21" t="str">
        <f>IF(食堂数据库链接!B1090="","",食堂数据库链接!B1090)</f>
        <v>湖滨食堂</v>
      </c>
      <c r="C1090" s="21" t="str">
        <f>IF(食堂数据库链接!C1090="","",食堂数据库链接!C1090)</f>
        <v>紫薯卷（大）</v>
      </c>
      <c r="D1090" s="21">
        <f>IF(食堂数据库链接!D1090="","",食堂数据库链接!D1090)</f>
        <v>2.5</v>
      </c>
      <c r="E1090" s="21" t="str">
        <f>IF(食堂数据库链接!E1090="","",食堂数据库链接!E1090)</f>
        <v>素</v>
      </c>
      <c r="F1090" s="21" t="str">
        <f>IF(食堂数据库链接!F1090="","",食堂数据库链接!F1090)</f>
        <v>面点</v>
      </c>
      <c r="G1090" s="21">
        <f>IF(食堂数据库链接!G1090="","",食堂数据库链接!G1090)</f>
        <v>1.75</v>
      </c>
      <c r="H1090" s="25" t="str">
        <f>IF(OR(食堂菜单!$G$5="",食堂数据库计算界面面!A1090=""),"",IF(ISNUMBER(SEARCH(食堂菜单!$G$5,食堂数据库计算界面面!C1090))=TRUE,1,""))</f>
        <v/>
      </c>
      <c r="I1090" s="11" t="str">
        <f>IF(H1090="","",1+MAX($I$1:I1089))</f>
        <v/>
      </c>
      <c r="J1090" s="11" t="str">
        <f t="shared" ref="J1090:J1153" si="17">IF(H1090="","",ROW(A1090))</f>
        <v/>
      </c>
    </row>
    <row r="1091" spans="1:10">
      <c r="A1091" s="21">
        <f>IF(食堂数据库链接!A1091="","",食堂数据库链接!A1091)</f>
        <v>1090</v>
      </c>
      <c r="B1091" s="21" t="str">
        <f>IF(食堂数据库链接!B1091="","",食堂数据库链接!B1091)</f>
        <v>湖滨食堂</v>
      </c>
      <c r="C1091" s="21" t="str">
        <f>IF(食堂数据库链接!C1091="","",食堂数据库链接!C1091)</f>
        <v>香橙卷</v>
      </c>
      <c r="D1091" s="21">
        <f>IF(食堂数据库链接!D1091="","",食堂数据库链接!D1091)</f>
        <v>2.5</v>
      </c>
      <c r="E1091" s="21" t="str">
        <f>IF(食堂数据库链接!E1091="","",食堂数据库链接!E1091)</f>
        <v>素</v>
      </c>
      <c r="F1091" s="21" t="str">
        <f>IF(食堂数据库链接!F1091="","",食堂数据库链接!F1091)</f>
        <v>面点</v>
      </c>
      <c r="G1091" s="21">
        <f>IF(食堂数据库链接!G1091="","",食堂数据库链接!G1091)</f>
        <v>1.75</v>
      </c>
      <c r="H1091" s="25" t="str">
        <f>IF(OR(食堂菜单!$G$5="",食堂数据库计算界面面!A1091=""),"",IF(ISNUMBER(SEARCH(食堂菜单!$G$5,食堂数据库计算界面面!C1091))=TRUE,1,""))</f>
        <v/>
      </c>
      <c r="I1091" s="11" t="str">
        <f>IF(H1091="","",1+MAX($I$1:I1090))</f>
        <v/>
      </c>
      <c r="J1091" s="11" t="str">
        <f t="shared" si="17"/>
        <v/>
      </c>
    </row>
    <row r="1092" spans="1:10">
      <c r="A1092" s="21">
        <f>IF(食堂数据库链接!A1092="","",食堂数据库链接!A1092)</f>
        <v>1091</v>
      </c>
      <c r="B1092" s="21" t="str">
        <f>IF(食堂数据库链接!B1092="","",食堂数据库链接!B1092)</f>
        <v>湖滨食堂</v>
      </c>
      <c r="C1092" s="21" t="str">
        <f>IF(食堂数据库链接!C1092="","",食堂数据库链接!C1092)</f>
        <v>紫薯卷（小）</v>
      </c>
      <c r="D1092" s="21">
        <f>IF(食堂数据库链接!D1092="","",食堂数据库链接!D1092)</f>
        <v>1.5</v>
      </c>
      <c r="E1092" s="21" t="str">
        <f>IF(食堂数据库链接!E1092="","",食堂数据库链接!E1092)</f>
        <v>素</v>
      </c>
      <c r="F1092" s="21" t="str">
        <f>IF(食堂数据库链接!F1092="","",食堂数据库链接!F1092)</f>
        <v>面点</v>
      </c>
      <c r="G1092" s="21">
        <f>IF(食堂数据库链接!G1092="","",食堂数据库链接!G1092)</f>
        <v>1.05</v>
      </c>
      <c r="H1092" s="25" t="str">
        <f>IF(OR(食堂菜单!$G$5="",食堂数据库计算界面面!A1092=""),"",IF(ISNUMBER(SEARCH(食堂菜单!$G$5,食堂数据库计算界面面!C1092))=TRUE,1,""))</f>
        <v/>
      </c>
      <c r="I1092" s="11" t="str">
        <f>IF(H1092="","",1+MAX($I$1:I1091))</f>
        <v/>
      </c>
      <c r="J1092" s="11" t="str">
        <f t="shared" si="17"/>
        <v/>
      </c>
    </row>
    <row r="1093" spans="1:10">
      <c r="A1093" s="21">
        <f>IF(食堂数据库链接!A1093="","",食堂数据库链接!A1093)</f>
        <v>1092</v>
      </c>
      <c r="B1093" s="21" t="str">
        <f>IF(食堂数据库链接!B1093="","",食堂数据库链接!B1093)</f>
        <v>湖滨食堂</v>
      </c>
      <c r="C1093" s="21" t="str">
        <f>IF(食堂数据库链接!C1093="","",食堂数据库链接!C1093)</f>
        <v>白馒头</v>
      </c>
      <c r="D1093" s="21">
        <f>IF(食堂数据库链接!D1093="","",食堂数据库链接!D1093)</f>
        <v>0.5</v>
      </c>
      <c r="E1093" s="21" t="str">
        <f>IF(食堂数据库链接!E1093="","",食堂数据库链接!E1093)</f>
        <v>素</v>
      </c>
      <c r="F1093" s="21" t="str">
        <f>IF(食堂数据库链接!F1093="","",食堂数据库链接!F1093)</f>
        <v>面点</v>
      </c>
      <c r="G1093" s="21">
        <f>IF(食堂数据库链接!G1093="","",食堂数据库链接!G1093)</f>
        <v>0.35</v>
      </c>
      <c r="H1093" s="25" t="str">
        <f>IF(OR(食堂菜单!$G$5="",食堂数据库计算界面面!A1093=""),"",IF(ISNUMBER(SEARCH(食堂菜单!$G$5,食堂数据库计算界面面!C1093))=TRUE,1,""))</f>
        <v/>
      </c>
      <c r="I1093" s="11" t="str">
        <f>IF(H1093="","",1+MAX($I$1:I1092))</f>
        <v/>
      </c>
      <c r="J1093" s="11" t="str">
        <f t="shared" si="17"/>
        <v/>
      </c>
    </row>
    <row r="1094" spans="1:10">
      <c r="A1094" s="21">
        <f>IF(食堂数据库链接!A1094="","",食堂数据库链接!A1094)</f>
        <v>1093</v>
      </c>
      <c r="B1094" s="21" t="str">
        <f>IF(食堂数据库链接!B1094="","",食堂数据库链接!B1094)</f>
        <v>湖滨食堂</v>
      </c>
      <c r="C1094" s="21" t="str">
        <f>IF(食堂数据库链接!C1094="","",食堂数据库链接!C1094)</f>
        <v>花卷</v>
      </c>
      <c r="D1094" s="21">
        <f>IF(食堂数据库链接!D1094="","",食堂数据库链接!D1094)</f>
        <v>0.7</v>
      </c>
      <c r="E1094" s="21" t="str">
        <f>IF(食堂数据库链接!E1094="","",食堂数据库链接!E1094)</f>
        <v>素</v>
      </c>
      <c r="F1094" s="21" t="str">
        <f>IF(食堂数据库链接!F1094="","",食堂数据库链接!F1094)</f>
        <v>面点</v>
      </c>
      <c r="G1094" s="21">
        <f>IF(食堂数据库链接!G1094="","",食堂数据库链接!G1094)</f>
        <v>0.49</v>
      </c>
      <c r="H1094" s="25" t="str">
        <f>IF(OR(食堂菜单!$G$5="",食堂数据库计算界面面!A1094=""),"",IF(ISNUMBER(SEARCH(食堂菜单!$G$5,食堂数据库计算界面面!C1094))=TRUE,1,""))</f>
        <v/>
      </c>
      <c r="I1094" s="11" t="str">
        <f>IF(H1094="","",1+MAX($I$1:I1093))</f>
        <v/>
      </c>
      <c r="J1094" s="11" t="str">
        <f t="shared" si="17"/>
        <v/>
      </c>
    </row>
    <row r="1095" spans="1:10">
      <c r="A1095" s="21">
        <f>IF(食堂数据库链接!A1095="","",食堂数据库链接!A1095)</f>
        <v>1094</v>
      </c>
      <c r="B1095" s="21" t="str">
        <f>IF(食堂数据库链接!B1095="","",食堂数据库链接!B1095)</f>
        <v>湖滨食堂</v>
      </c>
      <c r="C1095" s="21" t="str">
        <f>IF(食堂数据库链接!C1095="","",食堂数据库链接!C1095)</f>
        <v>菜肉包</v>
      </c>
      <c r="D1095" s="21">
        <f>IF(食堂数据库链接!D1095="","",食堂数据库链接!D1095)</f>
        <v>0.7</v>
      </c>
      <c r="E1095" s="21" t="str">
        <f>IF(食堂数据库链接!E1095="","",食堂数据库链接!E1095)</f>
        <v>荤</v>
      </c>
      <c r="F1095" s="21" t="str">
        <f>IF(食堂数据库链接!F1095="","",食堂数据库链接!F1095)</f>
        <v>面点</v>
      </c>
      <c r="G1095" s="21">
        <f>IF(食堂数据库链接!G1095="","",食堂数据库链接!G1095)</f>
        <v>0.49</v>
      </c>
      <c r="H1095" s="25" t="str">
        <f>IF(OR(食堂菜单!$G$5="",食堂数据库计算界面面!A1095=""),"",IF(ISNUMBER(SEARCH(食堂菜单!$G$5,食堂数据库计算界面面!C1095))=TRUE,1,""))</f>
        <v/>
      </c>
      <c r="I1095" s="11" t="str">
        <f>IF(H1095="","",1+MAX($I$1:I1094))</f>
        <v/>
      </c>
      <c r="J1095" s="11" t="str">
        <f t="shared" si="17"/>
        <v/>
      </c>
    </row>
    <row r="1096" spans="1:10">
      <c r="A1096" s="21">
        <f>IF(食堂数据库链接!A1096="","",食堂数据库链接!A1096)</f>
        <v>1095</v>
      </c>
      <c r="B1096" s="21" t="str">
        <f>IF(食堂数据库链接!B1096="","",食堂数据库链接!B1096)</f>
        <v>湖滨食堂</v>
      </c>
      <c r="C1096" s="21" t="str">
        <f>IF(食堂数据库链接!C1096="","",食堂数据库链接!C1096)</f>
        <v>腌菜包</v>
      </c>
      <c r="D1096" s="21">
        <f>IF(食堂数据库链接!D1096="","",食堂数据库链接!D1096)</f>
        <v>0.7</v>
      </c>
      <c r="E1096" s="21" t="str">
        <f>IF(食堂数据库链接!E1096="","",食堂数据库链接!E1096)</f>
        <v>素</v>
      </c>
      <c r="F1096" s="21" t="str">
        <f>IF(食堂数据库链接!F1096="","",食堂数据库链接!F1096)</f>
        <v>面点</v>
      </c>
      <c r="G1096" s="21">
        <f>IF(食堂数据库链接!G1096="","",食堂数据库链接!G1096)</f>
        <v>0.49</v>
      </c>
      <c r="H1096" s="25" t="str">
        <f>IF(OR(食堂菜单!$G$5="",食堂数据库计算界面面!A1096=""),"",IF(ISNUMBER(SEARCH(食堂菜单!$G$5,食堂数据库计算界面面!C1096))=TRUE,1,""))</f>
        <v/>
      </c>
      <c r="I1096" s="11" t="str">
        <f>IF(H1096="","",1+MAX($I$1:I1095))</f>
        <v/>
      </c>
      <c r="J1096" s="11" t="str">
        <f t="shared" si="17"/>
        <v/>
      </c>
    </row>
    <row r="1097" spans="1:10">
      <c r="A1097" s="21">
        <f>IF(食堂数据库链接!A1097="","",食堂数据库链接!A1097)</f>
        <v>1096</v>
      </c>
      <c r="B1097" s="21" t="str">
        <f>IF(食堂数据库链接!B1097="","",食堂数据库链接!B1097)</f>
        <v>湖滨食堂</v>
      </c>
      <c r="C1097" s="21" t="str">
        <f>IF(食堂数据库链接!C1097="","",食堂数据库链接!C1097)</f>
        <v>发糕</v>
      </c>
      <c r="D1097" s="21">
        <f>IF(食堂数据库链接!D1097="","",食堂数据库链接!D1097)</f>
        <v>0.7</v>
      </c>
      <c r="E1097" s="21" t="str">
        <f>IF(食堂数据库链接!E1097="","",食堂数据库链接!E1097)</f>
        <v>素</v>
      </c>
      <c r="F1097" s="21" t="str">
        <f>IF(食堂数据库链接!F1097="","",食堂数据库链接!F1097)</f>
        <v>面点</v>
      </c>
      <c r="G1097" s="21">
        <f>IF(食堂数据库链接!G1097="","",食堂数据库链接!G1097)</f>
        <v>0.49</v>
      </c>
      <c r="H1097" s="25" t="str">
        <f>IF(OR(食堂菜单!$G$5="",食堂数据库计算界面面!A1097=""),"",IF(ISNUMBER(SEARCH(食堂菜单!$G$5,食堂数据库计算界面面!C1097))=TRUE,1,""))</f>
        <v/>
      </c>
      <c r="I1097" s="11" t="str">
        <f>IF(H1097="","",1+MAX($I$1:I1096))</f>
        <v/>
      </c>
      <c r="J1097" s="11" t="str">
        <f t="shared" si="17"/>
        <v/>
      </c>
    </row>
    <row r="1098" spans="1:10">
      <c r="A1098" s="21">
        <f>IF(食堂数据库链接!A1098="","",食堂数据库链接!A1098)</f>
        <v>1097</v>
      </c>
      <c r="B1098" s="21" t="str">
        <f>IF(食堂数据库链接!B1098="","",食堂数据库链接!B1098)</f>
        <v>湖滨食堂</v>
      </c>
      <c r="C1098" s="21" t="str">
        <f>IF(食堂数据库链接!C1098="","",食堂数据库链接!C1098)</f>
        <v>豆沙包</v>
      </c>
      <c r="D1098" s="21">
        <f>IF(食堂数据库链接!D1098="","",食堂数据库链接!D1098)</f>
        <v>0.7</v>
      </c>
      <c r="E1098" s="21" t="str">
        <f>IF(食堂数据库链接!E1098="","",食堂数据库链接!E1098)</f>
        <v>素</v>
      </c>
      <c r="F1098" s="21" t="str">
        <f>IF(食堂数据库链接!F1098="","",食堂数据库链接!F1098)</f>
        <v>面点</v>
      </c>
      <c r="G1098" s="21">
        <f>IF(食堂数据库链接!G1098="","",食堂数据库链接!G1098)</f>
        <v>0.49</v>
      </c>
      <c r="H1098" s="25" t="str">
        <f>IF(OR(食堂菜单!$G$5="",食堂数据库计算界面面!A1098=""),"",IF(ISNUMBER(SEARCH(食堂菜单!$G$5,食堂数据库计算界面面!C1098))=TRUE,1,""))</f>
        <v/>
      </c>
      <c r="I1098" s="11" t="str">
        <f>IF(H1098="","",1+MAX($I$1:I1097))</f>
        <v/>
      </c>
      <c r="J1098" s="11" t="str">
        <f t="shared" si="17"/>
        <v/>
      </c>
    </row>
    <row r="1099" spans="1:10">
      <c r="A1099" s="21">
        <f>IF(食堂数据库链接!A1099="","",食堂数据库链接!A1099)</f>
        <v>1098</v>
      </c>
      <c r="B1099" s="21" t="str">
        <f>IF(食堂数据库链接!B1099="","",食堂数据库链接!B1099)</f>
        <v>湖滨食堂</v>
      </c>
      <c r="C1099" s="21" t="str">
        <f>IF(食堂数据库链接!C1099="","",食堂数据库链接!C1099)</f>
        <v>荞麦发糕</v>
      </c>
      <c r="D1099" s="21">
        <f>IF(食堂数据库链接!D1099="","",食堂数据库链接!D1099)</f>
        <v>1</v>
      </c>
      <c r="E1099" s="21" t="str">
        <f>IF(食堂数据库链接!E1099="","",食堂数据库链接!E1099)</f>
        <v>素</v>
      </c>
      <c r="F1099" s="21" t="str">
        <f>IF(食堂数据库链接!F1099="","",食堂数据库链接!F1099)</f>
        <v>面点</v>
      </c>
      <c r="G1099" s="21">
        <f>IF(食堂数据库链接!G1099="","",食堂数据库链接!G1099)</f>
        <v>0.7</v>
      </c>
      <c r="H1099" s="25" t="str">
        <f>IF(OR(食堂菜单!$G$5="",食堂数据库计算界面面!A1099=""),"",IF(ISNUMBER(SEARCH(食堂菜单!$G$5,食堂数据库计算界面面!C1099))=TRUE,1,""))</f>
        <v/>
      </c>
      <c r="I1099" s="11" t="str">
        <f>IF(H1099="","",1+MAX($I$1:I1098))</f>
        <v/>
      </c>
      <c r="J1099" s="11" t="str">
        <f t="shared" si="17"/>
        <v/>
      </c>
    </row>
    <row r="1100" spans="1:10">
      <c r="A1100" s="21">
        <f>IF(食堂数据库链接!A1100="","",食堂数据库链接!A1100)</f>
        <v>1099</v>
      </c>
      <c r="B1100" s="21" t="str">
        <f>IF(食堂数据库链接!B1100="","",食堂数据库链接!B1100)</f>
        <v>湖滨食堂</v>
      </c>
      <c r="C1100" s="21" t="str">
        <f>IF(食堂数据库链接!C1100="","",食堂数据库链接!C1100)</f>
        <v>鲜肉包</v>
      </c>
      <c r="D1100" s="21">
        <f>IF(食堂数据库链接!D1100="","",食堂数据库链接!D1100)</f>
        <v>1</v>
      </c>
      <c r="E1100" s="21" t="str">
        <f>IF(食堂数据库链接!E1100="","",食堂数据库链接!E1100)</f>
        <v>荤</v>
      </c>
      <c r="F1100" s="21" t="str">
        <f>IF(食堂数据库链接!F1100="","",食堂数据库链接!F1100)</f>
        <v>面点</v>
      </c>
      <c r="G1100" s="21">
        <f>IF(食堂数据库链接!G1100="","",食堂数据库链接!G1100)</f>
        <v>0.7</v>
      </c>
      <c r="H1100" s="25" t="str">
        <f>IF(OR(食堂菜单!$G$5="",食堂数据库计算界面面!A1100=""),"",IF(ISNUMBER(SEARCH(食堂菜单!$G$5,食堂数据库计算界面面!C1100))=TRUE,1,""))</f>
        <v/>
      </c>
      <c r="I1100" s="11" t="str">
        <f>IF(H1100="","",1+MAX($I$1:I1099))</f>
        <v/>
      </c>
      <c r="J1100" s="11" t="str">
        <f t="shared" si="17"/>
        <v/>
      </c>
    </row>
    <row r="1101" spans="1:10">
      <c r="A1101" s="21">
        <f>IF(食堂数据库链接!A1101="","",食堂数据库链接!A1101)</f>
        <v>1100</v>
      </c>
      <c r="B1101" s="21" t="str">
        <f>IF(食堂数据库链接!B1101="","",食堂数据库链接!B1101)</f>
        <v>湖滨食堂</v>
      </c>
      <c r="C1101" s="21" t="str">
        <f>IF(食堂数据库链接!C1101="","",食堂数据库链接!C1101)</f>
        <v>奶黄包</v>
      </c>
      <c r="D1101" s="21">
        <f>IF(食堂数据库链接!D1101="","",食堂数据库链接!D1101)</f>
        <v>1</v>
      </c>
      <c r="E1101" s="21" t="str">
        <f>IF(食堂数据库链接!E1101="","",食堂数据库链接!E1101)</f>
        <v>素</v>
      </c>
      <c r="F1101" s="21" t="str">
        <f>IF(食堂数据库链接!F1101="","",食堂数据库链接!F1101)</f>
        <v>面点</v>
      </c>
      <c r="G1101" s="21">
        <f>IF(食堂数据库链接!G1101="","",食堂数据库链接!G1101)</f>
        <v>0.7</v>
      </c>
      <c r="H1101" s="25" t="str">
        <f>IF(OR(食堂菜单!$G$5="",食堂数据库计算界面面!A1101=""),"",IF(ISNUMBER(SEARCH(食堂菜单!$G$5,食堂数据库计算界面面!C1101))=TRUE,1,""))</f>
        <v/>
      </c>
      <c r="I1101" s="11" t="str">
        <f>IF(H1101="","",1+MAX($I$1:I1100))</f>
        <v/>
      </c>
      <c r="J1101" s="11" t="str">
        <f t="shared" si="17"/>
        <v/>
      </c>
    </row>
    <row r="1102" spans="1:10">
      <c r="A1102" s="21">
        <f>IF(食堂数据库链接!A1102="","",食堂数据库链接!A1102)</f>
        <v>1101</v>
      </c>
      <c r="B1102" s="21" t="str">
        <f>IF(食堂数据库链接!B1102="","",食堂数据库链接!B1102)</f>
        <v>湖滨食堂</v>
      </c>
      <c r="C1102" s="21" t="str">
        <f>IF(食堂数据库链接!C1102="","",食堂数据库链接!C1102)</f>
        <v>梅菜扣肉包</v>
      </c>
      <c r="D1102" s="21">
        <f>IF(食堂数据库链接!D1102="","",食堂数据库链接!D1102)</f>
        <v>1.5</v>
      </c>
      <c r="E1102" s="21" t="str">
        <f>IF(食堂数据库链接!E1102="","",食堂数据库链接!E1102)</f>
        <v>荤</v>
      </c>
      <c r="F1102" s="21" t="str">
        <f>IF(食堂数据库链接!F1102="","",食堂数据库链接!F1102)</f>
        <v>面点</v>
      </c>
      <c r="G1102" s="21">
        <f>IF(食堂数据库链接!G1102="","",食堂数据库链接!G1102)</f>
        <v>1.05</v>
      </c>
      <c r="H1102" s="25" t="str">
        <f>IF(OR(食堂菜单!$G$5="",食堂数据库计算界面面!A1102=""),"",IF(ISNUMBER(SEARCH(食堂菜单!$G$5,食堂数据库计算界面面!C1102))=TRUE,1,""))</f>
        <v/>
      </c>
      <c r="I1102" s="11" t="str">
        <f>IF(H1102="","",1+MAX($I$1:I1101))</f>
        <v/>
      </c>
      <c r="J1102" s="11" t="str">
        <f t="shared" si="17"/>
        <v/>
      </c>
    </row>
    <row r="1103" spans="1:10">
      <c r="A1103" s="21">
        <f>IF(食堂数据库链接!A1103="","",食堂数据库链接!A1103)</f>
        <v>1102</v>
      </c>
      <c r="B1103" s="21" t="str">
        <f>IF(食堂数据库链接!B1103="","",食堂数据库链接!B1103)</f>
        <v>湖滨食堂</v>
      </c>
      <c r="C1103" s="21" t="str">
        <f>IF(食堂数据库链接!C1103="","",食堂数据库链接!C1103)</f>
        <v>开心馒头</v>
      </c>
      <c r="D1103" s="21">
        <f>IF(食堂数据库链接!D1103="","",食堂数据库链接!D1103)</f>
        <v>1.7</v>
      </c>
      <c r="E1103" s="21" t="str">
        <f>IF(食堂数据库链接!E1103="","",食堂数据库链接!E1103)</f>
        <v>素</v>
      </c>
      <c r="F1103" s="21" t="str">
        <f>IF(食堂数据库链接!F1103="","",食堂数据库链接!F1103)</f>
        <v>面点</v>
      </c>
      <c r="G1103" s="21">
        <f>IF(食堂数据库链接!G1103="","",食堂数据库链接!G1103)</f>
        <v>1.19</v>
      </c>
      <c r="H1103" s="25" t="str">
        <f>IF(OR(食堂菜单!$G$5="",食堂数据库计算界面面!A1103=""),"",IF(ISNUMBER(SEARCH(食堂菜单!$G$5,食堂数据库计算界面面!C1103))=TRUE,1,""))</f>
        <v/>
      </c>
      <c r="I1103" s="11" t="str">
        <f>IF(H1103="","",1+MAX($I$1:I1102))</f>
        <v/>
      </c>
      <c r="J1103" s="11" t="str">
        <f t="shared" si="17"/>
        <v/>
      </c>
    </row>
    <row r="1104" spans="1:10">
      <c r="A1104" s="21">
        <f>IF(食堂数据库链接!A1104="","",食堂数据库链接!A1104)</f>
        <v>1103</v>
      </c>
      <c r="B1104" s="21" t="str">
        <f>IF(食堂数据库链接!B1104="","",食堂数据库链接!B1104)</f>
        <v>湖滨食堂</v>
      </c>
      <c r="C1104" s="21" t="str">
        <f>IF(食堂数据库链接!C1104="","",食堂数据库链接!C1104)</f>
        <v>红糖葡萄干发糕</v>
      </c>
      <c r="D1104" s="21">
        <f>IF(食堂数据库链接!D1104="","",食堂数据库链接!D1104)</f>
        <v>1.7</v>
      </c>
      <c r="E1104" s="21" t="str">
        <f>IF(食堂数据库链接!E1104="","",食堂数据库链接!E1104)</f>
        <v>素</v>
      </c>
      <c r="F1104" s="21" t="str">
        <f>IF(食堂数据库链接!F1104="","",食堂数据库链接!F1104)</f>
        <v>面点</v>
      </c>
      <c r="G1104" s="21">
        <f>IF(食堂数据库链接!G1104="","",食堂数据库链接!G1104)</f>
        <v>1.19</v>
      </c>
      <c r="H1104" s="25" t="str">
        <f>IF(OR(食堂菜单!$G$5="",食堂数据库计算界面面!A1104=""),"",IF(ISNUMBER(SEARCH(食堂菜单!$G$5,食堂数据库计算界面面!C1104))=TRUE,1,""))</f>
        <v/>
      </c>
      <c r="I1104" s="11" t="str">
        <f>IF(H1104="","",1+MAX($I$1:I1103))</f>
        <v/>
      </c>
      <c r="J1104" s="11" t="str">
        <f t="shared" si="17"/>
        <v/>
      </c>
    </row>
    <row r="1105" spans="1:10">
      <c r="A1105" s="21">
        <f>IF(食堂数据库链接!A1105="","",食堂数据库链接!A1105)</f>
        <v>1104</v>
      </c>
      <c r="B1105" s="21" t="str">
        <f>IF(食堂数据库链接!B1105="","",食堂数据库链接!B1105)</f>
        <v>湖滨食堂</v>
      </c>
      <c r="C1105" s="21" t="str">
        <f>IF(食堂数据库链接!C1105="","",食堂数据库链接!C1105)</f>
        <v>油饼</v>
      </c>
      <c r="D1105" s="21">
        <f>IF(食堂数据库链接!D1105="","",食堂数据库链接!D1105)</f>
        <v>0.7</v>
      </c>
      <c r="E1105" s="21" t="str">
        <f>IF(食堂数据库链接!E1105="","",食堂数据库链接!E1105)</f>
        <v>素</v>
      </c>
      <c r="F1105" s="21" t="str">
        <f>IF(食堂数据库链接!F1105="","",食堂数据库链接!F1105)</f>
        <v>面点</v>
      </c>
      <c r="G1105" s="21">
        <f>IF(食堂数据库链接!G1105="","",食堂数据库链接!G1105)</f>
        <v>0.49</v>
      </c>
      <c r="H1105" s="25" t="str">
        <f>IF(OR(食堂菜单!$G$5="",食堂数据库计算界面面!A1105=""),"",IF(ISNUMBER(SEARCH(食堂菜单!$G$5,食堂数据库计算界面面!C1105))=TRUE,1,""))</f>
        <v/>
      </c>
      <c r="I1105" s="11" t="str">
        <f>IF(H1105="","",1+MAX($I$1:I1104))</f>
        <v/>
      </c>
      <c r="J1105" s="11" t="str">
        <f t="shared" si="17"/>
        <v/>
      </c>
    </row>
    <row r="1106" spans="1:10">
      <c r="A1106" s="21">
        <f>IF(食堂数据库链接!A1106="","",食堂数据库链接!A1106)</f>
        <v>1105</v>
      </c>
      <c r="B1106" s="21" t="str">
        <f>IF(食堂数据库链接!B1106="","",食堂数据库链接!B1106)</f>
        <v>湖滨食堂</v>
      </c>
      <c r="C1106" s="21" t="str">
        <f>IF(食堂数据库链接!C1106="","",食堂数据库链接!C1106)</f>
        <v>糯米鸡</v>
      </c>
      <c r="D1106" s="21">
        <f>IF(食堂数据库链接!D1106="","",食堂数据库链接!D1106)</f>
        <v>1</v>
      </c>
      <c r="E1106" s="21" t="str">
        <f>IF(食堂数据库链接!E1106="","",食堂数据库链接!E1106)</f>
        <v>荤</v>
      </c>
      <c r="F1106" s="21" t="str">
        <f>IF(食堂数据库链接!F1106="","",食堂数据库链接!F1106)</f>
        <v>面点</v>
      </c>
      <c r="G1106" s="21">
        <f>IF(食堂数据库链接!G1106="","",食堂数据库链接!G1106)</f>
        <v>0.7</v>
      </c>
      <c r="H1106" s="25" t="str">
        <f>IF(OR(食堂菜单!$G$5="",食堂数据库计算界面面!A1106=""),"",IF(ISNUMBER(SEARCH(食堂菜单!$G$5,食堂数据库计算界面面!C1106))=TRUE,1,""))</f>
        <v/>
      </c>
      <c r="I1106" s="11" t="str">
        <f>IF(H1106="","",1+MAX($I$1:I1105))</f>
        <v/>
      </c>
      <c r="J1106" s="11" t="str">
        <f t="shared" si="17"/>
        <v/>
      </c>
    </row>
    <row r="1107" spans="1:10">
      <c r="A1107" s="21">
        <f>IF(食堂数据库链接!A1107="","",食堂数据库链接!A1107)</f>
        <v>1106</v>
      </c>
      <c r="B1107" s="21" t="str">
        <f>IF(食堂数据库链接!B1107="","",食堂数据库链接!B1107)</f>
        <v>湖滨食堂</v>
      </c>
      <c r="C1107" s="21" t="str">
        <f>IF(食堂数据库链接!C1107="","",食堂数据库链接!C1107)</f>
        <v>面窝</v>
      </c>
      <c r="D1107" s="21">
        <f>IF(食堂数据库链接!D1107="","",食堂数据库链接!D1107)</f>
        <v>1</v>
      </c>
      <c r="E1107" s="21" t="str">
        <f>IF(食堂数据库链接!E1107="","",食堂数据库链接!E1107)</f>
        <v>素</v>
      </c>
      <c r="F1107" s="21" t="str">
        <f>IF(食堂数据库链接!F1107="","",食堂数据库链接!F1107)</f>
        <v>面点</v>
      </c>
      <c r="G1107" s="21">
        <f>IF(食堂数据库链接!G1107="","",食堂数据库链接!G1107)</f>
        <v>0.7</v>
      </c>
      <c r="H1107" s="25" t="str">
        <f>IF(OR(食堂菜单!$G$5="",食堂数据库计算界面面!A1107=""),"",IF(ISNUMBER(SEARCH(食堂菜单!$G$5,食堂数据库计算界面面!C1107))=TRUE,1,""))</f>
        <v/>
      </c>
      <c r="I1107" s="11" t="str">
        <f>IF(H1107="","",1+MAX($I$1:I1106))</f>
        <v/>
      </c>
      <c r="J1107" s="11" t="str">
        <f t="shared" si="17"/>
        <v/>
      </c>
    </row>
    <row r="1108" spans="1:10">
      <c r="A1108" s="21">
        <f>IF(食堂数据库链接!A1108="","",食堂数据库链接!A1108)</f>
        <v>1107</v>
      </c>
      <c r="B1108" s="21" t="str">
        <f>IF(食堂数据库链接!B1108="","",食堂数据库链接!B1108)</f>
        <v>湖滨食堂</v>
      </c>
      <c r="C1108" s="21" t="str">
        <f>IF(食堂数据库链接!C1108="","",食堂数据库链接!C1108)</f>
        <v>绿茶饼</v>
      </c>
      <c r="D1108" s="21">
        <f>IF(食堂数据库链接!D1108="","",食堂数据库链接!D1108)</f>
        <v>1.7</v>
      </c>
      <c r="E1108" s="21" t="str">
        <f>IF(食堂数据库链接!E1108="","",食堂数据库链接!E1108)</f>
        <v>素</v>
      </c>
      <c r="F1108" s="21" t="str">
        <f>IF(食堂数据库链接!F1108="","",食堂数据库链接!F1108)</f>
        <v>面点</v>
      </c>
      <c r="G1108" s="21">
        <f>IF(食堂数据库链接!G1108="","",食堂数据库链接!G1108)</f>
        <v>1.19</v>
      </c>
      <c r="H1108" s="25" t="str">
        <f>IF(OR(食堂菜单!$G$5="",食堂数据库计算界面面!A1108=""),"",IF(ISNUMBER(SEARCH(食堂菜单!$G$5,食堂数据库计算界面面!C1108))=TRUE,1,""))</f>
        <v/>
      </c>
      <c r="I1108" s="11" t="str">
        <f>IF(H1108="","",1+MAX($I$1:I1107))</f>
        <v/>
      </c>
      <c r="J1108" s="11" t="str">
        <f t="shared" si="17"/>
        <v/>
      </c>
    </row>
    <row r="1109" spans="1:10">
      <c r="A1109" s="21">
        <f>IF(食堂数据库链接!A1109="","",食堂数据库链接!A1109)</f>
        <v>1108</v>
      </c>
      <c r="B1109" s="21" t="str">
        <f>IF(食堂数据库链接!B1109="","",食堂数据库链接!B1109)</f>
        <v>湖滨食堂</v>
      </c>
      <c r="C1109" s="21" t="str">
        <f>IF(食堂数据库链接!C1109="","",食堂数据库链接!C1109)</f>
        <v>千层饼</v>
      </c>
      <c r="D1109" s="21">
        <f>IF(食堂数据库链接!D1109="","",食堂数据库链接!D1109)</f>
        <v>1.7</v>
      </c>
      <c r="E1109" s="21" t="str">
        <f>IF(食堂数据库链接!E1109="","",食堂数据库链接!E1109)</f>
        <v>素</v>
      </c>
      <c r="F1109" s="21" t="str">
        <f>IF(食堂数据库链接!F1109="","",食堂数据库链接!F1109)</f>
        <v>面点</v>
      </c>
      <c r="G1109" s="21">
        <f>IF(食堂数据库链接!G1109="","",食堂数据库链接!G1109)</f>
        <v>1.19</v>
      </c>
      <c r="H1109" s="25" t="str">
        <f>IF(OR(食堂菜单!$G$5="",食堂数据库计算界面面!A1109=""),"",IF(ISNUMBER(SEARCH(食堂菜单!$G$5,食堂数据库计算界面面!C1109))=TRUE,1,""))</f>
        <v/>
      </c>
      <c r="I1109" s="11" t="str">
        <f>IF(H1109="","",1+MAX($I$1:I1108))</f>
        <v/>
      </c>
      <c r="J1109" s="11" t="str">
        <f t="shared" si="17"/>
        <v/>
      </c>
    </row>
    <row r="1110" spans="1:10">
      <c r="A1110" s="21">
        <f>IF(食堂数据库链接!A1110="","",食堂数据库链接!A1110)</f>
        <v>1109</v>
      </c>
      <c r="B1110" s="21" t="str">
        <f>IF(食堂数据库链接!B1110="","",食堂数据库链接!B1110)</f>
        <v>湖滨食堂</v>
      </c>
      <c r="C1110" s="21" t="str">
        <f>IF(食堂数据库链接!C1110="","",食堂数据库链接!C1110)</f>
        <v>鸡蛋软饼</v>
      </c>
      <c r="D1110" s="21">
        <f>IF(食堂数据库链接!D1110="","",食堂数据库链接!D1110)</f>
        <v>1.7</v>
      </c>
      <c r="E1110" s="21" t="str">
        <f>IF(食堂数据库链接!E1110="","",食堂数据库链接!E1110)</f>
        <v>素</v>
      </c>
      <c r="F1110" s="21" t="str">
        <f>IF(食堂数据库链接!F1110="","",食堂数据库链接!F1110)</f>
        <v>面点</v>
      </c>
      <c r="G1110" s="21">
        <f>IF(食堂数据库链接!G1110="","",食堂数据库链接!G1110)</f>
        <v>1.19</v>
      </c>
      <c r="H1110" s="25" t="str">
        <f>IF(OR(食堂菜单!$G$5="",食堂数据库计算界面面!A1110=""),"",IF(ISNUMBER(SEARCH(食堂菜单!$G$5,食堂数据库计算界面面!C1110))=TRUE,1,""))</f>
        <v/>
      </c>
      <c r="I1110" s="11" t="str">
        <f>IF(H1110="","",1+MAX($I$1:I1109))</f>
        <v/>
      </c>
      <c r="J1110" s="11" t="str">
        <f t="shared" si="17"/>
        <v/>
      </c>
    </row>
    <row r="1111" spans="1:10">
      <c r="A1111" s="21">
        <f>IF(食堂数据库链接!A1111="","",食堂数据库链接!A1111)</f>
        <v>1110</v>
      </c>
      <c r="B1111" s="21" t="str">
        <f>IF(食堂数据库链接!B1111="","",食堂数据库链接!B1111)</f>
        <v>湖滨食堂</v>
      </c>
      <c r="C1111" s="21" t="str">
        <f>IF(食堂数据库链接!C1111="","",食堂数据库链接!C1111)</f>
        <v>南瓜饼</v>
      </c>
      <c r="D1111" s="21">
        <f>IF(食堂数据库链接!D1111="","",食堂数据库链接!D1111)</f>
        <v>1.7</v>
      </c>
      <c r="E1111" s="21" t="str">
        <f>IF(食堂数据库链接!E1111="","",食堂数据库链接!E1111)</f>
        <v>素</v>
      </c>
      <c r="F1111" s="21" t="str">
        <f>IF(食堂数据库链接!F1111="","",食堂数据库链接!F1111)</f>
        <v>面点</v>
      </c>
      <c r="G1111" s="21">
        <f>IF(食堂数据库链接!G1111="","",食堂数据库链接!G1111)</f>
        <v>1.19</v>
      </c>
      <c r="H1111" s="25" t="str">
        <f>IF(OR(食堂菜单!$G$5="",食堂数据库计算界面面!A1111=""),"",IF(ISNUMBER(SEARCH(食堂菜单!$G$5,食堂数据库计算界面面!C1111))=TRUE,1,""))</f>
        <v/>
      </c>
      <c r="I1111" s="11" t="str">
        <f>IF(H1111="","",1+MAX($I$1:I1110))</f>
        <v/>
      </c>
      <c r="J1111" s="11" t="str">
        <f t="shared" si="17"/>
        <v/>
      </c>
    </row>
    <row r="1112" spans="1:10">
      <c r="A1112" s="21">
        <f>IF(食堂数据库链接!A1112="","",食堂数据库链接!A1112)</f>
        <v>1111</v>
      </c>
      <c r="B1112" s="21" t="str">
        <f>IF(食堂数据库链接!B1112="","",食堂数据库链接!B1112)</f>
        <v>湖滨食堂</v>
      </c>
      <c r="C1112" s="21" t="str">
        <f>IF(食堂数据库链接!C1112="","",食堂数据库链接!C1112)</f>
        <v>油条</v>
      </c>
      <c r="D1112" s="21">
        <f>IF(食堂数据库链接!D1112="","",食堂数据库链接!D1112)</f>
        <v>1.7</v>
      </c>
      <c r="E1112" s="21" t="str">
        <f>IF(食堂数据库链接!E1112="","",食堂数据库链接!E1112)</f>
        <v>素</v>
      </c>
      <c r="F1112" s="21" t="str">
        <f>IF(食堂数据库链接!F1112="","",食堂数据库链接!F1112)</f>
        <v>面点</v>
      </c>
      <c r="G1112" s="21">
        <f>IF(食堂数据库链接!G1112="","",食堂数据库链接!G1112)</f>
        <v>1.19</v>
      </c>
      <c r="H1112" s="25" t="str">
        <f>IF(OR(食堂菜单!$G$5="",食堂数据库计算界面面!A1112=""),"",IF(ISNUMBER(SEARCH(食堂菜单!$G$5,食堂数据库计算界面面!C1112))=TRUE,1,""))</f>
        <v/>
      </c>
      <c r="I1112" s="11" t="str">
        <f>IF(H1112="","",1+MAX($I$1:I1111))</f>
        <v/>
      </c>
      <c r="J1112" s="11" t="str">
        <f t="shared" si="17"/>
        <v/>
      </c>
    </row>
    <row r="1113" spans="1:10">
      <c r="A1113" s="21">
        <f>IF(食堂数据库链接!A1113="","",食堂数据库链接!A1113)</f>
        <v>1112</v>
      </c>
      <c r="B1113" s="21" t="str">
        <f>IF(食堂数据库链接!B1113="","",食堂数据库链接!B1113)</f>
        <v>湖滨食堂</v>
      </c>
      <c r="C1113" s="21" t="str">
        <f>IF(食堂数据库链接!C1113="","",食堂数据库链接!C1113)</f>
        <v>红豆饼</v>
      </c>
      <c r="D1113" s="21">
        <f>IF(食堂数据库链接!D1113="","",食堂数据库链接!D1113)</f>
        <v>2.5</v>
      </c>
      <c r="E1113" s="21" t="str">
        <f>IF(食堂数据库链接!E1113="","",食堂数据库链接!E1113)</f>
        <v>素</v>
      </c>
      <c r="F1113" s="21" t="str">
        <f>IF(食堂数据库链接!F1113="","",食堂数据库链接!F1113)</f>
        <v>面点</v>
      </c>
      <c r="G1113" s="21">
        <f>IF(食堂数据库链接!G1113="","",食堂数据库链接!G1113)</f>
        <v>1.75</v>
      </c>
      <c r="H1113" s="25" t="str">
        <f>IF(OR(食堂菜单!$G$5="",食堂数据库计算界面面!A1113=""),"",IF(ISNUMBER(SEARCH(食堂菜单!$G$5,食堂数据库计算界面面!C1113))=TRUE,1,""))</f>
        <v/>
      </c>
      <c r="I1113" s="11" t="str">
        <f>IF(H1113="","",1+MAX($I$1:I1112))</f>
        <v/>
      </c>
      <c r="J1113" s="11" t="str">
        <f t="shared" si="17"/>
        <v/>
      </c>
    </row>
    <row r="1114" spans="1:10">
      <c r="A1114" s="21">
        <f>IF(食堂数据库链接!A1114="","",食堂数据库链接!A1114)</f>
        <v>1113</v>
      </c>
      <c r="B1114" s="21" t="str">
        <f>IF(食堂数据库链接!B1114="","",食堂数据库链接!B1114)</f>
        <v>湖滨食堂</v>
      </c>
      <c r="C1114" s="21" t="str">
        <f>IF(食堂数据库链接!C1114="","",食堂数据库链接!C1114)</f>
        <v>金果条</v>
      </c>
      <c r="D1114" s="21">
        <f>IF(食堂数据库链接!D1114="","",食堂数据库链接!D1114)</f>
        <v>2.5</v>
      </c>
      <c r="E1114" s="21" t="str">
        <f>IF(食堂数据库链接!E1114="","",食堂数据库链接!E1114)</f>
        <v>素</v>
      </c>
      <c r="F1114" s="21" t="str">
        <f>IF(食堂数据库链接!F1114="","",食堂数据库链接!F1114)</f>
        <v>面点</v>
      </c>
      <c r="G1114" s="21">
        <f>IF(食堂数据库链接!G1114="","",食堂数据库链接!G1114)</f>
        <v>1.75</v>
      </c>
      <c r="H1114" s="25" t="str">
        <f>IF(OR(食堂菜单!$G$5="",食堂数据库计算界面面!A1114=""),"",IF(ISNUMBER(SEARCH(食堂菜单!$G$5,食堂数据库计算界面面!C1114))=TRUE,1,""))</f>
        <v/>
      </c>
      <c r="I1114" s="11" t="str">
        <f>IF(H1114="","",1+MAX($I$1:I1113))</f>
        <v/>
      </c>
      <c r="J1114" s="11" t="str">
        <f t="shared" si="17"/>
        <v/>
      </c>
    </row>
    <row r="1115" spans="1:10">
      <c r="A1115" s="21">
        <f>IF(食堂数据库链接!A1115="","",食堂数据库链接!A1115)</f>
        <v>1114</v>
      </c>
      <c r="B1115" s="21" t="str">
        <f>IF(食堂数据库链接!B1115="","",食堂数据库链接!B1115)</f>
        <v>湖滨食堂</v>
      </c>
      <c r="C1115" s="21" t="str">
        <f>IF(食堂数据库链接!C1115="","",食堂数据库链接!C1115)</f>
        <v>酥饼</v>
      </c>
      <c r="D1115" s="21">
        <f>IF(食堂数据库链接!D1115="","",食堂数据库链接!D1115)</f>
        <v>2.5</v>
      </c>
      <c r="E1115" s="21" t="str">
        <f>IF(食堂数据库链接!E1115="","",食堂数据库链接!E1115)</f>
        <v>素</v>
      </c>
      <c r="F1115" s="21" t="str">
        <f>IF(食堂数据库链接!F1115="","",食堂数据库链接!F1115)</f>
        <v>面点</v>
      </c>
      <c r="G1115" s="21">
        <f>IF(食堂数据库链接!G1115="","",食堂数据库链接!G1115)</f>
        <v>1.75</v>
      </c>
      <c r="H1115" s="25" t="str">
        <f>IF(OR(食堂菜单!$G$5="",食堂数据库计算界面面!A1115=""),"",IF(ISNUMBER(SEARCH(食堂菜单!$G$5,食堂数据库计算界面面!C1115))=TRUE,1,""))</f>
        <v/>
      </c>
      <c r="I1115" s="11" t="str">
        <f>IF(H1115="","",1+MAX($I$1:I1114))</f>
        <v/>
      </c>
      <c r="J1115" s="11" t="str">
        <f t="shared" si="17"/>
        <v/>
      </c>
    </row>
    <row r="1116" spans="1:10">
      <c r="A1116" s="21">
        <f>IF(食堂数据库链接!A1116="","",食堂数据库链接!A1116)</f>
        <v>1115</v>
      </c>
      <c r="B1116" s="21" t="str">
        <f>IF(食堂数据库链接!B1116="","",食堂数据库链接!B1116)</f>
        <v>湖滨食堂</v>
      </c>
      <c r="C1116" s="21" t="str">
        <f>IF(食堂数据库链接!C1116="","",食堂数据库链接!C1116)</f>
        <v>鲜肉煎饼</v>
      </c>
      <c r="D1116" s="21">
        <f>IF(食堂数据库链接!D1116="","",食堂数据库链接!D1116)</f>
        <v>2.5</v>
      </c>
      <c r="E1116" s="21" t="str">
        <f>IF(食堂数据库链接!E1116="","",食堂数据库链接!E1116)</f>
        <v>荤</v>
      </c>
      <c r="F1116" s="21" t="str">
        <f>IF(食堂数据库链接!F1116="","",食堂数据库链接!F1116)</f>
        <v>面点</v>
      </c>
      <c r="G1116" s="21">
        <f>IF(食堂数据库链接!G1116="","",食堂数据库链接!G1116)</f>
        <v>1.75</v>
      </c>
      <c r="H1116" s="25" t="str">
        <f>IF(OR(食堂菜单!$G$5="",食堂数据库计算界面面!A1116=""),"",IF(ISNUMBER(SEARCH(食堂菜单!$G$5,食堂数据库计算界面面!C1116))=TRUE,1,""))</f>
        <v/>
      </c>
      <c r="I1116" s="11" t="str">
        <f>IF(H1116="","",1+MAX($I$1:I1115))</f>
        <v/>
      </c>
      <c r="J1116" s="11" t="str">
        <f t="shared" si="17"/>
        <v/>
      </c>
    </row>
    <row r="1117" spans="1:10">
      <c r="A1117" s="21">
        <f>IF(食堂数据库链接!A1117="","",食堂数据库链接!A1117)</f>
        <v>1116</v>
      </c>
      <c r="B1117" s="21" t="str">
        <f>IF(食堂数据库链接!B1117="","",食堂数据库链接!B1117)</f>
        <v>湖滨食堂</v>
      </c>
      <c r="C1117" s="21" t="str">
        <f>IF(食堂数据库链接!C1117="","",食堂数据库链接!C1117)</f>
        <v>地瓜丸子</v>
      </c>
      <c r="D1117" s="21">
        <f>IF(食堂数据库链接!D1117="","",食堂数据库链接!D1117)</f>
        <v>2.5</v>
      </c>
      <c r="E1117" s="21" t="str">
        <f>IF(食堂数据库链接!E1117="","",食堂数据库链接!E1117)</f>
        <v>素</v>
      </c>
      <c r="F1117" s="21" t="str">
        <f>IF(食堂数据库链接!F1117="","",食堂数据库链接!F1117)</f>
        <v>小吃</v>
      </c>
      <c r="G1117" s="21">
        <f>IF(食堂数据库链接!G1117="","",食堂数据库链接!G1117)</f>
        <v>1.75</v>
      </c>
      <c r="H1117" s="25" t="str">
        <f>IF(OR(食堂菜单!$G$5="",食堂数据库计算界面面!A1117=""),"",IF(ISNUMBER(SEARCH(食堂菜单!$G$5,食堂数据库计算界面面!C1117))=TRUE,1,""))</f>
        <v/>
      </c>
      <c r="I1117" s="11" t="str">
        <f>IF(H1117="","",1+MAX($I$1:I1116))</f>
        <v/>
      </c>
      <c r="J1117" s="11" t="str">
        <f t="shared" si="17"/>
        <v/>
      </c>
    </row>
    <row r="1118" spans="1:10">
      <c r="A1118" s="21">
        <f>IF(食堂数据库链接!A1118="","",食堂数据库链接!A1118)</f>
        <v>1117</v>
      </c>
      <c r="B1118" s="21" t="str">
        <f>IF(食堂数据库链接!B1118="","",食堂数据库链接!B1118)</f>
        <v>湖滨食堂</v>
      </c>
      <c r="C1118" s="21" t="str">
        <f>IF(食堂数据库链接!C1118="","",食堂数据库链接!C1118)</f>
        <v>鸡蛋发糕</v>
      </c>
      <c r="D1118" s="21">
        <f>IF(食堂数据库链接!D1118="","",食堂数据库链接!D1118)</f>
        <v>2.5</v>
      </c>
      <c r="E1118" s="21" t="str">
        <f>IF(食堂数据库链接!E1118="","",食堂数据库链接!E1118)</f>
        <v>素</v>
      </c>
      <c r="F1118" s="21" t="str">
        <f>IF(食堂数据库链接!F1118="","",食堂数据库链接!F1118)</f>
        <v>面点</v>
      </c>
      <c r="G1118" s="21">
        <f>IF(食堂数据库链接!G1118="","",食堂数据库链接!G1118)</f>
        <v>1.75</v>
      </c>
      <c r="H1118" s="25" t="str">
        <f>IF(OR(食堂菜单!$G$5="",食堂数据库计算界面面!A1118=""),"",IF(ISNUMBER(SEARCH(食堂菜单!$G$5,食堂数据库计算界面面!C1118))=TRUE,1,""))</f>
        <v/>
      </c>
      <c r="I1118" s="11" t="str">
        <f>IF(H1118="","",1+MAX($I$1:I1117))</f>
        <v/>
      </c>
      <c r="J1118" s="11" t="str">
        <f t="shared" si="17"/>
        <v/>
      </c>
    </row>
    <row r="1119" spans="1:10">
      <c r="A1119" s="21">
        <f>IF(食堂数据库链接!A1119="","",食堂数据库链接!A1119)</f>
        <v>1118</v>
      </c>
      <c r="B1119" s="21" t="str">
        <f>IF(食堂数据库链接!B1119="","",食堂数据库链接!B1119)</f>
        <v>湖滨食堂</v>
      </c>
      <c r="C1119" s="21" t="str">
        <f>IF(食堂数据库链接!C1119="","",食堂数据库链接!C1119)</f>
        <v>玉米饼</v>
      </c>
      <c r="D1119" s="21">
        <f>IF(食堂数据库链接!D1119="","",食堂数据库链接!D1119)</f>
        <v>2.5</v>
      </c>
      <c r="E1119" s="21" t="str">
        <f>IF(食堂数据库链接!E1119="","",食堂数据库链接!E1119)</f>
        <v>素</v>
      </c>
      <c r="F1119" s="21" t="str">
        <f>IF(食堂数据库链接!F1119="","",食堂数据库链接!F1119)</f>
        <v>面点</v>
      </c>
      <c r="G1119" s="21">
        <f>IF(食堂数据库链接!G1119="","",食堂数据库链接!G1119)</f>
        <v>1.75</v>
      </c>
      <c r="H1119" s="25" t="str">
        <f>IF(OR(食堂菜单!$G$5="",食堂数据库计算界面面!A1119=""),"",IF(ISNUMBER(SEARCH(食堂菜单!$G$5,食堂数据库计算界面面!C1119))=TRUE,1,""))</f>
        <v/>
      </c>
      <c r="I1119" s="11" t="str">
        <f>IF(H1119="","",1+MAX($I$1:I1118))</f>
        <v/>
      </c>
      <c r="J1119" s="11" t="str">
        <f t="shared" si="17"/>
        <v/>
      </c>
    </row>
    <row r="1120" spans="1:10">
      <c r="A1120" s="21">
        <f>IF(食堂数据库链接!A1120="","",食堂数据库链接!A1120)</f>
        <v>1119</v>
      </c>
      <c r="B1120" s="21" t="str">
        <f>IF(食堂数据库链接!B1120="","",食堂数据库链接!B1120)</f>
        <v>湖滨食堂</v>
      </c>
      <c r="C1120" s="21" t="str">
        <f>IF(食堂数据库链接!C1120="","",食堂数据库链接!C1120)</f>
        <v>太阳饼</v>
      </c>
      <c r="D1120" s="21">
        <f>IF(食堂数据库链接!D1120="","",食堂数据库链接!D1120)</f>
        <v>2.5</v>
      </c>
      <c r="E1120" s="21" t="str">
        <f>IF(食堂数据库链接!E1120="","",食堂数据库链接!E1120)</f>
        <v>素</v>
      </c>
      <c r="F1120" s="21" t="str">
        <f>IF(食堂数据库链接!F1120="","",食堂数据库链接!F1120)</f>
        <v>面点</v>
      </c>
      <c r="G1120" s="21">
        <f>IF(食堂数据库链接!G1120="","",食堂数据库链接!G1120)</f>
        <v>1.75</v>
      </c>
      <c r="H1120" s="25" t="str">
        <f>IF(OR(食堂菜单!$G$5="",食堂数据库计算界面面!A1120=""),"",IF(ISNUMBER(SEARCH(食堂菜单!$G$5,食堂数据库计算界面面!C1120))=TRUE,1,""))</f>
        <v/>
      </c>
      <c r="I1120" s="11" t="str">
        <f>IF(H1120="","",1+MAX($I$1:I1119))</f>
        <v/>
      </c>
      <c r="J1120" s="11" t="str">
        <f t="shared" si="17"/>
        <v/>
      </c>
    </row>
    <row r="1121" spans="1:10">
      <c r="A1121" s="21">
        <f>IF(食堂数据库链接!A1121="","",食堂数据库链接!A1121)</f>
        <v>1120</v>
      </c>
      <c r="B1121" s="21" t="str">
        <f>IF(食堂数据库链接!B1121="","",食堂数据库链接!B1121)</f>
        <v>湖滨食堂</v>
      </c>
      <c r="C1121" s="21" t="str">
        <f>IF(食堂数据库链接!C1121="","",食堂数据库链接!C1121)</f>
        <v>面包饼</v>
      </c>
      <c r="D1121" s="21">
        <f>IF(食堂数据库链接!D1121="","",食堂数据库链接!D1121)</f>
        <v>2.5</v>
      </c>
      <c r="E1121" s="21" t="str">
        <f>IF(食堂数据库链接!E1121="","",食堂数据库链接!E1121)</f>
        <v>素</v>
      </c>
      <c r="F1121" s="21" t="str">
        <f>IF(食堂数据库链接!F1121="","",食堂数据库链接!F1121)</f>
        <v>面点</v>
      </c>
      <c r="G1121" s="21">
        <f>IF(食堂数据库链接!G1121="","",食堂数据库链接!G1121)</f>
        <v>1.75</v>
      </c>
      <c r="H1121" s="25" t="str">
        <f>IF(OR(食堂菜单!$G$5="",食堂数据库计算界面面!A1121=""),"",IF(ISNUMBER(SEARCH(食堂菜单!$G$5,食堂数据库计算界面面!C1121))=TRUE,1,""))</f>
        <v/>
      </c>
      <c r="I1121" s="11" t="str">
        <f>IF(H1121="","",1+MAX($I$1:I1120))</f>
        <v/>
      </c>
      <c r="J1121" s="11" t="str">
        <f t="shared" si="17"/>
        <v/>
      </c>
    </row>
    <row r="1122" spans="1:10">
      <c r="A1122" s="21">
        <f>IF(食堂数据库链接!A1122="","",食堂数据库链接!A1122)</f>
        <v>1121</v>
      </c>
      <c r="B1122" s="21" t="str">
        <f>IF(食堂数据库链接!B1122="","",食堂数据库链接!B1122)</f>
        <v>湖滨食堂</v>
      </c>
      <c r="C1122" s="21" t="str">
        <f>IF(食堂数据库链接!C1122="","",食堂数据库链接!C1122)</f>
        <v>韭菜盒子</v>
      </c>
      <c r="D1122" s="21">
        <f>IF(食堂数据库链接!D1122="","",食堂数据库链接!D1122)</f>
        <v>2.5</v>
      </c>
      <c r="E1122" s="21" t="str">
        <f>IF(食堂数据库链接!E1122="","",食堂数据库链接!E1122)</f>
        <v>素</v>
      </c>
      <c r="F1122" s="21" t="str">
        <f>IF(食堂数据库链接!F1122="","",食堂数据库链接!F1122)</f>
        <v>小吃</v>
      </c>
      <c r="G1122" s="21">
        <f>IF(食堂数据库链接!G1122="","",食堂数据库链接!G1122)</f>
        <v>1.75</v>
      </c>
      <c r="H1122" s="25" t="str">
        <f>IF(OR(食堂菜单!$G$5="",食堂数据库计算界面面!A1122=""),"",IF(ISNUMBER(SEARCH(食堂菜单!$G$5,食堂数据库计算界面面!C1122))=TRUE,1,""))</f>
        <v/>
      </c>
      <c r="I1122" s="11" t="str">
        <f>IF(H1122="","",1+MAX($I$1:I1121))</f>
        <v/>
      </c>
      <c r="J1122" s="11" t="str">
        <f t="shared" si="17"/>
        <v/>
      </c>
    </row>
    <row r="1123" spans="1:10">
      <c r="A1123" s="21">
        <f>IF(食堂数据库链接!A1123="","",食堂数据库链接!A1123)</f>
        <v>1122</v>
      </c>
      <c r="B1123" s="21" t="str">
        <f>IF(食堂数据库链接!B1123="","",食堂数据库链接!B1123)</f>
        <v>湖滨食堂</v>
      </c>
      <c r="C1123" s="21" t="str">
        <f>IF(食堂数据库链接!C1123="","",食堂数据库链接!C1123)</f>
        <v>苕面窝</v>
      </c>
      <c r="D1123" s="21">
        <f>IF(食堂数据库链接!D1123="","",食堂数据库链接!D1123)</f>
        <v>2.5</v>
      </c>
      <c r="E1123" s="21" t="str">
        <f>IF(食堂数据库链接!E1123="","",食堂数据库链接!E1123)</f>
        <v>素</v>
      </c>
      <c r="F1123" s="21" t="str">
        <f>IF(食堂数据库链接!F1123="","",食堂数据库链接!F1123)</f>
        <v>面点</v>
      </c>
      <c r="G1123" s="21">
        <f>IF(食堂数据库链接!G1123="","",食堂数据库链接!G1123)</f>
        <v>1.75</v>
      </c>
      <c r="H1123" s="25" t="str">
        <f>IF(OR(食堂菜单!$G$5="",食堂数据库计算界面面!A1123=""),"",IF(ISNUMBER(SEARCH(食堂菜单!$G$5,食堂数据库计算界面面!C1123))=TRUE,1,""))</f>
        <v/>
      </c>
      <c r="I1123" s="11" t="str">
        <f>IF(H1123="","",1+MAX($I$1:I1122))</f>
        <v/>
      </c>
      <c r="J1123" s="11" t="str">
        <f t="shared" si="17"/>
        <v/>
      </c>
    </row>
    <row r="1124" spans="1:10">
      <c r="A1124" s="21">
        <f>IF(食堂数据库链接!A1124="","",食堂数据库链接!A1124)</f>
        <v>1123</v>
      </c>
      <c r="B1124" s="21" t="str">
        <f>IF(食堂数据库链接!B1124="","",食堂数据库链接!B1124)</f>
        <v>湖滨食堂</v>
      </c>
      <c r="C1124" s="21" t="str">
        <f>IF(食堂数据库链接!C1124="","",食堂数据库链接!C1124)</f>
        <v>烤肠</v>
      </c>
      <c r="D1124" s="21">
        <f>IF(食堂数据库链接!D1124="","",食堂数据库链接!D1124)</f>
        <v>1.5</v>
      </c>
      <c r="E1124" s="21" t="str">
        <f>IF(食堂数据库链接!E1124="","",食堂数据库链接!E1124)</f>
        <v>荤</v>
      </c>
      <c r="F1124" s="21" t="str">
        <f>IF(食堂数据库链接!F1124="","",食堂数据库链接!F1124)</f>
        <v>小吃</v>
      </c>
      <c r="G1124" s="21">
        <f>IF(食堂数据库链接!G1124="","",食堂数据库链接!G1124)</f>
        <v>1.05</v>
      </c>
      <c r="H1124" s="25" t="str">
        <f>IF(OR(食堂菜单!$G$5="",食堂数据库计算界面面!A1124=""),"",IF(ISNUMBER(SEARCH(食堂菜单!$G$5,食堂数据库计算界面面!C1124))=TRUE,1,""))</f>
        <v/>
      </c>
      <c r="I1124" s="11" t="str">
        <f>IF(H1124="","",1+MAX($I$1:I1123))</f>
        <v/>
      </c>
      <c r="J1124" s="11" t="str">
        <f t="shared" si="17"/>
        <v/>
      </c>
    </row>
    <row r="1125" spans="1:10">
      <c r="A1125" s="21">
        <f>IF(食堂数据库链接!A1125="","",食堂数据库链接!A1125)</f>
        <v>1124</v>
      </c>
      <c r="B1125" s="21" t="str">
        <f>IF(食堂数据库链接!B1125="","",食堂数据库链接!B1125)</f>
        <v>湖滨食堂</v>
      </c>
      <c r="C1125" s="21" t="str">
        <f>IF(食堂数据库链接!C1125="","",食堂数据库链接!C1125)</f>
        <v>爱心煎蛋</v>
      </c>
      <c r="D1125" s="21">
        <f>IF(食堂数据库链接!D1125="","",食堂数据库链接!D1125)</f>
        <v>3.5</v>
      </c>
      <c r="E1125" s="21" t="str">
        <f>IF(食堂数据库链接!E1125="","",食堂数据库链接!E1125)</f>
        <v>荤</v>
      </c>
      <c r="F1125" s="21" t="str">
        <f>IF(食堂数据库链接!F1125="","",食堂数据库链接!F1125)</f>
        <v>小吃</v>
      </c>
      <c r="G1125" s="21">
        <f>IF(食堂数据库链接!G1125="","",食堂数据库链接!G1125)</f>
        <v>2.4500000000000002</v>
      </c>
      <c r="H1125" s="25" t="str">
        <f>IF(OR(食堂菜单!$G$5="",食堂数据库计算界面面!A1125=""),"",IF(ISNUMBER(SEARCH(食堂菜单!$G$5,食堂数据库计算界面面!C1125))=TRUE,1,""))</f>
        <v/>
      </c>
      <c r="I1125" s="11" t="str">
        <f>IF(H1125="","",1+MAX($I$1:I1124))</f>
        <v/>
      </c>
      <c r="J1125" s="11" t="str">
        <f t="shared" si="17"/>
        <v/>
      </c>
    </row>
    <row r="1126" spans="1:10">
      <c r="A1126" s="21">
        <f>IF(食堂数据库链接!A1126="","",食堂数据库链接!A1126)</f>
        <v>1125</v>
      </c>
      <c r="B1126" s="21" t="str">
        <f>IF(食堂数据库链接!B1126="","",食堂数据库链接!B1126)</f>
        <v>湖滨食堂</v>
      </c>
      <c r="C1126" s="21" t="str">
        <f>IF(食堂数据库链接!C1126="","",食堂数据库链接!C1126)</f>
        <v>手抓饼</v>
      </c>
      <c r="D1126" s="21">
        <f>IF(食堂数据库链接!D1126="","",食堂数据库链接!D1126)</f>
        <v>5</v>
      </c>
      <c r="E1126" s="21" t="str">
        <f>IF(食堂数据库链接!E1126="","",食堂数据库链接!E1126)</f>
        <v>素</v>
      </c>
      <c r="F1126" s="21" t="str">
        <f>IF(食堂数据库链接!F1126="","",食堂数据库链接!F1126)</f>
        <v>面点</v>
      </c>
      <c r="G1126" s="21">
        <f>IF(食堂数据库链接!G1126="","",食堂数据库链接!G1126)</f>
        <v>3.5</v>
      </c>
      <c r="H1126" s="25" t="str">
        <f>IF(OR(食堂菜单!$G$5="",食堂数据库计算界面面!A1126=""),"",IF(ISNUMBER(SEARCH(食堂菜单!$G$5,食堂数据库计算界面面!C1126))=TRUE,1,""))</f>
        <v/>
      </c>
      <c r="I1126" s="11" t="str">
        <f>IF(H1126="","",1+MAX($I$1:I1125))</f>
        <v/>
      </c>
      <c r="J1126" s="11" t="str">
        <f t="shared" si="17"/>
        <v/>
      </c>
    </row>
    <row r="1127" spans="1:10">
      <c r="A1127" s="21">
        <f>IF(食堂数据库链接!A1127="","",食堂数据库链接!A1127)</f>
        <v>1126</v>
      </c>
      <c r="B1127" s="21" t="str">
        <f>IF(食堂数据库链接!B1127="","",食堂数据库链接!B1127)</f>
        <v>湖滨食堂</v>
      </c>
      <c r="C1127" s="21" t="str">
        <f>IF(食堂数据库链接!C1127="","",食堂数据库链接!C1127)</f>
        <v>陈记馅饼</v>
      </c>
      <c r="D1127" s="21">
        <f>IF(食堂数据库链接!D1127="","",食堂数据库链接!D1127)</f>
        <v>4</v>
      </c>
      <c r="E1127" s="21" t="str">
        <f>IF(食堂数据库链接!E1127="","",食堂数据库链接!E1127)</f>
        <v>素</v>
      </c>
      <c r="F1127" s="21" t="str">
        <f>IF(食堂数据库链接!F1127="","",食堂数据库链接!F1127)</f>
        <v>面点</v>
      </c>
      <c r="G1127" s="21">
        <f>IF(食堂数据库链接!G1127="","",食堂数据库链接!G1127)</f>
        <v>2.8</v>
      </c>
      <c r="H1127" s="25" t="str">
        <f>IF(OR(食堂菜单!$G$5="",食堂数据库计算界面面!A1127=""),"",IF(ISNUMBER(SEARCH(食堂菜单!$G$5,食堂数据库计算界面面!C1127))=TRUE,1,""))</f>
        <v/>
      </c>
      <c r="I1127" s="11" t="str">
        <f>IF(H1127="","",1+MAX($I$1:I1126))</f>
        <v/>
      </c>
      <c r="J1127" s="11" t="str">
        <f t="shared" si="17"/>
        <v/>
      </c>
    </row>
    <row r="1128" spans="1:10">
      <c r="A1128" s="21">
        <f>IF(食堂数据库链接!A1128="","",食堂数据库链接!A1128)</f>
        <v>1127</v>
      </c>
      <c r="B1128" s="21" t="str">
        <f>IF(食堂数据库链接!B1128="","",食堂数据库链接!B1128)</f>
        <v>湖滨食堂</v>
      </c>
      <c r="C1128" s="21" t="str">
        <f>IF(食堂数据库链接!C1128="","",食堂数据库链接!C1128)</f>
        <v>鸡蛋卷饼</v>
      </c>
      <c r="D1128" s="21">
        <f>IF(食堂数据库链接!D1128="","",食堂数据库链接!D1128)</f>
        <v>5</v>
      </c>
      <c r="E1128" s="21" t="str">
        <f>IF(食堂数据库链接!E1128="","",食堂数据库链接!E1128)</f>
        <v>荤</v>
      </c>
      <c r="F1128" s="21" t="str">
        <f>IF(食堂数据库链接!F1128="","",食堂数据库链接!F1128)</f>
        <v>面点</v>
      </c>
      <c r="G1128" s="21">
        <f>IF(食堂数据库链接!G1128="","",食堂数据库链接!G1128)</f>
        <v>3.5</v>
      </c>
      <c r="H1128" s="25" t="str">
        <f>IF(OR(食堂菜单!$G$5="",食堂数据库计算界面面!A1128=""),"",IF(ISNUMBER(SEARCH(食堂菜单!$G$5,食堂数据库计算界面面!C1128))=TRUE,1,""))</f>
        <v/>
      </c>
      <c r="I1128" s="11" t="str">
        <f>IF(H1128="","",1+MAX($I$1:I1127))</f>
        <v/>
      </c>
      <c r="J1128" s="11" t="str">
        <f t="shared" si="17"/>
        <v/>
      </c>
    </row>
    <row r="1129" spans="1:10">
      <c r="A1129" s="21">
        <f>IF(食堂数据库链接!A1129="","",食堂数据库链接!A1129)</f>
        <v>1128</v>
      </c>
      <c r="B1129" s="21" t="str">
        <f>IF(食堂数据库链接!B1129="","",食堂数据库链接!B1129)</f>
        <v>湖滨食堂</v>
      </c>
      <c r="C1129" s="21" t="str">
        <f>IF(食堂数据库链接!C1129="","",食堂数据库链接!C1129)</f>
        <v>豆皮</v>
      </c>
      <c r="D1129" s="21">
        <f>IF(食堂数据库链接!D1129="","",食堂数据库链接!D1129)</f>
        <v>1.7</v>
      </c>
      <c r="E1129" s="21" t="str">
        <f>IF(食堂数据库链接!E1129="","",食堂数据库链接!E1129)</f>
        <v>素</v>
      </c>
      <c r="F1129" s="21" t="str">
        <f>IF(食堂数据库链接!F1129="","",食堂数据库链接!F1129)</f>
        <v>小吃</v>
      </c>
      <c r="G1129" s="21">
        <f>IF(食堂数据库链接!G1129="","",食堂数据库链接!G1129)</f>
        <v>1.19</v>
      </c>
      <c r="H1129" s="25" t="str">
        <f>IF(OR(食堂菜单!$G$5="",食堂数据库计算界面面!A1129=""),"",IF(ISNUMBER(SEARCH(食堂菜单!$G$5,食堂数据库计算界面面!C1129))=TRUE,1,""))</f>
        <v/>
      </c>
      <c r="I1129" s="11" t="str">
        <f>IF(H1129="","",1+MAX($I$1:I1128))</f>
        <v/>
      </c>
      <c r="J1129" s="11" t="str">
        <f t="shared" si="17"/>
        <v/>
      </c>
    </row>
    <row r="1130" spans="1:10">
      <c r="A1130" s="21">
        <f>IF(食堂数据库链接!A1130="","",食堂数据库链接!A1130)</f>
        <v>1129</v>
      </c>
      <c r="B1130" s="21" t="str">
        <f>IF(食堂数据库链接!B1130="","",食堂数据库链接!B1130)</f>
        <v>湖滨食堂</v>
      </c>
      <c r="C1130" s="21" t="str">
        <f>IF(食堂数据库链接!C1130="","",食堂数据库链接!C1130)</f>
        <v>白水煮蛋</v>
      </c>
      <c r="D1130" s="21">
        <f>IF(食堂数据库链接!D1130="","",食堂数据库链接!D1130)</f>
        <v>0.9</v>
      </c>
      <c r="E1130" s="21" t="str">
        <f>IF(食堂数据库链接!E1130="","",食堂数据库链接!E1130)</f>
        <v>荤</v>
      </c>
      <c r="F1130" s="21" t="str">
        <f>IF(食堂数据库链接!F1130="","",食堂数据库链接!F1130)</f>
        <v>其它</v>
      </c>
      <c r="G1130" s="21">
        <f>IF(食堂数据库链接!G1130="","",食堂数据库链接!G1130)</f>
        <v>0.63</v>
      </c>
      <c r="H1130" s="25" t="str">
        <f>IF(OR(食堂菜单!$G$5="",食堂数据库计算界面面!A1130=""),"",IF(ISNUMBER(SEARCH(食堂菜单!$G$5,食堂数据库计算界面面!C1130))=TRUE,1,""))</f>
        <v/>
      </c>
      <c r="I1130" s="11" t="str">
        <f>IF(H1130="","",1+MAX($I$1:I1129))</f>
        <v/>
      </c>
      <c r="J1130" s="11" t="str">
        <f t="shared" si="17"/>
        <v/>
      </c>
    </row>
    <row r="1131" spans="1:10">
      <c r="A1131" s="21">
        <f>IF(食堂数据库链接!A1131="","",食堂数据库链接!A1131)</f>
        <v>1130</v>
      </c>
      <c r="B1131" s="21" t="str">
        <f>IF(食堂数据库链接!B1131="","",食堂数据库链接!B1131)</f>
        <v>湖滨食堂</v>
      </c>
      <c r="C1131" s="21" t="str">
        <f>IF(食堂数据库链接!C1131="","",食堂数据库链接!C1131)</f>
        <v>咸蛋</v>
      </c>
      <c r="D1131" s="21">
        <f>IF(食堂数据库链接!D1131="","",食堂数据库链接!D1131)</f>
        <v>1.7</v>
      </c>
      <c r="E1131" s="21" t="str">
        <f>IF(食堂数据库链接!E1131="","",食堂数据库链接!E1131)</f>
        <v>荤</v>
      </c>
      <c r="F1131" s="21" t="str">
        <f>IF(食堂数据库链接!F1131="","",食堂数据库链接!F1131)</f>
        <v>其它</v>
      </c>
      <c r="G1131" s="21">
        <f>IF(食堂数据库链接!G1131="","",食堂数据库链接!G1131)</f>
        <v>1.19</v>
      </c>
      <c r="H1131" s="25" t="str">
        <f>IF(OR(食堂菜单!$G$5="",食堂数据库计算界面面!A1131=""),"",IF(ISNUMBER(SEARCH(食堂菜单!$G$5,食堂数据库计算界面面!C1131))=TRUE,1,""))</f>
        <v/>
      </c>
      <c r="I1131" s="11" t="str">
        <f>IF(H1131="","",1+MAX($I$1:I1130))</f>
        <v/>
      </c>
      <c r="J1131" s="11" t="str">
        <f t="shared" si="17"/>
        <v/>
      </c>
    </row>
    <row r="1132" spans="1:10">
      <c r="A1132" s="21">
        <f>IF(食堂数据库链接!A1132="","",食堂数据库链接!A1132)</f>
        <v>1131</v>
      </c>
      <c r="B1132" s="21" t="str">
        <f>IF(食堂数据库链接!B1132="","",食堂数据库链接!B1132)</f>
        <v>湖滨食堂</v>
      </c>
      <c r="C1132" s="21" t="str">
        <f>IF(食堂数据库链接!C1132="","",食堂数据库链接!C1132)</f>
        <v>玉米棒</v>
      </c>
      <c r="D1132" s="21">
        <f>IF(食堂数据库链接!D1132="","",食堂数据库链接!D1132)</f>
        <v>3</v>
      </c>
      <c r="E1132" s="21" t="str">
        <f>IF(食堂数据库链接!E1132="","",食堂数据库链接!E1132)</f>
        <v>素</v>
      </c>
      <c r="F1132" s="21" t="str">
        <f>IF(食堂数据库链接!F1132="","",食堂数据库链接!F1132)</f>
        <v>其它</v>
      </c>
      <c r="G1132" s="21">
        <f>IF(食堂数据库链接!G1132="","",食堂数据库链接!G1132)</f>
        <v>2.1</v>
      </c>
      <c r="H1132" s="25" t="str">
        <f>IF(OR(食堂菜单!$G$5="",食堂数据库计算界面面!A1132=""),"",IF(ISNUMBER(SEARCH(食堂菜单!$G$5,食堂数据库计算界面面!C1132))=TRUE,1,""))</f>
        <v/>
      </c>
      <c r="I1132" s="11" t="str">
        <f>IF(H1132="","",1+MAX($I$1:I1131))</f>
        <v/>
      </c>
      <c r="J1132" s="11" t="str">
        <f t="shared" si="17"/>
        <v/>
      </c>
    </row>
    <row r="1133" spans="1:10">
      <c r="A1133" s="21">
        <f>IF(食堂数据库链接!A1133="","",食堂数据库链接!A1133)</f>
        <v>1132</v>
      </c>
      <c r="B1133" s="21" t="str">
        <f>IF(食堂数据库链接!B1133="","",食堂数据库链接!B1133)</f>
        <v>湖滨食堂</v>
      </c>
      <c r="C1133" s="21" t="str">
        <f>IF(食堂数据库链接!C1133="","",食堂数据库链接!C1133)</f>
        <v>什锦炒粉（面）</v>
      </c>
      <c r="D1133" s="21">
        <f>IF(食堂数据库链接!D1133="","",食堂数据库链接!D1133)</f>
        <v>5</v>
      </c>
      <c r="E1133" s="21" t="str">
        <f>IF(食堂数据库链接!E1133="","",食堂数据库链接!E1133)</f>
        <v>荤</v>
      </c>
      <c r="F1133" s="21" t="str">
        <f>IF(食堂数据库链接!F1133="","",食堂数据库链接!F1133)</f>
        <v>面食</v>
      </c>
      <c r="G1133" s="21">
        <f>IF(食堂数据库链接!G1133="","",食堂数据库链接!G1133)</f>
        <v>3.5</v>
      </c>
      <c r="H1133" s="25" t="str">
        <f>IF(OR(食堂菜单!$G$5="",食堂数据库计算界面面!A1133=""),"",IF(ISNUMBER(SEARCH(食堂菜单!$G$5,食堂数据库计算界面面!C1133))=TRUE,1,""))</f>
        <v/>
      </c>
      <c r="I1133" s="11" t="str">
        <f>IF(H1133="","",1+MAX($I$1:I1132))</f>
        <v/>
      </c>
      <c r="J1133" s="11" t="str">
        <f t="shared" si="17"/>
        <v/>
      </c>
    </row>
    <row r="1134" spans="1:10">
      <c r="A1134" s="21">
        <f>IF(食堂数据库链接!A1134="","",食堂数据库链接!A1134)</f>
        <v>1133</v>
      </c>
      <c r="B1134" s="21" t="str">
        <f>IF(食堂数据库链接!B1134="","",食堂数据库链接!B1134)</f>
        <v>湖滨食堂</v>
      </c>
      <c r="C1134" s="21" t="str">
        <f>IF(食堂数据库链接!C1134="","",食堂数据库链接!C1134)</f>
        <v>扬州炒饭</v>
      </c>
      <c r="D1134" s="21">
        <f>IF(食堂数据库链接!D1134="","",食堂数据库链接!D1134)</f>
        <v>7.5</v>
      </c>
      <c r="E1134" s="21" t="str">
        <f>IF(食堂数据库链接!E1134="","",食堂数据库链接!E1134)</f>
        <v>荤</v>
      </c>
      <c r="F1134" s="21" t="str">
        <f>IF(食堂数据库链接!F1134="","",食堂数据库链接!F1134)</f>
        <v>面食</v>
      </c>
      <c r="G1134" s="21">
        <f>IF(食堂数据库链接!G1134="","",食堂数据库链接!G1134)</f>
        <v>5.25</v>
      </c>
      <c r="H1134" s="25" t="str">
        <f>IF(OR(食堂菜单!$G$5="",食堂数据库计算界面面!A1134=""),"",IF(ISNUMBER(SEARCH(食堂菜单!$G$5,食堂数据库计算界面面!C1134))=TRUE,1,""))</f>
        <v/>
      </c>
      <c r="I1134" s="11" t="str">
        <f>IF(H1134="","",1+MAX($I$1:I1133))</f>
        <v/>
      </c>
      <c r="J1134" s="11" t="str">
        <f t="shared" si="17"/>
        <v/>
      </c>
    </row>
    <row r="1135" spans="1:10">
      <c r="A1135" s="21">
        <f>IF(食堂数据库链接!A1135="","",食堂数据库链接!A1135)</f>
        <v>1134</v>
      </c>
      <c r="B1135" s="21" t="str">
        <f>IF(食堂数据库链接!B1135="","",食堂数据库链接!B1135)</f>
        <v>湖滨食堂</v>
      </c>
      <c r="C1135" s="21" t="str">
        <f>IF(食堂数据库链接!C1135="","",食堂数据库链接!C1135)</f>
        <v>肉丝炒粉（面）</v>
      </c>
      <c r="D1135" s="21">
        <f>IF(食堂数据库链接!D1135="","",食堂数据库链接!D1135)</f>
        <v>7.5</v>
      </c>
      <c r="E1135" s="21" t="str">
        <f>IF(食堂数据库链接!E1135="","",食堂数据库链接!E1135)</f>
        <v>荤</v>
      </c>
      <c r="F1135" s="21" t="str">
        <f>IF(食堂数据库链接!F1135="","",食堂数据库链接!F1135)</f>
        <v>面食</v>
      </c>
      <c r="G1135" s="21">
        <f>IF(食堂数据库链接!G1135="","",食堂数据库链接!G1135)</f>
        <v>5.25</v>
      </c>
      <c r="H1135" s="25" t="str">
        <f>IF(OR(食堂菜单!$G$5="",食堂数据库计算界面面!A1135=""),"",IF(ISNUMBER(SEARCH(食堂菜单!$G$5,食堂数据库计算界面面!C1135))=TRUE,1,""))</f>
        <v/>
      </c>
      <c r="I1135" s="11" t="str">
        <f>IF(H1135="","",1+MAX($I$1:I1134))</f>
        <v/>
      </c>
      <c r="J1135" s="11" t="str">
        <f t="shared" si="17"/>
        <v/>
      </c>
    </row>
    <row r="1136" spans="1:10">
      <c r="A1136" s="21">
        <f>IF(食堂数据库链接!A1136="","",食堂数据库链接!A1136)</f>
        <v>1135</v>
      </c>
      <c r="B1136" s="21" t="str">
        <f>IF(食堂数据库链接!B1136="","",食堂数据库链接!B1136)</f>
        <v>湖滨食堂</v>
      </c>
      <c r="C1136" s="21" t="str">
        <f>IF(食堂数据库链接!C1136="","",食堂数据库链接!C1136)</f>
        <v>培根炒粉（面）</v>
      </c>
      <c r="D1136" s="21">
        <f>IF(食堂数据库链接!D1136="","",食堂数据库链接!D1136)</f>
        <v>8.5</v>
      </c>
      <c r="E1136" s="21" t="str">
        <f>IF(食堂数据库链接!E1136="","",食堂数据库链接!E1136)</f>
        <v>荤</v>
      </c>
      <c r="F1136" s="21" t="str">
        <f>IF(食堂数据库链接!F1136="","",食堂数据库链接!F1136)</f>
        <v>面食</v>
      </c>
      <c r="G1136" s="21">
        <f>IF(食堂数据库链接!G1136="","",食堂数据库链接!G1136)</f>
        <v>5.95</v>
      </c>
      <c r="H1136" s="25" t="str">
        <f>IF(OR(食堂菜单!$G$5="",食堂数据库计算界面面!A1136=""),"",IF(ISNUMBER(SEARCH(食堂菜单!$G$5,食堂数据库计算界面面!C1136))=TRUE,1,""))</f>
        <v/>
      </c>
      <c r="I1136" s="11" t="str">
        <f>IF(H1136="","",1+MAX($I$1:I1135))</f>
        <v/>
      </c>
      <c r="J1136" s="11" t="str">
        <f t="shared" si="17"/>
        <v/>
      </c>
    </row>
    <row r="1137" spans="1:10">
      <c r="A1137" s="21">
        <f>IF(食堂数据库链接!A1137="","",食堂数据库链接!A1137)</f>
        <v>1136</v>
      </c>
      <c r="B1137" s="21" t="str">
        <f>IF(食堂数据库链接!B1137="","",食堂数据库链接!B1137)</f>
        <v>湖滨食堂</v>
      </c>
      <c r="C1137" s="21" t="str">
        <f>IF(食堂数据库链接!C1137="","",食堂数据库链接!C1137)</f>
        <v>蒙古肉炒粉（面）</v>
      </c>
      <c r="D1137" s="21">
        <f>IF(食堂数据库链接!D1137="","",食堂数据库链接!D1137)</f>
        <v>8.5</v>
      </c>
      <c r="E1137" s="21" t="str">
        <f>IF(食堂数据库链接!E1137="","",食堂数据库链接!E1137)</f>
        <v>荤</v>
      </c>
      <c r="F1137" s="21" t="str">
        <f>IF(食堂数据库链接!F1137="","",食堂数据库链接!F1137)</f>
        <v>面食</v>
      </c>
      <c r="G1137" s="21">
        <f>IF(食堂数据库链接!G1137="","",食堂数据库链接!G1137)</f>
        <v>5.95</v>
      </c>
      <c r="H1137" s="25" t="str">
        <f>IF(OR(食堂菜单!$G$5="",食堂数据库计算界面面!A1137=""),"",IF(ISNUMBER(SEARCH(食堂菜单!$G$5,食堂数据库计算界面面!C1137))=TRUE,1,""))</f>
        <v/>
      </c>
      <c r="I1137" s="11" t="str">
        <f>IF(H1137="","",1+MAX($I$1:I1136))</f>
        <v/>
      </c>
      <c r="J1137" s="11" t="str">
        <f t="shared" si="17"/>
        <v/>
      </c>
    </row>
    <row r="1138" spans="1:10">
      <c r="A1138" s="21">
        <f>IF(食堂数据库链接!A1138="","",食堂数据库链接!A1138)</f>
        <v>1137</v>
      </c>
      <c r="B1138" s="21" t="str">
        <f>IF(食堂数据库链接!B1138="","",食堂数据库链接!B1138)</f>
        <v>湖滨食堂</v>
      </c>
      <c r="C1138" s="21" t="str">
        <f>IF(食堂数据库链接!C1138="","",食堂数据库链接!C1138)</f>
        <v>香肠卷</v>
      </c>
      <c r="D1138" s="21">
        <f>IF(食堂数据库链接!D1138="","",食堂数据库链接!D1138)</f>
        <v>2.5</v>
      </c>
      <c r="E1138" s="21" t="str">
        <f>IF(食堂数据库链接!E1138="","",食堂数据库链接!E1138)</f>
        <v>荤</v>
      </c>
      <c r="F1138" s="21" t="str">
        <f>IF(食堂数据库链接!F1138="","",食堂数据库链接!F1138)</f>
        <v>小吃</v>
      </c>
      <c r="G1138" s="21">
        <f>IF(食堂数据库链接!G1138="","",食堂数据库链接!G1138)</f>
        <v>1.75</v>
      </c>
      <c r="H1138" s="25" t="str">
        <f>IF(OR(食堂菜单!$G$5="",食堂数据库计算界面面!A1138=""),"",IF(ISNUMBER(SEARCH(食堂菜单!$G$5,食堂数据库计算界面面!C1138))=TRUE,1,""))</f>
        <v/>
      </c>
      <c r="I1138" s="11" t="str">
        <f>IF(H1138="","",1+MAX($I$1:I1137))</f>
        <v/>
      </c>
      <c r="J1138" s="11" t="str">
        <f t="shared" si="17"/>
        <v/>
      </c>
    </row>
    <row r="1139" spans="1:10">
      <c r="A1139" s="21">
        <f>IF(食堂数据库链接!A1139="","",食堂数据库链接!A1139)</f>
        <v>1138</v>
      </c>
      <c r="B1139" s="21" t="str">
        <f>IF(食堂数据库链接!B1139="","",食堂数据库链接!B1139)</f>
        <v>湖滨食堂</v>
      </c>
      <c r="C1139" s="21" t="str">
        <f>IF(食堂数据库链接!C1139="","",食堂数据库链接!C1139)</f>
        <v>开胃时蔬</v>
      </c>
      <c r="D1139" s="21">
        <f>IF(食堂数据库链接!D1139="","",食堂数据库链接!D1139)</f>
        <v>1.5</v>
      </c>
      <c r="E1139" s="21" t="str">
        <f>IF(食堂数据库链接!E1139="","",食堂数据库链接!E1139)</f>
        <v>素</v>
      </c>
      <c r="F1139" s="21" t="str">
        <f>IF(食堂数据库链接!F1139="","",食堂数据库链接!F1139)</f>
        <v>小吃</v>
      </c>
      <c r="G1139" s="21">
        <f>IF(食堂数据库链接!G1139="","",食堂数据库链接!G1139)</f>
        <v>1.05</v>
      </c>
      <c r="H1139" s="25" t="str">
        <f>IF(OR(食堂菜单!$G$5="",食堂数据库计算界面面!A1139=""),"",IF(ISNUMBER(SEARCH(食堂菜单!$G$5,食堂数据库计算界面面!C1139))=TRUE,1,""))</f>
        <v/>
      </c>
      <c r="I1139" s="11" t="str">
        <f>IF(H1139="","",1+MAX($I$1:I1138))</f>
        <v/>
      </c>
      <c r="J1139" s="11" t="str">
        <f t="shared" si="17"/>
        <v/>
      </c>
    </row>
    <row r="1140" spans="1:10">
      <c r="A1140" s="21">
        <f>IF(食堂数据库链接!A1140="","",食堂数据库链接!A1140)</f>
        <v>1139</v>
      </c>
      <c r="B1140" s="21" t="str">
        <f>IF(食堂数据库链接!B1140="","",食堂数据库链接!B1140)</f>
        <v>湖滨食堂</v>
      </c>
      <c r="C1140" s="21" t="str">
        <f>IF(食堂数据库链接!C1140="","",食堂数据库链接!C1140)</f>
        <v>黑椒鸡块</v>
      </c>
      <c r="D1140" s="21">
        <f>IF(食堂数据库链接!D1140="","",食堂数据库链接!D1140)</f>
        <v>2.5</v>
      </c>
      <c r="E1140" s="21" t="str">
        <f>IF(食堂数据库链接!E1140="","",食堂数据库链接!E1140)</f>
        <v>素</v>
      </c>
      <c r="F1140" s="21" t="str">
        <f>IF(食堂数据库链接!F1140="","",食堂数据库链接!F1140)</f>
        <v>小吃</v>
      </c>
      <c r="G1140" s="21">
        <f>IF(食堂数据库链接!G1140="","",食堂数据库链接!G1140)</f>
        <v>1.75</v>
      </c>
      <c r="H1140" s="25" t="str">
        <f>IF(OR(食堂菜单!$G$5="",食堂数据库计算界面面!A1140=""),"",IF(ISNUMBER(SEARCH(食堂菜单!$G$5,食堂数据库计算界面面!C1140))=TRUE,1,""))</f>
        <v/>
      </c>
      <c r="I1140" s="11" t="str">
        <f>IF(H1140="","",1+MAX($I$1:I1139))</f>
        <v/>
      </c>
      <c r="J1140" s="11" t="str">
        <f t="shared" si="17"/>
        <v/>
      </c>
    </row>
    <row r="1141" spans="1:10">
      <c r="A1141" s="21">
        <f>IF(食堂数据库链接!A1141="","",食堂数据库链接!A1141)</f>
        <v>1140</v>
      </c>
      <c r="B1141" s="21" t="str">
        <f>IF(食堂数据库链接!B1141="","",食堂数据库链接!B1141)</f>
        <v>湖滨食堂</v>
      </c>
      <c r="C1141" s="21" t="str">
        <f>IF(食堂数据库链接!C1141="","",食堂数据库链接!C1141)</f>
        <v>白糖酥饼</v>
      </c>
      <c r="D1141" s="21">
        <f>IF(食堂数据库链接!D1141="","",食堂数据库链接!D1141)</f>
        <v>2</v>
      </c>
      <c r="E1141" s="21" t="str">
        <f>IF(食堂数据库链接!E1141="","",食堂数据库链接!E1141)</f>
        <v>素</v>
      </c>
      <c r="F1141" s="21" t="str">
        <f>IF(食堂数据库链接!F1141="","",食堂数据库链接!F1141)</f>
        <v>面点</v>
      </c>
      <c r="G1141" s="21">
        <f>IF(食堂数据库链接!G1141="","",食堂数据库链接!G1141)</f>
        <v>1.4</v>
      </c>
      <c r="H1141" s="25" t="str">
        <f>IF(OR(食堂菜单!$G$5="",食堂数据库计算界面面!A1141=""),"",IF(ISNUMBER(SEARCH(食堂菜单!$G$5,食堂数据库计算界面面!C1141))=TRUE,1,""))</f>
        <v/>
      </c>
      <c r="I1141" s="11" t="str">
        <f>IF(H1141="","",1+MAX($I$1:I1140))</f>
        <v/>
      </c>
      <c r="J1141" s="11" t="str">
        <f t="shared" si="17"/>
        <v/>
      </c>
    </row>
    <row r="1142" spans="1:10">
      <c r="A1142" s="21">
        <f>IF(食堂数据库链接!A1142="","",食堂数据库链接!A1142)</f>
        <v>1141</v>
      </c>
      <c r="B1142" s="21" t="str">
        <f>IF(食堂数据库链接!B1142="","",食堂数据库链接!B1142)</f>
        <v>湖滨食堂</v>
      </c>
      <c r="C1142" s="21" t="str">
        <f>IF(食堂数据库链接!C1142="","",食堂数据库链接!C1142)</f>
        <v>煎饺</v>
      </c>
      <c r="D1142" s="21">
        <f>IF(食堂数据库链接!D1142="","",食堂数据库链接!D1142)</f>
        <v>3</v>
      </c>
      <c r="E1142" s="21" t="str">
        <f>IF(食堂数据库链接!E1142="","",食堂数据库链接!E1142)</f>
        <v>荤</v>
      </c>
      <c r="F1142" s="21" t="str">
        <f>IF(食堂数据库链接!F1142="","",食堂数据库链接!F1142)</f>
        <v>小吃</v>
      </c>
      <c r="G1142" s="21">
        <f>IF(食堂数据库链接!G1142="","",食堂数据库链接!G1142)</f>
        <v>2.1</v>
      </c>
      <c r="H1142" s="25" t="str">
        <f>IF(OR(食堂菜单!$G$5="",食堂数据库计算界面面!A1142=""),"",IF(ISNUMBER(SEARCH(食堂菜单!$G$5,食堂数据库计算界面面!C1142))=TRUE,1,""))</f>
        <v/>
      </c>
      <c r="I1142" s="11" t="str">
        <f>IF(H1142="","",1+MAX($I$1:I1141))</f>
        <v/>
      </c>
      <c r="J1142" s="11" t="str">
        <f t="shared" si="17"/>
        <v/>
      </c>
    </row>
    <row r="1143" spans="1:10">
      <c r="A1143" s="21">
        <f>IF(食堂数据库链接!A1143="","",食堂数据库链接!A1143)</f>
        <v>1142</v>
      </c>
      <c r="B1143" s="21" t="str">
        <f>IF(食堂数据库链接!B1143="","",食堂数据库链接!B1143)</f>
        <v>湖滨食堂</v>
      </c>
      <c r="C1143" s="21" t="str">
        <f>IF(食堂数据库链接!C1143="","",食堂数据库链接!C1143)</f>
        <v>鱼籽烧</v>
      </c>
      <c r="D1143" s="21">
        <f>IF(食堂数据库链接!D1143="","",食堂数据库链接!D1143)</f>
        <v>2.5</v>
      </c>
      <c r="E1143" s="21" t="str">
        <f>IF(食堂数据库链接!E1143="","",食堂数据库链接!E1143)</f>
        <v>荤</v>
      </c>
      <c r="F1143" s="21" t="str">
        <f>IF(食堂数据库链接!F1143="","",食堂数据库链接!F1143)</f>
        <v>小吃</v>
      </c>
      <c r="G1143" s="21">
        <f>IF(食堂数据库链接!G1143="","",食堂数据库链接!G1143)</f>
        <v>1.75</v>
      </c>
      <c r="H1143" s="25" t="str">
        <f>IF(OR(食堂菜单!$G$5="",食堂数据库计算界面面!A1143=""),"",IF(ISNUMBER(SEARCH(食堂菜单!$G$5,食堂数据库计算界面面!C1143))=TRUE,1,""))</f>
        <v/>
      </c>
      <c r="I1143" s="11" t="str">
        <f>IF(H1143="","",1+MAX($I$1:I1142))</f>
        <v/>
      </c>
      <c r="J1143" s="11" t="str">
        <f t="shared" si="17"/>
        <v/>
      </c>
    </row>
    <row r="1144" spans="1:10">
      <c r="A1144" s="21">
        <f>IF(食堂数据库链接!A1144="","",食堂数据库链接!A1144)</f>
        <v>1143</v>
      </c>
      <c r="B1144" s="21" t="str">
        <f>IF(食堂数据库链接!B1144="","",食堂数据库链接!B1144)</f>
        <v>湖滨食堂</v>
      </c>
      <c r="C1144" s="21" t="str">
        <f>IF(食堂数据库链接!C1144="","",食堂数据库链接!C1144)</f>
        <v>韭菜鸡蛋饼</v>
      </c>
      <c r="D1144" s="21">
        <f>IF(食堂数据库链接!D1144="","",食堂数据库链接!D1144)</f>
        <v>2.5</v>
      </c>
      <c r="E1144" s="21" t="str">
        <f>IF(食堂数据库链接!E1144="","",食堂数据库链接!E1144)</f>
        <v>荤</v>
      </c>
      <c r="F1144" s="21" t="str">
        <f>IF(食堂数据库链接!F1144="","",食堂数据库链接!F1144)</f>
        <v>面点</v>
      </c>
      <c r="G1144" s="21">
        <f>IF(食堂数据库链接!G1144="","",食堂数据库链接!G1144)</f>
        <v>1.75</v>
      </c>
      <c r="H1144" s="25" t="str">
        <f>IF(OR(食堂菜单!$G$5="",食堂数据库计算界面面!A1144=""),"",IF(ISNUMBER(SEARCH(食堂菜单!$G$5,食堂数据库计算界面面!C1144))=TRUE,1,""))</f>
        <v/>
      </c>
      <c r="I1144" s="11" t="str">
        <f>IF(H1144="","",1+MAX($I$1:I1143))</f>
        <v/>
      </c>
      <c r="J1144" s="11" t="str">
        <f t="shared" si="17"/>
        <v/>
      </c>
    </row>
    <row r="1145" spans="1:10">
      <c r="A1145" s="21">
        <f>IF(食堂数据库链接!A1145="","",食堂数据库链接!A1145)</f>
        <v>1144</v>
      </c>
      <c r="B1145" s="21" t="str">
        <f>IF(食堂数据库链接!B1145="","",食堂数据库链接!B1145)</f>
        <v>湖滨食堂</v>
      </c>
      <c r="C1145" s="21" t="str">
        <f>IF(食堂数据库链接!C1145="","",食堂数据库链接!C1145)</f>
        <v>黄金炸馒头</v>
      </c>
      <c r="D1145" s="21">
        <f>IF(食堂数据库链接!D1145="","",食堂数据库链接!D1145)</f>
        <v>1.7</v>
      </c>
      <c r="E1145" s="21" t="str">
        <f>IF(食堂数据库链接!E1145="","",食堂数据库链接!E1145)</f>
        <v>素</v>
      </c>
      <c r="F1145" s="21" t="str">
        <f>IF(食堂数据库链接!F1145="","",食堂数据库链接!F1145)</f>
        <v>面点</v>
      </c>
      <c r="G1145" s="21">
        <f>IF(食堂数据库链接!G1145="","",食堂数据库链接!G1145)</f>
        <v>1.19</v>
      </c>
      <c r="H1145" s="25" t="str">
        <f>IF(OR(食堂菜单!$G$5="",食堂数据库计算界面面!A1145=""),"",IF(ISNUMBER(SEARCH(食堂菜单!$G$5,食堂数据库计算界面面!C1145))=TRUE,1,""))</f>
        <v/>
      </c>
      <c r="I1145" s="11" t="str">
        <f>IF(H1145="","",1+MAX($I$1:I1144))</f>
        <v/>
      </c>
      <c r="J1145" s="11" t="str">
        <f t="shared" si="17"/>
        <v/>
      </c>
    </row>
    <row r="1146" spans="1:10">
      <c r="A1146" s="21">
        <f>IF(食堂数据库链接!A1146="","",食堂数据库链接!A1146)</f>
        <v>1145</v>
      </c>
      <c r="B1146" s="21" t="str">
        <f>IF(食堂数据库链接!B1146="","",食堂数据库链接!B1146)</f>
        <v>湖滨食堂</v>
      </c>
      <c r="C1146" s="21" t="str">
        <f>IF(食堂数据库链接!C1146="","",食堂数据库链接!C1146)</f>
        <v>米发糕</v>
      </c>
      <c r="D1146" s="21">
        <f>IF(食堂数据库链接!D1146="","",食堂数据库链接!D1146)</f>
        <v>2</v>
      </c>
      <c r="E1146" s="21" t="str">
        <f>IF(食堂数据库链接!E1146="","",食堂数据库链接!E1146)</f>
        <v>素</v>
      </c>
      <c r="F1146" s="21" t="str">
        <f>IF(食堂数据库链接!F1146="","",食堂数据库链接!F1146)</f>
        <v>面点</v>
      </c>
      <c r="G1146" s="21">
        <f>IF(食堂数据库链接!G1146="","",食堂数据库链接!G1146)</f>
        <v>1.4</v>
      </c>
      <c r="H1146" s="25" t="str">
        <f>IF(OR(食堂菜单!$G$5="",食堂数据库计算界面面!A1146=""),"",IF(ISNUMBER(SEARCH(食堂菜单!$G$5,食堂数据库计算界面面!C1146))=TRUE,1,""))</f>
        <v/>
      </c>
      <c r="I1146" s="11" t="str">
        <f>IF(H1146="","",1+MAX($I$1:I1145))</f>
        <v/>
      </c>
      <c r="J1146" s="11" t="str">
        <f t="shared" si="17"/>
        <v/>
      </c>
    </row>
    <row r="1147" spans="1:10">
      <c r="A1147" s="21">
        <f>IF(食堂数据库链接!A1147="","",食堂数据库链接!A1147)</f>
        <v>1146</v>
      </c>
      <c r="B1147" s="21" t="str">
        <f>IF(食堂数据库链接!B1147="","",食堂数据库链接!B1147)</f>
        <v>湖滨食堂</v>
      </c>
      <c r="C1147" s="21" t="str">
        <f>IF(食堂数据库链接!C1147="","",食堂数据库链接!C1147)</f>
        <v>红豆酥</v>
      </c>
      <c r="D1147" s="21">
        <f>IF(食堂数据库链接!D1147="","",食堂数据库链接!D1147)</f>
        <v>4</v>
      </c>
      <c r="E1147" s="21" t="str">
        <f>IF(食堂数据库链接!E1147="","",食堂数据库链接!E1147)</f>
        <v>素</v>
      </c>
      <c r="F1147" s="21" t="str">
        <f>IF(食堂数据库链接!F1147="","",食堂数据库链接!F1147)</f>
        <v>小吃</v>
      </c>
      <c r="G1147" s="21">
        <f>IF(食堂数据库链接!G1147="","",食堂数据库链接!G1147)</f>
        <v>2.8</v>
      </c>
      <c r="H1147" s="25" t="str">
        <f>IF(OR(食堂菜单!$G$5="",食堂数据库计算界面面!A1147=""),"",IF(ISNUMBER(SEARCH(食堂菜单!$G$5,食堂数据库计算界面面!C1147))=TRUE,1,""))</f>
        <v/>
      </c>
      <c r="I1147" s="11" t="str">
        <f>IF(H1147="","",1+MAX($I$1:I1146))</f>
        <v/>
      </c>
      <c r="J1147" s="11" t="str">
        <f t="shared" si="17"/>
        <v/>
      </c>
    </row>
    <row r="1148" spans="1:10">
      <c r="A1148" s="21">
        <f>IF(食堂数据库链接!A1148="","",食堂数据库链接!A1148)</f>
        <v>1147</v>
      </c>
      <c r="B1148" s="21" t="str">
        <f>IF(食堂数据库链接!B1148="","",食堂数据库链接!B1148)</f>
        <v>湖滨食堂</v>
      </c>
      <c r="C1148" s="21" t="str">
        <f>IF(食堂数据库链接!C1148="","",食堂数据库链接!C1148)</f>
        <v>小麻花</v>
      </c>
      <c r="D1148" s="21">
        <f>IF(食堂数据库链接!D1148="","",食堂数据库链接!D1148)</f>
        <v>2</v>
      </c>
      <c r="E1148" s="21" t="str">
        <f>IF(食堂数据库链接!E1148="","",食堂数据库链接!E1148)</f>
        <v>素</v>
      </c>
      <c r="F1148" s="21" t="str">
        <f>IF(食堂数据库链接!F1148="","",食堂数据库链接!F1148)</f>
        <v>小吃</v>
      </c>
      <c r="G1148" s="21">
        <f>IF(食堂数据库链接!G1148="","",食堂数据库链接!G1148)</f>
        <v>1.4</v>
      </c>
      <c r="H1148" s="25" t="str">
        <f>IF(OR(食堂菜单!$G$5="",食堂数据库计算界面面!A1148=""),"",IF(ISNUMBER(SEARCH(食堂菜单!$G$5,食堂数据库计算界面面!C1148))=TRUE,1,""))</f>
        <v/>
      </c>
      <c r="I1148" s="11" t="str">
        <f>IF(H1148="","",1+MAX($I$1:I1147))</f>
        <v/>
      </c>
      <c r="J1148" s="11" t="str">
        <f t="shared" si="17"/>
        <v/>
      </c>
    </row>
    <row r="1149" spans="1:10">
      <c r="A1149" s="21">
        <f>IF(食堂数据库链接!A1149="","",食堂数据库链接!A1149)</f>
        <v>1148</v>
      </c>
      <c r="B1149" s="21" t="str">
        <f>IF(食堂数据库链接!B1149="","",食堂数据库链接!B1149)</f>
        <v>湖滨食堂</v>
      </c>
      <c r="C1149" s="21" t="str">
        <f>IF(食堂数据库链接!C1149="","",食堂数据库链接!C1149)</f>
        <v>煎蛋</v>
      </c>
      <c r="D1149" s="21">
        <f>IF(食堂数据库链接!D1149="","",食堂数据库链接!D1149)</f>
        <v>1.5</v>
      </c>
      <c r="E1149" s="21" t="str">
        <f>IF(食堂数据库链接!E1149="","",食堂数据库链接!E1149)</f>
        <v>荤</v>
      </c>
      <c r="F1149" s="21" t="str">
        <f>IF(食堂数据库链接!F1149="","",食堂数据库链接!F1149)</f>
        <v>小吃</v>
      </c>
      <c r="G1149" s="21">
        <f>IF(食堂数据库链接!G1149="","",食堂数据库链接!G1149)</f>
        <v>1.05</v>
      </c>
      <c r="H1149" s="25" t="str">
        <f>IF(OR(食堂菜单!$G$5="",食堂数据库计算界面面!A1149=""),"",IF(ISNUMBER(SEARCH(食堂菜单!$G$5,食堂数据库计算界面面!C1149))=TRUE,1,""))</f>
        <v/>
      </c>
      <c r="I1149" s="11" t="str">
        <f>IF(H1149="","",1+MAX($I$1:I1148))</f>
        <v/>
      </c>
      <c r="J1149" s="11" t="str">
        <f t="shared" si="17"/>
        <v/>
      </c>
    </row>
    <row r="1150" spans="1:10">
      <c r="A1150" s="21">
        <f>IF(食堂数据库链接!A1150="","",食堂数据库链接!A1150)</f>
        <v>1149</v>
      </c>
      <c r="B1150" s="21" t="str">
        <f>IF(食堂数据库链接!B1150="","",食堂数据库链接!B1150)</f>
        <v>湖滨食堂</v>
      </c>
      <c r="C1150" s="21" t="str">
        <f>IF(食堂数据库链接!C1150="","",食堂数据库链接!C1150)</f>
        <v>牛肉包</v>
      </c>
      <c r="D1150" s="21">
        <f>IF(食堂数据库链接!D1150="","",食堂数据库链接!D1150)</f>
        <v>3</v>
      </c>
      <c r="E1150" s="21" t="str">
        <f>IF(食堂数据库链接!E1150="","",食堂数据库链接!E1150)</f>
        <v>荤</v>
      </c>
      <c r="F1150" s="21" t="str">
        <f>IF(食堂数据库链接!F1150="","",食堂数据库链接!F1150)</f>
        <v>面点</v>
      </c>
      <c r="G1150" s="21">
        <f>IF(食堂数据库链接!G1150="","",食堂数据库链接!G1150)</f>
        <v>2.1</v>
      </c>
      <c r="H1150" s="25" t="str">
        <f>IF(OR(食堂菜单!$G$5="",食堂数据库计算界面面!A1150=""),"",IF(ISNUMBER(SEARCH(食堂菜单!$G$5,食堂数据库计算界面面!C1150))=TRUE,1,""))</f>
        <v/>
      </c>
      <c r="I1150" s="11" t="str">
        <f>IF(H1150="","",1+MAX($I$1:I1149))</f>
        <v/>
      </c>
      <c r="J1150" s="11" t="str">
        <f t="shared" si="17"/>
        <v/>
      </c>
    </row>
    <row r="1151" spans="1:10">
      <c r="A1151" s="21">
        <f>IF(食堂数据库链接!A1151="","",食堂数据库链接!A1151)</f>
        <v>1150</v>
      </c>
      <c r="B1151" s="21" t="str">
        <f>IF(食堂数据库链接!B1151="","",食堂数据库链接!B1151)</f>
        <v>湖滨食堂</v>
      </c>
      <c r="C1151" s="21" t="str">
        <f>IF(食堂数据库链接!C1151="","",食堂数据库链接!C1151)</f>
        <v>牛肉饼</v>
      </c>
      <c r="D1151" s="21">
        <f>IF(食堂数据库链接!D1151="","",食堂数据库链接!D1151)</f>
        <v>3.5</v>
      </c>
      <c r="E1151" s="21" t="str">
        <f>IF(食堂数据库链接!E1151="","",食堂数据库链接!E1151)</f>
        <v>荤</v>
      </c>
      <c r="F1151" s="21" t="str">
        <f>IF(食堂数据库链接!F1151="","",食堂数据库链接!F1151)</f>
        <v>面点</v>
      </c>
      <c r="G1151" s="21">
        <f>IF(食堂数据库链接!G1151="","",食堂数据库链接!G1151)</f>
        <v>2.4500000000000002</v>
      </c>
      <c r="H1151" s="25" t="str">
        <f>IF(OR(食堂菜单!$G$5="",食堂数据库计算界面面!A1151=""),"",IF(ISNUMBER(SEARCH(食堂菜单!$G$5,食堂数据库计算界面面!C1151))=TRUE,1,""))</f>
        <v/>
      </c>
      <c r="I1151" s="11" t="str">
        <f>IF(H1151="","",1+MAX($I$1:I1150))</f>
        <v/>
      </c>
      <c r="J1151" s="11" t="str">
        <f t="shared" si="17"/>
        <v/>
      </c>
    </row>
    <row r="1152" spans="1:10">
      <c r="A1152" s="21">
        <f>IF(食堂数据库链接!A1152="","",食堂数据库链接!A1152)</f>
        <v>1151</v>
      </c>
      <c r="B1152" s="21" t="str">
        <f>IF(食堂数据库链接!B1152="","",食堂数据库链接!B1152)</f>
        <v>湖滨食堂</v>
      </c>
      <c r="C1152" s="21" t="str">
        <f>IF(食堂数据库链接!C1152="","",食堂数据库链接!C1152)</f>
        <v>畅优乳杆菌</v>
      </c>
      <c r="D1152" s="21">
        <f>IF(食堂数据库链接!D1152="","",食堂数据库链接!D1152)</f>
        <v>5.8</v>
      </c>
      <c r="E1152" s="21" t="str">
        <f>IF(食堂数据库链接!E1152="","",食堂数据库链接!E1152)</f>
        <v>素</v>
      </c>
      <c r="F1152" s="21" t="str">
        <f>IF(食堂数据库链接!F1152="","",食堂数据库链接!F1152)</f>
        <v>小吃</v>
      </c>
      <c r="G1152" s="21">
        <f>IF(食堂数据库链接!G1152="","",食堂数据库链接!G1152)</f>
        <v>4.0599999999999996</v>
      </c>
      <c r="H1152" s="25" t="str">
        <f>IF(OR(食堂菜单!$G$5="",食堂数据库计算界面面!A1152=""),"",IF(ISNUMBER(SEARCH(食堂菜单!$G$5,食堂数据库计算界面面!C1152))=TRUE,1,""))</f>
        <v/>
      </c>
      <c r="I1152" s="11" t="str">
        <f>IF(H1152="","",1+MAX($I$1:I1151))</f>
        <v/>
      </c>
      <c r="J1152" s="11" t="str">
        <f t="shared" si="17"/>
        <v/>
      </c>
    </row>
    <row r="1153" spans="1:10">
      <c r="A1153" s="21">
        <f>IF(食堂数据库链接!A1153="","",食堂数据库链接!A1153)</f>
        <v>1152</v>
      </c>
      <c r="B1153" s="21" t="str">
        <f>IF(食堂数据库链接!B1153="","",食堂数据库链接!B1153)</f>
        <v>湖滨食堂</v>
      </c>
      <c r="C1153" s="21" t="str">
        <f>IF(食堂数据库链接!C1153="","",食堂数据库链接!C1153)</f>
        <v>永和黑豆乳</v>
      </c>
      <c r="D1153" s="21">
        <f>IF(食堂数据库链接!D1153="","",食堂数据库链接!D1153)</f>
        <v>2.5</v>
      </c>
      <c r="E1153" s="21" t="str">
        <f>IF(食堂数据库链接!E1153="","",食堂数据库链接!E1153)</f>
        <v>素</v>
      </c>
      <c r="F1153" s="21" t="str">
        <f>IF(食堂数据库链接!F1153="","",食堂数据库链接!F1153)</f>
        <v>小吃</v>
      </c>
      <c r="G1153" s="21">
        <f>IF(食堂数据库链接!G1153="","",食堂数据库链接!G1153)</f>
        <v>1.75</v>
      </c>
      <c r="H1153" s="25" t="str">
        <f>IF(OR(食堂菜单!$G$5="",食堂数据库计算界面面!A1153=""),"",IF(ISNUMBER(SEARCH(食堂菜单!$G$5,食堂数据库计算界面面!C1153))=TRUE,1,""))</f>
        <v/>
      </c>
      <c r="I1153" s="11" t="str">
        <f>IF(H1153="","",1+MAX($I$1:I1152))</f>
        <v/>
      </c>
      <c r="J1153" s="11" t="str">
        <f t="shared" si="17"/>
        <v/>
      </c>
    </row>
    <row r="1154" spans="1:10">
      <c r="A1154" s="21">
        <f>IF(食堂数据库链接!A1154="","",食堂数据库链接!A1154)</f>
        <v>1153</v>
      </c>
      <c r="B1154" s="21" t="str">
        <f>IF(食堂数据库链接!B1154="","",食堂数据库链接!B1154)</f>
        <v>湖滨食堂</v>
      </c>
      <c r="C1154" s="21" t="str">
        <f>IF(食堂数据库链接!C1154="","",食堂数据库链接!C1154)</f>
        <v>火腿煎蛋</v>
      </c>
      <c r="D1154" s="21">
        <f>IF(食堂数据库链接!D1154="","",食堂数据库链接!D1154)</f>
        <v>2</v>
      </c>
      <c r="E1154" s="21" t="str">
        <f>IF(食堂数据库链接!E1154="","",食堂数据库链接!E1154)</f>
        <v>素</v>
      </c>
      <c r="F1154" s="21" t="str">
        <f>IF(食堂数据库链接!F1154="","",食堂数据库链接!F1154)</f>
        <v>小吃</v>
      </c>
      <c r="G1154" s="21">
        <f>IF(食堂数据库链接!G1154="","",食堂数据库链接!G1154)</f>
        <v>1.4</v>
      </c>
      <c r="H1154" s="25" t="str">
        <f>IF(OR(食堂菜单!$G$5="",食堂数据库计算界面面!A1154=""),"",IF(ISNUMBER(SEARCH(食堂菜单!$G$5,食堂数据库计算界面面!C1154))=TRUE,1,""))</f>
        <v/>
      </c>
      <c r="I1154" s="11" t="str">
        <f>IF(H1154="","",1+MAX($I$1:I1153))</f>
        <v/>
      </c>
      <c r="J1154" s="11" t="str">
        <f t="shared" ref="J1154:J1217" si="18">IF(H1154="","",ROW(A1154))</f>
        <v/>
      </c>
    </row>
    <row r="1155" spans="1:10">
      <c r="A1155" s="21">
        <f>IF(食堂数据库链接!A1155="","",食堂数据库链接!A1155)</f>
        <v>1154</v>
      </c>
      <c r="B1155" s="21" t="str">
        <f>IF(食堂数据库链接!B1155="","",食堂数据库链接!B1155)</f>
        <v>湖滨食堂</v>
      </c>
      <c r="C1155" s="21" t="str">
        <f>IF(食堂数据库链接!C1155="","",食堂数据库链接!C1155)</f>
        <v>襄阳豆腐面（粉）</v>
      </c>
      <c r="D1155" s="21">
        <f>IF(食堂数据库链接!D1155="","",食堂数据库链接!D1155)</f>
        <v>5</v>
      </c>
      <c r="E1155" s="21" t="str">
        <f>IF(食堂数据库链接!E1155="","",食堂数据库链接!E1155)</f>
        <v>素</v>
      </c>
      <c r="F1155" s="21" t="str">
        <f>IF(食堂数据库链接!F1155="","",食堂数据库链接!F1155)</f>
        <v>面食</v>
      </c>
      <c r="G1155" s="21">
        <f>IF(食堂数据库链接!G1155="","",食堂数据库链接!G1155)</f>
        <v>3.5</v>
      </c>
      <c r="H1155" s="25" t="str">
        <f>IF(OR(食堂菜单!$G$5="",食堂数据库计算界面面!A1155=""),"",IF(ISNUMBER(SEARCH(食堂菜单!$G$5,食堂数据库计算界面面!C1155))=TRUE,1,""))</f>
        <v/>
      </c>
      <c r="I1155" s="11" t="str">
        <f>IF(H1155="","",1+MAX($I$1:I1154))</f>
        <v/>
      </c>
      <c r="J1155" s="11" t="str">
        <f t="shared" si="18"/>
        <v/>
      </c>
    </row>
    <row r="1156" spans="1:10">
      <c r="A1156" s="21">
        <f>IF(食堂数据库链接!A1156="","",食堂数据库链接!A1156)</f>
        <v>1155</v>
      </c>
      <c r="B1156" s="21" t="str">
        <f>IF(食堂数据库链接!B1156="","",食堂数据库链接!B1156)</f>
        <v>湖滨食堂</v>
      </c>
      <c r="C1156" s="21" t="str">
        <f>IF(食堂数据库链接!C1156="","",食堂数据库链接!C1156)</f>
        <v>海带面（粉）</v>
      </c>
      <c r="D1156" s="21">
        <f>IF(食堂数据库链接!D1156="","",食堂数据库链接!D1156)</f>
        <v>5</v>
      </c>
      <c r="E1156" s="21" t="str">
        <f>IF(食堂数据库链接!E1156="","",食堂数据库链接!E1156)</f>
        <v>素</v>
      </c>
      <c r="F1156" s="21" t="str">
        <f>IF(食堂数据库链接!F1156="","",食堂数据库链接!F1156)</f>
        <v>面食</v>
      </c>
      <c r="G1156" s="21">
        <f>IF(食堂数据库链接!G1156="","",食堂数据库链接!G1156)</f>
        <v>3.5</v>
      </c>
      <c r="H1156" s="25" t="str">
        <f>IF(OR(食堂菜单!$G$5="",食堂数据库计算界面面!A1156=""),"",IF(ISNUMBER(SEARCH(食堂菜单!$G$5,食堂数据库计算界面面!C1156))=TRUE,1,""))</f>
        <v/>
      </c>
      <c r="I1156" s="11" t="str">
        <f>IF(H1156="","",1+MAX($I$1:I1155))</f>
        <v/>
      </c>
      <c r="J1156" s="11" t="str">
        <f t="shared" si="18"/>
        <v/>
      </c>
    </row>
    <row r="1157" spans="1:10">
      <c r="A1157" s="21">
        <f>IF(食堂数据库链接!A1157="","",食堂数据库链接!A1157)</f>
        <v>1156</v>
      </c>
      <c r="B1157" s="21" t="str">
        <f>IF(食堂数据库链接!B1157="","",食堂数据库链接!B1157)</f>
        <v>湖滨食堂</v>
      </c>
      <c r="C1157" s="21" t="str">
        <f>IF(食堂数据库链接!C1157="","",食堂数据库链接!C1157)</f>
        <v>素汤面（粉·）</v>
      </c>
      <c r="D1157" s="21">
        <f>IF(食堂数据库链接!D1157="","",食堂数据库链接!D1157)</f>
        <v>4.5</v>
      </c>
      <c r="E1157" s="21" t="str">
        <f>IF(食堂数据库链接!E1157="","",食堂数据库链接!E1157)</f>
        <v>素</v>
      </c>
      <c r="F1157" s="21" t="str">
        <f>IF(食堂数据库链接!F1157="","",食堂数据库链接!F1157)</f>
        <v>面食</v>
      </c>
      <c r="G1157" s="21">
        <f>IF(食堂数据库链接!G1157="","",食堂数据库链接!G1157)</f>
        <v>3.15</v>
      </c>
      <c r="H1157" s="25" t="str">
        <f>IF(OR(食堂菜单!$G$5="",食堂数据库计算界面面!A1157=""),"",IF(ISNUMBER(SEARCH(食堂菜单!$G$5,食堂数据库计算界面面!C1157))=TRUE,1,""))</f>
        <v/>
      </c>
      <c r="I1157" s="11" t="str">
        <f>IF(H1157="","",1+MAX($I$1:I1156))</f>
        <v/>
      </c>
      <c r="J1157" s="11" t="str">
        <f t="shared" si="18"/>
        <v/>
      </c>
    </row>
    <row r="1158" spans="1:10">
      <c r="A1158" s="21">
        <f>IF(食堂数据库链接!A1158="","",食堂数据库链接!A1158)</f>
        <v>1157</v>
      </c>
      <c r="B1158" s="21" t="str">
        <f>IF(食堂数据库链接!B1158="","",食堂数据库链接!B1158)</f>
        <v>湖滨食堂</v>
      </c>
      <c r="C1158" s="21" t="str">
        <f>IF(食堂数据库链接!C1158="","",食堂数据库链接!C1158)</f>
        <v>全料热干面</v>
      </c>
      <c r="D1158" s="21">
        <f>IF(食堂数据库链接!D1158="","",食堂数据库链接!D1158)</f>
        <v>4.5</v>
      </c>
      <c r="E1158" s="21" t="str">
        <f>IF(食堂数据库链接!E1158="","",食堂数据库链接!E1158)</f>
        <v>素</v>
      </c>
      <c r="F1158" s="21" t="str">
        <f>IF(食堂数据库链接!F1158="","",食堂数据库链接!F1158)</f>
        <v>面食</v>
      </c>
      <c r="G1158" s="21">
        <f>IF(食堂数据库链接!G1158="","",食堂数据库链接!G1158)</f>
        <v>3.15</v>
      </c>
      <c r="H1158" s="25" t="str">
        <f>IF(OR(食堂菜单!$G$5="",食堂数据库计算界面面!A1158=""),"",IF(ISNUMBER(SEARCH(食堂菜单!$G$5,食堂数据库计算界面面!C1158))=TRUE,1,""))</f>
        <v/>
      </c>
      <c r="I1158" s="11" t="str">
        <f>IF(H1158="","",1+MAX($I$1:I1157))</f>
        <v/>
      </c>
      <c r="J1158" s="11" t="str">
        <f t="shared" si="18"/>
        <v/>
      </c>
    </row>
    <row r="1159" spans="1:10">
      <c r="A1159" s="21">
        <f>IF(食堂数据库链接!A1159="","",食堂数据库链接!A1159)</f>
        <v>1158</v>
      </c>
      <c r="B1159" s="21" t="str">
        <f>IF(食堂数据库链接!B1159="","",食堂数据库链接!B1159)</f>
        <v>湖滨食堂</v>
      </c>
      <c r="C1159" s="21" t="str">
        <f>IF(食堂数据库链接!C1159="","",食堂数据库链接!C1159)</f>
        <v>小份热干面</v>
      </c>
      <c r="D1159" s="21">
        <f>IF(食堂数据库链接!D1159="","",食堂数据库链接!D1159)</f>
        <v>1.9</v>
      </c>
      <c r="E1159" s="21" t="str">
        <f>IF(食堂数据库链接!E1159="","",食堂数据库链接!E1159)</f>
        <v>素</v>
      </c>
      <c r="F1159" s="21" t="str">
        <f>IF(食堂数据库链接!F1159="","",食堂数据库链接!F1159)</f>
        <v>面食</v>
      </c>
      <c r="G1159" s="21">
        <f>IF(食堂数据库链接!G1159="","",食堂数据库链接!G1159)</f>
        <v>1.33</v>
      </c>
      <c r="H1159" s="25" t="str">
        <f>IF(OR(食堂菜单!$G$5="",食堂数据库计算界面面!A1159=""),"",IF(ISNUMBER(SEARCH(食堂菜单!$G$5,食堂数据库计算界面面!C1159))=TRUE,1,""))</f>
        <v/>
      </c>
      <c r="I1159" s="11" t="str">
        <f>IF(H1159="","",1+MAX($I$1:I1158))</f>
        <v/>
      </c>
      <c r="J1159" s="11" t="str">
        <f t="shared" si="18"/>
        <v/>
      </c>
    </row>
    <row r="1160" spans="1:10">
      <c r="A1160" s="21">
        <f>IF(食堂数据库链接!A1160="","",食堂数据库链接!A1160)</f>
        <v>1159</v>
      </c>
      <c r="B1160" s="21" t="str">
        <f>IF(食堂数据库链接!B1160="","",食堂数据库链接!B1160)</f>
        <v>湖滨食堂</v>
      </c>
      <c r="C1160" s="21" t="str">
        <f>IF(食堂数据库链接!C1160="","",食堂数据库链接!C1160)</f>
        <v>牛肉面</v>
      </c>
      <c r="D1160" s="21">
        <f>IF(食堂数据库链接!D1160="","",食堂数据库链接!D1160)</f>
        <v>12</v>
      </c>
      <c r="E1160" s="21" t="str">
        <f>IF(食堂数据库链接!E1160="","",食堂数据库链接!E1160)</f>
        <v>荤</v>
      </c>
      <c r="F1160" s="21" t="str">
        <f>IF(食堂数据库链接!F1160="","",食堂数据库链接!F1160)</f>
        <v>面食</v>
      </c>
      <c r="G1160" s="21">
        <f>IF(食堂数据库链接!G1160="","",食堂数据库链接!G1160)</f>
        <v>8.4</v>
      </c>
      <c r="H1160" s="25" t="str">
        <f>IF(OR(食堂菜单!$G$5="",食堂数据库计算界面面!A1160=""),"",IF(ISNUMBER(SEARCH(食堂菜单!$G$5,食堂数据库计算界面面!C1160))=TRUE,1,""))</f>
        <v/>
      </c>
      <c r="I1160" s="11" t="str">
        <f>IF(H1160="","",1+MAX($I$1:I1159))</f>
        <v/>
      </c>
      <c r="J1160" s="11" t="str">
        <f t="shared" si="18"/>
        <v/>
      </c>
    </row>
    <row r="1161" spans="1:10">
      <c r="A1161" s="21">
        <f>IF(食堂数据库链接!A1161="","",食堂数据库链接!A1161)</f>
        <v>1160</v>
      </c>
      <c r="B1161" s="21" t="str">
        <f>IF(食堂数据库链接!B1161="","",食堂数据库链接!B1161)</f>
        <v>湖滨食堂</v>
      </c>
      <c r="C1161" s="21" t="str">
        <f>IF(食堂数据库链接!C1161="","",食堂数据库链接!C1161)</f>
        <v>炸酱面</v>
      </c>
      <c r="D1161" s="21">
        <f>IF(食堂数据库链接!D1161="","",食堂数据库链接!D1161)</f>
        <v>7.2</v>
      </c>
      <c r="E1161" s="21" t="str">
        <f>IF(食堂数据库链接!E1161="","",食堂数据库链接!E1161)</f>
        <v>荤</v>
      </c>
      <c r="F1161" s="21" t="str">
        <f>IF(食堂数据库链接!F1161="","",食堂数据库链接!F1161)</f>
        <v>面食</v>
      </c>
      <c r="G1161" s="21">
        <f>IF(食堂数据库链接!G1161="","",食堂数据库链接!G1161)</f>
        <v>5.6</v>
      </c>
      <c r="H1161" s="25" t="str">
        <f>IF(OR(食堂菜单!$G$5="",食堂数据库计算界面面!A1161=""),"",IF(ISNUMBER(SEARCH(食堂菜单!$G$5,食堂数据库计算界面面!C1161))=TRUE,1,""))</f>
        <v/>
      </c>
      <c r="I1161" s="11" t="str">
        <f>IF(H1161="","",1+MAX($I$1:I1160))</f>
        <v/>
      </c>
      <c r="J1161" s="11" t="str">
        <f t="shared" si="18"/>
        <v/>
      </c>
    </row>
    <row r="1162" spans="1:10">
      <c r="A1162" s="21">
        <f>IF(食堂数据库链接!A1162="","",食堂数据库链接!A1162)</f>
        <v>1161</v>
      </c>
      <c r="B1162" s="21" t="str">
        <f>IF(食堂数据库链接!B1162="","",食堂数据库链接!B1162)</f>
        <v>湖滨食堂</v>
      </c>
      <c r="C1162" s="21" t="str">
        <f>IF(食堂数据库链接!C1162="","",食堂数据库链接!C1162)</f>
        <v>担担面</v>
      </c>
      <c r="D1162" s="21">
        <f>IF(食堂数据库链接!D1162="","",食堂数据库链接!D1162)</f>
        <v>7.2</v>
      </c>
      <c r="E1162" s="21" t="str">
        <f>IF(食堂数据库链接!E1162="","",食堂数据库链接!E1162)</f>
        <v>荤</v>
      </c>
      <c r="F1162" s="21" t="str">
        <f>IF(食堂数据库链接!F1162="","",食堂数据库链接!F1162)</f>
        <v>面食</v>
      </c>
      <c r="G1162" s="21">
        <f>IF(食堂数据库链接!G1162="","",食堂数据库链接!G1162)</f>
        <v>5.6</v>
      </c>
      <c r="H1162" s="25" t="str">
        <f>IF(OR(食堂菜单!$G$5="",食堂数据库计算界面面!A1162=""),"",IF(ISNUMBER(SEARCH(食堂菜单!$G$5,食堂数据库计算界面面!C1162))=TRUE,1,""))</f>
        <v/>
      </c>
      <c r="I1162" s="11" t="str">
        <f>IF(H1162="","",1+MAX($I$1:I1161))</f>
        <v/>
      </c>
      <c r="J1162" s="11" t="str">
        <f t="shared" si="18"/>
        <v/>
      </c>
    </row>
    <row r="1163" spans="1:10">
      <c r="A1163" s="21">
        <f>IF(食堂数据库链接!A1163="","",食堂数据库链接!A1163)</f>
        <v>1162</v>
      </c>
      <c r="B1163" s="21" t="str">
        <f>IF(食堂数据库链接!B1163="","",食堂数据库链接!B1163)</f>
        <v>湖滨食堂</v>
      </c>
      <c r="C1163" s="21" t="str">
        <f>IF(食堂数据库链接!C1163="","",食堂数据库链接!C1163)</f>
        <v>三鲜面</v>
      </c>
      <c r="D1163" s="21">
        <f>IF(食堂数据库链接!D1163="","",食堂数据库链接!D1163)</f>
        <v>7.2</v>
      </c>
      <c r="E1163" s="21" t="str">
        <f>IF(食堂数据库链接!E1163="","",食堂数据库链接!E1163)</f>
        <v>荤</v>
      </c>
      <c r="F1163" s="21" t="str">
        <f>IF(食堂数据库链接!F1163="","",食堂数据库链接!F1163)</f>
        <v>面食</v>
      </c>
      <c r="G1163" s="21">
        <f>IF(食堂数据库链接!G1163="","",食堂数据库链接!G1163)</f>
        <v>5.6</v>
      </c>
      <c r="H1163" s="25" t="str">
        <f>IF(OR(食堂菜单!$G$5="",食堂数据库计算界面面!A1163=""),"",IF(ISNUMBER(SEARCH(食堂菜单!$G$5,食堂数据库计算界面面!C1163))=TRUE,1,""))</f>
        <v/>
      </c>
      <c r="I1163" s="11" t="str">
        <f>IF(H1163="","",1+MAX($I$1:I1162))</f>
        <v/>
      </c>
      <c r="J1163" s="11" t="str">
        <f t="shared" si="18"/>
        <v/>
      </c>
    </row>
    <row r="1164" spans="1:10">
      <c r="A1164" s="21">
        <f>IF(食堂数据库链接!A1164="","",食堂数据库链接!A1164)</f>
        <v>1163</v>
      </c>
      <c r="B1164" s="21" t="str">
        <f>IF(食堂数据库链接!B1164="","",食堂数据库链接!B1164)</f>
        <v>湖滨食堂</v>
      </c>
      <c r="C1164" s="21" t="str">
        <f>IF(食堂数据库链接!C1164="","",食堂数据库链接!C1164)</f>
        <v>酸菜肉丝面</v>
      </c>
      <c r="D1164" s="21">
        <f>IF(食堂数据库链接!D1164="","",食堂数据库链接!D1164)</f>
        <v>7</v>
      </c>
      <c r="E1164" s="21" t="str">
        <f>IF(食堂数据库链接!E1164="","",食堂数据库链接!E1164)</f>
        <v>荤</v>
      </c>
      <c r="F1164" s="21" t="str">
        <f>IF(食堂数据库链接!F1164="","",食堂数据库链接!F1164)</f>
        <v>面食</v>
      </c>
      <c r="G1164" s="21">
        <f>IF(食堂数据库链接!G1164="","",食堂数据库链接!G1164)</f>
        <v>4.9000000000000004</v>
      </c>
      <c r="H1164" s="25" t="str">
        <f>IF(OR(食堂菜单!$G$5="",食堂数据库计算界面面!A1164=""),"",IF(ISNUMBER(SEARCH(食堂菜单!$G$5,食堂数据库计算界面面!C1164))=TRUE,1,""))</f>
        <v/>
      </c>
      <c r="I1164" s="11" t="str">
        <f>IF(H1164="","",1+MAX($I$1:I1163))</f>
        <v/>
      </c>
      <c r="J1164" s="11" t="str">
        <f t="shared" si="18"/>
        <v/>
      </c>
    </row>
    <row r="1165" spans="1:10">
      <c r="A1165" s="21">
        <f>IF(食堂数据库链接!A1165="","",食堂数据库链接!A1165)</f>
        <v>1164</v>
      </c>
      <c r="B1165" s="21" t="str">
        <f>IF(食堂数据库链接!B1165="","",食堂数据库链接!B1165)</f>
        <v>湖滨食堂</v>
      </c>
      <c r="C1165" s="21" t="str">
        <f>IF(食堂数据库链接!C1165="","",食堂数据库链接!C1165)</f>
        <v>手工水饺</v>
      </c>
      <c r="D1165" s="21">
        <f>IF(食堂数据库链接!D1165="","",食堂数据库链接!D1165)</f>
        <v>7</v>
      </c>
      <c r="E1165" s="21" t="str">
        <f>IF(食堂数据库链接!E1165="","",食堂数据库链接!E1165)</f>
        <v>荤</v>
      </c>
      <c r="F1165" s="21" t="str">
        <f>IF(食堂数据库链接!F1165="","",食堂数据库链接!F1165)</f>
        <v>面食</v>
      </c>
      <c r="G1165" s="21">
        <f>IF(食堂数据库链接!G1165="","",食堂数据库链接!G1165)</f>
        <v>4.9000000000000004</v>
      </c>
      <c r="H1165" s="25" t="str">
        <f>IF(OR(食堂菜单!$G$5="",食堂数据库计算界面面!A1165=""),"",IF(ISNUMBER(SEARCH(食堂菜单!$G$5,食堂数据库计算界面面!C1165))=TRUE,1,""))</f>
        <v/>
      </c>
      <c r="I1165" s="11" t="str">
        <f>IF(H1165="","",1+MAX($I$1:I1164))</f>
        <v/>
      </c>
      <c r="J1165" s="11" t="str">
        <f t="shared" si="18"/>
        <v/>
      </c>
    </row>
    <row r="1166" spans="1:10">
      <c r="A1166" s="21">
        <f>IF(食堂数据库链接!A1166="","",食堂数据库链接!A1166)</f>
        <v>1165</v>
      </c>
      <c r="B1166" s="21" t="str">
        <f>IF(食堂数据库链接!B1166="","",食堂数据库链接!B1166)</f>
        <v>湖滨食堂</v>
      </c>
      <c r="C1166" s="21" t="str">
        <f>IF(食堂数据库链接!C1166="","",食堂数据库链接!C1166)</f>
        <v>海鲜拌面</v>
      </c>
      <c r="D1166" s="21">
        <f>IF(食堂数据库链接!D1166="","",食堂数据库链接!D1166)</f>
        <v>7</v>
      </c>
      <c r="E1166" s="21" t="str">
        <f>IF(食堂数据库链接!E1166="","",食堂数据库链接!E1166)</f>
        <v>荤</v>
      </c>
      <c r="F1166" s="21" t="str">
        <f>IF(食堂数据库链接!F1166="","",食堂数据库链接!F1166)</f>
        <v>面食</v>
      </c>
      <c r="G1166" s="21">
        <f>IF(食堂数据库链接!G1166="","",食堂数据库链接!G1166)</f>
        <v>4.9000000000000004</v>
      </c>
      <c r="H1166" s="25" t="str">
        <f>IF(OR(食堂菜单!$G$5="",食堂数据库计算界面面!A1166=""),"",IF(ISNUMBER(SEARCH(食堂菜单!$G$5,食堂数据库计算界面面!C1166))=TRUE,1,""))</f>
        <v/>
      </c>
      <c r="I1166" s="11" t="str">
        <f>IF(H1166="","",1+MAX($I$1:I1165))</f>
        <v/>
      </c>
      <c r="J1166" s="11" t="str">
        <f t="shared" si="18"/>
        <v/>
      </c>
    </row>
    <row r="1167" spans="1:10">
      <c r="A1167" s="21">
        <f>IF(食堂数据库链接!A1167="","",食堂数据库链接!A1167)</f>
        <v>1166</v>
      </c>
      <c r="B1167" s="21" t="str">
        <f>IF(食堂数据库链接!B1167="","",食堂数据库链接!B1167)</f>
        <v>湖滨食堂</v>
      </c>
      <c r="C1167" s="21" t="str">
        <f>IF(食堂数据库链接!C1167="","",食堂数据库链接!C1167)</f>
        <v>西红柿鸡蛋面</v>
      </c>
      <c r="D1167" s="21">
        <f>IF(食堂数据库链接!D1167="","",食堂数据库链接!D1167)</f>
        <v>6</v>
      </c>
      <c r="E1167" s="21" t="str">
        <f>IF(食堂数据库链接!E1167="","",食堂数据库链接!E1167)</f>
        <v>荤</v>
      </c>
      <c r="F1167" s="21" t="str">
        <f>IF(食堂数据库链接!F1167="","",食堂数据库链接!F1167)</f>
        <v>面食</v>
      </c>
      <c r="G1167" s="21">
        <f>IF(食堂数据库链接!G1167="","",食堂数据库链接!G1167)</f>
        <v>4.2</v>
      </c>
      <c r="H1167" s="25" t="str">
        <f>IF(OR(食堂菜单!$G$5="",食堂数据库计算界面面!A1167=""),"",IF(ISNUMBER(SEARCH(食堂菜单!$G$5,食堂数据库计算界面面!C1167))=TRUE,1,""))</f>
        <v/>
      </c>
      <c r="I1167" s="11" t="str">
        <f>IF(H1167="","",1+MAX($I$1:I1166))</f>
        <v/>
      </c>
      <c r="J1167" s="11" t="str">
        <f t="shared" si="18"/>
        <v/>
      </c>
    </row>
    <row r="1168" spans="1:10">
      <c r="A1168" s="21">
        <f>IF(食堂数据库链接!A1168="","",食堂数据库链接!A1168)</f>
        <v>1167</v>
      </c>
      <c r="B1168" s="21" t="str">
        <f>IF(食堂数据库链接!B1168="","",食堂数据库链接!B1168)</f>
        <v>湖滨食堂</v>
      </c>
      <c r="C1168" s="21" t="str">
        <f>IF(食堂数据库链接!C1168="","",食堂数据库链接!C1168)</f>
        <v>馄饨</v>
      </c>
      <c r="D1168" s="21">
        <f>IF(食堂数据库链接!D1168="","",食堂数据库链接!D1168)</f>
        <v>5</v>
      </c>
      <c r="E1168" s="21" t="str">
        <f>IF(食堂数据库链接!E1168="","",食堂数据库链接!E1168)</f>
        <v>荤</v>
      </c>
      <c r="F1168" s="21" t="str">
        <f>IF(食堂数据库链接!F1168="","",食堂数据库链接!F1168)</f>
        <v>面食</v>
      </c>
      <c r="G1168" s="21">
        <f>IF(食堂数据库链接!G1168="","",食堂数据库链接!G1168)</f>
        <v>3.5</v>
      </c>
      <c r="H1168" s="25" t="str">
        <f>IF(OR(食堂菜单!$G$5="",食堂数据库计算界面面!A1168=""),"",IF(ISNUMBER(SEARCH(食堂菜单!$G$5,食堂数据库计算界面面!C1168))=TRUE,1,""))</f>
        <v/>
      </c>
      <c r="I1168" s="11" t="str">
        <f>IF(H1168="","",1+MAX($I$1:I1167))</f>
        <v/>
      </c>
      <c r="J1168" s="11" t="str">
        <f t="shared" si="18"/>
        <v/>
      </c>
    </row>
    <row r="1169" spans="1:10">
      <c r="A1169" s="21">
        <f>IF(食堂数据库链接!A1169="","",食堂数据库链接!A1169)</f>
        <v>1168</v>
      </c>
      <c r="B1169" s="21" t="str">
        <f>IF(食堂数据库链接!B1169="","",食堂数据库链接!B1169)</f>
        <v>湖滨风味食堂</v>
      </c>
      <c r="C1169" s="21" t="str">
        <f>IF(食堂数据库链接!C1169="","",食堂数据库链接!C1169)</f>
        <v>加州牛腩饭</v>
      </c>
      <c r="D1169" s="21">
        <f>IF(食堂数据库链接!D1169="","",食堂数据库链接!D1169)</f>
        <v>15</v>
      </c>
      <c r="E1169" s="21" t="str">
        <f>IF(食堂数据库链接!E1169="","",食堂数据库链接!E1169)</f>
        <v>荤</v>
      </c>
      <c r="F1169" s="21" t="str">
        <f>IF(食堂数据库链接!F1169="","",食堂数据库链接!F1169)</f>
        <v>套餐</v>
      </c>
      <c r="G1169" s="21">
        <f>IF(食堂数据库链接!G1169="","",食堂数据库链接!G1169)</f>
        <v>15</v>
      </c>
      <c r="H1169" s="25" t="str">
        <f>IF(OR(食堂菜单!$G$5="",食堂数据库计算界面面!A1169=""),"",IF(ISNUMBER(SEARCH(食堂菜单!$G$5,食堂数据库计算界面面!C1169))=TRUE,1,""))</f>
        <v/>
      </c>
      <c r="I1169" s="11" t="str">
        <f>IF(H1169="","",1+MAX($I$1:I1168))</f>
        <v/>
      </c>
      <c r="J1169" s="11" t="str">
        <f t="shared" si="18"/>
        <v/>
      </c>
    </row>
    <row r="1170" spans="1:10">
      <c r="A1170" s="21">
        <f>IF(食堂数据库链接!A1170="","",食堂数据库链接!A1170)</f>
        <v>1169</v>
      </c>
      <c r="B1170" s="21" t="str">
        <f>IF(食堂数据库链接!B1170="","",食堂数据库链接!B1170)</f>
        <v>湖滨风味食堂</v>
      </c>
      <c r="C1170" s="21" t="str">
        <f>IF(食堂数据库链接!C1170="","",食堂数据库链接!C1170)</f>
        <v>水煮肉片饭</v>
      </c>
      <c r="D1170" s="21">
        <f>IF(食堂数据库链接!D1170="","",食堂数据库链接!D1170)</f>
        <v>14</v>
      </c>
      <c r="E1170" s="21" t="str">
        <f>IF(食堂数据库链接!E1170="","",食堂数据库链接!E1170)</f>
        <v>荤</v>
      </c>
      <c r="F1170" s="21" t="str">
        <f>IF(食堂数据库链接!F1170="","",食堂数据库链接!F1170)</f>
        <v>套餐</v>
      </c>
      <c r="G1170" s="21">
        <f>IF(食堂数据库链接!G1170="","",食堂数据库链接!G1170)</f>
        <v>14</v>
      </c>
      <c r="H1170" s="25" t="str">
        <f>IF(OR(食堂菜单!$G$5="",食堂数据库计算界面面!A1170=""),"",IF(ISNUMBER(SEARCH(食堂菜单!$G$5,食堂数据库计算界面面!C1170))=TRUE,1,""))</f>
        <v/>
      </c>
      <c r="I1170" s="11" t="str">
        <f>IF(H1170="","",1+MAX($I$1:I1169))</f>
        <v/>
      </c>
      <c r="J1170" s="11" t="str">
        <f t="shared" si="18"/>
        <v/>
      </c>
    </row>
    <row r="1171" spans="1:10">
      <c r="A1171" s="21">
        <f>IF(食堂数据库链接!A1171="","",食堂数据库链接!A1171)</f>
        <v>1170</v>
      </c>
      <c r="B1171" s="21" t="str">
        <f>IF(食堂数据库链接!B1171="","",食堂数据库链接!B1171)</f>
        <v>湖滨风味食堂</v>
      </c>
      <c r="C1171" s="21" t="str">
        <f>IF(食堂数据库链接!C1171="","",食堂数据库链接!C1171)</f>
        <v>重庆小酥肉</v>
      </c>
      <c r="D1171" s="21">
        <f>IF(食堂数据库链接!D1171="","",食堂数据库链接!D1171)</f>
        <v>13</v>
      </c>
      <c r="E1171" s="21" t="str">
        <f>IF(食堂数据库链接!E1171="","",食堂数据库链接!E1171)</f>
        <v>荤</v>
      </c>
      <c r="F1171" s="21" t="str">
        <f>IF(食堂数据库链接!F1171="","",食堂数据库链接!F1171)</f>
        <v>套餐</v>
      </c>
      <c r="G1171" s="21">
        <f>IF(食堂数据库链接!G1171="","",食堂数据库链接!G1171)</f>
        <v>13</v>
      </c>
      <c r="H1171" s="25" t="str">
        <f>IF(OR(食堂菜单!$G$5="",食堂数据库计算界面面!A1171=""),"",IF(ISNUMBER(SEARCH(食堂菜单!$G$5,食堂数据库计算界面面!C1171))=TRUE,1,""))</f>
        <v/>
      </c>
      <c r="I1171" s="11" t="str">
        <f>IF(H1171="","",1+MAX($I$1:I1170))</f>
        <v/>
      </c>
      <c r="J1171" s="11" t="str">
        <f t="shared" si="18"/>
        <v/>
      </c>
    </row>
    <row r="1172" spans="1:10">
      <c r="A1172" s="21">
        <f>IF(食堂数据库链接!A1172="","",食堂数据库链接!A1172)</f>
        <v>1171</v>
      </c>
      <c r="B1172" s="21" t="str">
        <f>IF(食堂数据库链接!B1172="","",食堂数据库链接!B1172)</f>
        <v>湖滨风味食堂</v>
      </c>
      <c r="C1172" s="21" t="str">
        <f>IF(食堂数据库链接!C1172="","",食堂数据库链接!C1172)</f>
        <v>鱼香肉丝饭</v>
      </c>
      <c r="D1172" s="21">
        <f>IF(食堂数据库链接!D1172="","",食堂数据库链接!D1172)</f>
        <v>12</v>
      </c>
      <c r="E1172" s="21" t="str">
        <f>IF(食堂数据库链接!E1172="","",食堂数据库链接!E1172)</f>
        <v>荤</v>
      </c>
      <c r="F1172" s="21" t="str">
        <f>IF(食堂数据库链接!F1172="","",食堂数据库链接!F1172)</f>
        <v>套餐</v>
      </c>
      <c r="G1172" s="21">
        <f>IF(食堂数据库链接!G1172="","",食堂数据库链接!G1172)</f>
        <v>12</v>
      </c>
      <c r="H1172" s="25" t="str">
        <f>IF(OR(食堂菜单!$G$5="",食堂数据库计算界面面!A1172=""),"",IF(ISNUMBER(SEARCH(食堂菜单!$G$5,食堂数据库计算界面面!C1172))=TRUE,1,""))</f>
        <v/>
      </c>
      <c r="I1172" s="11" t="str">
        <f>IF(H1172="","",1+MAX($I$1:I1171))</f>
        <v/>
      </c>
      <c r="J1172" s="11" t="str">
        <f t="shared" si="18"/>
        <v/>
      </c>
    </row>
    <row r="1173" spans="1:10">
      <c r="A1173" s="21">
        <f>IF(食堂数据库链接!A1173="","",食堂数据库链接!A1173)</f>
        <v>1172</v>
      </c>
      <c r="B1173" s="21" t="str">
        <f>IF(食堂数据库链接!B1173="","",食堂数据库链接!B1173)</f>
        <v>湖滨风味食堂</v>
      </c>
      <c r="C1173" s="21" t="str">
        <f>IF(食堂数据库链接!C1173="","",食堂数据库链接!C1173)</f>
        <v>黑椒鸡扒饭</v>
      </c>
      <c r="D1173" s="21">
        <f>IF(食堂数据库链接!D1173="","",食堂数据库链接!D1173)</f>
        <v>13</v>
      </c>
      <c r="E1173" s="21" t="str">
        <f>IF(食堂数据库链接!E1173="","",食堂数据库链接!E1173)</f>
        <v>荤</v>
      </c>
      <c r="F1173" s="21" t="str">
        <f>IF(食堂数据库链接!F1173="","",食堂数据库链接!F1173)</f>
        <v>套餐</v>
      </c>
      <c r="G1173" s="21">
        <f>IF(食堂数据库链接!G1173="","",食堂数据库链接!G1173)</f>
        <v>13</v>
      </c>
      <c r="H1173" s="25" t="str">
        <f>IF(OR(食堂菜单!$G$5="",食堂数据库计算界面面!A1173=""),"",IF(ISNUMBER(SEARCH(食堂菜单!$G$5,食堂数据库计算界面面!C1173))=TRUE,1,""))</f>
        <v/>
      </c>
      <c r="I1173" s="11" t="str">
        <f>IF(H1173="","",1+MAX($I$1:I1172))</f>
        <v/>
      </c>
      <c r="J1173" s="11" t="str">
        <f t="shared" si="18"/>
        <v/>
      </c>
    </row>
    <row r="1174" spans="1:10">
      <c r="A1174" s="21">
        <f>IF(食堂数据库链接!A1174="","",食堂数据库链接!A1174)</f>
        <v>1173</v>
      </c>
      <c r="B1174" s="21" t="str">
        <f>IF(食堂数据库链接!B1174="","",食堂数据库链接!B1174)</f>
        <v>湖滨风味食堂</v>
      </c>
      <c r="C1174" s="21" t="str">
        <f>IF(食堂数据库链接!C1174="","",食堂数据库链接!C1174)</f>
        <v>烤香鸡饭</v>
      </c>
      <c r="D1174" s="21">
        <f>IF(食堂数据库链接!D1174="","",食堂数据库链接!D1174)</f>
        <v>13</v>
      </c>
      <c r="E1174" s="21" t="str">
        <f>IF(食堂数据库链接!E1174="","",食堂数据库链接!E1174)</f>
        <v>荤</v>
      </c>
      <c r="F1174" s="21" t="str">
        <f>IF(食堂数据库链接!F1174="","",食堂数据库链接!F1174)</f>
        <v>套餐</v>
      </c>
      <c r="G1174" s="21">
        <f>IF(食堂数据库链接!G1174="","",食堂数据库链接!G1174)</f>
        <v>13</v>
      </c>
      <c r="H1174" s="25" t="str">
        <f>IF(OR(食堂菜单!$G$5="",食堂数据库计算界面面!A1174=""),"",IF(ISNUMBER(SEARCH(食堂菜单!$G$5,食堂数据库计算界面面!C1174))=TRUE,1,""))</f>
        <v/>
      </c>
      <c r="I1174" s="11" t="str">
        <f>IF(H1174="","",1+MAX($I$1:I1173))</f>
        <v/>
      </c>
      <c r="J1174" s="11" t="str">
        <f t="shared" si="18"/>
        <v/>
      </c>
    </row>
    <row r="1175" spans="1:10">
      <c r="A1175" s="21">
        <f>IF(食堂数据库链接!A1175="","",食堂数据库链接!A1175)</f>
        <v>1174</v>
      </c>
      <c r="B1175" s="21" t="str">
        <f>IF(食堂数据库链接!B1175="","",食堂数据库链接!B1175)</f>
        <v>湖滨风味食堂</v>
      </c>
      <c r="C1175" s="21" t="str">
        <f>IF(食堂数据库链接!C1175="","",食堂数据库链接!C1175)</f>
        <v>重庆辣子鸡饭</v>
      </c>
      <c r="D1175" s="21">
        <f>IF(食堂数据库链接!D1175="","",食堂数据库链接!D1175)</f>
        <v>12</v>
      </c>
      <c r="E1175" s="21" t="str">
        <f>IF(食堂数据库链接!E1175="","",食堂数据库链接!E1175)</f>
        <v>荤</v>
      </c>
      <c r="F1175" s="21" t="str">
        <f>IF(食堂数据库链接!F1175="","",食堂数据库链接!F1175)</f>
        <v>套餐</v>
      </c>
      <c r="G1175" s="21">
        <f>IF(食堂数据库链接!G1175="","",食堂数据库链接!G1175)</f>
        <v>12</v>
      </c>
      <c r="H1175" s="25" t="str">
        <f>IF(OR(食堂菜单!$G$5="",食堂数据库计算界面面!A1175=""),"",IF(ISNUMBER(SEARCH(食堂菜单!$G$5,食堂数据库计算界面面!C1175))=TRUE,1,""))</f>
        <v/>
      </c>
      <c r="I1175" s="11" t="str">
        <f>IF(H1175="","",1+MAX($I$1:I1174))</f>
        <v/>
      </c>
      <c r="J1175" s="11" t="str">
        <f t="shared" si="18"/>
        <v/>
      </c>
    </row>
    <row r="1176" spans="1:10">
      <c r="A1176" s="21">
        <f>IF(食堂数据库链接!A1176="","",食堂数据库链接!A1176)</f>
        <v>1175</v>
      </c>
      <c r="B1176" s="21" t="str">
        <f>IF(食堂数据库链接!B1176="","",食堂数据库链接!B1176)</f>
        <v>湖滨风味食堂</v>
      </c>
      <c r="C1176" s="21" t="str">
        <f>IF(食堂数据库链接!C1176="","",食堂数据库链接!C1176)</f>
        <v>牛肉拼鸡饭</v>
      </c>
      <c r="D1176" s="21">
        <f>IF(食堂数据库链接!D1176="","",食堂数据库链接!D1176)</f>
        <v>15</v>
      </c>
      <c r="E1176" s="21" t="str">
        <f>IF(食堂数据库链接!E1176="","",食堂数据库链接!E1176)</f>
        <v>荤</v>
      </c>
      <c r="F1176" s="21" t="str">
        <f>IF(食堂数据库链接!F1176="","",食堂数据库链接!F1176)</f>
        <v>套餐</v>
      </c>
      <c r="G1176" s="21">
        <f>IF(食堂数据库链接!G1176="","",食堂数据库链接!G1176)</f>
        <v>15</v>
      </c>
      <c r="H1176" s="25" t="str">
        <f>IF(OR(食堂菜单!$G$5="",食堂数据库计算界面面!A1176=""),"",IF(ISNUMBER(SEARCH(食堂菜单!$G$5,食堂数据库计算界面面!C1176))=TRUE,1,""))</f>
        <v/>
      </c>
      <c r="I1176" s="11" t="str">
        <f>IF(H1176="","",1+MAX($I$1:I1175))</f>
        <v/>
      </c>
      <c r="J1176" s="11" t="str">
        <f t="shared" si="18"/>
        <v/>
      </c>
    </row>
    <row r="1177" spans="1:10">
      <c r="A1177" s="21">
        <f>IF(食堂数据库链接!A1177="","",食堂数据库链接!A1177)</f>
        <v>1176</v>
      </c>
      <c r="B1177" s="21" t="str">
        <f>IF(食堂数据库链接!B1177="","",食堂数据库链接!B1177)</f>
        <v>湖滨风味食堂</v>
      </c>
      <c r="C1177" s="21" t="str">
        <f>IF(食堂数据库链接!C1177="","",食堂数据库链接!C1177)</f>
        <v>牛肉拼茄子饭</v>
      </c>
      <c r="D1177" s="21">
        <f>IF(食堂数据库链接!D1177="","",食堂数据库链接!D1177)</f>
        <v>13</v>
      </c>
      <c r="E1177" s="21" t="str">
        <f>IF(食堂数据库链接!E1177="","",食堂数据库链接!E1177)</f>
        <v>荤</v>
      </c>
      <c r="F1177" s="21" t="str">
        <f>IF(食堂数据库链接!F1177="","",食堂数据库链接!F1177)</f>
        <v>套餐</v>
      </c>
      <c r="G1177" s="21">
        <f>IF(食堂数据库链接!G1177="","",食堂数据库链接!G1177)</f>
        <v>13</v>
      </c>
      <c r="H1177" s="25" t="str">
        <f>IF(OR(食堂菜单!$G$5="",食堂数据库计算界面面!A1177=""),"",IF(ISNUMBER(SEARCH(食堂菜单!$G$5,食堂数据库计算界面面!C1177))=TRUE,1,""))</f>
        <v/>
      </c>
      <c r="I1177" s="11" t="str">
        <f>IF(H1177="","",1+MAX($I$1:I1176))</f>
        <v/>
      </c>
      <c r="J1177" s="11" t="str">
        <f t="shared" si="18"/>
        <v/>
      </c>
    </row>
    <row r="1178" spans="1:10">
      <c r="A1178" s="21">
        <f>IF(食堂数据库链接!A1178="","",食堂数据库链接!A1178)</f>
        <v>1177</v>
      </c>
      <c r="B1178" s="21" t="str">
        <f>IF(食堂数据库链接!B1178="","",食堂数据库链接!B1178)</f>
        <v>湖滨风味食堂</v>
      </c>
      <c r="C1178" s="21" t="str">
        <f>IF(食堂数据库链接!C1178="","",食堂数据库链接!C1178)</f>
        <v>招牌牛肉饭</v>
      </c>
      <c r="D1178" s="21">
        <f>IF(食堂数据库链接!D1178="","",食堂数据库链接!D1178)</f>
        <v>12</v>
      </c>
      <c r="E1178" s="21" t="str">
        <f>IF(食堂数据库链接!E1178="","",食堂数据库链接!E1178)</f>
        <v>荤</v>
      </c>
      <c r="F1178" s="21" t="str">
        <f>IF(食堂数据库链接!F1178="","",食堂数据库链接!F1178)</f>
        <v>套餐</v>
      </c>
      <c r="G1178" s="21">
        <f>IF(食堂数据库链接!G1178="","",食堂数据库链接!G1178)</f>
        <v>12</v>
      </c>
      <c r="H1178" s="25" t="str">
        <f>IF(OR(食堂菜单!$G$5="",食堂数据库计算界面面!A1178=""),"",IF(ISNUMBER(SEARCH(食堂菜单!$G$5,食堂数据库计算界面面!C1178))=TRUE,1,""))</f>
        <v/>
      </c>
      <c r="I1178" s="11" t="str">
        <f>IF(H1178="","",1+MAX($I$1:I1177))</f>
        <v/>
      </c>
      <c r="J1178" s="11" t="str">
        <f t="shared" si="18"/>
        <v/>
      </c>
    </row>
    <row r="1179" spans="1:10">
      <c r="A1179" s="21">
        <f>IF(食堂数据库链接!A1179="","",食堂数据库链接!A1179)</f>
        <v>1178</v>
      </c>
      <c r="B1179" s="21" t="str">
        <f>IF(食堂数据库链接!B1179="","",食堂数据库链接!B1179)</f>
        <v>湖滨风味食堂</v>
      </c>
      <c r="C1179" s="21" t="str">
        <f>IF(食堂数据库链接!C1179="","",食堂数据库链接!C1179)</f>
        <v>梅菜扣肉饭</v>
      </c>
      <c r="D1179" s="21">
        <f>IF(食堂数据库链接!D1179="","",食堂数据库链接!D1179)</f>
        <v>17</v>
      </c>
      <c r="E1179" s="21" t="str">
        <f>IF(食堂数据库链接!E1179="","",食堂数据库链接!E1179)</f>
        <v>荤</v>
      </c>
      <c r="F1179" s="21" t="str">
        <f>IF(食堂数据库链接!F1179="","",食堂数据库链接!F1179)</f>
        <v>套餐</v>
      </c>
      <c r="G1179" s="21">
        <f>IF(食堂数据库链接!G1179="","",食堂数据库链接!G1179)</f>
        <v>17</v>
      </c>
      <c r="H1179" s="25" t="str">
        <f>IF(OR(食堂菜单!$G$5="",食堂数据库计算界面面!A1179=""),"",IF(ISNUMBER(SEARCH(食堂菜单!$G$5,食堂数据库计算界面面!C1179))=TRUE,1,""))</f>
        <v/>
      </c>
      <c r="I1179" s="11" t="str">
        <f>IF(H1179="","",1+MAX($I$1:I1178))</f>
        <v/>
      </c>
      <c r="J1179" s="11" t="str">
        <f t="shared" si="18"/>
        <v/>
      </c>
    </row>
    <row r="1180" spans="1:10">
      <c r="A1180" s="21">
        <f>IF(食堂数据库链接!A1180="","",食堂数据库链接!A1180)</f>
        <v>1179</v>
      </c>
      <c r="B1180" s="21" t="str">
        <f>IF(食堂数据库链接!B1180="","",食堂数据库链接!B1180)</f>
        <v>湖滨风味食堂</v>
      </c>
      <c r="C1180" s="21" t="str">
        <f>IF(食堂数据库链接!C1180="","",食堂数据库链接!C1180)</f>
        <v>台湾卤肉饭</v>
      </c>
      <c r="D1180" s="21">
        <f>IF(食堂数据库链接!D1180="","",食堂数据库链接!D1180)</f>
        <v>13</v>
      </c>
      <c r="E1180" s="21" t="str">
        <f>IF(食堂数据库链接!E1180="","",食堂数据库链接!E1180)</f>
        <v>荤</v>
      </c>
      <c r="F1180" s="21" t="str">
        <f>IF(食堂数据库链接!F1180="","",食堂数据库链接!F1180)</f>
        <v>套餐</v>
      </c>
      <c r="G1180" s="21">
        <f>IF(食堂数据库链接!G1180="","",食堂数据库链接!G1180)</f>
        <v>13</v>
      </c>
      <c r="H1180" s="25" t="str">
        <f>IF(OR(食堂菜单!$G$5="",食堂数据库计算界面面!A1180=""),"",IF(ISNUMBER(SEARCH(食堂菜单!$G$5,食堂数据库计算界面面!C1180))=TRUE,1,""))</f>
        <v/>
      </c>
      <c r="I1180" s="11" t="str">
        <f>IF(H1180="","",1+MAX($I$1:I1179))</f>
        <v/>
      </c>
      <c r="J1180" s="11" t="str">
        <f t="shared" si="18"/>
        <v/>
      </c>
    </row>
    <row r="1181" spans="1:10">
      <c r="A1181" s="21">
        <f>IF(食堂数据库链接!A1181="","",食堂数据库链接!A1181)</f>
        <v>1180</v>
      </c>
      <c r="B1181" s="21" t="str">
        <f>IF(食堂数据库链接!B1181="","",食堂数据库链接!B1181)</f>
        <v>湖滨风味食堂</v>
      </c>
      <c r="C1181" s="21" t="str">
        <f>IF(食堂数据库链接!C1181="","",食堂数据库链接!C1181)</f>
        <v>湖南小炒肉饭</v>
      </c>
      <c r="D1181" s="21">
        <f>IF(食堂数据库链接!D1181="","",食堂数据库链接!D1181)</f>
        <v>15</v>
      </c>
      <c r="E1181" s="21" t="str">
        <f>IF(食堂数据库链接!E1181="","",食堂数据库链接!E1181)</f>
        <v>荤</v>
      </c>
      <c r="F1181" s="21" t="str">
        <f>IF(食堂数据库链接!F1181="","",食堂数据库链接!F1181)</f>
        <v>套餐</v>
      </c>
      <c r="G1181" s="21">
        <f>IF(食堂数据库链接!G1181="","",食堂数据库链接!G1181)</f>
        <v>15</v>
      </c>
      <c r="H1181" s="25" t="str">
        <f>IF(OR(食堂菜单!$G$5="",食堂数据库计算界面面!A1181=""),"",IF(ISNUMBER(SEARCH(食堂菜单!$G$5,食堂数据库计算界面面!C1181))=TRUE,1,""))</f>
        <v/>
      </c>
      <c r="I1181" s="11" t="str">
        <f>IF(H1181="","",1+MAX($I$1:I1180))</f>
        <v/>
      </c>
      <c r="J1181" s="11" t="str">
        <f t="shared" si="18"/>
        <v/>
      </c>
    </row>
    <row r="1182" spans="1:10">
      <c r="A1182" s="21">
        <f>IF(食堂数据库链接!A1182="","",食堂数据库链接!A1182)</f>
        <v>1181</v>
      </c>
      <c r="B1182" s="21" t="str">
        <f>IF(食堂数据库链接!B1182="","",食堂数据库链接!B1182)</f>
        <v>湖滨风味食堂</v>
      </c>
      <c r="C1182" s="21" t="str">
        <f>IF(食堂数据库链接!C1182="","",食堂数据库链接!C1182)</f>
        <v>可乐鸡饭</v>
      </c>
      <c r="D1182" s="21">
        <f>IF(食堂数据库链接!D1182="","",食堂数据库链接!D1182)</f>
        <v>15</v>
      </c>
      <c r="E1182" s="21" t="str">
        <f>IF(食堂数据库链接!E1182="","",食堂数据库链接!E1182)</f>
        <v>荤</v>
      </c>
      <c r="F1182" s="21" t="str">
        <f>IF(食堂数据库链接!F1182="","",食堂数据库链接!F1182)</f>
        <v>套餐</v>
      </c>
      <c r="G1182" s="21">
        <f>IF(食堂数据库链接!G1182="","",食堂数据库链接!G1182)</f>
        <v>15</v>
      </c>
      <c r="H1182" s="25" t="str">
        <f>IF(OR(食堂菜单!$G$5="",食堂数据库计算界面面!A1182=""),"",IF(ISNUMBER(SEARCH(食堂菜单!$G$5,食堂数据库计算界面面!C1182))=TRUE,1,""))</f>
        <v/>
      </c>
      <c r="I1182" s="11" t="str">
        <f>IF(H1182="","",1+MAX($I$1:I1181))</f>
        <v/>
      </c>
      <c r="J1182" s="11" t="str">
        <f t="shared" si="18"/>
        <v/>
      </c>
    </row>
    <row r="1183" spans="1:10">
      <c r="A1183" s="21">
        <f>IF(食堂数据库链接!A1183="","",食堂数据库链接!A1183)</f>
        <v>1182</v>
      </c>
      <c r="B1183" s="21" t="str">
        <f>IF(食堂数据库链接!B1183="","",食堂数据库链接!B1183)</f>
        <v>湖滨风味食堂</v>
      </c>
      <c r="C1183" s="21" t="str">
        <f>IF(食堂数据库链接!C1183="","",食堂数据库链接!C1183)</f>
        <v>手撕鸡饭</v>
      </c>
      <c r="D1183" s="21">
        <f>IF(食堂数据库链接!D1183="","",食堂数据库链接!D1183)</f>
        <v>13</v>
      </c>
      <c r="E1183" s="21" t="str">
        <f>IF(食堂数据库链接!E1183="","",食堂数据库链接!E1183)</f>
        <v>荤</v>
      </c>
      <c r="F1183" s="21" t="str">
        <f>IF(食堂数据库链接!F1183="","",食堂数据库链接!F1183)</f>
        <v>套餐</v>
      </c>
      <c r="G1183" s="21">
        <f>IF(食堂数据库链接!G1183="","",食堂数据库链接!G1183)</f>
        <v>13</v>
      </c>
      <c r="H1183" s="25" t="str">
        <f>IF(OR(食堂菜单!$G$5="",食堂数据库计算界面面!A1183=""),"",IF(ISNUMBER(SEARCH(食堂菜单!$G$5,食堂数据库计算界面面!C1183))=TRUE,1,""))</f>
        <v/>
      </c>
      <c r="I1183" s="11" t="str">
        <f>IF(H1183="","",1+MAX($I$1:I1182))</f>
        <v/>
      </c>
      <c r="J1183" s="11" t="str">
        <f t="shared" si="18"/>
        <v/>
      </c>
    </row>
    <row r="1184" spans="1:10">
      <c r="A1184" s="21">
        <f>IF(食堂数据库链接!A1184="","",食堂数据库链接!A1184)</f>
        <v>1183</v>
      </c>
      <c r="B1184" s="21" t="str">
        <f>IF(食堂数据库链接!B1184="","",食堂数据库链接!B1184)</f>
        <v>湖滨风味食堂</v>
      </c>
      <c r="C1184" s="21" t="str">
        <f>IF(食堂数据库链接!C1184="","",食堂数据库链接!C1184)</f>
        <v>咖喱烧鸡饭</v>
      </c>
      <c r="D1184" s="21">
        <f>IF(食堂数据库链接!D1184="","",食堂数据库链接!D1184)</f>
        <v>12</v>
      </c>
      <c r="E1184" s="21" t="str">
        <f>IF(食堂数据库链接!E1184="","",食堂数据库链接!E1184)</f>
        <v>荤</v>
      </c>
      <c r="F1184" s="21" t="str">
        <f>IF(食堂数据库链接!F1184="","",食堂数据库链接!F1184)</f>
        <v>套餐</v>
      </c>
      <c r="G1184" s="21">
        <f>IF(食堂数据库链接!G1184="","",食堂数据库链接!G1184)</f>
        <v>12</v>
      </c>
      <c r="H1184" s="25" t="str">
        <f>IF(OR(食堂菜单!$G$5="",食堂数据库计算界面面!A1184=""),"",IF(ISNUMBER(SEARCH(食堂菜单!$G$5,食堂数据库计算界面面!C1184))=TRUE,1,""))</f>
        <v/>
      </c>
      <c r="I1184" s="11" t="str">
        <f>IF(H1184="","",1+MAX($I$1:I1183))</f>
        <v/>
      </c>
      <c r="J1184" s="11" t="str">
        <f t="shared" si="18"/>
        <v/>
      </c>
    </row>
    <row r="1185" spans="1:10">
      <c r="A1185" s="21">
        <f>IF(食堂数据库链接!A1185="","",食堂数据库链接!A1185)</f>
        <v>1184</v>
      </c>
      <c r="B1185" s="21" t="str">
        <f>IF(食堂数据库链接!B1185="","",食堂数据库链接!B1185)</f>
        <v>湖滨风味食堂</v>
      </c>
      <c r="C1185" s="21" t="str">
        <f>IF(食堂数据库链接!C1185="","",食堂数据库链接!C1185)</f>
        <v>土豆酱肉饭</v>
      </c>
      <c r="D1185" s="21">
        <f>IF(食堂数据库链接!D1185="","",食堂数据库链接!D1185)</f>
        <v>11</v>
      </c>
      <c r="E1185" s="21" t="str">
        <f>IF(食堂数据库链接!E1185="","",食堂数据库链接!E1185)</f>
        <v>荤</v>
      </c>
      <c r="F1185" s="21" t="str">
        <f>IF(食堂数据库链接!F1185="","",食堂数据库链接!F1185)</f>
        <v>套餐</v>
      </c>
      <c r="G1185" s="21">
        <f>IF(食堂数据库链接!G1185="","",食堂数据库链接!G1185)</f>
        <v>11</v>
      </c>
      <c r="H1185" s="25" t="str">
        <f>IF(OR(食堂菜单!$G$5="",食堂数据库计算界面面!A1185=""),"",IF(ISNUMBER(SEARCH(食堂菜单!$G$5,食堂数据库计算界面面!C1185))=TRUE,1,""))</f>
        <v/>
      </c>
      <c r="I1185" s="11" t="str">
        <f>IF(H1185="","",1+MAX($I$1:I1184))</f>
        <v/>
      </c>
      <c r="J1185" s="11" t="str">
        <f t="shared" si="18"/>
        <v/>
      </c>
    </row>
    <row r="1186" spans="1:10">
      <c r="A1186" s="21">
        <f>IF(食堂数据库链接!A1186="","",食堂数据库链接!A1186)</f>
        <v>1185</v>
      </c>
      <c r="B1186" s="21" t="str">
        <f>IF(食堂数据库链接!B1186="","",食堂数据库链接!B1186)</f>
        <v>湖滨风味食堂</v>
      </c>
      <c r="C1186" s="21" t="str">
        <f>IF(食堂数据库链接!C1186="","",食堂数据库链接!C1186)</f>
        <v>黑椒鸡柳饭</v>
      </c>
      <c r="D1186" s="21">
        <f>IF(食堂数据库链接!D1186="","",食堂数据库链接!D1186)</f>
        <v>12</v>
      </c>
      <c r="E1186" s="21" t="str">
        <f>IF(食堂数据库链接!E1186="","",食堂数据库链接!E1186)</f>
        <v>荤</v>
      </c>
      <c r="F1186" s="21" t="str">
        <f>IF(食堂数据库链接!F1186="","",食堂数据库链接!F1186)</f>
        <v>套餐</v>
      </c>
      <c r="G1186" s="21">
        <f>IF(食堂数据库链接!G1186="","",食堂数据库链接!G1186)</f>
        <v>12</v>
      </c>
      <c r="H1186" s="25" t="str">
        <f>IF(OR(食堂菜单!$G$5="",食堂数据库计算界面面!A1186=""),"",IF(ISNUMBER(SEARCH(食堂菜单!$G$5,食堂数据库计算界面面!C1186))=TRUE,1,""))</f>
        <v/>
      </c>
      <c r="I1186" s="11" t="str">
        <f>IF(H1186="","",1+MAX($I$1:I1185))</f>
        <v/>
      </c>
      <c r="J1186" s="11" t="str">
        <f t="shared" si="18"/>
        <v/>
      </c>
    </row>
    <row r="1187" spans="1:10">
      <c r="A1187" s="21">
        <f>IF(食堂数据库链接!A1187="","",食堂数据库链接!A1187)</f>
        <v>1186</v>
      </c>
      <c r="B1187" s="21" t="str">
        <f>IF(食堂数据库链接!B1187="","",食堂数据库链接!B1187)</f>
        <v>湖滨风味食堂</v>
      </c>
      <c r="C1187" s="21" t="str">
        <f>IF(食堂数据库链接!C1187="","",食堂数据库链接!C1187)</f>
        <v>宫保鸡丁饭</v>
      </c>
      <c r="D1187" s="21">
        <f>IF(食堂数据库链接!D1187="","",食堂数据库链接!D1187)</f>
        <v>12</v>
      </c>
      <c r="E1187" s="21" t="str">
        <f>IF(食堂数据库链接!E1187="","",食堂数据库链接!E1187)</f>
        <v>荤</v>
      </c>
      <c r="F1187" s="21" t="str">
        <f>IF(食堂数据库链接!F1187="","",食堂数据库链接!F1187)</f>
        <v>套餐</v>
      </c>
      <c r="G1187" s="21">
        <f>IF(食堂数据库链接!G1187="","",食堂数据库链接!G1187)</f>
        <v>12</v>
      </c>
      <c r="H1187" s="25" t="str">
        <f>IF(OR(食堂菜单!$G$5="",食堂数据库计算界面面!A1187=""),"",IF(ISNUMBER(SEARCH(食堂菜单!$G$5,食堂数据库计算界面面!C1187))=TRUE,1,""))</f>
        <v/>
      </c>
      <c r="I1187" s="11" t="str">
        <f>IF(H1187="","",1+MAX($I$1:I1186))</f>
        <v/>
      </c>
      <c r="J1187" s="11" t="str">
        <f t="shared" si="18"/>
        <v/>
      </c>
    </row>
    <row r="1188" spans="1:10">
      <c r="A1188" s="21">
        <f>IF(食堂数据库链接!A1188="","",食堂数据库链接!A1188)</f>
        <v>1187</v>
      </c>
      <c r="B1188" s="21" t="str">
        <f>IF(食堂数据库链接!B1188="","",食堂数据库链接!B1188)</f>
        <v>湖滨风味食堂</v>
      </c>
      <c r="C1188" s="21" t="str">
        <f>IF(食堂数据库链接!C1188="","",食堂数据库链接!C1188)</f>
        <v>水煮肉片饭</v>
      </c>
      <c r="D1188" s="21">
        <f>IF(食堂数据库链接!D1188="","",食堂数据库链接!D1188)</f>
        <v>11</v>
      </c>
      <c r="E1188" s="21" t="str">
        <f>IF(食堂数据库链接!E1188="","",食堂数据库链接!E1188)</f>
        <v>荤</v>
      </c>
      <c r="F1188" s="21" t="str">
        <f>IF(食堂数据库链接!F1188="","",食堂数据库链接!F1188)</f>
        <v>套餐</v>
      </c>
      <c r="G1188" s="21">
        <f>IF(食堂数据库链接!G1188="","",食堂数据库链接!G1188)</f>
        <v>11</v>
      </c>
      <c r="H1188" s="25" t="str">
        <f>IF(OR(食堂菜单!$G$5="",食堂数据库计算界面面!A1188=""),"",IF(ISNUMBER(SEARCH(食堂菜单!$G$5,食堂数据库计算界面面!C1188))=TRUE,1,""))</f>
        <v/>
      </c>
      <c r="I1188" s="11" t="str">
        <f>IF(H1188="","",1+MAX($I$1:I1187))</f>
        <v/>
      </c>
      <c r="J1188" s="11" t="str">
        <f t="shared" si="18"/>
        <v/>
      </c>
    </row>
    <row r="1189" spans="1:10">
      <c r="A1189" s="21">
        <f>IF(食堂数据库链接!A1189="","",食堂数据库链接!A1189)</f>
        <v>1188</v>
      </c>
      <c r="B1189" s="21" t="str">
        <f>IF(食堂数据库链接!B1189="","",食堂数据库链接!B1189)</f>
        <v>湖滨风味食堂</v>
      </c>
      <c r="C1189" s="21" t="str">
        <f>IF(食堂数据库链接!C1189="","",食堂数据库链接!C1189)</f>
        <v>加州牛腩饭</v>
      </c>
      <c r="D1189" s="21">
        <f>IF(食堂数据库链接!D1189="","",食堂数据库链接!D1189)</f>
        <v>14</v>
      </c>
      <c r="E1189" s="21" t="str">
        <f>IF(食堂数据库链接!E1189="","",食堂数据库链接!E1189)</f>
        <v>荤</v>
      </c>
      <c r="F1189" s="21" t="str">
        <f>IF(食堂数据库链接!F1189="","",食堂数据库链接!F1189)</f>
        <v>套餐</v>
      </c>
      <c r="G1189" s="21">
        <f>IF(食堂数据库链接!G1189="","",食堂数据库链接!G1189)</f>
        <v>14</v>
      </c>
      <c r="H1189" s="25" t="str">
        <f>IF(OR(食堂菜单!$G$5="",食堂数据库计算界面面!A1189=""),"",IF(ISNUMBER(SEARCH(食堂菜单!$G$5,食堂数据库计算界面面!C1189))=TRUE,1,""))</f>
        <v/>
      </c>
      <c r="I1189" s="11" t="str">
        <f>IF(H1189="","",1+MAX($I$1:I1188))</f>
        <v/>
      </c>
      <c r="J1189" s="11" t="str">
        <f t="shared" si="18"/>
        <v/>
      </c>
    </row>
    <row r="1190" spans="1:10">
      <c r="A1190" s="21">
        <f>IF(食堂数据库链接!A1190="","",食堂数据库链接!A1190)</f>
        <v>1189</v>
      </c>
      <c r="B1190" s="21" t="str">
        <f>IF(食堂数据库链接!B1190="","",食堂数据库链接!B1190)</f>
        <v>湖滨风味食堂</v>
      </c>
      <c r="C1190" s="21" t="str">
        <f>IF(食堂数据库链接!C1190="","",食堂数据库链接!C1190)</f>
        <v>F+牛肉饭</v>
      </c>
      <c r="D1190" s="21">
        <f>IF(食堂数据库链接!D1190="","",食堂数据库链接!D1190)</f>
        <v>17</v>
      </c>
      <c r="E1190" s="21" t="str">
        <f>IF(食堂数据库链接!E1190="","",食堂数据库链接!E1190)</f>
        <v>荤</v>
      </c>
      <c r="F1190" s="21" t="str">
        <f>IF(食堂数据库链接!F1190="","",食堂数据库链接!F1190)</f>
        <v>套餐</v>
      </c>
      <c r="G1190" s="21">
        <f>IF(食堂数据库链接!G1190="","",食堂数据库链接!G1190)</f>
        <v>17</v>
      </c>
      <c r="H1190" s="25" t="str">
        <f>IF(OR(食堂菜单!$G$5="",食堂数据库计算界面面!A1190=""),"",IF(ISNUMBER(SEARCH(食堂菜单!$G$5,食堂数据库计算界面面!C1190))=TRUE,1,""))</f>
        <v/>
      </c>
      <c r="I1190" s="11" t="str">
        <f>IF(H1190="","",1+MAX($I$1:I1189))</f>
        <v/>
      </c>
      <c r="J1190" s="11" t="str">
        <f t="shared" si="18"/>
        <v/>
      </c>
    </row>
    <row r="1191" spans="1:10">
      <c r="A1191" s="21">
        <f>IF(食堂数据库链接!A1191="","",食堂数据库链接!A1191)</f>
        <v>1190</v>
      </c>
      <c r="B1191" s="21" t="str">
        <f>IF(食堂数据库链接!B1191="","",食堂数据库链接!B1191)</f>
        <v>湖滨风味食堂</v>
      </c>
      <c r="C1191" s="21" t="str">
        <f>IF(食堂数据库链接!C1191="","",食堂数据库链接!C1191)</f>
        <v>素拉面</v>
      </c>
      <c r="D1191" s="21">
        <f>IF(食堂数据库链接!D1191="","",食堂数据库链接!D1191)</f>
        <v>6</v>
      </c>
      <c r="E1191" s="21" t="str">
        <f>IF(食堂数据库链接!E1191="","",食堂数据库链接!E1191)</f>
        <v>素</v>
      </c>
      <c r="F1191" s="21" t="str">
        <f>IF(食堂数据库链接!F1191="","",食堂数据库链接!F1191)</f>
        <v>面食</v>
      </c>
      <c r="G1191" s="21">
        <f>IF(食堂数据库链接!G1191="","",食堂数据库链接!G1191)</f>
        <v>6</v>
      </c>
      <c r="H1191" s="25" t="str">
        <f>IF(OR(食堂菜单!$G$5="",食堂数据库计算界面面!A1191=""),"",IF(ISNUMBER(SEARCH(食堂菜单!$G$5,食堂数据库计算界面面!C1191))=TRUE,1,""))</f>
        <v/>
      </c>
      <c r="I1191" s="11" t="str">
        <f>IF(H1191="","",1+MAX($I$1:I1190))</f>
        <v/>
      </c>
      <c r="J1191" s="11" t="str">
        <f t="shared" si="18"/>
        <v/>
      </c>
    </row>
    <row r="1192" spans="1:10">
      <c r="A1192" s="21">
        <f>IF(食堂数据库链接!A1192="","",食堂数据库链接!A1192)</f>
        <v>1191</v>
      </c>
      <c r="B1192" s="21" t="str">
        <f>IF(食堂数据库链接!B1192="","",食堂数据库链接!B1192)</f>
        <v>湖滨风味食堂</v>
      </c>
      <c r="C1192" s="21" t="str">
        <f>IF(食堂数据库链接!C1192="","",食堂数据库链接!C1192)</f>
        <v>牛肉拉面</v>
      </c>
      <c r="D1192" s="21">
        <f>IF(食堂数据库链接!D1192="","",食堂数据库链接!D1192)</f>
        <v>10</v>
      </c>
      <c r="E1192" s="21" t="str">
        <f>IF(食堂数据库链接!E1192="","",食堂数据库链接!E1192)</f>
        <v>荤</v>
      </c>
      <c r="F1192" s="21" t="str">
        <f>IF(食堂数据库链接!F1192="","",食堂数据库链接!F1192)</f>
        <v>面食</v>
      </c>
      <c r="G1192" s="21">
        <f>IF(食堂数据库链接!G1192="","",食堂数据库链接!G1192)</f>
        <v>10</v>
      </c>
      <c r="H1192" s="25" t="str">
        <f>IF(OR(食堂菜单!$G$5="",食堂数据库计算界面面!A1192=""),"",IF(ISNUMBER(SEARCH(食堂菜单!$G$5,食堂数据库计算界面面!C1192))=TRUE,1,""))</f>
        <v/>
      </c>
      <c r="I1192" s="11" t="str">
        <f>IF(H1192="","",1+MAX($I$1:I1191))</f>
        <v/>
      </c>
      <c r="J1192" s="11" t="str">
        <f t="shared" si="18"/>
        <v/>
      </c>
    </row>
    <row r="1193" spans="1:10">
      <c r="A1193" s="21">
        <f>IF(食堂数据库链接!A1193="","",食堂数据库链接!A1193)</f>
        <v>1192</v>
      </c>
      <c r="B1193" s="21" t="str">
        <f>IF(食堂数据库链接!B1193="","",食堂数据库链接!B1193)</f>
        <v>湖滨风味食堂</v>
      </c>
      <c r="C1193" s="21" t="str">
        <f>IF(食堂数据库链接!C1193="","",食堂数据库链接!C1193)</f>
        <v>鸡蛋拉面</v>
      </c>
      <c r="D1193" s="21">
        <f>IF(食堂数据库链接!D1193="","",食堂数据库链接!D1193)</f>
        <v>8</v>
      </c>
      <c r="E1193" s="21" t="str">
        <f>IF(食堂数据库链接!E1193="","",食堂数据库链接!E1193)</f>
        <v>荤</v>
      </c>
      <c r="F1193" s="21" t="str">
        <f>IF(食堂数据库链接!F1193="","",食堂数据库链接!F1193)</f>
        <v>面食</v>
      </c>
      <c r="G1193" s="21">
        <f>IF(食堂数据库链接!G1193="","",食堂数据库链接!G1193)</f>
        <v>8</v>
      </c>
      <c r="H1193" s="25" t="str">
        <f>IF(OR(食堂菜单!$G$5="",食堂数据库计算界面面!A1193=""),"",IF(ISNUMBER(SEARCH(食堂菜单!$G$5,食堂数据库计算界面面!C1193))=TRUE,1,""))</f>
        <v/>
      </c>
      <c r="I1193" s="11" t="str">
        <f>IF(H1193="","",1+MAX($I$1:I1192))</f>
        <v/>
      </c>
      <c r="J1193" s="11" t="str">
        <f t="shared" si="18"/>
        <v/>
      </c>
    </row>
    <row r="1194" spans="1:10">
      <c r="A1194" s="21">
        <f>IF(食堂数据库链接!A1194="","",食堂数据库链接!A1194)</f>
        <v>1193</v>
      </c>
      <c r="B1194" s="21" t="str">
        <f>IF(食堂数据库链接!B1194="","",食堂数据库链接!B1194)</f>
        <v>湖滨风味食堂</v>
      </c>
      <c r="C1194" s="21" t="str">
        <f>IF(食堂数据库链接!C1194="","",食堂数据库链接!C1194)</f>
        <v>牛杂面</v>
      </c>
      <c r="D1194" s="21">
        <f>IF(食堂数据库链接!D1194="","",食堂数据库链接!D1194)</f>
        <v>12</v>
      </c>
      <c r="E1194" s="21" t="str">
        <f>IF(食堂数据库链接!E1194="","",食堂数据库链接!E1194)</f>
        <v>荤</v>
      </c>
      <c r="F1194" s="21" t="str">
        <f>IF(食堂数据库链接!F1194="","",食堂数据库链接!F1194)</f>
        <v>面食</v>
      </c>
      <c r="G1194" s="21">
        <f>IF(食堂数据库链接!G1194="","",食堂数据库链接!G1194)</f>
        <v>12</v>
      </c>
      <c r="H1194" s="25" t="str">
        <f>IF(OR(食堂菜单!$G$5="",食堂数据库计算界面面!A1194=""),"",IF(ISNUMBER(SEARCH(食堂菜单!$G$5,食堂数据库计算界面面!C1194))=TRUE,1,""))</f>
        <v/>
      </c>
      <c r="I1194" s="11" t="str">
        <f>IF(H1194="","",1+MAX($I$1:I1193))</f>
        <v/>
      </c>
      <c r="J1194" s="11" t="str">
        <f t="shared" si="18"/>
        <v/>
      </c>
    </row>
    <row r="1195" spans="1:10">
      <c r="A1195" s="21">
        <f>IF(食堂数据库链接!A1195="","",食堂数据库链接!A1195)</f>
        <v>1194</v>
      </c>
      <c r="B1195" s="21" t="str">
        <f>IF(食堂数据库链接!B1195="","",食堂数据库链接!B1195)</f>
        <v>湖滨风味食堂</v>
      </c>
      <c r="C1195" s="21" t="str">
        <f>IF(食堂数据库链接!C1195="","",食堂数据库链接!C1195)</f>
        <v>红烧牛肉面</v>
      </c>
      <c r="D1195" s="21">
        <f>IF(食堂数据库链接!D1195="","",食堂数据库链接!D1195)</f>
        <v>14</v>
      </c>
      <c r="E1195" s="21" t="str">
        <f>IF(食堂数据库链接!E1195="","",食堂数据库链接!E1195)</f>
        <v>荤</v>
      </c>
      <c r="F1195" s="21" t="str">
        <f>IF(食堂数据库链接!F1195="","",食堂数据库链接!F1195)</f>
        <v>面食</v>
      </c>
      <c r="G1195" s="21">
        <f>IF(食堂数据库链接!G1195="","",食堂数据库链接!G1195)</f>
        <v>14</v>
      </c>
      <c r="H1195" s="25" t="str">
        <f>IF(OR(食堂菜单!$G$5="",食堂数据库计算界面面!A1195=""),"",IF(ISNUMBER(SEARCH(食堂菜单!$G$5,食堂数据库计算界面面!C1195))=TRUE,1,""))</f>
        <v/>
      </c>
      <c r="I1195" s="11" t="str">
        <f>IF(H1195="","",1+MAX($I$1:I1194))</f>
        <v/>
      </c>
      <c r="J1195" s="11" t="str">
        <f t="shared" si="18"/>
        <v/>
      </c>
    </row>
    <row r="1196" spans="1:10">
      <c r="A1196" s="21">
        <f>IF(食堂数据库链接!A1196="","",食堂数据库链接!A1196)</f>
        <v>1195</v>
      </c>
      <c r="B1196" s="21" t="str">
        <f>IF(食堂数据库链接!B1196="","",食堂数据库链接!B1196)</f>
        <v>湖滨风味食堂</v>
      </c>
      <c r="C1196" s="21" t="str">
        <f>IF(食堂数据库链接!C1196="","",食堂数据库链接!C1196)</f>
        <v>酸菜牛肉面</v>
      </c>
      <c r="D1196" s="21">
        <f>IF(食堂数据库链接!D1196="","",食堂数据库链接!D1196)</f>
        <v>12</v>
      </c>
      <c r="E1196" s="21" t="str">
        <f>IF(食堂数据库链接!E1196="","",食堂数据库链接!E1196)</f>
        <v>荤</v>
      </c>
      <c r="F1196" s="21" t="str">
        <f>IF(食堂数据库链接!F1196="","",食堂数据库链接!F1196)</f>
        <v>面食</v>
      </c>
      <c r="G1196" s="21">
        <f>IF(食堂数据库链接!G1196="","",食堂数据库链接!G1196)</f>
        <v>12</v>
      </c>
      <c r="H1196" s="25" t="str">
        <f>IF(OR(食堂菜单!$G$5="",食堂数据库计算界面面!A1196=""),"",IF(ISNUMBER(SEARCH(食堂菜单!$G$5,食堂数据库计算界面面!C1196))=TRUE,1,""))</f>
        <v/>
      </c>
      <c r="I1196" s="11" t="str">
        <f>IF(H1196="","",1+MAX($I$1:I1195))</f>
        <v/>
      </c>
      <c r="J1196" s="11" t="str">
        <f t="shared" si="18"/>
        <v/>
      </c>
    </row>
    <row r="1197" spans="1:10">
      <c r="A1197" s="21">
        <f>IF(食堂数据库链接!A1197="","",食堂数据库链接!A1197)</f>
        <v>1196</v>
      </c>
      <c r="B1197" s="21" t="str">
        <f>IF(食堂数据库链接!B1197="","",食堂数据库链接!B1197)</f>
        <v>湖滨风味食堂</v>
      </c>
      <c r="C1197" s="21" t="str">
        <f>IF(食堂数据库链接!C1197="","",食堂数据库链接!C1197)</f>
        <v>炸酱面</v>
      </c>
      <c r="D1197" s="21">
        <f>IF(食堂数据库链接!D1197="","",食堂数据库链接!D1197)</f>
        <v>10</v>
      </c>
      <c r="E1197" s="21" t="str">
        <f>IF(食堂数据库链接!E1197="","",食堂数据库链接!E1197)</f>
        <v>荤</v>
      </c>
      <c r="F1197" s="21" t="str">
        <f>IF(食堂数据库链接!F1197="","",食堂数据库链接!F1197)</f>
        <v>面食</v>
      </c>
      <c r="G1197" s="21">
        <f>IF(食堂数据库链接!G1197="","",食堂数据库链接!G1197)</f>
        <v>10</v>
      </c>
      <c r="H1197" s="25" t="str">
        <f>IF(OR(食堂菜单!$G$5="",食堂数据库计算界面面!A1197=""),"",IF(ISNUMBER(SEARCH(食堂菜单!$G$5,食堂数据库计算界面面!C1197))=TRUE,1,""))</f>
        <v/>
      </c>
      <c r="I1197" s="11" t="str">
        <f>IF(H1197="","",1+MAX($I$1:I1196))</f>
        <v/>
      </c>
      <c r="J1197" s="11" t="str">
        <f t="shared" si="18"/>
        <v/>
      </c>
    </row>
    <row r="1198" spans="1:10">
      <c r="A1198" s="21">
        <f>IF(食堂数据库链接!A1198="","",食堂数据库链接!A1198)</f>
        <v>1197</v>
      </c>
      <c r="B1198" s="21" t="str">
        <f>IF(食堂数据库链接!B1198="","",食堂数据库链接!B1198)</f>
        <v>湖滨风味食堂</v>
      </c>
      <c r="C1198" s="21" t="str">
        <f>IF(食堂数据库链接!C1198="","",食堂数据库链接!C1198)</f>
        <v>干拌面</v>
      </c>
      <c r="D1198" s="21">
        <f>IF(食堂数据库链接!D1198="","",食堂数据库链接!D1198)</f>
        <v>10</v>
      </c>
      <c r="E1198" s="21" t="str">
        <f>IF(食堂数据库链接!E1198="","",食堂数据库链接!E1198)</f>
        <v>荤</v>
      </c>
      <c r="F1198" s="21" t="str">
        <f>IF(食堂数据库链接!F1198="","",食堂数据库链接!F1198)</f>
        <v>面食</v>
      </c>
      <c r="G1198" s="21">
        <f>IF(食堂数据库链接!G1198="","",食堂数据库链接!G1198)</f>
        <v>10</v>
      </c>
      <c r="H1198" s="25" t="str">
        <f>IF(OR(食堂菜单!$G$5="",食堂数据库计算界面面!A1198=""),"",IF(ISNUMBER(SEARCH(食堂菜单!$G$5,食堂数据库计算界面面!C1198))=TRUE,1,""))</f>
        <v/>
      </c>
      <c r="I1198" s="11" t="str">
        <f>IF(H1198="","",1+MAX($I$1:I1197))</f>
        <v/>
      </c>
      <c r="J1198" s="11" t="str">
        <f t="shared" si="18"/>
        <v/>
      </c>
    </row>
    <row r="1199" spans="1:10">
      <c r="A1199" s="21">
        <f>IF(食堂数据库链接!A1199="","",食堂数据库链接!A1199)</f>
        <v>1198</v>
      </c>
      <c r="B1199" s="21" t="str">
        <f>IF(食堂数据库链接!B1199="","",食堂数据库链接!B1199)</f>
        <v>湖滨风味食堂</v>
      </c>
      <c r="C1199" s="21" t="str">
        <f>IF(食堂数据库链接!C1199="","",食堂数据库链接!C1199)</f>
        <v>牛肉刀削面</v>
      </c>
      <c r="D1199" s="21">
        <f>IF(食堂数据库链接!D1199="","",食堂数据库链接!D1199)</f>
        <v>10</v>
      </c>
      <c r="E1199" s="21" t="str">
        <f>IF(食堂数据库链接!E1199="","",食堂数据库链接!E1199)</f>
        <v>荤</v>
      </c>
      <c r="F1199" s="21" t="str">
        <f>IF(食堂数据库链接!F1199="","",食堂数据库链接!F1199)</f>
        <v>面食</v>
      </c>
      <c r="G1199" s="21">
        <f>IF(食堂数据库链接!G1199="","",食堂数据库链接!G1199)</f>
        <v>10</v>
      </c>
      <c r="H1199" s="25" t="str">
        <f>IF(OR(食堂菜单!$G$5="",食堂数据库计算界面面!A1199=""),"",IF(ISNUMBER(SEARCH(食堂菜单!$G$5,食堂数据库计算界面面!C1199))=TRUE,1,""))</f>
        <v/>
      </c>
      <c r="I1199" s="11" t="str">
        <f>IF(H1199="","",1+MAX($I$1:I1198))</f>
        <v/>
      </c>
      <c r="J1199" s="11" t="str">
        <f t="shared" si="18"/>
        <v/>
      </c>
    </row>
    <row r="1200" spans="1:10">
      <c r="A1200" s="21">
        <f>IF(食堂数据库链接!A1200="","",食堂数据库链接!A1200)</f>
        <v>1199</v>
      </c>
      <c r="B1200" s="21" t="str">
        <f>IF(食堂数据库链接!B1200="","",食堂数据库链接!B1200)</f>
        <v>湖滨风味食堂</v>
      </c>
      <c r="C1200" s="21" t="str">
        <f>IF(食堂数据库链接!C1200="","",食堂数据库链接!C1200)</f>
        <v>红烧刀削面</v>
      </c>
      <c r="D1200" s="21">
        <f>IF(食堂数据库链接!D1200="","",食堂数据库链接!D1200)</f>
        <v>14</v>
      </c>
      <c r="E1200" s="21" t="str">
        <f>IF(食堂数据库链接!E1200="","",食堂数据库链接!E1200)</f>
        <v>荤</v>
      </c>
      <c r="F1200" s="21" t="str">
        <f>IF(食堂数据库链接!F1200="","",食堂数据库链接!F1200)</f>
        <v>面食</v>
      </c>
      <c r="G1200" s="21">
        <f>IF(食堂数据库链接!G1200="","",食堂数据库链接!G1200)</f>
        <v>14</v>
      </c>
      <c r="H1200" s="25" t="str">
        <f>IF(OR(食堂菜单!$G$5="",食堂数据库计算界面面!A1200=""),"",IF(ISNUMBER(SEARCH(食堂菜单!$G$5,食堂数据库计算界面面!C1200))=TRUE,1,""))</f>
        <v/>
      </c>
      <c r="I1200" s="11" t="str">
        <f>IF(H1200="","",1+MAX($I$1:I1199))</f>
        <v/>
      </c>
      <c r="J1200" s="11" t="str">
        <f t="shared" si="18"/>
        <v/>
      </c>
    </row>
    <row r="1201" spans="1:10">
      <c r="A1201" s="21">
        <f>IF(食堂数据库链接!A1201="","",食堂数据库链接!A1201)</f>
        <v>1200</v>
      </c>
      <c r="B1201" s="21" t="str">
        <f>IF(食堂数据库链接!B1201="","",食堂数据库链接!B1201)</f>
        <v>湖滨风味食堂</v>
      </c>
      <c r="C1201" s="21" t="str">
        <f>IF(食堂数据库链接!C1201="","",食堂数据库链接!C1201)</f>
        <v>牛肉（羊肉)泡馍</v>
      </c>
      <c r="D1201" s="21">
        <f>IF(食堂数据库链接!D1201="","",食堂数据库链接!D1201)</f>
        <v>15</v>
      </c>
      <c r="E1201" s="21" t="str">
        <f>IF(食堂数据库链接!E1201="","",食堂数据库链接!E1201)</f>
        <v>荤</v>
      </c>
      <c r="F1201" s="21" t="str">
        <f>IF(食堂数据库链接!F1201="","",食堂数据库链接!F1201)</f>
        <v>面食</v>
      </c>
      <c r="G1201" s="21">
        <f>IF(食堂数据库链接!G1201="","",食堂数据库链接!G1201)</f>
        <v>15</v>
      </c>
      <c r="H1201" s="25" t="str">
        <f>IF(OR(食堂菜单!$G$5="",食堂数据库计算界面面!A1201=""),"",IF(ISNUMBER(SEARCH(食堂菜单!$G$5,食堂数据库计算界面面!C1201))=TRUE,1,""))</f>
        <v/>
      </c>
      <c r="I1201" s="11" t="str">
        <f>IF(H1201="","",1+MAX($I$1:I1200))</f>
        <v/>
      </c>
      <c r="J1201" s="11" t="str">
        <f t="shared" si="18"/>
        <v/>
      </c>
    </row>
    <row r="1202" spans="1:10">
      <c r="A1202" s="21">
        <f>IF(食堂数据库链接!A1202="","",食堂数据库链接!A1202)</f>
        <v>1201</v>
      </c>
      <c r="B1202" s="21" t="str">
        <f>IF(食堂数据库链接!B1202="","",食堂数据库链接!B1202)</f>
        <v>湖滨风味食堂</v>
      </c>
      <c r="C1202" s="21" t="str">
        <f>IF(食堂数据库链接!C1202="","",食堂数据库链接!C1202)</f>
        <v>牛肉酸菜粉</v>
      </c>
      <c r="D1202" s="21">
        <f>IF(食堂数据库链接!D1202="","",食堂数据库链接!D1202)</f>
        <v>10</v>
      </c>
      <c r="E1202" s="21" t="str">
        <f>IF(食堂数据库链接!E1202="","",食堂数据库链接!E1202)</f>
        <v>荤</v>
      </c>
      <c r="F1202" s="21" t="str">
        <f>IF(食堂数据库链接!F1202="","",食堂数据库链接!F1202)</f>
        <v>面食</v>
      </c>
      <c r="G1202" s="21">
        <f>IF(食堂数据库链接!G1202="","",食堂数据库链接!G1202)</f>
        <v>10</v>
      </c>
      <c r="H1202" s="25" t="str">
        <f>IF(OR(食堂菜单!$G$5="",食堂数据库计算界面面!A1202=""),"",IF(ISNUMBER(SEARCH(食堂菜单!$G$5,食堂数据库计算界面面!C1202))=TRUE,1,""))</f>
        <v/>
      </c>
      <c r="I1202" s="11" t="str">
        <f>IF(H1202="","",1+MAX($I$1:I1201))</f>
        <v/>
      </c>
      <c r="J1202" s="11" t="str">
        <f t="shared" si="18"/>
        <v/>
      </c>
    </row>
    <row r="1203" spans="1:10">
      <c r="A1203" s="21">
        <f>IF(食堂数据库链接!A1203="","",食堂数据库链接!A1203)</f>
        <v>1202</v>
      </c>
      <c r="B1203" s="21" t="str">
        <f>IF(食堂数据库链接!B1203="","",食堂数据库链接!B1203)</f>
        <v>湖滨风味食堂</v>
      </c>
      <c r="C1203" s="21" t="str">
        <f>IF(食堂数据库链接!C1203="","",食堂数据库链接!C1203)</f>
        <v>羊肉抓饭</v>
      </c>
      <c r="D1203" s="21">
        <f>IF(食堂数据库链接!D1203="","",食堂数据库链接!D1203)</f>
        <v>12</v>
      </c>
      <c r="E1203" s="21" t="str">
        <f>IF(食堂数据库链接!E1203="","",食堂数据库链接!E1203)</f>
        <v>荤</v>
      </c>
      <c r="F1203" s="21" t="str">
        <f>IF(食堂数据库链接!F1203="","",食堂数据库链接!F1203)</f>
        <v>套餐</v>
      </c>
      <c r="G1203" s="21">
        <f>IF(食堂数据库链接!G1203="","",食堂数据库链接!G1203)</f>
        <v>12</v>
      </c>
      <c r="H1203" s="25" t="str">
        <f>IF(OR(食堂菜单!$G$5="",食堂数据库计算界面面!A1203=""),"",IF(ISNUMBER(SEARCH(食堂菜单!$G$5,食堂数据库计算界面面!C1203))=TRUE,1,""))</f>
        <v/>
      </c>
      <c r="I1203" s="11" t="str">
        <f>IF(H1203="","",1+MAX($I$1:I1202))</f>
        <v/>
      </c>
      <c r="J1203" s="11" t="str">
        <f t="shared" si="18"/>
        <v/>
      </c>
    </row>
    <row r="1204" spans="1:10">
      <c r="A1204" s="21">
        <f>IF(食堂数据库链接!A1204="","",食堂数据库链接!A1204)</f>
        <v>1203</v>
      </c>
      <c r="B1204" s="21" t="str">
        <f>IF(食堂数据库链接!B1204="","",食堂数据库链接!B1204)</f>
        <v>湖滨风味食堂</v>
      </c>
      <c r="C1204" s="21" t="str">
        <f>IF(食堂数据库链接!C1204="","",食堂数据库链接!C1204)</f>
        <v>羊肉粉丝汤</v>
      </c>
      <c r="D1204" s="21">
        <f>IF(食堂数据库链接!D1204="","",食堂数据库链接!D1204)</f>
        <v>10</v>
      </c>
      <c r="E1204" s="21" t="str">
        <f>IF(食堂数据库链接!E1204="","",食堂数据库链接!E1204)</f>
        <v>荤</v>
      </c>
      <c r="F1204" s="21" t="str">
        <f>IF(食堂数据库链接!F1204="","",食堂数据库链接!F1204)</f>
        <v>面食</v>
      </c>
      <c r="G1204" s="21">
        <f>IF(食堂数据库链接!G1204="","",食堂数据库链接!G1204)</f>
        <v>10</v>
      </c>
      <c r="H1204" s="25" t="str">
        <f>IF(OR(食堂菜单!$G$5="",食堂数据库计算界面面!A1204=""),"",IF(ISNUMBER(SEARCH(食堂菜单!$G$5,食堂数据库计算界面面!C1204))=TRUE,1,""))</f>
        <v/>
      </c>
      <c r="I1204" s="11" t="str">
        <f>IF(H1204="","",1+MAX($I$1:I1203))</f>
        <v/>
      </c>
      <c r="J1204" s="11" t="str">
        <f t="shared" si="18"/>
        <v/>
      </c>
    </row>
    <row r="1205" spans="1:10">
      <c r="A1205" s="21">
        <f>IF(食堂数据库链接!A1205="","",食堂数据库链接!A1205)</f>
        <v>1204</v>
      </c>
      <c r="B1205" s="21" t="str">
        <f>IF(食堂数据库链接!B1205="","",食堂数据库链接!B1205)</f>
        <v>湖滨风味食堂</v>
      </c>
      <c r="C1205" s="21" t="str">
        <f>IF(食堂数据库链接!C1205="","",食堂数据库链接!C1205)</f>
        <v>红烧茄子拌面</v>
      </c>
      <c r="D1205" s="21">
        <f>IF(食堂数据库链接!D1205="","",食堂数据库链接!D1205)</f>
        <v>10</v>
      </c>
      <c r="E1205" s="21" t="str">
        <f>IF(食堂数据库链接!E1205="","",食堂数据库链接!E1205)</f>
        <v>素</v>
      </c>
      <c r="F1205" s="21" t="str">
        <f>IF(食堂数据库链接!F1205="","",食堂数据库链接!F1205)</f>
        <v>面食</v>
      </c>
      <c r="G1205" s="21">
        <f>IF(食堂数据库链接!G1205="","",食堂数据库链接!G1205)</f>
        <v>10</v>
      </c>
      <c r="H1205" s="25" t="str">
        <f>IF(OR(食堂菜单!$G$5="",食堂数据库计算界面面!A1205=""),"",IF(ISNUMBER(SEARCH(食堂菜单!$G$5,食堂数据库计算界面面!C1205))=TRUE,1,""))</f>
        <v/>
      </c>
      <c r="I1205" s="11" t="str">
        <f>IF(H1205="","",1+MAX($I$1:I1204))</f>
        <v/>
      </c>
      <c r="J1205" s="11" t="str">
        <f t="shared" si="18"/>
        <v/>
      </c>
    </row>
    <row r="1206" spans="1:10">
      <c r="A1206" s="21">
        <f>IF(食堂数据库链接!A1206="","",食堂数据库链接!A1206)</f>
        <v>1205</v>
      </c>
      <c r="B1206" s="21" t="str">
        <f>IF(食堂数据库链接!B1206="","",食堂数据库链接!B1206)</f>
        <v>湖滨风味食堂</v>
      </c>
      <c r="C1206" s="21" t="str">
        <f>IF(食堂数据库链接!C1206="","",食堂数据库链接!C1206)</f>
        <v>白菜拌面</v>
      </c>
      <c r="D1206" s="21">
        <f>IF(食堂数据库链接!D1206="","",食堂数据库链接!D1206)</f>
        <v>10</v>
      </c>
      <c r="E1206" s="21" t="str">
        <f>IF(食堂数据库链接!E1206="","",食堂数据库链接!E1206)</f>
        <v>素</v>
      </c>
      <c r="F1206" s="21" t="str">
        <f>IF(食堂数据库链接!F1206="","",食堂数据库链接!F1206)</f>
        <v>面食</v>
      </c>
      <c r="G1206" s="21">
        <f>IF(食堂数据库链接!G1206="","",食堂数据库链接!G1206)</f>
        <v>10</v>
      </c>
      <c r="H1206" s="25" t="str">
        <f>IF(OR(食堂菜单!$G$5="",食堂数据库计算界面面!A1206=""),"",IF(ISNUMBER(SEARCH(食堂菜单!$G$5,食堂数据库计算界面面!C1206))=TRUE,1,""))</f>
        <v/>
      </c>
      <c r="I1206" s="11" t="str">
        <f>IF(H1206="","",1+MAX($I$1:I1205))</f>
        <v/>
      </c>
      <c r="J1206" s="11" t="str">
        <f t="shared" si="18"/>
        <v/>
      </c>
    </row>
    <row r="1207" spans="1:10">
      <c r="A1207" s="21">
        <f>IF(食堂数据库链接!A1207="","",食堂数据库链接!A1207)</f>
        <v>1206</v>
      </c>
      <c r="B1207" s="21" t="str">
        <f>IF(食堂数据库链接!B1207="","",食堂数据库链接!B1207)</f>
        <v>湖滨风味食堂</v>
      </c>
      <c r="C1207" s="21" t="str">
        <f>IF(食堂数据库链接!C1207="","",食堂数据库链接!C1207)</f>
        <v>土豆拌面</v>
      </c>
      <c r="D1207" s="21">
        <f>IF(食堂数据库链接!D1207="","",食堂数据库链接!D1207)</f>
        <v>8</v>
      </c>
      <c r="E1207" s="21" t="str">
        <f>IF(食堂数据库链接!E1207="","",食堂数据库链接!E1207)</f>
        <v>素</v>
      </c>
      <c r="F1207" s="21" t="str">
        <f>IF(食堂数据库链接!F1207="","",食堂数据库链接!F1207)</f>
        <v>面食</v>
      </c>
      <c r="G1207" s="21">
        <f>IF(食堂数据库链接!G1207="","",食堂数据库链接!G1207)</f>
        <v>8</v>
      </c>
      <c r="H1207" s="25" t="str">
        <f>IF(OR(食堂菜单!$G$5="",食堂数据库计算界面面!A1207=""),"",IF(ISNUMBER(SEARCH(食堂菜单!$G$5,食堂数据库计算界面面!C1207))=TRUE,1,""))</f>
        <v/>
      </c>
      <c r="I1207" s="11" t="str">
        <f>IF(H1207="","",1+MAX($I$1:I1206))</f>
        <v/>
      </c>
      <c r="J1207" s="11" t="str">
        <f t="shared" si="18"/>
        <v/>
      </c>
    </row>
    <row r="1208" spans="1:10">
      <c r="A1208" s="21">
        <f>IF(食堂数据库链接!A1208="","",食堂数据库链接!A1208)</f>
        <v>1207</v>
      </c>
      <c r="B1208" s="21" t="str">
        <f>IF(食堂数据库链接!B1208="","",食堂数据库链接!B1208)</f>
        <v>湖滨风味食堂</v>
      </c>
      <c r="C1208" s="21" t="str">
        <f>IF(食堂数据库链接!C1208="","",食堂数据库链接!C1208)</f>
        <v>香辣鸡拌面</v>
      </c>
      <c r="D1208" s="21">
        <f>IF(食堂数据库链接!D1208="","",食堂数据库链接!D1208)</f>
        <v>12</v>
      </c>
      <c r="E1208" s="21" t="str">
        <f>IF(食堂数据库链接!E1208="","",食堂数据库链接!E1208)</f>
        <v>荤</v>
      </c>
      <c r="F1208" s="21" t="str">
        <f>IF(食堂数据库链接!F1208="","",食堂数据库链接!F1208)</f>
        <v>面食</v>
      </c>
      <c r="G1208" s="21">
        <f>IF(食堂数据库链接!G1208="","",食堂数据库链接!G1208)</f>
        <v>12</v>
      </c>
      <c r="H1208" s="25" t="str">
        <f>IF(OR(食堂菜单!$G$5="",食堂数据库计算界面面!A1208=""),"",IF(ISNUMBER(SEARCH(食堂菜单!$G$5,食堂数据库计算界面面!C1208))=TRUE,1,""))</f>
        <v/>
      </c>
      <c r="I1208" s="11" t="str">
        <f>IF(H1208="","",1+MAX($I$1:I1207))</f>
        <v/>
      </c>
      <c r="J1208" s="11" t="str">
        <f t="shared" si="18"/>
        <v/>
      </c>
    </row>
    <row r="1209" spans="1:10">
      <c r="A1209" s="21">
        <f>IF(食堂数据库链接!A1209="","",食堂数据库链接!A1209)</f>
        <v>1208</v>
      </c>
      <c r="B1209" s="21" t="str">
        <f>IF(食堂数据库链接!B1209="","",食堂数据库链接!B1209)</f>
        <v>湖滨风味食堂</v>
      </c>
      <c r="C1209" s="21" t="str">
        <f>IF(食堂数据库链接!C1209="","",食堂数据库链接!C1209)</f>
        <v>大盘鸡拌面</v>
      </c>
      <c r="D1209" s="21">
        <f>IF(食堂数据库链接!D1209="","",食堂数据库链接!D1209)</f>
        <v>10</v>
      </c>
      <c r="E1209" s="21" t="str">
        <f>IF(食堂数据库链接!E1209="","",食堂数据库链接!E1209)</f>
        <v>荤</v>
      </c>
      <c r="F1209" s="21" t="str">
        <f>IF(食堂数据库链接!F1209="","",食堂数据库链接!F1209)</f>
        <v>面食</v>
      </c>
      <c r="G1209" s="21">
        <f>IF(食堂数据库链接!G1209="","",食堂数据库链接!G1209)</f>
        <v>10</v>
      </c>
      <c r="H1209" s="25" t="str">
        <f>IF(OR(食堂菜单!$G$5="",食堂数据库计算界面面!A1209=""),"",IF(ISNUMBER(SEARCH(食堂菜单!$G$5,食堂数据库计算界面面!C1209))=TRUE,1,""))</f>
        <v/>
      </c>
      <c r="I1209" s="11" t="str">
        <f>IF(H1209="","",1+MAX($I$1:I1208))</f>
        <v/>
      </c>
      <c r="J1209" s="11" t="str">
        <f t="shared" si="18"/>
        <v/>
      </c>
    </row>
    <row r="1210" spans="1:10">
      <c r="A1210" s="21">
        <f>IF(食堂数据库链接!A1210="","",食堂数据库链接!A1210)</f>
        <v>1209</v>
      </c>
      <c r="B1210" s="21" t="str">
        <f>IF(食堂数据库链接!B1210="","",食堂数据库链接!B1210)</f>
        <v>湖滨风味食堂</v>
      </c>
      <c r="C1210" s="21" t="str">
        <f>IF(食堂数据库链接!C1210="","",食堂数据库链接!C1210)</f>
        <v>青椒肉片拌面</v>
      </c>
      <c r="D1210" s="21">
        <f>IF(食堂数据库链接!D1210="","",食堂数据库链接!D1210)</f>
        <v>12</v>
      </c>
      <c r="E1210" s="21" t="str">
        <f>IF(食堂数据库链接!E1210="","",食堂数据库链接!E1210)</f>
        <v>荤</v>
      </c>
      <c r="F1210" s="21" t="str">
        <f>IF(食堂数据库链接!F1210="","",食堂数据库链接!F1210)</f>
        <v>面食</v>
      </c>
      <c r="G1210" s="21">
        <f>IF(食堂数据库链接!G1210="","",食堂数据库链接!G1210)</f>
        <v>12</v>
      </c>
      <c r="H1210" s="25" t="str">
        <f>IF(OR(食堂菜单!$G$5="",食堂数据库计算界面面!A1210=""),"",IF(ISNUMBER(SEARCH(食堂菜单!$G$5,食堂数据库计算界面面!C1210))=TRUE,1,""))</f>
        <v/>
      </c>
      <c r="I1210" s="11" t="str">
        <f>IF(H1210="","",1+MAX($I$1:I1209))</f>
        <v/>
      </c>
      <c r="J1210" s="11" t="str">
        <f t="shared" si="18"/>
        <v/>
      </c>
    </row>
    <row r="1211" spans="1:10">
      <c r="A1211" s="21">
        <f>IF(食堂数据库链接!A1211="","",食堂数据库链接!A1211)</f>
        <v>1210</v>
      </c>
      <c r="B1211" s="21" t="str">
        <f>IF(食堂数据库链接!B1211="","",食堂数据库链接!B1211)</f>
        <v>湖滨风味食堂</v>
      </c>
      <c r="C1211" s="21" t="str">
        <f>IF(食堂数据库链接!C1211="","",食堂数据库链接!C1211)</f>
        <v>牛肚拌面</v>
      </c>
      <c r="D1211" s="21">
        <f>IF(食堂数据库链接!D1211="","",食堂数据库链接!D1211)</f>
        <v>13</v>
      </c>
      <c r="E1211" s="21" t="str">
        <f>IF(食堂数据库链接!E1211="","",食堂数据库链接!E1211)</f>
        <v>荤</v>
      </c>
      <c r="F1211" s="21" t="str">
        <f>IF(食堂数据库链接!F1211="","",食堂数据库链接!F1211)</f>
        <v>面食</v>
      </c>
      <c r="G1211" s="21">
        <f>IF(食堂数据库链接!G1211="","",食堂数据库链接!G1211)</f>
        <v>13</v>
      </c>
      <c r="H1211" s="25" t="str">
        <f>IF(OR(食堂菜单!$G$5="",食堂数据库计算界面面!A1211=""),"",IF(ISNUMBER(SEARCH(食堂菜单!$G$5,食堂数据库计算界面面!C1211))=TRUE,1,""))</f>
        <v/>
      </c>
      <c r="I1211" s="11" t="str">
        <f>IF(H1211="","",1+MAX($I$1:I1210))</f>
        <v/>
      </c>
      <c r="J1211" s="11" t="str">
        <f t="shared" si="18"/>
        <v/>
      </c>
    </row>
    <row r="1212" spans="1:10">
      <c r="A1212" s="21">
        <f>IF(食堂数据库链接!A1212="","",食堂数据库链接!A1212)</f>
        <v>1211</v>
      </c>
      <c r="B1212" s="21" t="str">
        <f>IF(食堂数据库链接!B1212="","",食堂数据库链接!B1212)</f>
        <v>湖滨风味食堂</v>
      </c>
      <c r="C1212" s="21" t="str">
        <f>IF(食堂数据库链接!C1212="","",食堂数据库链接!C1212)</f>
        <v>孜然拌面</v>
      </c>
      <c r="D1212" s="21">
        <f>IF(食堂数据库链接!D1212="","",食堂数据库链接!D1212)</f>
        <v>13</v>
      </c>
      <c r="E1212" s="21" t="str">
        <f>IF(食堂数据库链接!E1212="","",食堂数据库链接!E1212)</f>
        <v>荤</v>
      </c>
      <c r="F1212" s="21" t="str">
        <f>IF(食堂数据库链接!F1212="","",食堂数据库链接!F1212)</f>
        <v>面食</v>
      </c>
      <c r="G1212" s="21">
        <f>IF(食堂数据库链接!G1212="","",食堂数据库链接!G1212)</f>
        <v>13</v>
      </c>
      <c r="H1212" s="25" t="str">
        <f>IF(OR(食堂菜单!$G$5="",食堂数据库计算界面面!A1212=""),"",IF(ISNUMBER(SEARCH(食堂菜单!$G$5,食堂数据库计算界面面!C1212))=TRUE,1,""))</f>
        <v/>
      </c>
      <c r="I1212" s="11" t="str">
        <f>IF(H1212="","",1+MAX($I$1:I1211))</f>
        <v/>
      </c>
      <c r="J1212" s="11" t="str">
        <f t="shared" si="18"/>
        <v/>
      </c>
    </row>
    <row r="1213" spans="1:10">
      <c r="A1213" s="21">
        <f>IF(食堂数据库链接!A1213="","",食堂数据库链接!A1213)</f>
        <v>1212</v>
      </c>
      <c r="B1213" s="21" t="str">
        <f>IF(食堂数据库链接!B1213="","",食堂数据库链接!B1213)</f>
        <v>湖滨风味食堂</v>
      </c>
      <c r="C1213" s="21" t="str">
        <f>IF(食堂数据库链接!C1213="","",食堂数据库链接!C1213)</f>
        <v>土豆烧牛肉拌面</v>
      </c>
      <c r="D1213" s="21">
        <f>IF(食堂数据库链接!D1213="","",食堂数据库链接!D1213)</f>
        <v>13</v>
      </c>
      <c r="E1213" s="21" t="str">
        <f>IF(食堂数据库链接!E1213="","",食堂数据库链接!E1213)</f>
        <v>荤</v>
      </c>
      <c r="F1213" s="21" t="str">
        <f>IF(食堂数据库链接!F1213="","",食堂数据库链接!F1213)</f>
        <v>面食</v>
      </c>
      <c r="G1213" s="21">
        <f>IF(食堂数据库链接!G1213="","",食堂数据库链接!G1213)</f>
        <v>13</v>
      </c>
      <c r="H1213" s="25" t="str">
        <f>IF(OR(食堂菜单!$G$5="",食堂数据库计算界面面!A1213=""),"",IF(ISNUMBER(SEARCH(食堂菜单!$G$5,食堂数据库计算界面面!C1213))=TRUE,1,""))</f>
        <v/>
      </c>
      <c r="I1213" s="11" t="str">
        <f>IF(H1213="","",1+MAX($I$1:I1212))</f>
        <v/>
      </c>
      <c r="J1213" s="11" t="str">
        <f t="shared" si="18"/>
        <v/>
      </c>
    </row>
    <row r="1214" spans="1:10">
      <c r="A1214" s="21">
        <f>IF(食堂数据库链接!A1214="","",食堂数据库链接!A1214)</f>
        <v>1213</v>
      </c>
      <c r="B1214" s="21" t="str">
        <f>IF(食堂数据库链接!B1214="","",食堂数据库链接!B1214)</f>
        <v>湖滨风味食堂</v>
      </c>
      <c r="C1214" s="21" t="str">
        <f>IF(食堂数据库链接!C1214="","",食堂数据库链接!C1214)</f>
        <v>牛肉炒面</v>
      </c>
      <c r="D1214" s="21">
        <f>IF(食堂数据库链接!D1214="","",食堂数据库链接!D1214)</f>
        <v>12</v>
      </c>
      <c r="E1214" s="21" t="str">
        <f>IF(食堂数据库链接!E1214="","",食堂数据库链接!E1214)</f>
        <v>荤</v>
      </c>
      <c r="F1214" s="21" t="str">
        <f>IF(食堂数据库链接!F1214="","",食堂数据库链接!F1214)</f>
        <v>面食</v>
      </c>
      <c r="G1214" s="21">
        <f>IF(食堂数据库链接!G1214="","",食堂数据库链接!G1214)</f>
        <v>12</v>
      </c>
      <c r="H1214" s="25" t="str">
        <f>IF(OR(食堂菜单!$G$5="",食堂数据库计算界面面!A1214=""),"",IF(ISNUMBER(SEARCH(食堂菜单!$G$5,食堂数据库计算界面面!C1214))=TRUE,1,""))</f>
        <v/>
      </c>
      <c r="I1214" s="11" t="str">
        <f>IF(H1214="","",1+MAX($I$1:I1213))</f>
        <v/>
      </c>
      <c r="J1214" s="11" t="str">
        <f t="shared" si="18"/>
        <v/>
      </c>
    </row>
    <row r="1215" spans="1:10">
      <c r="A1215" s="21">
        <f>IF(食堂数据库链接!A1215="","",食堂数据库链接!A1215)</f>
        <v>1214</v>
      </c>
      <c r="B1215" s="21" t="str">
        <f>IF(食堂数据库链接!B1215="","",食堂数据库链接!B1215)</f>
        <v>湖滨风味食堂</v>
      </c>
      <c r="C1215" s="21" t="str">
        <f>IF(食堂数据库链接!C1215="","",食堂数据库链接!C1215)</f>
        <v>牛肉炒刀削</v>
      </c>
      <c r="D1215" s="21">
        <f>IF(食堂数据库链接!D1215="","",食堂数据库链接!D1215)</f>
        <v>12</v>
      </c>
      <c r="E1215" s="21" t="str">
        <f>IF(食堂数据库链接!E1215="","",食堂数据库链接!E1215)</f>
        <v>荤</v>
      </c>
      <c r="F1215" s="21" t="str">
        <f>IF(食堂数据库链接!F1215="","",食堂数据库链接!F1215)</f>
        <v>面食</v>
      </c>
      <c r="G1215" s="21">
        <f>IF(食堂数据库链接!G1215="","",食堂数据库链接!G1215)</f>
        <v>12</v>
      </c>
      <c r="H1215" s="25" t="str">
        <f>IF(OR(食堂菜单!$G$5="",食堂数据库计算界面面!A1215=""),"",IF(ISNUMBER(SEARCH(食堂菜单!$G$5,食堂数据库计算界面面!C1215))=TRUE,1,""))</f>
        <v/>
      </c>
      <c r="I1215" s="11" t="str">
        <f>IF(H1215="","",1+MAX($I$1:I1214))</f>
        <v/>
      </c>
      <c r="J1215" s="11" t="str">
        <f t="shared" si="18"/>
        <v/>
      </c>
    </row>
    <row r="1216" spans="1:10">
      <c r="A1216" s="21">
        <f>IF(食堂数据库链接!A1216="","",食堂数据库链接!A1216)</f>
        <v>1215</v>
      </c>
      <c r="B1216" s="21" t="str">
        <f>IF(食堂数据库链接!B1216="","",食堂数据库链接!B1216)</f>
        <v>湖滨风味食堂</v>
      </c>
      <c r="C1216" s="21" t="str">
        <f>IF(食堂数据库链接!C1216="","",食堂数据库链接!C1216)</f>
        <v>牛肉麻辣香锅</v>
      </c>
      <c r="D1216" s="21">
        <f>IF(食堂数据库链接!D1216="","",食堂数据库链接!D1216)</f>
        <v>35</v>
      </c>
      <c r="E1216" s="21" t="str">
        <f>IF(食堂数据库链接!E1216="","",食堂数据库链接!E1216)</f>
        <v>荤</v>
      </c>
      <c r="F1216" s="21" t="str">
        <f>IF(食堂数据库链接!F1216="","",食堂数据库链接!F1216)</f>
        <v>份儿菜</v>
      </c>
      <c r="G1216" s="21">
        <f>IF(食堂数据库链接!G1216="","",食堂数据库链接!G1216)</f>
        <v>35</v>
      </c>
      <c r="H1216" s="25" t="str">
        <f>IF(OR(食堂菜单!$G$5="",食堂数据库计算界面面!A1216=""),"",IF(ISNUMBER(SEARCH(食堂菜单!$G$5,食堂数据库计算界面面!C1216))=TRUE,1,""))</f>
        <v/>
      </c>
      <c r="I1216" s="11" t="str">
        <f>IF(H1216="","",1+MAX($I$1:I1215))</f>
        <v/>
      </c>
      <c r="J1216" s="11" t="str">
        <f t="shared" si="18"/>
        <v/>
      </c>
    </row>
    <row r="1217" spans="1:10">
      <c r="A1217" s="21">
        <f>IF(食堂数据库链接!A1217="","",食堂数据库链接!A1217)</f>
        <v>1216</v>
      </c>
      <c r="B1217" s="21" t="str">
        <f>IF(食堂数据库链接!B1217="","",食堂数据库链接!B1217)</f>
        <v>湖滨风味食堂</v>
      </c>
      <c r="C1217" s="21" t="str">
        <f>IF(食堂数据库链接!C1217="","",食堂数据库链接!C1217)</f>
        <v>羊肉麻辣香锅</v>
      </c>
      <c r="D1217" s="21">
        <f>IF(食堂数据库链接!D1217="","",食堂数据库链接!D1217)</f>
        <v>45</v>
      </c>
      <c r="E1217" s="21" t="str">
        <f>IF(食堂数据库链接!E1217="","",食堂数据库链接!E1217)</f>
        <v>荤</v>
      </c>
      <c r="F1217" s="21" t="str">
        <f>IF(食堂数据库链接!F1217="","",食堂数据库链接!F1217)</f>
        <v>份儿菜</v>
      </c>
      <c r="G1217" s="21">
        <f>IF(食堂数据库链接!G1217="","",食堂数据库链接!G1217)</f>
        <v>45</v>
      </c>
      <c r="H1217" s="25" t="str">
        <f>IF(OR(食堂菜单!$G$5="",食堂数据库计算界面面!A1217=""),"",IF(ISNUMBER(SEARCH(食堂菜单!$G$5,食堂数据库计算界面面!C1217))=TRUE,1,""))</f>
        <v/>
      </c>
      <c r="I1217" s="11" t="str">
        <f>IF(H1217="","",1+MAX($I$1:I1216))</f>
        <v/>
      </c>
      <c r="J1217" s="11" t="str">
        <f t="shared" si="18"/>
        <v/>
      </c>
    </row>
    <row r="1218" spans="1:10">
      <c r="A1218" s="21">
        <f>IF(食堂数据库链接!A1218="","",食堂数据库链接!A1218)</f>
        <v>1217</v>
      </c>
      <c r="B1218" s="21" t="str">
        <f>IF(食堂数据库链接!B1218="","",食堂数据库链接!B1218)</f>
        <v>湖滨风味食堂</v>
      </c>
      <c r="C1218" s="21" t="str">
        <f>IF(食堂数据库链接!C1218="","",食堂数据库链接!C1218)</f>
        <v>牛杂麻辣香锅</v>
      </c>
      <c r="D1218" s="21">
        <f>IF(食堂数据库链接!D1218="","",食堂数据库链接!D1218)</f>
        <v>38</v>
      </c>
      <c r="E1218" s="21" t="str">
        <f>IF(食堂数据库链接!E1218="","",食堂数据库链接!E1218)</f>
        <v>荤</v>
      </c>
      <c r="F1218" s="21" t="str">
        <f>IF(食堂数据库链接!F1218="","",食堂数据库链接!F1218)</f>
        <v>份儿菜</v>
      </c>
      <c r="G1218" s="21">
        <f>IF(食堂数据库链接!G1218="","",食堂数据库链接!G1218)</f>
        <v>38</v>
      </c>
      <c r="H1218" s="25" t="str">
        <f>IF(OR(食堂菜单!$G$5="",食堂数据库计算界面面!A1218=""),"",IF(ISNUMBER(SEARCH(食堂菜单!$G$5,食堂数据库计算界面面!C1218))=TRUE,1,""))</f>
        <v/>
      </c>
      <c r="I1218" s="11" t="str">
        <f>IF(H1218="","",1+MAX($I$1:I1217))</f>
        <v/>
      </c>
      <c r="J1218" s="11" t="str">
        <f t="shared" ref="J1218:J1281" si="19">IF(H1218="","",ROW(A1218))</f>
        <v/>
      </c>
    </row>
    <row r="1219" spans="1:10">
      <c r="A1219" s="21">
        <f>IF(食堂数据库链接!A1219="","",食堂数据库链接!A1219)</f>
        <v>1218</v>
      </c>
      <c r="B1219" s="21" t="str">
        <f>IF(食堂数据库链接!B1219="","",食堂数据库链接!B1219)</f>
        <v>湖滨风味食堂</v>
      </c>
      <c r="C1219" s="21" t="str">
        <f>IF(食堂数据库链接!C1219="","",食堂数据库链接!C1219)</f>
        <v>鸡肉砂锅</v>
      </c>
      <c r="D1219" s="21">
        <f>IF(食堂数据库链接!D1219="","",食堂数据库链接!D1219)</f>
        <v>14</v>
      </c>
      <c r="E1219" s="21" t="str">
        <f>IF(食堂数据库链接!E1219="","",食堂数据库链接!E1219)</f>
        <v>荤</v>
      </c>
      <c r="F1219" s="21" t="str">
        <f>IF(食堂数据库链接!F1219="","",食堂数据库链接!F1219)</f>
        <v>份儿菜</v>
      </c>
      <c r="G1219" s="21">
        <f>IF(食堂数据库链接!G1219="","",食堂数据库链接!G1219)</f>
        <v>14</v>
      </c>
      <c r="H1219" s="25" t="str">
        <f>IF(OR(食堂菜单!$G$5="",食堂数据库计算界面面!A1219=""),"",IF(ISNUMBER(SEARCH(食堂菜单!$G$5,食堂数据库计算界面面!C1219))=TRUE,1,""))</f>
        <v/>
      </c>
      <c r="I1219" s="11" t="str">
        <f>IF(H1219="","",1+MAX($I$1:I1218))</f>
        <v/>
      </c>
      <c r="J1219" s="11" t="str">
        <f t="shared" si="19"/>
        <v/>
      </c>
    </row>
    <row r="1220" spans="1:10">
      <c r="A1220" s="21">
        <f>IF(食堂数据库链接!A1220="","",食堂数据库链接!A1220)</f>
        <v>1219</v>
      </c>
      <c r="B1220" s="21" t="str">
        <f>IF(食堂数据库链接!B1220="","",食堂数据库链接!B1220)</f>
        <v>湖滨风味食堂</v>
      </c>
      <c r="C1220" s="21" t="str">
        <f>IF(食堂数据库链接!C1220="","",食堂数据库链接!C1220)</f>
        <v>牛肉砂锅</v>
      </c>
      <c r="D1220" s="21">
        <f>IF(食堂数据库链接!D1220="","",食堂数据库链接!D1220)</f>
        <v>16</v>
      </c>
      <c r="E1220" s="21" t="str">
        <f>IF(食堂数据库链接!E1220="","",食堂数据库链接!E1220)</f>
        <v>荤</v>
      </c>
      <c r="F1220" s="21" t="str">
        <f>IF(食堂数据库链接!F1220="","",食堂数据库链接!F1220)</f>
        <v>份儿菜</v>
      </c>
      <c r="G1220" s="21">
        <f>IF(食堂数据库链接!G1220="","",食堂数据库链接!G1220)</f>
        <v>16</v>
      </c>
      <c r="H1220" s="25" t="str">
        <f>IF(OR(食堂菜单!$G$5="",食堂数据库计算界面面!A1220=""),"",IF(ISNUMBER(SEARCH(食堂菜单!$G$5,食堂数据库计算界面面!C1220))=TRUE,1,""))</f>
        <v/>
      </c>
      <c r="I1220" s="11" t="str">
        <f>IF(H1220="","",1+MAX($I$1:I1219))</f>
        <v/>
      </c>
      <c r="J1220" s="11" t="str">
        <f t="shared" si="19"/>
        <v/>
      </c>
    </row>
    <row r="1221" spans="1:10">
      <c r="A1221" s="21">
        <f>IF(食堂数据库链接!A1221="","",食堂数据库链接!A1221)</f>
        <v>1220</v>
      </c>
      <c r="B1221" s="21" t="str">
        <f>IF(食堂数据库链接!B1221="","",食堂数据库链接!B1221)</f>
        <v>湖滨风味食堂</v>
      </c>
      <c r="C1221" s="21" t="str">
        <f>IF(食堂数据库链接!C1221="","",食堂数据库链接!C1221)</f>
        <v>手撕包菜</v>
      </c>
      <c r="D1221" s="21">
        <f>IF(食堂数据库链接!D1221="","",食堂数据库链接!D1221)</f>
        <v>3</v>
      </c>
      <c r="E1221" s="21" t="str">
        <f>IF(食堂数据库链接!E1221="","",食堂数据库链接!E1221)</f>
        <v>素</v>
      </c>
      <c r="F1221" s="21" t="str">
        <f>IF(食堂数据库链接!F1221="","",食堂数据库链接!F1221)</f>
        <v>份儿菜</v>
      </c>
      <c r="G1221" s="21">
        <f>IF(食堂数据库链接!G1221="","",食堂数据库链接!G1221)</f>
        <v>3</v>
      </c>
      <c r="H1221" s="25" t="str">
        <f>IF(OR(食堂菜单!$G$5="",食堂数据库计算界面面!A1221=""),"",IF(ISNUMBER(SEARCH(食堂菜单!$G$5,食堂数据库计算界面面!C1221))=TRUE,1,""))</f>
        <v/>
      </c>
      <c r="I1221" s="11" t="str">
        <f>IF(H1221="","",1+MAX($I$1:I1220))</f>
        <v/>
      </c>
      <c r="J1221" s="11" t="str">
        <f t="shared" si="19"/>
        <v/>
      </c>
    </row>
    <row r="1222" spans="1:10">
      <c r="A1222" s="21">
        <f>IF(食堂数据库链接!A1222="","",食堂数据库链接!A1222)</f>
        <v>1221</v>
      </c>
      <c r="B1222" s="21" t="str">
        <f>IF(食堂数据库链接!B1222="","",食堂数据库链接!B1222)</f>
        <v>湖滨风味食堂</v>
      </c>
      <c r="C1222" s="21" t="str">
        <f>IF(食堂数据库链接!C1222="","",食堂数据库链接!C1222)</f>
        <v>白菜</v>
      </c>
      <c r="D1222" s="21">
        <f>IF(食堂数据库链接!D1222="","",食堂数据库链接!D1222)</f>
        <v>3</v>
      </c>
      <c r="E1222" s="21" t="str">
        <f>IF(食堂数据库链接!E1222="","",食堂数据库链接!E1222)</f>
        <v>素</v>
      </c>
      <c r="F1222" s="21" t="str">
        <f>IF(食堂数据库链接!F1222="","",食堂数据库链接!F1222)</f>
        <v>份儿菜</v>
      </c>
      <c r="G1222" s="21">
        <f>IF(食堂数据库链接!G1222="","",食堂数据库链接!G1222)</f>
        <v>3</v>
      </c>
      <c r="H1222" s="25" t="str">
        <f>IF(OR(食堂菜单!$G$5="",食堂数据库计算界面面!A1222=""),"",IF(ISNUMBER(SEARCH(食堂菜单!$G$5,食堂数据库计算界面面!C1222))=TRUE,1,""))</f>
        <v/>
      </c>
      <c r="I1222" s="11" t="str">
        <f>IF(H1222="","",1+MAX($I$1:I1221))</f>
        <v/>
      </c>
      <c r="J1222" s="11" t="str">
        <f t="shared" si="19"/>
        <v/>
      </c>
    </row>
    <row r="1223" spans="1:10">
      <c r="A1223" s="21">
        <f>IF(食堂数据库链接!A1223="","",食堂数据库链接!A1223)</f>
        <v>1222</v>
      </c>
      <c r="B1223" s="21" t="str">
        <f>IF(食堂数据库链接!B1223="","",食堂数据库链接!B1223)</f>
        <v>湖滨风味食堂</v>
      </c>
      <c r="C1223" s="21" t="str">
        <f>IF(食堂数据库链接!C1223="","",食堂数据库链接!C1223)</f>
        <v>蒸蛋</v>
      </c>
      <c r="D1223" s="21">
        <f>IF(食堂数据库链接!D1223="","",食堂数据库链接!D1223)</f>
        <v>3</v>
      </c>
      <c r="E1223" s="21" t="str">
        <f>IF(食堂数据库链接!E1223="","",食堂数据库链接!E1223)</f>
        <v>素</v>
      </c>
      <c r="F1223" s="21" t="str">
        <f>IF(食堂数据库链接!F1223="","",食堂数据库链接!F1223)</f>
        <v>份儿菜</v>
      </c>
      <c r="G1223" s="21">
        <f>IF(食堂数据库链接!G1223="","",食堂数据库链接!G1223)</f>
        <v>3</v>
      </c>
      <c r="H1223" s="25" t="str">
        <f>IF(OR(食堂菜单!$G$5="",食堂数据库计算界面面!A1223=""),"",IF(ISNUMBER(SEARCH(食堂菜单!$G$5,食堂数据库计算界面面!C1223))=TRUE,1,""))</f>
        <v/>
      </c>
      <c r="I1223" s="11" t="str">
        <f>IF(H1223="","",1+MAX($I$1:I1222))</f>
        <v/>
      </c>
      <c r="J1223" s="11" t="str">
        <f t="shared" si="19"/>
        <v/>
      </c>
    </row>
    <row r="1224" spans="1:10">
      <c r="A1224" s="21">
        <f>IF(食堂数据库链接!A1224="","",食堂数据库链接!A1224)</f>
        <v>1223</v>
      </c>
      <c r="B1224" s="21" t="str">
        <f>IF(食堂数据库链接!B1224="","",食堂数据库链接!B1224)</f>
        <v>湖滨风味食堂</v>
      </c>
      <c r="C1224" s="21" t="str">
        <f>IF(食堂数据库链接!C1224="","",食堂数据库链接!C1224)</f>
        <v>干锅花菜</v>
      </c>
      <c r="D1224" s="21">
        <f>IF(食堂数据库链接!D1224="","",食堂数据库链接!D1224)</f>
        <v>4</v>
      </c>
      <c r="E1224" s="21" t="str">
        <f>IF(食堂数据库链接!E1224="","",食堂数据库链接!E1224)</f>
        <v>素</v>
      </c>
      <c r="F1224" s="21" t="str">
        <f>IF(食堂数据库链接!F1224="","",食堂数据库链接!F1224)</f>
        <v>份儿菜</v>
      </c>
      <c r="G1224" s="21">
        <f>IF(食堂数据库链接!G1224="","",食堂数据库链接!G1224)</f>
        <v>4</v>
      </c>
      <c r="H1224" s="25" t="str">
        <f>IF(OR(食堂菜单!$G$5="",食堂数据库计算界面面!A1224=""),"",IF(ISNUMBER(SEARCH(食堂菜单!$G$5,食堂数据库计算界面面!C1224))=TRUE,1,""))</f>
        <v/>
      </c>
      <c r="I1224" s="11" t="str">
        <f>IF(H1224="","",1+MAX($I$1:I1223))</f>
        <v/>
      </c>
      <c r="J1224" s="11" t="str">
        <f t="shared" si="19"/>
        <v/>
      </c>
    </row>
    <row r="1225" spans="1:10">
      <c r="A1225" s="21">
        <f>IF(食堂数据库链接!A1225="","",食堂数据库链接!A1225)</f>
        <v>1224</v>
      </c>
      <c r="B1225" s="21" t="str">
        <f>IF(食堂数据库链接!B1225="","",食堂数据库链接!B1225)</f>
        <v>湖滨风味食堂</v>
      </c>
      <c r="C1225" s="21" t="str">
        <f>IF(食堂数据库链接!C1225="","",食堂数据库链接!C1225)</f>
        <v>番茄炒蛋</v>
      </c>
      <c r="D1225" s="21">
        <f>IF(食堂数据库链接!D1225="","",食堂数据库链接!D1225)</f>
        <v>4</v>
      </c>
      <c r="E1225" s="21" t="str">
        <f>IF(食堂数据库链接!E1225="","",食堂数据库链接!E1225)</f>
        <v>荤</v>
      </c>
      <c r="F1225" s="21" t="str">
        <f>IF(食堂数据库链接!F1225="","",食堂数据库链接!F1225)</f>
        <v>份儿菜</v>
      </c>
      <c r="G1225" s="21">
        <f>IF(食堂数据库链接!G1225="","",食堂数据库链接!G1225)</f>
        <v>4</v>
      </c>
      <c r="H1225" s="25" t="str">
        <f>IF(OR(食堂菜单!$G$5="",食堂数据库计算界面面!A1225=""),"",IF(ISNUMBER(SEARCH(食堂菜单!$G$5,食堂数据库计算界面面!C1225))=TRUE,1,""))</f>
        <v/>
      </c>
      <c r="I1225" s="11" t="str">
        <f>IF(H1225="","",1+MAX($I$1:I1224))</f>
        <v/>
      </c>
      <c r="J1225" s="11" t="str">
        <f t="shared" si="19"/>
        <v/>
      </c>
    </row>
    <row r="1226" spans="1:10">
      <c r="A1226" s="21">
        <f>IF(食堂数据库链接!A1226="","",食堂数据库链接!A1226)</f>
        <v>1225</v>
      </c>
      <c r="B1226" s="21" t="str">
        <f>IF(食堂数据库链接!B1226="","",食堂数据库链接!B1226)</f>
        <v>湖滨风味食堂</v>
      </c>
      <c r="C1226" s="21" t="str">
        <f>IF(食堂数据库链接!C1226="","",食堂数据库链接!C1226)</f>
        <v>鱼香茄子</v>
      </c>
      <c r="D1226" s="21">
        <f>IF(食堂数据库链接!D1226="","",食堂数据库链接!D1226)</f>
        <v>4</v>
      </c>
      <c r="E1226" s="21" t="str">
        <f>IF(食堂数据库链接!E1226="","",食堂数据库链接!E1226)</f>
        <v>素</v>
      </c>
      <c r="F1226" s="21" t="str">
        <f>IF(食堂数据库链接!F1226="","",食堂数据库链接!F1226)</f>
        <v>份儿菜</v>
      </c>
      <c r="G1226" s="21">
        <f>IF(食堂数据库链接!G1226="","",食堂数据库链接!G1226)</f>
        <v>4</v>
      </c>
      <c r="H1226" s="25" t="str">
        <f>IF(OR(食堂菜单!$G$5="",食堂数据库计算界面面!A1226=""),"",IF(ISNUMBER(SEARCH(食堂菜单!$G$5,食堂数据库计算界面面!C1226))=TRUE,1,""))</f>
        <v/>
      </c>
      <c r="I1226" s="11" t="str">
        <f>IF(H1226="","",1+MAX($I$1:I1225))</f>
        <v/>
      </c>
      <c r="J1226" s="11" t="str">
        <f t="shared" si="19"/>
        <v/>
      </c>
    </row>
    <row r="1227" spans="1:10">
      <c r="A1227" s="21">
        <f>IF(食堂数据库链接!A1227="","",食堂数据库链接!A1227)</f>
        <v>1226</v>
      </c>
      <c r="B1227" s="21" t="str">
        <f>IF(食堂数据库链接!B1227="","",食堂数据库链接!B1227)</f>
        <v>湖滨风味食堂</v>
      </c>
      <c r="C1227" s="21" t="str">
        <f>IF(食堂数据库链接!C1227="","",食堂数据库链接!C1227)</f>
        <v>泡菜苕粉肉丝</v>
      </c>
      <c r="D1227" s="21">
        <f>IF(食堂数据库链接!D1227="","",食堂数据库链接!D1227)</f>
        <v>4</v>
      </c>
      <c r="E1227" s="21" t="str">
        <f>IF(食堂数据库链接!E1227="","",食堂数据库链接!E1227)</f>
        <v>荤</v>
      </c>
      <c r="F1227" s="21" t="str">
        <f>IF(食堂数据库链接!F1227="","",食堂数据库链接!F1227)</f>
        <v>份儿菜</v>
      </c>
      <c r="G1227" s="21">
        <f>IF(食堂数据库链接!G1227="","",食堂数据库链接!G1227)</f>
        <v>4</v>
      </c>
      <c r="H1227" s="25" t="str">
        <f>IF(OR(食堂菜单!$G$5="",食堂数据库计算界面面!A1227=""),"",IF(ISNUMBER(SEARCH(食堂菜单!$G$5,食堂数据库计算界面面!C1227))=TRUE,1,""))</f>
        <v/>
      </c>
      <c r="I1227" s="11" t="str">
        <f>IF(H1227="","",1+MAX($I$1:I1226))</f>
        <v/>
      </c>
      <c r="J1227" s="11" t="str">
        <f t="shared" si="19"/>
        <v/>
      </c>
    </row>
    <row r="1228" spans="1:10">
      <c r="A1228" s="21">
        <f>IF(食堂数据库链接!A1228="","",食堂数据库链接!A1228)</f>
        <v>1227</v>
      </c>
      <c r="B1228" s="21" t="str">
        <f>IF(食堂数据库链接!B1228="","",食堂数据库链接!B1228)</f>
        <v>湖滨风味食堂</v>
      </c>
      <c r="C1228" s="21" t="str">
        <f>IF(食堂数据库链接!C1228="","",食堂数据库链接!C1228)</f>
        <v>莴苣炒蛋</v>
      </c>
      <c r="D1228" s="21">
        <f>IF(食堂数据库链接!D1228="","",食堂数据库链接!D1228)</f>
        <v>4</v>
      </c>
      <c r="E1228" s="21" t="str">
        <f>IF(食堂数据库链接!E1228="","",食堂数据库链接!E1228)</f>
        <v>荤</v>
      </c>
      <c r="F1228" s="21" t="str">
        <f>IF(食堂数据库链接!F1228="","",食堂数据库链接!F1228)</f>
        <v>份儿菜</v>
      </c>
      <c r="G1228" s="21">
        <f>IF(食堂数据库链接!G1228="","",食堂数据库链接!G1228)</f>
        <v>4</v>
      </c>
      <c r="H1228" s="25" t="str">
        <f>IF(OR(食堂菜单!$G$5="",食堂数据库计算界面面!A1228=""),"",IF(ISNUMBER(SEARCH(食堂菜单!$G$5,食堂数据库计算界面面!C1228))=TRUE,1,""))</f>
        <v/>
      </c>
      <c r="I1228" s="11" t="str">
        <f>IF(H1228="","",1+MAX($I$1:I1227))</f>
        <v/>
      </c>
      <c r="J1228" s="11" t="str">
        <f t="shared" si="19"/>
        <v/>
      </c>
    </row>
    <row r="1229" spans="1:10">
      <c r="A1229" s="21">
        <f>IF(食堂数据库链接!A1229="","",食堂数据库链接!A1229)</f>
        <v>1228</v>
      </c>
      <c r="B1229" s="21" t="str">
        <f>IF(食堂数据库链接!B1229="","",食堂数据库链接!B1229)</f>
        <v>湖滨风味食堂</v>
      </c>
      <c r="C1229" s="21" t="str">
        <f>IF(食堂数据库链接!C1229="","",食堂数据库链接!C1229)</f>
        <v>家常豆腐</v>
      </c>
      <c r="D1229" s="21">
        <f>IF(食堂数据库链接!D1229="","",食堂数据库链接!D1229)</f>
        <v>4</v>
      </c>
      <c r="E1229" s="21" t="str">
        <f>IF(食堂数据库链接!E1229="","",食堂数据库链接!E1229)</f>
        <v>素</v>
      </c>
      <c r="F1229" s="21" t="str">
        <f>IF(食堂数据库链接!F1229="","",食堂数据库链接!F1229)</f>
        <v>份儿菜</v>
      </c>
      <c r="G1229" s="21">
        <f>IF(食堂数据库链接!G1229="","",食堂数据库链接!G1229)</f>
        <v>4</v>
      </c>
      <c r="H1229" s="25" t="str">
        <f>IF(OR(食堂菜单!$G$5="",食堂数据库计算界面面!A1229=""),"",IF(ISNUMBER(SEARCH(食堂菜单!$G$5,食堂数据库计算界面面!C1229))=TRUE,1,""))</f>
        <v/>
      </c>
      <c r="I1229" s="11" t="str">
        <f>IF(H1229="","",1+MAX($I$1:I1228))</f>
        <v/>
      </c>
      <c r="J1229" s="11" t="str">
        <f t="shared" si="19"/>
        <v/>
      </c>
    </row>
    <row r="1230" spans="1:10">
      <c r="A1230" s="21">
        <f>IF(食堂数据库链接!A1230="","",食堂数据库链接!A1230)</f>
        <v>1229</v>
      </c>
      <c r="B1230" s="21" t="str">
        <f>IF(食堂数据库链接!B1230="","",食堂数据库链接!B1230)</f>
        <v>湖滨风味食堂</v>
      </c>
      <c r="C1230" s="21" t="str">
        <f>IF(食堂数据库链接!C1230="","",食堂数据库链接!C1230)</f>
        <v>千叶豆腐</v>
      </c>
      <c r="D1230" s="21">
        <f>IF(食堂数据库链接!D1230="","",食堂数据库链接!D1230)</f>
        <v>5</v>
      </c>
      <c r="E1230" s="21" t="str">
        <f>IF(食堂数据库链接!E1230="","",食堂数据库链接!E1230)</f>
        <v>素</v>
      </c>
      <c r="F1230" s="21" t="str">
        <f>IF(食堂数据库链接!F1230="","",食堂数据库链接!F1230)</f>
        <v>份儿菜</v>
      </c>
      <c r="G1230" s="21">
        <f>IF(食堂数据库链接!G1230="","",食堂数据库链接!G1230)</f>
        <v>5</v>
      </c>
      <c r="H1230" s="25" t="str">
        <f>IF(OR(食堂菜单!$G$5="",食堂数据库计算界面面!A1230=""),"",IF(ISNUMBER(SEARCH(食堂菜单!$G$5,食堂数据库计算界面面!C1230))=TRUE,1,""))</f>
        <v/>
      </c>
      <c r="I1230" s="11" t="str">
        <f>IF(H1230="","",1+MAX($I$1:I1229))</f>
        <v/>
      </c>
      <c r="J1230" s="11" t="str">
        <f t="shared" si="19"/>
        <v/>
      </c>
    </row>
    <row r="1231" spans="1:10">
      <c r="A1231" s="21">
        <f>IF(食堂数据库链接!A1231="","",食堂数据库链接!A1231)</f>
        <v>1230</v>
      </c>
      <c r="B1231" s="21" t="str">
        <f>IF(食堂数据库链接!B1231="","",食堂数据库链接!B1231)</f>
        <v>湖滨风味食堂</v>
      </c>
      <c r="C1231" s="21" t="str">
        <f>IF(食堂数据库链接!C1231="","",食堂数据库链接!C1231)</f>
        <v>香辣热狗</v>
      </c>
      <c r="D1231" s="21">
        <f>IF(食堂数据库链接!D1231="","",食堂数据库链接!D1231)</f>
        <v>6</v>
      </c>
      <c r="E1231" s="21" t="str">
        <f>IF(食堂数据库链接!E1231="","",食堂数据库链接!E1231)</f>
        <v>荤</v>
      </c>
      <c r="F1231" s="21" t="str">
        <f>IF(食堂数据库链接!F1231="","",食堂数据库链接!F1231)</f>
        <v>份儿菜</v>
      </c>
      <c r="G1231" s="21">
        <f>IF(食堂数据库链接!G1231="","",食堂数据库链接!G1231)</f>
        <v>6</v>
      </c>
      <c r="H1231" s="25" t="str">
        <f>IF(OR(食堂菜单!$G$5="",食堂数据库计算界面面!A1231=""),"",IF(ISNUMBER(SEARCH(食堂菜单!$G$5,食堂数据库计算界面面!C1231))=TRUE,1,""))</f>
        <v/>
      </c>
      <c r="I1231" s="11" t="str">
        <f>IF(H1231="","",1+MAX($I$1:I1230))</f>
        <v/>
      </c>
      <c r="J1231" s="11" t="str">
        <f t="shared" si="19"/>
        <v/>
      </c>
    </row>
    <row r="1232" spans="1:10">
      <c r="A1232" s="21">
        <f>IF(食堂数据库链接!A1232="","",食堂数据库链接!A1232)</f>
        <v>1231</v>
      </c>
      <c r="B1232" s="21" t="str">
        <f>IF(食堂数据库链接!B1232="","",食堂数据库链接!B1232)</f>
        <v>湖滨风味食堂</v>
      </c>
      <c r="C1232" s="21" t="str">
        <f>IF(食堂数据库链接!C1232="","",食堂数据库链接!C1232)</f>
        <v>糖醋里脊</v>
      </c>
      <c r="D1232" s="21">
        <f>IF(食堂数据库链接!D1232="","",食堂数据库链接!D1232)</f>
        <v>7</v>
      </c>
      <c r="E1232" s="21" t="str">
        <f>IF(食堂数据库链接!E1232="","",食堂数据库链接!E1232)</f>
        <v>荤</v>
      </c>
      <c r="F1232" s="21" t="str">
        <f>IF(食堂数据库链接!F1232="","",食堂数据库链接!F1232)</f>
        <v>份儿菜</v>
      </c>
      <c r="G1232" s="21">
        <f>IF(食堂数据库链接!G1232="","",食堂数据库链接!G1232)</f>
        <v>7</v>
      </c>
      <c r="H1232" s="25" t="str">
        <f>IF(OR(食堂菜单!$G$5="",食堂数据库计算界面面!A1232=""),"",IF(ISNUMBER(SEARCH(食堂菜单!$G$5,食堂数据库计算界面面!C1232))=TRUE,1,""))</f>
        <v/>
      </c>
      <c r="I1232" s="11" t="str">
        <f>IF(H1232="","",1+MAX($I$1:I1231))</f>
        <v/>
      </c>
      <c r="J1232" s="11" t="str">
        <f t="shared" si="19"/>
        <v/>
      </c>
    </row>
    <row r="1233" spans="1:10">
      <c r="A1233" s="21">
        <f>IF(食堂数据库链接!A1233="","",食堂数据库链接!A1233)</f>
        <v>1232</v>
      </c>
      <c r="B1233" s="21" t="str">
        <f>IF(食堂数据库链接!B1233="","",食堂数据库链接!B1233)</f>
        <v>湖滨风味食堂</v>
      </c>
      <c r="C1233" s="21" t="str">
        <f>IF(食堂数据库链接!C1233="","",食堂数据库链接!C1233)</f>
        <v>红烧鸭腿</v>
      </c>
      <c r="D1233" s="21">
        <f>IF(食堂数据库链接!D1233="","",食堂数据库链接!D1233)</f>
        <v>7</v>
      </c>
      <c r="E1233" s="21" t="str">
        <f>IF(食堂数据库链接!E1233="","",食堂数据库链接!E1233)</f>
        <v>荤</v>
      </c>
      <c r="F1233" s="21" t="str">
        <f>IF(食堂数据库链接!F1233="","",食堂数据库链接!F1233)</f>
        <v>份儿菜</v>
      </c>
      <c r="G1233" s="21">
        <f>IF(食堂数据库链接!G1233="","",食堂数据库链接!G1233)</f>
        <v>7</v>
      </c>
      <c r="H1233" s="25" t="str">
        <f>IF(OR(食堂菜单!$G$5="",食堂数据库计算界面面!A1233=""),"",IF(ISNUMBER(SEARCH(食堂菜单!$G$5,食堂数据库计算界面面!C1233))=TRUE,1,""))</f>
        <v/>
      </c>
      <c r="I1233" s="11" t="str">
        <f>IF(H1233="","",1+MAX($I$1:I1232))</f>
        <v/>
      </c>
      <c r="J1233" s="11" t="str">
        <f t="shared" si="19"/>
        <v/>
      </c>
    </row>
    <row r="1234" spans="1:10">
      <c r="A1234" s="21">
        <f>IF(食堂数据库链接!A1234="","",食堂数据库链接!A1234)</f>
        <v>1233</v>
      </c>
      <c r="B1234" s="21" t="str">
        <f>IF(食堂数据库链接!B1234="","",食堂数据库链接!B1234)</f>
        <v>湖滨风味食堂</v>
      </c>
      <c r="C1234" s="21" t="str">
        <f>IF(食堂数据库链接!C1234="","",食堂数据库链接!C1234)</f>
        <v>土豆烧鸡腿</v>
      </c>
      <c r="D1234" s="21">
        <f>IF(食堂数据库链接!D1234="","",食堂数据库链接!D1234)</f>
        <v>7</v>
      </c>
      <c r="E1234" s="21" t="str">
        <f>IF(食堂数据库链接!E1234="","",食堂数据库链接!E1234)</f>
        <v>荤</v>
      </c>
      <c r="F1234" s="21" t="str">
        <f>IF(食堂数据库链接!F1234="","",食堂数据库链接!F1234)</f>
        <v>份儿菜</v>
      </c>
      <c r="G1234" s="21">
        <f>IF(食堂数据库链接!G1234="","",食堂数据库链接!G1234)</f>
        <v>7</v>
      </c>
      <c r="H1234" s="25" t="str">
        <f>IF(OR(食堂菜单!$G$5="",食堂数据库计算界面面!A1234=""),"",IF(ISNUMBER(SEARCH(食堂菜单!$G$5,食堂数据库计算界面面!C1234))=TRUE,1,""))</f>
        <v/>
      </c>
      <c r="I1234" s="11" t="str">
        <f>IF(H1234="","",1+MAX($I$1:I1233))</f>
        <v/>
      </c>
      <c r="J1234" s="11" t="str">
        <f t="shared" si="19"/>
        <v/>
      </c>
    </row>
    <row r="1235" spans="1:10">
      <c r="A1235" s="21">
        <f>IF(食堂数据库链接!A1235="","",食堂数据库链接!A1235)</f>
        <v>1234</v>
      </c>
      <c r="B1235" s="21" t="str">
        <f>IF(食堂数据库链接!B1235="","",食堂数据库链接!B1235)</f>
        <v>湖滨风味食堂</v>
      </c>
      <c r="C1235" s="21" t="str">
        <f>IF(食堂数据库链接!C1235="","",食堂数据库链接!C1235)</f>
        <v>辣子鸡</v>
      </c>
      <c r="D1235" s="21">
        <f>IF(食堂数据库链接!D1235="","",食堂数据库链接!D1235)</f>
        <v>7</v>
      </c>
      <c r="E1235" s="21" t="str">
        <f>IF(食堂数据库链接!E1235="","",食堂数据库链接!E1235)</f>
        <v>荤</v>
      </c>
      <c r="F1235" s="21" t="str">
        <f>IF(食堂数据库链接!F1235="","",食堂数据库链接!F1235)</f>
        <v>份儿菜</v>
      </c>
      <c r="G1235" s="21">
        <f>IF(食堂数据库链接!G1235="","",食堂数据库链接!G1235)</f>
        <v>7</v>
      </c>
      <c r="H1235" s="25" t="str">
        <f>IF(OR(食堂菜单!$G$5="",食堂数据库计算界面面!A1235=""),"",IF(ISNUMBER(SEARCH(食堂菜单!$G$5,食堂数据库计算界面面!C1235))=TRUE,1,""))</f>
        <v/>
      </c>
      <c r="I1235" s="11" t="str">
        <f>IF(H1235="","",1+MAX($I$1:I1234))</f>
        <v/>
      </c>
      <c r="J1235" s="11" t="str">
        <f t="shared" si="19"/>
        <v/>
      </c>
    </row>
    <row r="1236" spans="1:10">
      <c r="A1236" s="21">
        <f>IF(食堂数据库链接!A1236="","",食堂数据库链接!A1236)</f>
        <v>1235</v>
      </c>
      <c r="B1236" s="21" t="str">
        <f>IF(食堂数据库链接!B1236="","",食堂数据库链接!B1236)</f>
        <v>湖滨风味食堂</v>
      </c>
      <c r="C1236" s="21" t="str">
        <f>IF(食堂数据库链接!C1236="","",食堂数据库链接!C1236)</f>
        <v>酸菜鱼片</v>
      </c>
      <c r="D1236" s="21">
        <f>IF(食堂数据库链接!D1236="","",食堂数据库链接!D1236)</f>
        <v>8</v>
      </c>
      <c r="E1236" s="21" t="str">
        <f>IF(食堂数据库链接!E1236="","",食堂数据库链接!E1236)</f>
        <v>荤</v>
      </c>
      <c r="F1236" s="21" t="str">
        <f>IF(食堂数据库链接!F1236="","",食堂数据库链接!F1236)</f>
        <v>份儿菜</v>
      </c>
      <c r="G1236" s="21">
        <f>IF(食堂数据库链接!G1236="","",食堂数据库链接!G1236)</f>
        <v>8</v>
      </c>
      <c r="H1236" s="25" t="str">
        <f>IF(OR(食堂菜单!$G$5="",食堂数据库计算界面面!A1236=""),"",IF(ISNUMBER(SEARCH(食堂菜单!$G$5,食堂数据库计算界面面!C1236))=TRUE,1,""))</f>
        <v/>
      </c>
      <c r="I1236" s="11" t="str">
        <f>IF(H1236="","",1+MAX($I$1:I1235))</f>
        <v/>
      </c>
      <c r="J1236" s="11" t="str">
        <f t="shared" si="19"/>
        <v/>
      </c>
    </row>
    <row r="1237" spans="1:10">
      <c r="A1237" s="21">
        <f>IF(食堂数据库链接!A1237="","",食堂数据库链接!A1237)</f>
        <v>1236</v>
      </c>
      <c r="B1237" s="21" t="str">
        <f>IF(食堂数据库链接!B1237="","",食堂数据库链接!B1237)</f>
        <v>湖滨风味食堂</v>
      </c>
      <c r="C1237" s="21" t="str">
        <f>IF(食堂数据库链接!C1237="","",食堂数据库链接!C1237)</f>
        <v>口水鸡</v>
      </c>
      <c r="D1237" s="21">
        <f>IF(食堂数据库链接!D1237="","",食堂数据库链接!D1237)</f>
        <v>8</v>
      </c>
      <c r="E1237" s="21" t="str">
        <f>IF(食堂数据库链接!E1237="","",食堂数据库链接!E1237)</f>
        <v>荤</v>
      </c>
      <c r="F1237" s="21" t="str">
        <f>IF(食堂数据库链接!F1237="","",食堂数据库链接!F1237)</f>
        <v>份儿菜</v>
      </c>
      <c r="G1237" s="21">
        <f>IF(食堂数据库链接!G1237="","",食堂数据库链接!G1237)</f>
        <v>8</v>
      </c>
      <c r="H1237" s="25" t="str">
        <f>IF(OR(食堂菜单!$G$5="",食堂数据库计算界面面!A1237=""),"",IF(ISNUMBER(SEARCH(食堂菜单!$G$5,食堂数据库计算界面面!C1237))=TRUE,1,""))</f>
        <v/>
      </c>
      <c r="I1237" s="11" t="str">
        <f>IF(H1237="","",1+MAX($I$1:I1236))</f>
        <v/>
      </c>
      <c r="J1237" s="11" t="str">
        <f t="shared" si="19"/>
        <v/>
      </c>
    </row>
    <row r="1238" spans="1:10">
      <c r="A1238" s="21">
        <f>IF(食堂数据库链接!A1238="","",食堂数据库链接!A1238)</f>
        <v>1237</v>
      </c>
      <c r="B1238" s="21" t="str">
        <f>IF(食堂数据库链接!B1238="","",食堂数据库链接!B1238)</f>
        <v>湖滨风味食堂</v>
      </c>
      <c r="C1238" s="21" t="str">
        <f>IF(食堂数据库链接!C1238="","",食堂数据库链接!C1238)</f>
        <v>干煸鸡</v>
      </c>
      <c r="D1238" s="21">
        <f>IF(食堂数据库链接!D1238="","",食堂数据库链接!D1238)</f>
        <v>8</v>
      </c>
      <c r="E1238" s="21" t="str">
        <f>IF(食堂数据库链接!E1238="","",食堂数据库链接!E1238)</f>
        <v>荤</v>
      </c>
      <c r="F1238" s="21" t="str">
        <f>IF(食堂数据库链接!F1238="","",食堂数据库链接!F1238)</f>
        <v>份儿菜</v>
      </c>
      <c r="G1238" s="21">
        <f>IF(食堂数据库链接!G1238="","",食堂数据库链接!G1238)</f>
        <v>8</v>
      </c>
      <c r="H1238" s="25" t="str">
        <f>IF(OR(食堂菜单!$G$5="",食堂数据库计算界面面!A1238=""),"",IF(ISNUMBER(SEARCH(食堂菜单!$G$5,食堂数据库计算界面面!C1238))=TRUE,1,""))</f>
        <v/>
      </c>
      <c r="I1238" s="11" t="str">
        <f>IF(H1238="","",1+MAX($I$1:I1237))</f>
        <v/>
      </c>
      <c r="J1238" s="11" t="str">
        <f t="shared" si="19"/>
        <v/>
      </c>
    </row>
    <row r="1239" spans="1:10">
      <c r="A1239" s="21">
        <f>IF(食堂数据库链接!A1239="","",食堂数据库链接!A1239)</f>
        <v>1238</v>
      </c>
      <c r="B1239" s="21" t="str">
        <f>IF(食堂数据库链接!B1239="","",食堂数据库链接!B1239)</f>
        <v>湖滨风味食堂</v>
      </c>
      <c r="C1239" s="21" t="str">
        <f>IF(食堂数据库链接!C1239="","",食堂数据库链接!C1239)</f>
        <v>香干回锅肉</v>
      </c>
      <c r="D1239" s="21">
        <f>IF(食堂数据库链接!D1239="","",食堂数据库链接!D1239)</f>
        <v>8</v>
      </c>
      <c r="E1239" s="21" t="str">
        <f>IF(食堂数据库链接!E1239="","",食堂数据库链接!E1239)</f>
        <v>荤</v>
      </c>
      <c r="F1239" s="21" t="str">
        <f>IF(食堂数据库链接!F1239="","",食堂数据库链接!F1239)</f>
        <v>份儿菜</v>
      </c>
      <c r="G1239" s="21">
        <f>IF(食堂数据库链接!G1239="","",食堂数据库链接!G1239)</f>
        <v>8</v>
      </c>
      <c r="H1239" s="25" t="str">
        <f>IF(OR(食堂菜单!$G$5="",食堂数据库计算界面面!A1239=""),"",IF(ISNUMBER(SEARCH(食堂菜单!$G$5,食堂数据库计算界面面!C1239))=TRUE,1,""))</f>
        <v/>
      </c>
      <c r="I1239" s="11" t="str">
        <f>IF(H1239="","",1+MAX($I$1:I1238))</f>
        <v/>
      </c>
      <c r="J1239" s="11" t="str">
        <f t="shared" si="19"/>
        <v/>
      </c>
    </row>
    <row r="1240" spans="1:10">
      <c r="A1240" s="21">
        <f>IF(食堂数据库链接!A1240="","",食堂数据库链接!A1240)</f>
        <v>1239</v>
      </c>
      <c r="B1240" s="21" t="str">
        <f>IF(食堂数据库链接!B1240="","",食堂数据库链接!B1240)</f>
        <v>湖滨风味食堂</v>
      </c>
      <c r="C1240" s="21" t="str">
        <f>IF(食堂数据库链接!C1240="","",食堂数据库链接!C1240)</f>
        <v>回锅牛肉</v>
      </c>
      <c r="D1240" s="21">
        <f>IF(食堂数据库链接!D1240="","",食堂数据库链接!D1240)</f>
        <v>10</v>
      </c>
      <c r="E1240" s="21" t="str">
        <f>IF(食堂数据库链接!E1240="","",食堂数据库链接!E1240)</f>
        <v>荤</v>
      </c>
      <c r="F1240" s="21" t="str">
        <f>IF(食堂数据库链接!F1240="","",食堂数据库链接!F1240)</f>
        <v>份儿菜</v>
      </c>
      <c r="G1240" s="21">
        <f>IF(食堂数据库链接!G1240="","",食堂数据库链接!G1240)</f>
        <v>10</v>
      </c>
      <c r="H1240" s="25" t="str">
        <f>IF(OR(食堂菜单!$G$5="",食堂数据库计算界面面!A1240=""),"",IF(ISNUMBER(SEARCH(食堂菜单!$G$5,食堂数据库计算界面面!C1240))=TRUE,1,""))</f>
        <v/>
      </c>
      <c r="I1240" s="11" t="str">
        <f>IF(H1240="","",1+MAX($I$1:I1239))</f>
        <v/>
      </c>
      <c r="J1240" s="11" t="str">
        <f t="shared" si="19"/>
        <v/>
      </c>
    </row>
    <row r="1241" spans="1:10">
      <c r="A1241" s="21">
        <f>IF(食堂数据库链接!A1241="","",食堂数据库链接!A1241)</f>
        <v>1240</v>
      </c>
      <c r="B1241" s="21" t="str">
        <f>IF(食堂数据库链接!B1241="","",食堂数据库链接!B1241)</f>
        <v>湖滨风味食堂</v>
      </c>
      <c r="C1241" s="21" t="str">
        <f>IF(食堂数据库链接!C1241="","",食堂数据库链接!C1241)</f>
        <v>鸡肉火锅</v>
      </c>
      <c r="D1241" s="21">
        <f>IF(食堂数据库链接!D1241="","",食堂数据库链接!D1241)</f>
        <v>30</v>
      </c>
      <c r="E1241" s="21" t="str">
        <f>IF(食堂数据库链接!E1241="","",食堂数据库链接!E1241)</f>
        <v>荤</v>
      </c>
      <c r="F1241" s="21" t="str">
        <f>IF(食堂数据库链接!F1241="","",食堂数据库链接!F1241)</f>
        <v>份儿菜</v>
      </c>
      <c r="G1241" s="21">
        <f>IF(食堂数据库链接!G1241="","",食堂数据库链接!G1241)</f>
        <v>30</v>
      </c>
      <c r="H1241" s="25" t="str">
        <f>IF(OR(食堂菜单!$G$5="",食堂数据库计算界面面!A1241=""),"",IF(ISNUMBER(SEARCH(食堂菜单!$G$5,食堂数据库计算界面面!C1241))=TRUE,1,""))</f>
        <v/>
      </c>
      <c r="I1241" s="11" t="str">
        <f>IF(H1241="","",1+MAX($I$1:I1240))</f>
        <v/>
      </c>
      <c r="J1241" s="11" t="str">
        <f t="shared" si="19"/>
        <v/>
      </c>
    </row>
    <row r="1242" spans="1:10">
      <c r="A1242" s="21">
        <f>IF(食堂数据库链接!A1242="","",食堂数据库链接!A1242)</f>
        <v>1241</v>
      </c>
      <c r="B1242" s="21" t="str">
        <f>IF(食堂数据库链接!B1242="","",食堂数据库链接!B1242)</f>
        <v>湖滨风味食堂</v>
      </c>
      <c r="C1242" s="21" t="str">
        <f>IF(食堂数据库链接!C1242="","",食堂数据库链接!C1242)</f>
        <v>啤酒鸭火锅</v>
      </c>
      <c r="D1242" s="21">
        <f>IF(食堂数据库链接!D1242="","",食堂数据库链接!D1242)</f>
        <v>30</v>
      </c>
      <c r="E1242" s="21" t="str">
        <f>IF(食堂数据库链接!E1242="","",食堂数据库链接!E1242)</f>
        <v>荤</v>
      </c>
      <c r="F1242" s="21" t="str">
        <f>IF(食堂数据库链接!F1242="","",食堂数据库链接!F1242)</f>
        <v>份儿菜</v>
      </c>
      <c r="G1242" s="21">
        <f>IF(食堂数据库链接!G1242="","",食堂数据库链接!G1242)</f>
        <v>30</v>
      </c>
      <c r="H1242" s="25" t="str">
        <f>IF(OR(食堂菜单!$G$5="",食堂数据库计算界面面!A1242=""),"",IF(ISNUMBER(SEARCH(食堂菜单!$G$5,食堂数据库计算界面面!C1242))=TRUE,1,""))</f>
        <v/>
      </c>
      <c r="I1242" s="11" t="str">
        <f>IF(H1242="","",1+MAX($I$1:I1241))</f>
        <v/>
      </c>
      <c r="J1242" s="11" t="str">
        <f t="shared" si="19"/>
        <v/>
      </c>
    </row>
    <row r="1243" spans="1:10">
      <c r="A1243" s="21">
        <f>IF(食堂数据库链接!A1243="","",食堂数据库链接!A1243)</f>
        <v>1242</v>
      </c>
      <c r="B1243" s="21" t="str">
        <f>IF(食堂数据库链接!B1243="","",食堂数据库链接!B1243)</f>
        <v>湖滨风味食堂</v>
      </c>
      <c r="C1243" s="21" t="str">
        <f>IF(食堂数据库链接!C1243="","",食堂数据库链接!C1243)</f>
        <v>酸菜鱼火锅</v>
      </c>
      <c r="D1243" s="21">
        <f>IF(食堂数据库链接!D1243="","",食堂数据库链接!D1243)</f>
        <v>30</v>
      </c>
      <c r="E1243" s="21" t="str">
        <f>IF(食堂数据库链接!E1243="","",食堂数据库链接!E1243)</f>
        <v>荤</v>
      </c>
      <c r="F1243" s="21" t="str">
        <f>IF(食堂数据库链接!F1243="","",食堂数据库链接!F1243)</f>
        <v>份儿菜</v>
      </c>
      <c r="G1243" s="21">
        <f>IF(食堂数据库链接!G1243="","",食堂数据库链接!G1243)</f>
        <v>30</v>
      </c>
      <c r="H1243" s="25" t="str">
        <f>IF(OR(食堂菜单!$G$5="",食堂数据库计算界面面!A1243=""),"",IF(ISNUMBER(SEARCH(食堂菜单!$G$5,食堂数据库计算界面面!C1243))=TRUE,1,""))</f>
        <v/>
      </c>
      <c r="I1243" s="11" t="str">
        <f>IF(H1243="","",1+MAX($I$1:I1242))</f>
        <v/>
      </c>
      <c r="J1243" s="11" t="str">
        <f t="shared" si="19"/>
        <v/>
      </c>
    </row>
    <row r="1244" spans="1:10">
      <c r="A1244" s="21">
        <f>IF(食堂数据库链接!A1244="","",食堂数据库链接!A1244)</f>
        <v>1243</v>
      </c>
      <c r="B1244" s="21" t="str">
        <f>IF(食堂数据库链接!B1244="","",食堂数据库链接!B1244)</f>
        <v>湖滨风味食堂</v>
      </c>
      <c r="C1244" s="21" t="str">
        <f>IF(食堂数据库链接!C1244="","",食堂数据库链接!C1244)</f>
        <v>牛肉火锅</v>
      </c>
      <c r="D1244" s="21">
        <f>IF(食堂数据库链接!D1244="","",食堂数据库链接!D1244)</f>
        <v>38</v>
      </c>
      <c r="E1244" s="21" t="str">
        <f>IF(食堂数据库链接!E1244="","",食堂数据库链接!E1244)</f>
        <v>荤</v>
      </c>
      <c r="F1244" s="21" t="str">
        <f>IF(食堂数据库链接!F1244="","",食堂数据库链接!F1244)</f>
        <v>份儿菜</v>
      </c>
      <c r="G1244" s="21">
        <f>IF(食堂数据库链接!G1244="","",食堂数据库链接!G1244)</f>
        <v>38</v>
      </c>
      <c r="H1244" s="25" t="str">
        <f>IF(OR(食堂菜单!$G$5="",食堂数据库计算界面面!A1244=""),"",IF(ISNUMBER(SEARCH(食堂菜单!$G$5,食堂数据库计算界面面!C1244))=TRUE,1,""))</f>
        <v/>
      </c>
      <c r="I1244" s="11" t="str">
        <f>IF(H1244="","",1+MAX($I$1:I1243))</f>
        <v/>
      </c>
      <c r="J1244" s="11" t="str">
        <f t="shared" si="19"/>
        <v/>
      </c>
    </row>
    <row r="1245" spans="1:10">
      <c r="A1245" s="21">
        <f>IF(食堂数据库链接!A1245="","",食堂数据库链接!A1245)</f>
        <v>1244</v>
      </c>
      <c r="B1245" s="21" t="str">
        <f>IF(食堂数据库链接!B1245="","",食堂数据库链接!B1245)</f>
        <v>湖滨风味食堂</v>
      </c>
      <c r="C1245" s="21" t="str">
        <f>IF(食堂数据库链接!C1245="","",食堂数据库链接!C1245)</f>
        <v>素烩面</v>
      </c>
      <c r="D1245" s="21">
        <f>IF(食堂数据库链接!D1245="","",食堂数据库链接!D1245)</f>
        <v>7</v>
      </c>
      <c r="E1245" s="21" t="str">
        <f>IF(食堂数据库链接!E1245="","",食堂数据库链接!E1245)</f>
        <v>素</v>
      </c>
      <c r="F1245" s="21" t="str">
        <f>IF(食堂数据库链接!F1245="","",食堂数据库链接!F1245)</f>
        <v>面食</v>
      </c>
      <c r="G1245" s="21">
        <f>IF(食堂数据库链接!G1245="","",食堂数据库链接!G1245)</f>
        <v>7</v>
      </c>
      <c r="H1245" s="25" t="str">
        <f>IF(OR(食堂菜单!$G$5="",食堂数据库计算界面面!A1245=""),"",IF(ISNUMBER(SEARCH(食堂菜单!$G$5,食堂数据库计算界面面!C1245))=TRUE,1,""))</f>
        <v/>
      </c>
      <c r="I1245" s="11" t="str">
        <f>IF(H1245="","",1+MAX($I$1:I1244))</f>
        <v/>
      </c>
      <c r="J1245" s="11" t="str">
        <f t="shared" si="19"/>
        <v/>
      </c>
    </row>
    <row r="1246" spans="1:10">
      <c r="A1246" s="21">
        <f>IF(食堂数据库链接!A1246="","",食堂数据库链接!A1246)</f>
        <v>1245</v>
      </c>
      <c r="B1246" s="21" t="str">
        <f>IF(食堂数据库链接!B1246="","",食堂数据库链接!B1246)</f>
        <v>湖滨风味食堂</v>
      </c>
      <c r="C1246" s="21" t="str">
        <f>IF(食堂数据库链接!C1246="","",食堂数据库链接!C1246)</f>
        <v>鸡蛋烩面</v>
      </c>
      <c r="D1246" s="21">
        <f>IF(食堂数据库链接!D1246="","",食堂数据库链接!D1246)</f>
        <v>8</v>
      </c>
      <c r="E1246" s="21" t="str">
        <f>IF(食堂数据库链接!E1246="","",食堂数据库链接!E1246)</f>
        <v>荤</v>
      </c>
      <c r="F1246" s="21" t="str">
        <f>IF(食堂数据库链接!F1246="","",食堂数据库链接!F1246)</f>
        <v>面食</v>
      </c>
      <c r="G1246" s="21">
        <f>IF(食堂数据库链接!G1246="","",食堂数据库链接!G1246)</f>
        <v>8</v>
      </c>
      <c r="H1246" s="25" t="str">
        <f>IF(OR(食堂菜单!$G$5="",食堂数据库计算界面面!A1246=""),"",IF(ISNUMBER(SEARCH(食堂菜单!$G$5,食堂数据库计算界面面!C1246))=TRUE,1,""))</f>
        <v/>
      </c>
      <c r="I1246" s="11" t="str">
        <f>IF(H1246="","",1+MAX($I$1:I1245))</f>
        <v/>
      </c>
      <c r="J1246" s="11" t="str">
        <f t="shared" si="19"/>
        <v/>
      </c>
    </row>
    <row r="1247" spans="1:10">
      <c r="A1247" s="21">
        <f>IF(食堂数据库链接!A1247="","",食堂数据库链接!A1247)</f>
        <v>1246</v>
      </c>
      <c r="B1247" s="21" t="str">
        <f>IF(食堂数据库链接!B1247="","",食堂数据库链接!B1247)</f>
        <v>湖滨风味食堂</v>
      </c>
      <c r="C1247" s="21" t="str">
        <f>IF(食堂数据库链接!C1247="","",食堂数据库链接!C1247)</f>
        <v>三鲜烩面</v>
      </c>
      <c r="D1247" s="21">
        <f>IF(食堂数据库链接!D1247="","",食堂数据库链接!D1247)</f>
        <v>8</v>
      </c>
      <c r="E1247" s="21" t="str">
        <f>IF(食堂数据库链接!E1247="","",食堂数据库链接!E1247)</f>
        <v>荤</v>
      </c>
      <c r="F1247" s="21" t="str">
        <f>IF(食堂数据库链接!F1247="","",食堂数据库链接!F1247)</f>
        <v>面食</v>
      </c>
      <c r="G1247" s="21">
        <f>IF(食堂数据库链接!G1247="","",食堂数据库链接!G1247)</f>
        <v>8</v>
      </c>
      <c r="H1247" s="25" t="str">
        <f>IF(OR(食堂菜单!$G$5="",食堂数据库计算界面面!A1247=""),"",IF(ISNUMBER(SEARCH(食堂菜单!$G$5,食堂数据库计算界面面!C1247))=TRUE,1,""))</f>
        <v/>
      </c>
      <c r="I1247" s="11" t="str">
        <f>IF(H1247="","",1+MAX($I$1:I1246))</f>
        <v/>
      </c>
      <c r="J1247" s="11" t="str">
        <f t="shared" si="19"/>
        <v/>
      </c>
    </row>
    <row r="1248" spans="1:10">
      <c r="A1248" s="21">
        <f>IF(食堂数据库链接!A1248="","",食堂数据库链接!A1248)</f>
        <v>1247</v>
      </c>
      <c r="B1248" s="21" t="str">
        <f>IF(食堂数据库链接!B1248="","",食堂数据库链接!B1248)</f>
        <v>湖滨风味食堂</v>
      </c>
      <c r="C1248" s="21" t="str">
        <f>IF(食堂数据库链接!C1248="","",食堂数据库链接!C1248)</f>
        <v>牛肉烩面</v>
      </c>
      <c r="D1248" s="21">
        <f>IF(食堂数据库链接!D1248="","",食堂数据库链接!D1248)</f>
        <v>10</v>
      </c>
      <c r="E1248" s="21" t="str">
        <f>IF(食堂数据库链接!E1248="","",食堂数据库链接!E1248)</f>
        <v>荤</v>
      </c>
      <c r="F1248" s="21" t="str">
        <f>IF(食堂数据库链接!F1248="","",食堂数据库链接!F1248)</f>
        <v>面食</v>
      </c>
      <c r="G1248" s="21">
        <f>IF(食堂数据库链接!G1248="","",食堂数据库链接!G1248)</f>
        <v>10</v>
      </c>
      <c r="H1248" s="25" t="str">
        <f>IF(OR(食堂菜单!$G$5="",食堂数据库计算界面面!A1248=""),"",IF(ISNUMBER(SEARCH(食堂菜单!$G$5,食堂数据库计算界面面!C1248))=TRUE,1,""))</f>
        <v/>
      </c>
      <c r="I1248" s="11" t="str">
        <f>IF(H1248="","",1+MAX($I$1:I1247))</f>
        <v/>
      </c>
      <c r="J1248" s="11" t="str">
        <f t="shared" si="19"/>
        <v/>
      </c>
    </row>
    <row r="1249" spans="1:10">
      <c r="A1249" s="21">
        <f>IF(食堂数据库链接!A1249="","",食堂数据库链接!A1249)</f>
        <v>1248</v>
      </c>
      <c r="B1249" s="21" t="str">
        <f>IF(食堂数据库链接!B1249="","",食堂数据库链接!B1249)</f>
        <v>湖滨风味食堂</v>
      </c>
      <c r="C1249" s="21" t="str">
        <f>IF(食堂数据库链接!C1249="","",食堂数据库链接!C1249)</f>
        <v>羊肉烩面</v>
      </c>
      <c r="D1249" s="21">
        <f>IF(食堂数据库链接!D1249="","",食堂数据库链接!D1249)</f>
        <v>10</v>
      </c>
      <c r="E1249" s="21" t="str">
        <f>IF(食堂数据库链接!E1249="","",食堂数据库链接!E1249)</f>
        <v>荤</v>
      </c>
      <c r="F1249" s="21" t="str">
        <f>IF(食堂数据库链接!F1249="","",食堂数据库链接!F1249)</f>
        <v>面食</v>
      </c>
      <c r="G1249" s="21">
        <f>IF(食堂数据库链接!G1249="","",食堂数据库链接!G1249)</f>
        <v>10</v>
      </c>
      <c r="H1249" s="25" t="str">
        <f>IF(OR(食堂菜单!$G$5="",食堂数据库计算界面面!A1249=""),"",IF(ISNUMBER(SEARCH(食堂菜单!$G$5,食堂数据库计算界面面!C1249))=TRUE,1,""))</f>
        <v/>
      </c>
      <c r="I1249" s="11" t="str">
        <f>IF(H1249="","",1+MAX($I$1:I1248))</f>
        <v/>
      </c>
      <c r="J1249" s="11" t="str">
        <f t="shared" si="19"/>
        <v/>
      </c>
    </row>
    <row r="1250" spans="1:10">
      <c r="A1250" s="21">
        <f>IF(食堂数据库链接!A1250="","",食堂数据库链接!A1250)</f>
        <v>1249</v>
      </c>
      <c r="B1250" s="21" t="str">
        <f>IF(食堂数据库链接!B1250="","",食堂数据库链接!B1250)</f>
        <v>湖滨风味食堂</v>
      </c>
      <c r="C1250" s="21" t="str">
        <f>IF(食堂数据库链接!C1250="","",食堂数据库链接!C1250)</f>
        <v>牛肚烩面</v>
      </c>
      <c r="D1250" s="21">
        <f>IF(食堂数据库链接!D1250="","",食堂数据库链接!D1250)</f>
        <v>10</v>
      </c>
      <c r="E1250" s="21" t="str">
        <f>IF(食堂数据库链接!E1250="","",食堂数据库链接!E1250)</f>
        <v>荤</v>
      </c>
      <c r="F1250" s="21" t="str">
        <f>IF(食堂数据库链接!F1250="","",食堂数据库链接!F1250)</f>
        <v>面食</v>
      </c>
      <c r="G1250" s="21">
        <f>IF(食堂数据库链接!G1250="","",食堂数据库链接!G1250)</f>
        <v>10</v>
      </c>
      <c r="H1250" s="25" t="str">
        <f>IF(OR(食堂菜单!$G$5="",食堂数据库计算界面面!A1250=""),"",IF(ISNUMBER(SEARCH(食堂菜单!$G$5,食堂数据库计算界面面!C1250))=TRUE,1,""))</f>
        <v/>
      </c>
      <c r="I1250" s="11" t="str">
        <f>IF(H1250="","",1+MAX($I$1:I1249))</f>
        <v/>
      </c>
      <c r="J1250" s="11" t="str">
        <f t="shared" si="19"/>
        <v/>
      </c>
    </row>
    <row r="1251" spans="1:10">
      <c r="A1251" s="21">
        <f>IF(食堂数据库链接!A1251="","",食堂数据库链接!A1251)</f>
        <v>1250</v>
      </c>
      <c r="B1251" s="21" t="str">
        <f>IF(食堂数据库链接!B1251="","",食堂数据库链接!B1251)</f>
        <v>湖滨风味食堂</v>
      </c>
      <c r="C1251" s="21" t="str">
        <f>IF(食堂数据库链接!C1251="","",食堂数据库链接!C1251)</f>
        <v>鸡肉烩面</v>
      </c>
      <c r="D1251" s="21">
        <f>IF(食堂数据库链接!D1251="","",食堂数据库链接!D1251)</f>
        <v>9</v>
      </c>
      <c r="E1251" s="21" t="str">
        <f>IF(食堂数据库链接!E1251="","",食堂数据库链接!E1251)</f>
        <v>荤</v>
      </c>
      <c r="F1251" s="21" t="str">
        <f>IF(食堂数据库链接!F1251="","",食堂数据库链接!F1251)</f>
        <v>面食</v>
      </c>
      <c r="G1251" s="21">
        <f>IF(食堂数据库链接!G1251="","",食堂数据库链接!G1251)</f>
        <v>9</v>
      </c>
      <c r="H1251" s="25" t="str">
        <f>IF(OR(食堂菜单!$G$5="",食堂数据库计算界面面!A1251=""),"",IF(ISNUMBER(SEARCH(食堂菜单!$G$5,食堂数据库计算界面面!C1251))=TRUE,1,""))</f>
        <v/>
      </c>
      <c r="I1251" s="11" t="str">
        <f>IF(H1251="","",1+MAX($I$1:I1250))</f>
        <v/>
      </c>
      <c r="J1251" s="11" t="str">
        <f t="shared" si="19"/>
        <v/>
      </c>
    </row>
    <row r="1252" spans="1:10">
      <c r="A1252" s="21">
        <f>IF(食堂数据库链接!A1252="","",食堂数据库链接!A1252)</f>
        <v>1251</v>
      </c>
      <c r="B1252" s="21" t="str">
        <f>IF(食堂数据库链接!B1252="","",食堂数据库链接!B1252)</f>
        <v>湖滨风味食堂</v>
      </c>
      <c r="C1252" s="21" t="str">
        <f>IF(食堂数据库链接!C1252="","",食堂数据库链接!C1252)</f>
        <v>牛肉拌面</v>
      </c>
      <c r="D1252" s="21">
        <f>IF(食堂数据库链接!D1252="","",食堂数据库链接!D1252)</f>
        <v>12</v>
      </c>
      <c r="E1252" s="21" t="str">
        <f>IF(食堂数据库链接!E1252="","",食堂数据库链接!E1252)</f>
        <v>荤</v>
      </c>
      <c r="F1252" s="21" t="str">
        <f>IF(食堂数据库链接!F1252="","",食堂数据库链接!F1252)</f>
        <v>面食</v>
      </c>
      <c r="G1252" s="21">
        <f>IF(食堂数据库链接!G1252="","",食堂数据库链接!G1252)</f>
        <v>12</v>
      </c>
      <c r="H1252" s="25" t="str">
        <f>IF(OR(食堂菜单!$G$5="",食堂数据库计算界面面!A1252=""),"",IF(ISNUMBER(SEARCH(食堂菜单!$G$5,食堂数据库计算界面面!C1252))=TRUE,1,""))</f>
        <v/>
      </c>
      <c r="I1252" s="11" t="str">
        <f>IF(H1252="","",1+MAX($I$1:I1251))</f>
        <v/>
      </c>
      <c r="J1252" s="11" t="str">
        <f t="shared" si="19"/>
        <v/>
      </c>
    </row>
    <row r="1253" spans="1:10">
      <c r="A1253" s="21">
        <f>IF(食堂数据库链接!A1253="","",食堂数据库链接!A1253)</f>
        <v>1252</v>
      </c>
      <c r="B1253" s="21" t="str">
        <f>IF(食堂数据库链接!B1253="","",食堂数据库链接!B1253)</f>
        <v>湖滨风味食堂</v>
      </c>
      <c r="C1253" s="21" t="str">
        <f>IF(食堂数据库链接!C1253="","",食堂数据库链接!C1253)</f>
        <v>牛肉卤面</v>
      </c>
      <c r="D1253" s="21">
        <f>IF(食堂数据库链接!D1253="","",食堂数据库链接!D1253)</f>
        <v>9</v>
      </c>
      <c r="E1253" s="21" t="str">
        <f>IF(食堂数据库链接!E1253="","",食堂数据库链接!E1253)</f>
        <v>荤</v>
      </c>
      <c r="F1253" s="21" t="str">
        <f>IF(食堂数据库链接!F1253="","",食堂数据库链接!F1253)</f>
        <v>面食</v>
      </c>
      <c r="G1253" s="21">
        <f>IF(食堂数据库链接!G1253="","",食堂数据库链接!G1253)</f>
        <v>9</v>
      </c>
      <c r="H1253" s="25" t="str">
        <f>IF(OR(食堂菜单!$G$5="",食堂数据库计算界面面!A1253=""),"",IF(ISNUMBER(SEARCH(食堂菜单!$G$5,食堂数据库计算界面面!C1253))=TRUE,1,""))</f>
        <v/>
      </c>
      <c r="I1253" s="11" t="str">
        <f>IF(H1253="","",1+MAX($I$1:I1252))</f>
        <v/>
      </c>
      <c r="J1253" s="11" t="str">
        <f t="shared" si="19"/>
        <v/>
      </c>
    </row>
    <row r="1254" spans="1:10">
      <c r="A1254" s="21">
        <f>IF(食堂数据库链接!A1254="","",食堂数据库链接!A1254)</f>
        <v>1253</v>
      </c>
      <c r="B1254" s="21" t="str">
        <f>IF(食堂数据库链接!B1254="","",食堂数据库链接!B1254)</f>
        <v>湖滨风味食堂</v>
      </c>
      <c r="C1254" s="21" t="str">
        <f>IF(食堂数据库链接!C1254="","",食堂数据库链接!C1254)</f>
        <v>羊肉汤</v>
      </c>
      <c r="D1254" s="21">
        <f>IF(食堂数据库链接!D1254="","",食堂数据库链接!D1254)</f>
        <v>15</v>
      </c>
      <c r="E1254" s="21" t="str">
        <f>IF(食堂数据库链接!E1254="","",食堂数据库链接!E1254)</f>
        <v>荤</v>
      </c>
      <c r="F1254" s="21" t="str">
        <f>IF(食堂数据库链接!F1254="","",食堂数据库链接!F1254)</f>
        <v>汤羹</v>
      </c>
      <c r="G1254" s="21">
        <f>IF(食堂数据库链接!G1254="","",食堂数据库链接!G1254)</f>
        <v>15</v>
      </c>
      <c r="H1254" s="25" t="str">
        <f>IF(OR(食堂菜单!$G$5="",食堂数据库计算界面面!A1254=""),"",IF(ISNUMBER(SEARCH(食堂菜单!$G$5,食堂数据库计算界面面!C1254))=TRUE,1,""))</f>
        <v/>
      </c>
      <c r="I1254" s="11" t="str">
        <f>IF(H1254="","",1+MAX($I$1:I1253))</f>
        <v/>
      </c>
      <c r="J1254" s="11" t="str">
        <f t="shared" si="19"/>
        <v/>
      </c>
    </row>
    <row r="1255" spans="1:10">
      <c r="A1255" s="21">
        <f>IF(食堂数据库链接!A1255="","",食堂数据库链接!A1255)</f>
        <v>1254</v>
      </c>
      <c r="B1255" s="21" t="str">
        <f>IF(食堂数据库链接!B1255="","",食堂数据库链接!B1255)</f>
        <v>湖滨风味食堂</v>
      </c>
      <c r="C1255" s="21" t="str">
        <f>IF(食堂数据库链接!C1255="","",食堂数据库链接!C1255)</f>
        <v>排骨汤</v>
      </c>
      <c r="D1255" s="21">
        <f>IF(食堂数据库链接!D1255="","",食堂数据库链接!D1255)</f>
        <v>8</v>
      </c>
      <c r="E1255" s="21" t="str">
        <f>IF(食堂数据库链接!E1255="","",食堂数据库链接!E1255)</f>
        <v>荤</v>
      </c>
      <c r="F1255" s="21" t="str">
        <f>IF(食堂数据库链接!F1255="","",食堂数据库链接!F1255)</f>
        <v>汤羹</v>
      </c>
      <c r="G1255" s="21">
        <f>IF(食堂数据库链接!G1255="","",食堂数据库链接!G1255)</f>
        <v>8</v>
      </c>
      <c r="H1255" s="25" t="str">
        <f>IF(OR(食堂菜单!$G$5="",食堂数据库计算界面面!A1255=""),"",IF(ISNUMBER(SEARCH(食堂菜单!$G$5,食堂数据库计算界面面!C1255))=TRUE,1,""))</f>
        <v/>
      </c>
      <c r="I1255" s="11" t="str">
        <f>IF(H1255="","",1+MAX($I$1:I1254))</f>
        <v/>
      </c>
      <c r="J1255" s="11" t="str">
        <f t="shared" si="19"/>
        <v/>
      </c>
    </row>
    <row r="1256" spans="1:10">
      <c r="A1256" s="21">
        <f>IF(食堂数据库链接!A1256="","",食堂数据库链接!A1256)</f>
        <v>1255</v>
      </c>
      <c r="B1256" s="21" t="str">
        <f>IF(食堂数据库链接!B1256="","",食堂数据库链接!B1256)</f>
        <v>湖滨风味食堂</v>
      </c>
      <c r="C1256" s="21" t="str">
        <f>IF(食堂数据库链接!C1256="","",食堂数据库链接!C1256)</f>
        <v>肉夹馍</v>
      </c>
      <c r="D1256" s="21">
        <f>IF(食堂数据库链接!D1256="","",食堂数据库链接!D1256)</f>
        <v>6</v>
      </c>
      <c r="E1256" s="21" t="str">
        <f>IF(食堂数据库链接!E1256="","",食堂数据库链接!E1256)</f>
        <v>荤</v>
      </c>
      <c r="F1256" s="21" t="str">
        <f>IF(食堂数据库链接!F1256="","",食堂数据库链接!F1256)</f>
        <v>小吃</v>
      </c>
      <c r="G1256" s="21">
        <f>IF(食堂数据库链接!G1256="","",食堂数据库链接!G1256)</f>
        <v>6</v>
      </c>
      <c r="H1256" s="25" t="str">
        <f>IF(OR(食堂菜单!$G$5="",食堂数据库计算界面面!A1256=""),"",IF(ISNUMBER(SEARCH(食堂菜单!$G$5,食堂数据库计算界面面!C1256))=TRUE,1,""))</f>
        <v/>
      </c>
      <c r="I1256" s="11" t="str">
        <f>IF(H1256="","",1+MAX($I$1:I1255))</f>
        <v/>
      </c>
      <c r="J1256" s="11" t="str">
        <f t="shared" si="19"/>
        <v/>
      </c>
    </row>
    <row r="1257" spans="1:10">
      <c r="A1257" s="21">
        <f>IF(食堂数据库链接!A1257="","",食堂数据库链接!A1257)</f>
        <v>1256</v>
      </c>
      <c r="B1257" s="21" t="str">
        <f>IF(食堂数据库链接!B1257="","",食堂数据库链接!B1257)</f>
        <v>湖滨风味食堂</v>
      </c>
      <c r="C1257" s="21" t="str">
        <f>IF(食堂数据库链接!C1257="","",食堂数据库链接!C1257)</f>
        <v>瘦肉夹馍</v>
      </c>
      <c r="D1257" s="21">
        <f>IF(食堂数据库链接!D1257="","",食堂数据库链接!D1257)</f>
        <v>8</v>
      </c>
      <c r="E1257" s="21" t="str">
        <f>IF(食堂数据库链接!E1257="","",食堂数据库链接!E1257)</f>
        <v>荤</v>
      </c>
      <c r="F1257" s="21" t="str">
        <f>IF(食堂数据库链接!F1257="","",食堂数据库链接!F1257)</f>
        <v>小吃</v>
      </c>
      <c r="G1257" s="21">
        <f>IF(食堂数据库链接!G1257="","",食堂数据库链接!G1257)</f>
        <v>8</v>
      </c>
      <c r="H1257" s="25" t="str">
        <f>IF(OR(食堂菜单!$G$5="",食堂数据库计算界面面!A1257=""),"",IF(ISNUMBER(SEARCH(食堂菜单!$G$5,食堂数据库计算界面面!C1257))=TRUE,1,""))</f>
        <v/>
      </c>
      <c r="I1257" s="11" t="str">
        <f>IF(H1257="","",1+MAX($I$1:I1256))</f>
        <v/>
      </c>
      <c r="J1257" s="11" t="str">
        <f t="shared" si="19"/>
        <v/>
      </c>
    </row>
    <row r="1258" spans="1:10">
      <c r="A1258" s="21">
        <f>IF(食堂数据库链接!A1258="","",食堂数据库链接!A1258)</f>
        <v>1257</v>
      </c>
      <c r="B1258" s="21" t="str">
        <f>IF(食堂数据库链接!B1258="","",食堂数据库链接!B1258)</f>
        <v>湖滨风味食堂</v>
      </c>
      <c r="C1258" s="21" t="str">
        <f>IF(食堂数据库链接!C1258="","",食堂数据库链接!C1258)</f>
        <v>牛肉夹馍</v>
      </c>
      <c r="D1258" s="21">
        <f>IF(食堂数据库链接!D1258="","",食堂数据库链接!D1258)</f>
        <v>8</v>
      </c>
      <c r="E1258" s="21" t="str">
        <f>IF(食堂数据库链接!E1258="","",食堂数据库链接!E1258)</f>
        <v>荤</v>
      </c>
      <c r="F1258" s="21" t="str">
        <f>IF(食堂数据库链接!F1258="","",食堂数据库链接!F1258)</f>
        <v>小吃</v>
      </c>
      <c r="G1258" s="21">
        <f>IF(食堂数据库链接!G1258="","",食堂数据库链接!G1258)</f>
        <v>8</v>
      </c>
      <c r="H1258" s="25" t="str">
        <f>IF(OR(食堂菜单!$G$5="",食堂数据库计算界面面!A1258=""),"",IF(ISNUMBER(SEARCH(食堂菜单!$G$5,食堂数据库计算界面面!C1258))=TRUE,1,""))</f>
        <v/>
      </c>
      <c r="I1258" s="11" t="str">
        <f>IF(H1258="","",1+MAX($I$1:I1257))</f>
        <v/>
      </c>
      <c r="J1258" s="11" t="str">
        <f t="shared" si="19"/>
        <v/>
      </c>
    </row>
    <row r="1259" spans="1:10">
      <c r="A1259" s="21">
        <f>IF(食堂数据库链接!A1259="","",食堂数据库链接!A1259)</f>
        <v>1258</v>
      </c>
      <c r="B1259" s="21" t="str">
        <f>IF(食堂数据库链接!B1259="","",食堂数据库链接!B1259)</f>
        <v>湖滨风味食堂</v>
      </c>
      <c r="C1259" s="21" t="str">
        <f>IF(食堂数据库链接!C1259="","",食堂数据库链接!C1259)</f>
        <v>牛肉泡馍</v>
      </c>
      <c r="D1259" s="21">
        <f>IF(食堂数据库链接!D1259="","",食堂数据库链接!D1259)</f>
        <v>13</v>
      </c>
      <c r="E1259" s="21" t="str">
        <f>IF(食堂数据库链接!E1259="","",食堂数据库链接!E1259)</f>
        <v>荤</v>
      </c>
      <c r="F1259" s="21" t="str">
        <f>IF(食堂数据库链接!F1259="","",食堂数据库链接!F1259)</f>
        <v>汤羹</v>
      </c>
      <c r="G1259" s="21">
        <f>IF(食堂数据库链接!G1259="","",食堂数据库链接!G1259)</f>
        <v>13</v>
      </c>
      <c r="H1259" s="25" t="str">
        <f>IF(OR(食堂菜单!$G$5="",食堂数据库计算界面面!A1259=""),"",IF(ISNUMBER(SEARCH(食堂菜单!$G$5,食堂数据库计算界面面!C1259))=TRUE,1,""))</f>
        <v/>
      </c>
      <c r="I1259" s="11" t="str">
        <f>IF(H1259="","",1+MAX($I$1:I1258))</f>
        <v/>
      </c>
      <c r="J1259" s="11" t="str">
        <f t="shared" si="19"/>
        <v/>
      </c>
    </row>
    <row r="1260" spans="1:10">
      <c r="A1260" s="21">
        <f>IF(食堂数据库链接!A1260="","",食堂数据库链接!A1260)</f>
        <v>1259</v>
      </c>
      <c r="B1260" s="21" t="str">
        <f>IF(食堂数据库链接!B1260="","",食堂数据库链接!B1260)</f>
        <v>湖滨风味食堂</v>
      </c>
      <c r="C1260" s="21" t="str">
        <f>IF(食堂数据库链接!C1260="","",食堂数据库链接!C1260)</f>
        <v>羊肉泡馍</v>
      </c>
      <c r="D1260" s="21">
        <f>IF(食堂数据库链接!D1260="","",食堂数据库链接!D1260)</f>
        <v>13</v>
      </c>
      <c r="E1260" s="21" t="str">
        <f>IF(食堂数据库链接!E1260="","",食堂数据库链接!E1260)</f>
        <v>荤</v>
      </c>
      <c r="F1260" s="21" t="str">
        <f>IF(食堂数据库链接!F1260="","",食堂数据库链接!F1260)</f>
        <v>汤羹</v>
      </c>
      <c r="G1260" s="21">
        <f>IF(食堂数据库链接!G1260="","",食堂数据库链接!G1260)</f>
        <v>13</v>
      </c>
      <c r="H1260" s="25" t="str">
        <f>IF(OR(食堂菜单!$G$5="",食堂数据库计算界面面!A1260=""),"",IF(ISNUMBER(SEARCH(食堂菜单!$G$5,食堂数据库计算界面面!C1260))=TRUE,1,""))</f>
        <v/>
      </c>
      <c r="I1260" s="11" t="str">
        <f>IF(H1260="","",1+MAX($I$1:I1259))</f>
        <v/>
      </c>
      <c r="J1260" s="11" t="str">
        <f t="shared" si="19"/>
        <v/>
      </c>
    </row>
    <row r="1261" spans="1:10">
      <c r="A1261" s="21">
        <f>IF(食堂数据库链接!A1261="","",食堂数据库链接!A1261)</f>
        <v>1260</v>
      </c>
      <c r="B1261" s="21" t="str">
        <f>IF(食堂数据库链接!B1261="","",食堂数据库链接!B1261)</f>
        <v>湖滨风味食堂</v>
      </c>
      <c r="C1261" s="21" t="str">
        <f>IF(食堂数据库链接!C1261="","",食堂数据库链接!C1261)</f>
        <v>白菜睡觉</v>
      </c>
      <c r="D1261" s="21">
        <f>IF(食堂数据库链接!D1261="","",食堂数据库链接!D1261)</f>
        <v>10</v>
      </c>
      <c r="E1261" s="21" t="str">
        <f>IF(食堂数据库链接!E1261="","",食堂数据库链接!E1261)</f>
        <v>荤</v>
      </c>
      <c r="F1261" s="21" t="str">
        <f>IF(食堂数据库链接!F1261="","",食堂数据库链接!F1261)</f>
        <v>面食</v>
      </c>
      <c r="G1261" s="21">
        <f>IF(食堂数据库链接!G1261="","",食堂数据库链接!G1261)</f>
        <v>10</v>
      </c>
      <c r="H1261" s="25" t="str">
        <f>IF(OR(食堂菜单!$G$5="",食堂数据库计算界面面!A1261=""),"",IF(ISNUMBER(SEARCH(食堂菜单!$G$5,食堂数据库计算界面面!C1261))=TRUE,1,""))</f>
        <v/>
      </c>
      <c r="I1261" s="11" t="str">
        <f>IF(H1261="","",1+MAX($I$1:I1260))</f>
        <v/>
      </c>
      <c r="J1261" s="11" t="str">
        <f t="shared" si="19"/>
        <v/>
      </c>
    </row>
    <row r="1262" spans="1:10">
      <c r="A1262" s="21">
        <f>IF(食堂数据库链接!A1262="","",食堂数据库链接!A1262)</f>
        <v>1261</v>
      </c>
      <c r="B1262" s="21" t="str">
        <f>IF(食堂数据库链接!B1262="","",食堂数据库链接!B1262)</f>
        <v>湖滨风味食堂</v>
      </c>
      <c r="C1262" s="21" t="str">
        <f>IF(食堂数据库链接!C1262="","",食堂数据库链接!C1262)</f>
        <v>牛肉水饺</v>
      </c>
      <c r="D1262" s="21">
        <f>IF(食堂数据库链接!D1262="","",食堂数据库链接!D1262)</f>
        <v>10</v>
      </c>
      <c r="E1262" s="21" t="str">
        <f>IF(食堂数据库链接!E1262="","",食堂数据库链接!E1262)</f>
        <v>荤</v>
      </c>
      <c r="F1262" s="21" t="str">
        <f>IF(食堂数据库链接!F1262="","",食堂数据库链接!F1262)</f>
        <v>面食</v>
      </c>
      <c r="G1262" s="21">
        <f>IF(食堂数据库链接!G1262="","",食堂数据库链接!G1262)</f>
        <v>10</v>
      </c>
      <c r="H1262" s="25" t="str">
        <f>IF(OR(食堂菜单!$G$5="",食堂数据库计算界面面!A1262=""),"",IF(ISNUMBER(SEARCH(食堂菜单!$G$5,食堂数据库计算界面面!C1262))=TRUE,1,""))</f>
        <v/>
      </c>
      <c r="I1262" s="11" t="str">
        <f>IF(H1262="","",1+MAX($I$1:I1261))</f>
        <v/>
      </c>
      <c r="J1262" s="11" t="str">
        <f t="shared" si="19"/>
        <v/>
      </c>
    </row>
    <row r="1263" spans="1:10">
      <c r="A1263" s="21">
        <f>IF(食堂数据库链接!A1263="","",食堂数据库链接!A1263)</f>
        <v>1262</v>
      </c>
      <c r="B1263" s="21" t="str">
        <f>IF(食堂数据库链接!B1263="","",食堂数据库链接!B1263)</f>
        <v>湖滨风味食堂</v>
      </c>
      <c r="C1263" s="21" t="str">
        <f>IF(食堂数据库链接!C1263="","",食堂数据库链接!C1263)</f>
        <v>香菇水饺</v>
      </c>
      <c r="D1263" s="21">
        <f>IF(食堂数据库链接!D1263="","",食堂数据库链接!D1263)</f>
        <v>10</v>
      </c>
      <c r="E1263" s="21" t="str">
        <f>IF(食堂数据库链接!E1263="","",食堂数据库链接!E1263)</f>
        <v>荤</v>
      </c>
      <c r="F1263" s="21" t="str">
        <f>IF(食堂数据库链接!F1263="","",食堂数据库链接!F1263)</f>
        <v>面食</v>
      </c>
      <c r="G1263" s="21">
        <f>IF(食堂数据库链接!G1263="","",食堂数据库链接!G1263)</f>
        <v>10</v>
      </c>
      <c r="H1263" s="25" t="str">
        <f>IF(OR(食堂菜单!$G$5="",食堂数据库计算界面面!A1263=""),"",IF(ISNUMBER(SEARCH(食堂菜单!$G$5,食堂数据库计算界面面!C1263))=TRUE,1,""))</f>
        <v/>
      </c>
      <c r="I1263" s="11" t="str">
        <f>IF(H1263="","",1+MAX($I$1:I1262))</f>
        <v/>
      </c>
      <c r="J1263" s="11" t="str">
        <f t="shared" si="19"/>
        <v/>
      </c>
    </row>
    <row r="1264" spans="1:10">
      <c r="A1264" s="21">
        <f>IF(食堂数据库链接!A1264="","",食堂数据库链接!A1264)</f>
        <v>1263</v>
      </c>
      <c r="B1264" s="21" t="str">
        <f>IF(食堂数据库链接!B1264="","",食堂数据库链接!B1264)</f>
        <v>湖滨风味食堂</v>
      </c>
      <c r="C1264" s="21" t="str">
        <f>IF(食堂数据库链接!C1264="","",食堂数据库链接!C1264)</f>
        <v>馄饨</v>
      </c>
      <c r="D1264" s="21">
        <f>IF(食堂数据库链接!D1264="","",食堂数据库链接!D1264)</f>
        <v>6</v>
      </c>
      <c r="E1264" s="21" t="str">
        <f>IF(食堂数据库链接!E1264="","",食堂数据库链接!E1264)</f>
        <v>荤</v>
      </c>
      <c r="F1264" s="21" t="str">
        <f>IF(食堂数据库链接!F1264="","",食堂数据库链接!F1264)</f>
        <v>面食</v>
      </c>
      <c r="G1264" s="21">
        <f>IF(食堂数据库链接!G1264="","",食堂数据库链接!G1264)</f>
        <v>6</v>
      </c>
      <c r="H1264" s="25" t="str">
        <f>IF(OR(食堂菜单!$G$5="",食堂数据库计算界面面!A1264=""),"",IF(ISNUMBER(SEARCH(食堂菜单!$G$5,食堂数据库计算界面面!C1264))=TRUE,1,""))</f>
        <v/>
      </c>
      <c r="I1264" s="11" t="str">
        <f>IF(H1264="","",1+MAX($I$1:I1263))</f>
        <v/>
      </c>
      <c r="J1264" s="11" t="str">
        <f t="shared" si="19"/>
        <v/>
      </c>
    </row>
    <row r="1265" spans="1:10">
      <c r="A1265" s="21">
        <f>IF(食堂数据库链接!A1265="","",食堂数据库链接!A1265)</f>
        <v>1264</v>
      </c>
      <c r="B1265" s="21" t="str">
        <f>IF(食堂数据库链接!B1265="","",食堂数据库链接!B1265)</f>
        <v>湖滨风味食堂</v>
      </c>
      <c r="C1265" s="21" t="str">
        <f>IF(食堂数据库链接!C1265="","",食堂数据库链接!C1265)</f>
        <v>酸菜鱼锅仔</v>
      </c>
      <c r="D1265" s="21">
        <f>IF(食堂数据库链接!D1265="","",食堂数据库链接!D1265)</f>
        <v>28</v>
      </c>
      <c r="E1265" s="21" t="str">
        <f>IF(食堂数据库链接!E1265="","",食堂数据库链接!E1265)</f>
        <v>荤</v>
      </c>
      <c r="F1265" s="21" t="str">
        <f>IF(食堂数据库链接!F1265="","",食堂数据库链接!F1265)</f>
        <v>份儿菜</v>
      </c>
      <c r="G1265" s="21">
        <f>IF(食堂数据库链接!G1265="","",食堂数据库链接!G1265)</f>
        <v>28</v>
      </c>
      <c r="H1265" s="25" t="str">
        <f>IF(OR(食堂菜单!$G$5="",食堂数据库计算界面面!A1265=""),"",IF(ISNUMBER(SEARCH(食堂菜单!$G$5,食堂数据库计算界面面!C1265))=TRUE,1,""))</f>
        <v/>
      </c>
      <c r="I1265" s="11" t="str">
        <f>IF(H1265="","",1+MAX($I$1:I1264))</f>
        <v/>
      </c>
      <c r="J1265" s="11" t="str">
        <f t="shared" si="19"/>
        <v/>
      </c>
    </row>
    <row r="1266" spans="1:10">
      <c r="A1266" s="21">
        <f>IF(食堂数据库链接!A1266="","",食堂数据库链接!A1266)</f>
        <v>1265</v>
      </c>
      <c r="B1266" s="21" t="str">
        <f>IF(食堂数据库链接!B1266="","",食堂数据库链接!B1266)</f>
        <v>湖滨风味食堂</v>
      </c>
      <c r="C1266" s="21" t="str">
        <f>IF(食堂数据库链接!C1266="","",食堂数据库链接!C1266)</f>
        <v>蒙古牛肉锅仔</v>
      </c>
      <c r="D1266" s="21">
        <f>IF(食堂数据库链接!D1266="","",食堂数据库链接!D1266)</f>
        <v>26</v>
      </c>
      <c r="E1266" s="21" t="str">
        <f>IF(食堂数据库链接!E1266="","",食堂数据库链接!E1266)</f>
        <v>荤</v>
      </c>
      <c r="F1266" s="21" t="str">
        <f>IF(食堂数据库链接!F1266="","",食堂数据库链接!F1266)</f>
        <v>份儿菜</v>
      </c>
      <c r="G1266" s="21">
        <f>IF(食堂数据库链接!G1266="","",食堂数据库链接!G1266)</f>
        <v>26</v>
      </c>
      <c r="H1266" s="25" t="str">
        <f>IF(OR(食堂菜单!$G$5="",食堂数据库计算界面面!A1266=""),"",IF(ISNUMBER(SEARCH(食堂菜单!$G$5,食堂数据库计算界面面!C1266))=TRUE,1,""))</f>
        <v/>
      </c>
      <c r="I1266" s="11" t="str">
        <f>IF(H1266="","",1+MAX($I$1:I1265))</f>
        <v/>
      </c>
      <c r="J1266" s="11" t="str">
        <f t="shared" si="19"/>
        <v/>
      </c>
    </row>
    <row r="1267" spans="1:10">
      <c r="A1267" s="21">
        <f>IF(食堂数据库链接!A1267="","",食堂数据库链接!A1267)</f>
        <v>1266</v>
      </c>
      <c r="B1267" s="21" t="str">
        <f>IF(食堂数据库链接!B1267="","",食堂数据库链接!B1267)</f>
        <v>湖滨风味食堂</v>
      </c>
      <c r="C1267" s="21" t="str">
        <f>IF(食堂数据库链接!C1267="","",食堂数据库链接!C1267)</f>
        <v>鸭肉锅仔</v>
      </c>
      <c r="D1267" s="21">
        <f>IF(食堂数据库链接!D1267="","",食堂数据库链接!D1267)</f>
        <v>30</v>
      </c>
      <c r="E1267" s="21" t="str">
        <f>IF(食堂数据库链接!E1267="","",食堂数据库链接!E1267)</f>
        <v>荤</v>
      </c>
      <c r="F1267" s="21" t="str">
        <f>IF(食堂数据库链接!F1267="","",食堂数据库链接!F1267)</f>
        <v>份儿菜</v>
      </c>
      <c r="G1267" s="21">
        <f>IF(食堂数据库链接!G1267="","",食堂数据库链接!G1267)</f>
        <v>30</v>
      </c>
      <c r="H1267" s="25" t="str">
        <f>IF(OR(食堂菜单!$G$5="",食堂数据库计算界面面!A1267=""),"",IF(ISNUMBER(SEARCH(食堂菜单!$G$5,食堂数据库计算界面面!C1267))=TRUE,1,""))</f>
        <v/>
      </c>
      <c r="I1267" s="11" t="str">
        <f>IF(H1267="","",1+MAX($I$1:I1266))</f>
        <v/>
      </c>
      <c r="J1267" s="11" t="str">
        <f t="shared" si="19"/>
        <v/>
      </c>
    </row>
    <row r="1268" spans="1:10">
      <c r="A1268" s="21">
        <f>IF(食堂数据库链接!A1268="","",食堂数据库链接!A1268)</f>
        <v>1267</v>
      </c>
      <c r="B1268" s="21" t="str">
        <f>IF(食堂数据库链接!B1268="","",食堂数据库链接!B1268)</f>
        <v>湖滨风味食堂</v>
      </c>
      <c r="C1268" s="21" t="str">
        <f>IF(食堂数据库链接!C1268="","",食堂数据库链接!C1268)</f>
        <v>三鲜锅仔</v>
      </c>
      <c r="D1268" s="21">
        <f>IF(食堂数据库链接!D1268="","",食堂数据库链接!D1268)</f>
        <v>25</v>
      </c>
      <c r="E1268" s="21" t="str">
        <f>IF(食堂数据库链接!E1268="","",食堂数据库链接!E1268)</f>
        <v>荤</v>
      </c>
      <c r="F1268" s="21" t="str">
        <f>IF(食堂数据库链接!F1268="","",食堂数据库链接!F1268)</f>
        <v>份儿菜</v>
      </c>
      <c r="G1268" s="21">
        <f>IF(食堂数据库链接!G1268="","",食堂数据库链接!G1268)</f>
        <v>25</v>
      </c>
      <c r="H1268" s="25" t="str">
        <f>IF(OR(食堂菜单!$G$5="",食堂数据库计算界面面!A1268=""),"",IF(ISNUMBER(SEARCH(食堂菜单!$G$5,食堂数据库计算界面面!C1268))=TRUE,1,""))</f>
        <v/>
      </c>
      <c r="I1268" s="11" t="str">
        <f>IF(H1268="","",1+MAX($I$1:I1267))</f>
        <v/>
      </c>
      <c r="J1268" s="11" t="str">
        <f t="shared" si="19"/>
        <v/>
      </c>
    </row>
    <row r="1269" spans="1:10">
      <c r="A1269" s="21">
        <f>IF(食堂数据库链接!A1269="","",食堂数据库链接!A1269)</f>
        <v>1268</v>
      </c>
      <c r="B1269" s="21" t="str">
        <f>IF(食堂数据库链接!B1269="","",食堂数据库链接!B1269)</f>
        <v>湖滨风味食堂</v>
      </c>
      <c r="C1269" s="21" t="str">
        <f>IF(食堂数据库链接!C1269="","",食堂数据库链接!C1269)</f>
        <v>羊肉火锅</v>
      </c>
      <c r="D1269" s="21">
        <f>IF(食堂数据库链接!D1269="","",食堂数据库链接!D1269)</f>
        <v>68</v>
      </c>
      <c r="E1269" s="21" t="str">
        <f>IF(食堂数据库链接!E1269="","",食堂数据库链接!E1269)</f>
        <v>荤</v>
      </c>
      <c r="F1269" s="21" t="str">
        <f>IF(食堂数据库链接!F1269="","",食堂数据库链接!F1269)</f>
        <v>份儿菜</v>
      </c>
      <c r="G1269" s="21">
        <f>IF(食堂数据库链接!G1269="","",食堂数据库链接!G1269)</f>
        <v>68</v>
      </c>
      <c r="H1269" s="25" t="str">
        <f>IF(OR(食堂菜单!$G$5="",食堂数据库计算界面面!A1269=""),"",IF(ISNUMBER(SEARCH(食堂菜单!$G$5,食堂数据库计算界面面!C1269))=TRUE,1,""))</f>
        <v/>
      </c>
      <c r="I1269" s="11" t="str">
        <f>IF(H1269="","",1+MAX($I$1:I1268))</f>
        <v/>
      </c>
      <c r="J1269" s="11" t="str">
        <f t="shared" si="19"/>
        <v/>
      </c>
    </row>
    <row r="1270" spans="1:10">
      <c r="A1270" s="21">
        <f>IF(食堂数据库链接!A1270="","",食堂数据库链接!A1270)</f>
        <v>1269</v>
      </c>
      <c r="B1270" s="21" t="str">
        <f>IF(食堂数据库链接!B1270="","",食堂数据库链接!B1270)</f>
        <v>湖滨风味食堂</v>
      </c>
      <c r="C1270" s="21" t="str">
        <f>IF(食堂数据库链接!C1270="","",食堂数据库链接!C1270)</f>
        <v>卤牛肉火锅</v>
      </c>
      <c r="D1270" s="21">
        <f>IF(食堂数据库链接!D1270="","",食堂数据库链接!D1270)</f>
        <v>58</v>
      </c>
      <c r="E1270" s="21" t="str">
        <f>IF(食堂数据库链接!E1270="","",食堂数据库链接!E1270)</f>
        <v>荤</v>
      </c>
      <c r="F1270" s="21" t="str">
        <f>IF(食堂数据库链接!F1270="","",食堂数据库链接!F1270)</f>
        <v>份儿菜</v>
      </c>
      <c r="G1270" s="21">
        <f>IF(食堂数据库链接!G1270="","",食堂数据库链接!G1270)</f>
        <v>58</v>
      </c>
      <c r="H1270" s="25" t="str">
        <f>IF(OR(食堂菜单!$G$5="",食堂数据库计算界面面!A1270=""),"",IF(ISNUMBER(SEARCH(食堂菜单!$G$5,食堂数据库计算界面面!C1270))=TRUE,1,""))</f>
        <v/>
      </c>
      <c r="I1270" s="11" t="str">
        <f>IF(H1270="","",1+MAX($I$1:I1269))</f>
        <v/>
      </c>
      <c r="J1270" s="11" t="str">
        <f t="shared" si="19"/>
        <v/>
      </c>
    </row>
    <row r="1271" spans="1:10">
      <c r="A1271" s="21">
        <f>IF(食堂数据库链接!A1271="","",食堂数据库链接!A1271)</f>
        <v>1270</v>
      </c>
      <c r="B1271" s="21" t="str">
        <f>IF(食堂数据库链接!B1271="","",食堂数据库链接!B1271)</f>
        <v>湖滨风味食堂</v>
      </c>
      <c r="C1271" s="21" t="str">
        <f>IF(食堂数据库链接!C1271="","",食堂数据库链接!C1271)</f>
        <v>铁板烤鱼</v>
      </c>
      <c r="D1271" s="21">
        <f>IF(食堂数据库链接!D1271="","",食堂数据库链接!D1271)</f>
        <v>48</v>
      </c>
      <c r="E1271" s="21" t="str">
        <f>IF(食堂数据库链接!E1271="","",食堂数据库链接!E1271)</f>
        <v>荤</v>
      </c>
      <c r="F1271" s="21" t="str">
        <f>IF(食堂数据库链接!F1271="","",食堂数据库链接!F1271)</f>
        <v>份儿菜</v>
      </c>
      <c r="G1271" s="21">
        <f>IF(食堂数据库链接!G1271="","",食堂数据库链接!G1271)</f>
        <v>48</v>
      </c>
      <c r="H1271" s="25" t="str">
        <f>IF(OR(食堂菜单!$G$5="",食堂数据库计算界面面!A1271=""),"",IF(ISNUMBER(SEARCH(食堂菜单!$G$5,食堂数据库计算界面面!C1271))=TRUE,1,""))</f>
        <v/>
      </c>
      <c r="I1271" s="11" t="str">
        <f>IF(H1271="","",1+MAX($I$1:I1270))</f>
        <v/>
      </c>
      <c r="J1271" s="11" t="str">
        <f t="shared" si="19"/>
        <v/>
      </c>
    </row>
    <row r="1272" spans="1:10">
      <c r="A1272" s="21">
        <f>IF(食堂数据库链接!A1272="","",食堂数据库链接!A1272)</f>
        <v>1271</v>
      </c>
      <c r="B1272" s="21" t="str">
        <f>IF(食堂数据库链接!B1272="","",食堂数据库链接!B1272)</f>
        <v>湖滨风味食堂</v>
      </c>
      <c r="C1272" s="21" t="str">
        <f>IF(食堂数据库链接!C1272="","",食堂数据库链接!C1272)</f>
        <v>松滋鸡</v>
      </c>
      <c r="D1272" s="21">
        <f>IF(食堂数据库链接!D1272="","",食堂数据库链接!D1272)</f>
        <v>48</v>
      </c>
      <c r="E1272" s="21" t="str">
        <f>IF(食堂数据库链接!E1272="","",食堂数据库链接!E1272)</f>
        <v>荤</v>
      </c>
      <c r="F1272" s="21" t="str">
        <f>IF(食堂数据库链接!F1272="","",食堂数据库链接!F1272)</f>
        <v>份儿菜</v>
      </c>
      <c r="G1272" s="21">
        <f>IF(食堂数据库链接!G1272="","",食堂数据库链接!G1272)</f>
        <v>48</v>
      </c>
      <c r="H1272" s="25" t="str">
        <f>IF(OR(食堂菜单!$G$5="",食堂数据库计算界面面!A1272=""),"",IF(ISNUMBER(SEARCH(食堂菜单!$G$5,食堂数据库计算界面面!C1272))=TRUE,1,""))</f>
        <v/>
      </c>
      <c r="I1272" s="11" t="str">
        <f>IF(H1272="","",1+MAX($I$1:I1271))</f>
        <v/>
      </c>
      <c r="J1272" s="11" t="str">
        <f t="shared" si="19"/>
        <v/>
      </c>
    </row>
    <row r="1273" spans="1:10">
      <c r="A1273" s="21">
        <f>IF(食堂数据库链接!A1273="","",食堂数据库链接!A1273)</f>
        <v>1272</v>
      </c>
      <c r="B1273" s="21" t="str">
        <f>IF(食堂数据库链接!B1273="","",食堂数据库链接!B1273)</f>
        <v>湖滨风味食堂</v>
      </c>
      <c r="C1273" s="21" t="str">
        <f>IF(食堂数据库链接!C1273="","",食堂数据库链接!C1273)</f>
        <v>招牌三鲜烫饭</v>
      </c>
      <c r="D1273" s="21">
        <f>IF(食堂数据库链接!D1273="","",食堂数据库链接!D1273)</f>
        <v>10</v>
      </c>
      <c r="E1273" s="21" t="str">
        <f>IF(食堂数据库链接!E1273="","",食堂数据库链接!E1273)</f>
        <v>荤</v>
      </c>
      <c r="F1273" s="21" t="str">
        <f>IF(食堂数据库链接!F1273="","",食堂数据库链接!F1273)</f>
        <v>套餐</v>
      </c>
      <c r="G1273" s="21">
        <f>IF(食堂数据库链接!G1273="","",食堂数据库链接!G1273)</f>
        <v>10</v>
      </c>
      <c r="H1273" s="25" t="str">
        <f>IF(OR(食堂菜单!$G$5="",食堂数据库计算界面面!A1273=""),"",IF(ISNUMBER(SEARCH(食堂菜单!$G$5,食堂数据库计算界面面!C1273))=TRUE,1,""))</f>
        <v/>
      </c>
      <c r="I1273" s="11" t="str">
        <f>IF(H1273="","",1+MAX($I$1:I1272))</f>
        <v/>
      </c>
      <c r="J1273" s="11" t="str">
        <f t="shared" si="19"/>
        <v/>
      </c>
    </row>
    <row r="1274" spans="1:10">
      <c r="A1274" s="21">
        <f>IF(食堂数据库链接!A1274="","",食堂数据库链接!A1274)</f>
        <v>1273</v>
      </c>
      <c r="B1274" s="21" t="str">
        <f>IF(食堂数据库链接!B1274="","",食堂数据库链接!B1274)</f>
        <v>湖滨风味食堂</v>
      </c>
      <c r="C1274" s="21" t="str">
        <f>IF(食堂数据库链接!C1274="","",食堂数据库链接!C1274)</f>
        <v>番茄鸡蛋烫饭</v>
      </c>
      <c r="D1274" s="21">
        <f>IF(食堂数据库链接!D1274="","",食堂数据库链接!D1274)</f>
        <v>9</v>
      </c>
      <c r="E1274" s="21" t="str">
        <f>IF(食堂数据库链接!E1274="","",食堂数据库链接!E1274)</f>
        <v>荤</v>
      </c>
      <c r="F1274" s="21" t="str">
        <f>IF(食堂数据库链接!F1274="","",食堂数据库链接!F1274)</f>
        <v>套餐</v>
      </c>
      <c r="G1274" s="21">
        <f>IF(食堂数据库链接!G1274="","",食堂数据库链接!G1274)</f>
        <v>9</v>
      </c>
      <c r="H1274" s="25" t="str">
        <f>IF(OR(食堂菜单!$G$5="",食堂数据库计算界面面!A1274=""),"",IF(ISNUMBER(SEARCH(食堂菜单!$G$5,食堂数据库计算界面面!C1274))=TRUE,1,""))</f>
        <v/>
      </c>
      <c r="I1274" s="11" t="str">
        <f>IF(H1274="","",1+MAX($I$1:I1273))</f>
        <v/>
      </c>
      <c r="J1274" s="11" t="str">
        <f t="shared" si="19"/>
        <v/>
      </c>
    </row>
    <row r="1275" spans="1:10">
      <c r="A1275" s="21">
        <f>IF(食堂数据库链接!A1275="","",食堂数据库链接!A1275)</f>
        <v>1274</v>
      </c>
      <c r="B1275" s="21" t="str">
        <f>IF(食堂数据库链接!B1275="","",食堂数据库链接!B1275)</f>
        <v>湖滨风味食堂</v>
      </c>
      <c r="C1275" s="21" t="str">
        <f>IF(食堂数据库链接!C1275="","",食堂数据库链接!C1275)</f>
        <v>火腿玉米烫饭</v>
      </c>
      <c r="D1275" s="21">
        <f>IF(食堂数据库链接!D1275="","",食堂数据库链接!D1275)</f>
        <v>10</v>
      </c>
      <c r="E1275" s="21" t="str">
        <f>IF(食堂数据库链接!E1275="","",食堂数据库链接!E1275)</f>
        <v>荤</v>
      </c>
      <c r="F1275" s="21" t="str">
        <f>IF(食堂数据库链接!F1275="","",食堂数据库链接!F1275)</f>
        <v>套餐</v>
      </c>
      <c r="G1275" s="21">
        <f>IF(食堂数据库链接!G1275="","",食堂数据库链接!G1275)</f>
        <v>10</v>
      </c>
      <c r="H1275" s="25" t="str">
        <f>IF(OR(食堂菜单!$G$5="",食堂数据库计算界面面!A1275=""),"",IF(ISNUMBER(SEARCH(食堂菜单!$G$5,食堂数据库计算界面面!C1275))=TRUE,1,""))</f>
        <v/>
      </c>
      <c r="I1275" s="11" t="str">
        <f>IF(H1275="","",1+MAX($I$1:I1274))</f>
        <v/>
      </c>
      <c r="J1275" s="11" t="str">
        <f t="shared" si="19"/>
        <v/>
      </c>
    </row>
    <row r="1276" spans="1:10">
      <c r="A1276" s="21">
        <f>IF(食堂数据库链接!A1276="","",食堂数据库链接!A1276)</f>
        <v>1275</v>
      </c>
      <c r="B1276" s="21" t="str">
        <f>IF(食堂数据库链接!B1276="","",食堂数据库链接!B1276)</f>
        <v>湖滨风味食堂</v>
      </c>
      <c r="C1276" s="21" t="str">
        <f>IF(食堂数据库链接!C1276="","",食堂数据库链接!C1276)</f>
        <v>青菜猪肝烫饭</v>
      </c>
      <c r="D1276" s="21">
        <f>IF(食堂数据库链接!D1276="","",食堂数据库链接!D1276)</f>
        <v>10</v>
      </c>
      <c r="E1276" s="21" t="str">
        <f>IF(食堂数据库链接!E1276="","",食堂数据库链接!E1276)</f>
        <v>荤</v>
      </c>
      <c r="F1276" s="21" t="str">
        <f>IF(食堂数据库链接!F1276="","",食堂数据库链接!F1276)</f>
        <v>套餐</v>
      </c>
      <c r="G1276" s="21">
        <f>IF(食堂数据库链接!G1276="","",食堂数据库链接!G1276)</f>
        <v>10</v>
      </c>
      <c r="H1276" s="25" t="str">
        <f>IF(OR(食堂菜单!$G$5="",食堂数据库计算界面面!A1276=""),"",IF(ISNUMBER(SEARCH(食堂菜单!$G$5,食堂数据库计算界面面!C1276))=TRUE,1,""))</f>
        <v/>
      </c>
      <c r="I1276" s="11" t="str">
        <f>IF(H1276="","",1+MAX($I$1:I1275))</f>
        <v/>
      </c>
      <c r="J1276" s="11" t="str">
        <f t="shared" si="19"/>
        <v/>
      </c>
    </row>
    <row r="1277" spans="1:10">
      <c r="A1277" s="21">
        <f>IF(食堂数据库链接!A1277="","",食堂数据库链接!A1277)</f>
        <v>1276</v>
      </c>
      <c r="B1277" s="21" t="str">
        <f>IF(食堂数据库链接!B1277="","",食堂数据库链接!B1277)</f>
        <v>湖滨风味食堂</v>
      </c>
      <c r="C1277" s="21" t="str">
        <f>IF(食堂数据库链接!C1277="","",食堂数据库链接!C1277)</f>
        <v>青菜肉丝烫饭</v>
      </c>
      <c r="D1277" s="21">
        <f>IF(食堂数据库链接!D1277="","",食堂数据库链接!D1277)</f>
        <v>10</v>
      </c>
      <c r="E1277" s="21" t="str">
        <f>IF(食堂数据库链接!E1277="","",食堂数据库链接!E1277)</f>
        <v>荤</v>
      </c>
      <c r="F1277" s="21" t="str">
        <f>IF(食堂数据库链接!F1277="","",食堂数据库链接!F1277)</f>
        <v>套餐</v>
      </c>
      <c r="G1277" s="21">
        <f>IF(食堂数据库链接!G1277="","",食堂数据库链接!G1277)</f>
        <v>10</v>
      </c>
      <c r="H1277" s="25" t="str">
        <f>IF(OR(食堂菜单!$G$5="",食堂数据库计算界面面!A1277=""),"",IF(ISNUMBER(SEARCH(食堂菜单!$G$5,食堂数据库计算界面面!C1277))=TRUE,1,""))</f>
        <v/>
      </c>
      <c r="I1277" s="11" t="str">
        <f>IF(H1277="","",1+MAX($I$1:I1276))</f>
        <v/>
      </c>
      <c r="J1277" s="11" t="str">
        <f t="shared" si="19"/>
        <v/>
      </c>
    </row>
    <row r="1278" spans="1:10">
      <c r="A1278" s="21">
        <f>IF(食堂数据库链接!A1278="","",食堂数据库链接!A1278)</f>
        <v>1277</v>
      </c>
      <c r="B1278" s="21" t="str">
        <f>IF(食堂数据库链接!B1278="","",食堂数据库链接!B1278)</f>
        <v>湖滨风味食堂</v>
      </c>
      <c r="C1278" s="21" t="str">
        <f>IF(食堂数据库链接!C1278="","",食堂数据库链接!C1278)</f>
        <v>猪肝肉丝烫饭</v>
      </c>
      <c r="D1278" s="21">
        <f>IF(食堂数据库链接!D1278="","",食堂数据库链接!D1278)</f>
        <v>11</v>
      </c>
      <c r="E1278" s="21" t="str">
        <f>IF(食堂数据库链接!E1278="","",食堂数据库链接!E1278)</f>
        <v>荤</v>
      </c>
      <c r="F1278" s="21" t="str">
        <f>IF(食堂数据库链接!F1278="","",食堂数据库链接!F1278)</f>
        <v>套餐</v>
      </c>
      <c r="G1278" s="21">
        <f>IF(食堂数据库链接!G1278="","",食堂数据库链接!G1278)</f>
        <v>11</v>
      </c>
      <c r="H1278" s="25" t="str">
        <f>IF(OR(食堂菜单!$G$5="",食堂数据库计算界面面!A1278=""),"",IF(ISNUMBER(SEARCH(食堂菜单!$G$5,食堂数据库计算界面面!C1278))=TRUE,1,""))</f>
        <v/>
      </c>
      <c r="I1278" s="11" t="str">
        <f>IF(H1278="","",1+MAX($I$1:I1277))</f>
        <v/>
      </c>
      <c r="J1278" s="11" t="str">
        <f t="shared" si="19"/>
        <v/>
      </c>
    </row>
    <row r="1279" spans="1:10">
      <c r="A1279" s="21">
        <f>IF(食堂数据库链接!A1279="","",食堂数据库链接!A1279)</f>
        <v>1278</v>
      </c>
      <c r="B1279" s="21" t="str">
        <f>IF(食堂数据库链接!B1279="","",食堂数据库链接!B1279)</f>
        <v>湖滨风味食堂</v>
      </c>
      <c r="C1279" s="21" t="str">
        <f>IF(食堂数据库链接!C1279="","",食堂数据库链接!C1279)</f>
        <v>香菇滑鸡烫饭</v>
      </c>
      <c r="D1279" s="21">
        <f>IF(食堂数据库链接!D1279="","",食堂数据库链接!D1279)</f>
        <v>12</v>
      </c>
      <c r="E1279" s="21" t="str">
        <f>IF(食堂数据库链接!E1279="","",食堂数据库链接!E1279)</f>
        <v>荤</v>
      </c>
      <c r="F1279" s="21" t="str">
        <f>IF(食堂数据库链接!F1279="","",食堂数据库链接!F1279)</f>
        <v>套餐</v>
      </c>
      <c r="G1279" s="21">
        <f>IF(食堂数据库链接!G1279="","",食堂数据库链接!G1279)</f>
        <v>12</v>
      </c>
      <c r="H1279" s="25" t="str">
        <f>IF(OR(食堂菜单!$G$5="",食堂数据库计算界面面!A1279=""),"",IF(ISNUMBER(SEARCH(食堂菜单!$G$5,食堂数据库计算界面面!C1279))=TRUE,1,""))</f>
        <v/>
      </c>
      <c r="I1279" s="11" t="str">
        <f>IF(H1279="","",1+MAX($I$1:I1278))</f>
        <v/>
      </c>
      <c r="J1279" s="11" t="str">
        <f t="shared" si="19"/>
        <v/>
      </c>
    </row>
    <row r="1280" spans="1:10">
      <c r="A1280" s="21">
        <f>IF(食堂数据库链接!A1280="","",食堂数据库链接!A1280)</f>
        <v>1279</v>
      </c>
      <c r="B1280" s="21" t="str">
        <f>IF(食堂数据库链接!B1280="","",食堂数据库链接!B1280)</f>
        <v>湖滨风味食堂</v>
      </c>
      <c r="C1280" s="21" t="str">
        <f>IF(食堂数据库链接!C1280="","",食堂数据库链接!C1280)</f>
        <v>皮蛋肉丝烫饭</v>
      </c>
      <c r="D1280" s="21">
        <f>IF(食堂数据库链接!D1280="","",食堂数据库链接!D1280)</f>
        <v>12</v>
      </c>
      <c r="E1280" s="21" t="str">
        <f>IF(食堂数据库链接!E1280="","",食堂数据库链接!E1280)</f>
        <v>荤</v>
      </c>
      <c r="F1280" s="21" t="str">
        <f>IF(食堂数据库链接!F1280="","",食堂数据库链接!F1280)</f>
        <v>套餐</v>
      </c>
      <c r="G1280" s="21">
        <f>IF(食堂数据库链接!G1280="","",食堂数据库链接!G1280)</f>
        <v>12</v>
      </c>
      <c r="H1280" s="25" t="str">
        <f>IF(OR(食堂菜单!$G$5="",食堂数据库计算界面面!A1280=""),"",IF(ISNUMBER(SEARCH(食堂菜单!$G$5,食堂数据库计算界面面!C1280))=TRUE,1,""))</f>
        <v/>
      </c>
      <c r="I1280" s="11" t="str">
        <f>IF(H1280="","",1+MAX($I$1:I1279))</f>
        <v/>
      </c>
      <c r="J1280" s="11" t="str">
        <f t="shared" si="19"/>
        <v/>
      </c>
    </row>
    <row r="1281" spans="1:10">
      <c r="A1281" s="21">
        <f>IF(食堂数据库链接!A1281="","",食堂数据库链接!A1281)</f>
        <v>1280</v>
      </c>
      <c r="B1281" s="21" t="str">
        <f>IF(食堂数据库链接!B1281="","",食堂数据库链接!B1281)</f>
        <v>湖滨风味食堂</v>
      </c>
      <c r="C1281" s="21" t="str">
        <f>IF(食堂数据库链接!C1281="","",食堂数据库链接!C1281)</f>
        <v>番茄鸡蛋肉丝烫饭</v>
      </c>
      <c r="D1281" s="21">
        <f>IF(食堂数据库链接!D1281="","",食堂数据库链接!D1281)</f>
        <v>13</v>
      </c>
      <c r="E1281" s="21" t="str">
        <f>IF(食堂数据库链接!E1281="","",食堂数据库链接!E1281)</f>
        <v>荤</v>
      </c>
      <c r="F1281" s="21" t="str">
        <f>IF(食堂数据库链接!F1281="","",食堂数据库链接!F1281)</f>
        <v>套餐</v>
      </c>
      <c r="G1281" s="21">
        <f>IF(食堂数据库链接!G1281="","",食堂数据库链接!G1281)</f>
        <v>13</v>
      </c>
      <c r="H1281" s="25" t="str">
        <f>IF(OR(食堂菜单!$G$5="",食堂数据库计算界面面!A1281=""),"",IF(ISNUMBER(SEARCH(食堂菜单!$G$5,食堂数据库计算界面面!C1281))=TRUE,1,""))</f>
        <v/>
      </c>
      <c r="I1281" s="11" t="str">
        <f>IF(H1281="","",1+MAX($I$1:I1280))</f>
        <v/>
      </c>
      <c r="J1281" s="11" t="str">
        <f t="shared" si="19"/>
        <v/>
      </c>
    </row>
    <row r="1282" spans="1:10">
      <c r="A1282" s="21">
        <f>IF(食堂数据库链接!A1282="","",食堂数据库链接!A1282)</f>
        <v>1281</v>
      </c>
      <c r="B1282" s="21" t="str">
        <f>IF(食堂数据库链接!B1282="","",食堂数据库链接!B1282)</f>
        <v>湖滨风味食堂</v>
      </c>
      <c r="C1282" s="21" t="str">
        <f>IF(食堂数据库链接!C1282="","",食堂数据库链接!C1282)</f>
        <v>番茄牛腩烫饭</v>
      </c>
      <c r="D1282" s="21">
        <f>IF(食堂数据库链接!D1282="","",食堂数据库链接!D1282)</f>
        <v>15</v>
      </c>
      <c r="E1282" s="21" t="str">
        <f>IF(食堂数据库链接!E1282="","",食堂数据库链接!E1282)</f>
        <v>荤</v>
      </c>
      <c r="F1282" s="21" t="str">
        <f>IF(食堂数据库链接!F1282="","",食堂数据库链接!F1282)</f>
        <v>套餐</v>
      </c>
      <c r="G1282" s="21">
        <f>IF(食堂数据库链接!G1282="","",食堂数据库链接!G1282)</f>
        <v>15</v>
      </c>
      <c r="H1282" s="25" t="str">
        <f>IF(OR(食堂菜单!$G$5="",食堂数据库计算界面面!A1282=""),"",IF(ISNUMBER(SEARCH(食堂菜单!$G$5,食堂数据库计算界面面!C1282))=TRUE,1,""))</f>
        <v/>
      </c>
      <c r="I1282" s="11" t="str">
        <f>IF(H1282="","",1+MAX($I$1:I1281))</f>
        <v/>
      </c>
      <c r="J1282" s="11" t="str">
        <f t="shared" ref="J1282:J1345" si="20">IF(H1282="","",ROW(A1282))</f>
        <v/>
      </c>
    </row>
    <row r="1283" spans="1:10">
      <c r="A1283" s="21">
        <f>IF(食堂数据库链接!A1283="","",食堂数据库链接!A1283)</f>
        <v>1282</v>
      </c>
      <c r="B1283" s="21" t="str">
        <f>IF(食堂数据库链接!B1283="","",食堂数据库链接!B1283)</f>
        <v>湖滨风味食堂</v>
      </c>
      <c r="C1283" s="21" t="str">
        <f>IF(食堂数据库链接!C1283="","",食堂数据库链接!C1283)</f>
        <v>土豆黄焖鸡</v>
      </c>
      <c r="D1283" s="21">
        <f>IF(食堂数据库链接!D1283="","",食堂数据库链接!D1283)</f>
        <v>14</v>
      </c>
      <c r="E1283" s="21" t="str">
        <f>IF(食堂数据库链接!E1283="","",食堂数据库链接!E1283)</f>
        <v>荤</v>
      </c>
      <c r="F1283" s="21" t="str">
        <f>IF(食堂数据库链接!F1283="","",食堂数据库链接!F1283)</f>
        <v>套餐</v>
      </c>
      <c r="G1283" s="21">
        <f>IF(食堂数据库链接!G1283="","",食堂数据库链接!G1283)</f>
        <v>14</v>
      </c>
      <c r="H1283" s="25" t="str">
        <f>IF(OR(食堂菜单!$G$5="",食堂数据库计算界面面!A1283=""),"",IF(ISNUMBER(SEARCH(食堂菜单!$G$5,食堂数据库计算界面面!C1283))=TRUE,1,""))</f>
        <v/>
      </c>
      <c r="I1283" s="11" t="str">
        <f>IF(H1283="","",1+MAX($I$1:I1282))</f>
        <v/>
      </c>
      <c r="J1283" s="11" t="str">
        <f t="shared" si="20"/>
        <v/>
      </c>
    </row>
    <row r="1284" spans="1:10">
      <c r="A1284" s="21">
        <f>IF(食堂数据库链接!A1284="","",食堂数据库链接!A1284)</f>
        <v>1283</v>
      </c>
      <c r="B1284" s="21" t="str">
        <f>IF(食堂数据库链接!B1284="","",食堂数据库链接!B1284)</f>
        <v>湖滨风味食堂</v>
      </c>
      <c r="C1284" s="21" t="str">
        <f>IF(食堂数据库链接!C1284="","",食堂数据库链接!C1284)</f>
        <v>香干黄焖鸡</v>
      </c>
      <c r="D1284" s="21">
        <f>IF(食堂数据库链接!D1284="","",食堂数据库链接!D1284)</f>
        <v>14</v>
      </c>
      <c r="E1284" s="21" t="str">
        <f>IF(食堂数据库链接!E1284="","",食堂数据库链接!E1284)</f>
        <v>荤</v>
      </c>
      <c r="F1284" s="21" t="str">
        <f>IF(食堂数据库链接!F1284="","",食堂数据库链接!F1284)</f>
        <v>套餐</v>
      </c>
      <c r="G1284" s="21">
        <f>IF(食堂数据库链接!G1284="","",食堂数据库链接!G1284)</f>
        <v>14</v>
      </c>
      <c r="H1284" s="25" t="str">
        <f>IF(OR(食堂菜单!$G$5="",食堂数据库计算界面面!A1284=""),"",IF(ISNUMBER(SEARCH(食堂菜单!$G$5,食堂数据库计算界面面!C1284))=TRUE,1,""))</f>
        <v/>
      </c>
      <c r="I1284" s="11" t="str">
        <f>IF(H1284="","",1+MAX($I$1:I1283))</f>
        <v/>
      </c>
      <c r="J1284" s="11" t="str">
        <f t="shared" si="20"/>
        <v/>
      </c>
    </row>
    <row r="1285" spans="1:10">
      <c r="A1285" s="21">
        <f>IF(食堂数据库链接!A1285="","",食堂数据库链接!A1285)</f>
        <v>1284</v>
      </c>
      <c r="B1285" s="21" t="str">
        <f>IF(食堂数据库链接!B1285="","",食堂数据库链接!B1285)</f>
        <v>湖滨风味食堂</v>
      </c>
      <c r="C1285" s="21" t="str">
        <f>IF(食堂数据库链接!C1285="","",食堂数据库链接!C1285)</f>
        <v>千张黄焖鸡</v>
      </c>
      <c r="D1285" s="21">
        <f>IF(食堂数据库链接!D1285="","",食堂数据库链接!D1285)</f>
        <v>14</v>
      </c>
      <c r="E1285" s="21" t="str">
        <f>IF(食堂数据库链接!E1285="","",食堂数据库链接!E1285)</f>
        <v>荤</v>
      </c>
      <c r="F1285" s="21" t="str">
        <f>IF(食堂数据库链接!F1285="","",食堂数据库链接!F1285)</f>
        <v>套餐</v>
      </c>
      <c r="G1285" s="21">
        <f>IF(食堂数据库链接!G1285="","",食堂数据库链接!G1285)</f>
        <v>14</v>
      </c>
      <c r="H1285" s="25" t="str">
        <f>IF(OR(食堂菜单!$G$5="",食堂数据库计算界面面!A1285=""),"",IF(ISNUMBER(SEARCH(食堂菜单!$G$5,食堂数据库计算界面面!C1285))=TRUE,1,""))</f>
        <v/>
      </c>
      <c r="I1285" s="11" t="str">
        <f>IF(H1285="","",1+MAX($I$1:I1284))</f>
        <v/>
      </c>
      <c r="J1285" s="11" t="str">
        <f t="shared" si="20"/>
        <v/>
      </c>
    </row>
    <row r="1286" spans="1:10">
      <c r="A1286" s="21">
        <f>IF(食堂数据库链接!A1286="","",食堂数据库链接!A1286)</f>
        <v>1285</v>
      </c>
      <c r="B1286" s="21" t="str">
        <f>IF(食堂数据库链接!B1286="","",食堂数据库链接!B1286)</f>
        <v>湖滨风味食堂</v>
      </c>
      <c r="C1286" s="21" t="str">
        <f>IF(食堂数据库链接!C1286="","",食堂数据库链接!C1286)</f>
        <v>热狗黄焖鸡</v>
      </c>
      <c r="D1286" s="21">
        <f>IF(食堂数据库链接!D1286="","",食堂数据库链接!D1286)</f>
        <v>14</v>
      </c>
      <c r="E1286" s="21" t="str">
        <f>IF(食堂数据库链接!E1286="","",食堂数据库链接!E1286)</f>
        <v>荤</v>
      </c>
      <c r="F1286" s="21" t="str">
        <f>IF(食堂数据库链接!F1286="","",食堂数据库链接!F1286)</f>
        <v>套餐</v>
      </c>
      <c r="G1286" s="21">
        <f>IF(食堂数据库链接!G1286="","",食堂数据库链接!G1286)</f>
        <v>14</v>
      </c>
      <c r="H1286" s="25" t="str">
        <f>IF(OR(食堂菜单!$G$5="",食堂数据库计算界面面!A1286=""),"",IF(ISNUMBER(SEARCH(食堂菜单!$G$5,食堂数据库计算界面面!C1286))=TRUE,1,""))</f>
        <v/>
      </c>
      <c r="I1286" s="11" t="str">
        <f>IF(H1286="","",1+MAX($I$1:I1285))</f>
        <v/>
      </c>
      <c r="J1286" s="11" t="str">
        <f t="shared" si="20"/>
        <v/>
      </c>
    </row>
    <row r="1287" spans="1:10">
      <c r="A1287" s="21">
        <f>IF(食堂数据库链接!A1287="","",食堂数据库链接!A1287)</f>
        <v>1286</v>
      </c>
      <c r="B1287" s="21" t="str">
        <f>IF(食堂数据库链接!B1287="","",食堂数据库链接!B1287)</f>
        <v>湖滨风味食堂</v>
      </c>
      <c r="C1287" s="21" t="str">
        <f>IF(食堂数据库链接!C1287="","",食堂数据库链接!C1287)</f>
        <v>粉丝黄焖鸡</v>
      </c>
      <c r="D1287" s="21">
        <f>IF(食堂数据库链接!D1287="","",食堂数据库链接!D1287)</f>
        <v>14</v>
      </c>
      <c r="E1287" s="21" t="str">
        <f>IF(食堂数据库链接!E1287="","",食堂数据库链接!E1287)</f>
        <v>荤</v>
      </c>
      <c r="F1287" s="21" t="str">
        <f>IF(食堂数据库链接!F1287="","",食堂数据库链接!F1287)</f>
        <v>套餐</v>
      </c>
      <c r="G1287" s="21">
        <f>IF(食堂数据库链接!G1287="","",食堂数据库链接!G1287)</f>
        <v>14</v>
      </c>
      <c r="H1287" s="25" t="str">
        <f>IF(OR(食堂菜单!$G$5="",食堂数据库计算界面面!A1287=""),"",IF(ISNUMBER(SEARCH(食堂菜单!$G$5,食堂数据库计算界面面!C1287))=TRUE,1,""))</f>
        <v/>
      </c>
      <c r="I1287" s="11" t="str">
        <f>IF(H1287="","",1+MAX($I$1:I1286))</f>
        <v/>
      </c>
      <c r="J1287" s="11" t="str">
        <f t="shared" si="20"/>
        <v/>
      </c>
    </row>
    <row r="1288" spans="1:10">
      <c r="A1288" s="21">
        <f>IF(食堂数据库链接!A1288="","",食堂数据库链接!A1288)</f>
        <v>1287</v>
      </c>
      <c r="B1288" s="21" t="str">
        <f>IF(食堂数据库链接!B1288="","",食堂数据库链接!B1288)</f>
        <v>湖滨风味食堂</v>
      </c>
      <c r="C1288" s="21" t="str">
        <f>IF(食堂数据库链接!C1288="","",食堂数据库链接!C1288)</f>
        <v>鱼豆腐黄焖鸡</v>
      </c>
      <c r="D1288" s="21">
        <f>IF(食堂数据库链接!D1288="","",食堂数据库链接!D1288)</f>
        <v>15</v>
      </c>
      <c r="E1288" s="21" t="str">
        <f>IF(食堂数据库链接!E1288="","",食堂数据库链接!E1288)</f>
        <v>荤</v>
      </c>
      <c r="F1288" s="21" t="str">
        <f>IF(食堂数据库链接!F1288="","",食堂数据库链接!F1288)</f>
        <v>套餐</v>
      </c>
      <c r="G1288" s="21">
        <f>IF(食堂数据库链接!G1288="","",食堂数据库链接!G1288)</f>
        <v>15</v>
      </c>
      <c r="H1288" s="25" t="str">
        <f>IF(OR(食堂菜单!$G$5="",食堂数据库计算界面面!A1288=""),"",IF(ISNUMBER(SEARCH(食堂菜单!$G$5,食堂数据库计算界面面!C1288))=TRUE,1,""))</f>
        <v/>
      </c>
      <c r="I1288" s="11" t="str">
        <f>IF(H1288="","",1+MAX($I$1:I1287))</f>
        <v/>
      </c>
      <c r="J1288" s="11" t="str">
        <f t="shared" si="20"/>
        <v/>
      </c>
    </row>
    <row r="1289" spans="1:10">
      <c r="A1289" s="21">
        <f>IF(食堂数据库链接!A1289="","",食堂数据库链接!A1289)</f>
        <v>1288</v>
      </c>
      <c r="B1289" s="21" t="str">
        <f>IF(食堂数据库链接!B1289="","",食堂数据库链接!B1289)</f>
        <v>湖滨风味食堂</v>
      </c>
      <c r="C1289" s="21" t="str">
        <f>IF(食堂数据库链接!C1289="","",食堂数据库链接!C1289)</f>
        <v>金针菇黄焖鸡</v>
      </c>
      <c r="D1289" s="21">
        <f>IF(食堂数据库链接!D1289="","",食堂数据库链接!D1289)</f>
        <v>15</v>
      </c>
      <c r="E1289" s="21" t="str">
        <f>IF(食堂数据库链接!E1289="","",食堂数据库链接!E1289)</f>
        <v>荤</v>
      </c>
      <c r="F1289" s="21" t="str">
        <f>IF(食堂数据库链接!F1289="","",食堂数据库链接!F1289)</f>
        <v>套餐</v>
      </c>
      <c r="G1289" s="21">
        <f>IF(食堂数据库链接!G1289="","",食堂数据库链接!G1289)</f>
        <v>15</v>
      </c>
      <c r="H1289" s="25" t="str">
        <f>IF(OR(食堂菜单!$G$5="",食堂数据库计算界面面!A1289=""),"",IF(ISNUMBER(SEARCH(食堂菜单!$G$5,食堂数据库计算界面面!C1289))=TRUE,1,""))</f>
        <v/>
      </c>
      <c r="I1289" s="11" t="str">
        <f>IF(H1289="","",1+MAX($I$1:I1288))</f>
        <v/>
      </c>
      <c r="J1289" s="11" t="str">
        <f t="shared" si="20"/>
        <v/>
      </c>
    </row>
    <row r="1290" spans="1:10">
      <c r="A1290" s="21">
        <f>IF(食堂数据库链接!A1290="","",食堂数据库链接!A1290)</f>
        <v>1289</v>
      </c>
      <c r="B1290" s="21" t="str">
        <f>IF(食堂数据库链接!B1290="","",食堂数据库链接!B1290)</f>
        <v>湖滨风味食堂</v>
      </c>
      <c r="C1290" s="21" t="str">
        <f>IF(食堂数据库链接!C1290="","",食堂数据库链接!C1290)</f>
        <v>水煮千张</v>
      </c>
      <c r="D1290" s="21">
        <f>IF(食堂数据库链接!D1290="","",食堂数据库链接!D1290)</f>
        <v>10</v>
      </c>
      <c r="E1290" s="21" t="str">
        <f>IF(食堂数据库链接!E1290="","",食堂数据库链接!E1290)</f>
        <v>素</v>
      </c>
      <c r="F1290" s="21" t="str">
        <f>IF(食堂数据库链接!F1290="","",食堂数据库链接!F1290)</f>
        <v>套餐</v>
      </c>
      <c r="G1290" s="21">
        <f>IF(食堂数据库链接!G1290="","",食堂数据库链接!G1290)</f>
        <v>10</v>
      </c>
      <c r="H1290" s="25" t="str">
        <f>IF(OR(食堂菜单!$G$5="",食堂数据库计算界面面!A1290=""),"",IF(ISNUMBER(SEARCH(食堂菜单!$G$5,食堂数据库计算界面面!C1290))=TRUE,1,""))</f>
        <v/>
      </c>
      <c r="I1290" s="11" t="str">
        <f>IF(H1290="","",1+MAX($I$1:I1289))</f>
        <v/>
      </c>
      <c r="J1290" s="11" t="str">
        <f t="shared" si="20"/>
        <v/>
      </c>
    </row>
    <row r="1291" spans="1:10">
      <c r="A1291" s="21">
        <f>IF(食堂数据库链接!A1291="","",食堂数据库链接!A1291)</f>
        <v>1290</v>
      </c>
      <c r="B1291" s="21" t="str">
        <f>IF(食堂数据库链接!B1291="","",食堂数据库链接!B1291)</f>
        <v>湖滨风味食堂</v>
      </c>
      <c r="C1291" s="21" t="str">
        <f>IF(食堂数据库链接!C1291="","",食堂数据库链接!C1291)</f>
        <v>水煮鸭血</v>
      </c>
      <c r="D1291" s="21">
        <f>IF(食堂数据库链接!D1291="","",食堂数据库链接!D1291)</f>
        <v>11</v>
      </c>
      <c r="E1291" s="21" t="str">
        <f>IF(食堂数据库链接!E1291="","",食堂数据库链接!E1291)</f>
        <v>荤</v>
      </c>
      <c r="F1291" s="21" t="str">
        <f>IF(食堂数据库链接!F1291="","",食堂数据库链接!F1291)</f>
        <v>套餐</v>
      </c>
      <c r="G1291" s="21">
        <f>IF(食堂数据库链接!G1291="","",食堂数据库链接!G1291)</f>
        <v>11</v>
      </c>
      <c r="H1291" s="25" t="str">
        <f>IF(OR(食堂菜单!$G$5="",食堂数据库计算界面面!A1291=""),"",IF(ISNUMBER(SEARCH(食堂菜单!$G$5,食堂数据库计算界面面!C1291))=TRUE,1,""))</f>
        <v/>
      </c>
      <c r="I1291" s="11" t="str">
        <f>IF(H1291="","",1+MAX($I$1:I1290))</f>
        <v/>
      </c>
      <c r="J1291" s="11" t="str">
        <f t="shared" si="20"/>
        <v/>
      </c>
    </row>
    <row r="1292" spans="1:10">
      <c r="A1292" s="21">
        <f>IF(食堂数据库链接!A1292="","",食堂数据库链接!A1292)</f>
        <v>1291</v>
      </c>
      <c r="B1292" s="21" t="str">
        <f>IF(食堂数据库链接!B1292="","",食堂数据库链接!B1292)</f>
        <v>湖滨风味食堂</v>
      </c>
      <c r="C1292" s="21" t="str">
        <f>IF(食堂数据库链接!C1292="","",食堂数据库链接!C1292)</f>
        <v>水煮鸡柳</v>
      </c>
      <c r="D1292" s="21">
        <f>IF(食堂数据库链接!D1292="","",食堂数据库链接!D1292)</f>
        <v>13</v>
      </c>
      <c r="E1292" s="21" t="str">
        <f>IF(食堂数据库链接!E1292="","",食堂数据库链接!E1292)</f>
        <v>荤</v>
      </c>
      <c r="F1292" s="21" t="str">
        <f>IF(食堂数据库链接!F1292="","",食堂数据库链接!F1292)</f>
        <v>套餐</v>
      </c>
      <c r="G1292" s="21">
        <f>IF(食堂数据库链接!G1292="","",食堂数据库链接!G1292)</f>
        <v>13</v>
      </c>
      <c r="H1292" s="25" t="str">
        <f>IF(OR(食堂菜单!$G$5="",食堂数据库计算界面面!A1292=""),"",IF(ISNUMBER(SEARCH(食堂菜单!$G$5,食堂数据库计算界面面!C1292))=TRUE,1,""))</f>
        <v/>
      </c>
      <c r="I1292" s="11" t="str">
        <f>IF(H1292="","",1+MAX($I$1:I1291))</f>
        <v/>
      </c>
      <c r="J1292" s="11" t="str">
        <f t="shared" si="20"/>
        <v/>
      </c>
    </row>
    <row r="1293" spans="1:10">
      <c r="A1293" s="21">
        <f>IF(食堂数据库链接!A1293="","",食堂数据库链接!A1293)</f>
        <v>1292</v>
      </c>
      <c r="B1293" s="21" t="str">
        <f>IF(食堂数据库链接!B1293="","",食堂数据库链接!B1293)</f>
        <v>湖滨风味食堂</v>
      </c>
      <c r="C1293" s="21" t="str">
        <f>IF(食堂数据库链接!C1293="","",食堂数据库链接!C1293)</f>
        <v>水煮肉片</v>
      </c>
      <c r="D1293" s="21">
        <f>IF(食堂数据库链接!D1293="","",食堂数据库链接!D1293)</f>
        <v>15</v>
      </c>
      <c r="E1293" s="21" t="str">
        <f>IF(食堂数据库链接!E1293="","",食堂数据库链接!E1293)</f>
        <v>荤</v>
      </c>
      <c r="F1293" s="21" t="str">
        <f>IF(食堂数据库链接!F1293="","",食堂数据库链接!F1293)</f>
        <v>套餐</v>
      </c>
      <c r="G1293" s="21">
        <f>IF(食堂数据库链接!G1293="","",食堂数据库链接!G1293)</f>
        <v>15</v>
      </c>
      <c r="H1293" s="25" t="str">
        <f>IF(OR(食堂菜单!$G$5="",食堂数据库计算界面面!A1293=""),"",IF(ISNUMBER(SEARCH(食堂菜单!$G$5,食堂数据库计算界面面!C1293))=TRUE,1,""))</f>
        <v/>
      </c>
      <c r="I1293" s="11" t="str">
        <f>IF(H1293="","",1+MAX($I$1:I1292))</f>
        <v/>
      </c>
      <c r="J1293" s="11" t="str">
        <f t="shared" si="20"/>
        <v/>
      </c>
    </row>
    <row r="1294" spans="1:10">
      <c r="A1294" s="21">
        <f>IF(食堂数据库链接!A1294="","",食堂数据库链接!A1294)</f>
        <v>1293</v>
      </c>
      <c r="B1294" s="21" t="str">
        <f>IF(食堂数据库链接!B1294="","",食堂数据库链接!B1294)</f>
        <v>湖滨风味食堂</v>
      </c>
      <c r="C1294" s="21" t="str">
        <f>IF(食堂数据库链接!C1294="","",食堂数据库链接!C1294)</f>
        <v>水煮鱼片</v>
      </c>
      <c r="D1294" s="21">
        <f>IF(食堂数据库链接!D1294="","",食堂数据库链接!D1294)</f>
        <v>14</v>
      </c>
      <c r="E1294" s="21" t="str">
        <f>IF(食堂数据库链接!E1294="","",食堂数据库链接!E1294)</f>
        <v>荤</v>
      </c>
      <c r="F1294" s="21" t="str">
        <f>IF(食堂数据库链接!F1294="","",食堂数据库链接!F1294)</f>
        <v>套餐</v>
      </c>
      <c r="G1294" s="21">
        <f>IF(食堂数据库链接!G1294="","",食堂数据库链接!G1294)</f>
        <v>14</v>
      </c>
      <c r="H1294" s="25" t="str">
        <f>IF(OR(食堂菜单!$G$5="",食堂数据库计算界面面!A1294=""),"",IF(ISNUMBER(SEARCH(食堂菜单!$G$5,食堂数据库计算界面面!C1294))=TRUE,1,""))</f>
        <v/>
      </c>
      <c r="I1294" s="11" t="str">
        <f>IF(H1294="","",1+MAX($I$1:I1293))</f>
        <v/>
      </c>
      <c r="J1294" s="11" t="str">
        <f t="shared" si="20"/>
        <v/>
      </c>
    </row>
    <row r="1295" spans="1:10">
      <c r="A1295" s="21">
        <f>IF(食堂数据库链接!A1295="","",食堂数据库链接!A1295)</f>
        <v>1294</v>
      </c>
      <c r="B1295" s="21" t="str">
        <f>IF(食堂数据库链接!B1295="","",食堂数据库链接!B1295)</f>
        <v>湖滨风味食堂</v>
      </c>
      <c r="C1295" s="21" t="str">
        <f>IF(食堂数据库链接!C1295="","",食堂数据库链接!C1295)</f>
        <v>龙利鱼</v>
      </c>
      <c r="D1295" s="21">
        <f>IF(食堂数据库链接!D1295="","",食堂数据库链接!D1295)</f>
        <v>15</v>
      </c>
      <c r="E1295" s="21" t="str">
        <f>IF(食堂数据库链接!E1295="","",食堂数据库链接!E1295)</f>
        <v>荤</v>
      </c>
      <c r="F1295" s="21" t="str">
        <f>IF(食堂数据库链接!F1295="","",食堂数据库链接!F1295)</f>
        <v>套餐</v>
      </c>
      <c r="G1295" s="21">
        <f>IF(食堂数据库链接!G1295="","",食堂数据库链接!G1295)</f>
        <v>15</v>
      </c>
      <c r="H1295" s="25" t="str">
        <f>IF(OR(食堂菜单!$G$5="",食堂数据库计算界面面!A1295=""),"",IF(ISNUMBER(SEARCH(食堂菜单!$G$5,食堂数据库计算界面面!C1295))=TRUE,1,""))</f>
        <v/>
      </c>
      <c r="I1295" s="11" t="str">
        <f>IF(H1295="","",1+MAX($I$1:I1294))</f>
        <v/>
      </c>
      <c r="J1295" s="11" t="str">
        <f t="shared" si="20"/>
        <v/>
      </c>
    </row>
    <row r="1296" spans="1:10">
      <c r="A1296" s="21">
        <f>IF(食堂数据库链接!A1296="","",食堂数据库链接!A1296)</f>
        <v>1295</v>
      </c>
      <c r="B1296" s="21" t="str">
        <f>IF(食堂数据库链接!B1296="","",食堂数据库链接!B1296)</f>
        <v>湖滨风味食堂</v>
      </c>
      <c r="C1296" s="21" t="str">
        <f>IF(食堂数据库链接!C1296="","",食堂数据库链接!C1296)</f>
        <v>酸菜鸡柳</v>
      </c>
      <c r="D1296" s="21">
        <f>IF(食堂数据库链接!D1296="","",食堂数据库链接!D1296)</f>
        <v>14</v>
      </c>
      <c r="E1296" s="21" t="str">
        <f>IF(食堂数据库链接!E1296="","",食堂数据库链接!E1296)</f>
        <v>荤</v>
      </c>
      <c r="F1296" s="21" t="str">
        <f>IF(食堂数据库链接!F1296="","",食堂数据库链接!F1296)</f>
        <v>套餐</v>
      </c>
      <c r="G1296" s="21">
        <f>IF(食堂数据库链接!G1296="","",食堂数据库链接!G1296)</f>
        <v>14</v>
      </c>
      <c r="H1296" s="25" t="str">
        <f>IF(OR(食堂菜单!$G$5="",食堂数据库计算界面面!A1296=""),"",IF(ISNUMBER(SEARCH(食堂菜单!$G$5,食堂数据库计算界面面!C1296))=TRUE,1,""))</f>
        <v/>
      </c>
      <c r="I1296" s="11" t="str">
        <f>IF(H1296="","",1+MAX($I$1:I1295))</f>
        <v/>
      </c>
      <c r="J1296" s="11" t="str">
        <f t="shared" si="20"/>
        <v/>
      </c>
    </row>
    <row r="1297" spans="1:10">
      <c r="A1297" s="21">
        <f>IF(食堂数据库链接!A1297="","",食堂数据库链接!A1297)</f>
        <v>1296</v>
      </c>
      <c r="B1297" s="21" t="str">
        <f>IF(食堂数据库链接!B1297="","",食堂数据库链接!B1297)</f>
        <v>湖滨风味食堂</v>
      </c>
      <c r="C1297" s="21" t="str">
        <f>IF(食堂数据库链接!C1297="","",食堂数据库链接!C1297)</f>
        <v>酸菜鱼</v>
      </c>
      <c r="D1297" s="21">
        <f>IF(食堂数据库链接!D1297="","",食堂数据库链接!D1297)</f>
        <v>15</v>
      </c>
      <c r="E1297" s="21" t="str">
        <f>IF(食堂数据库链接!E1297="","",食堂数据库链接!E1297)</f>
        <v>荤</v>
      </c>
      <c r="F1297" s="21" t="str">
        <f>IF(食堂数据库链接!F1297="","",食堂数据库链接!F1297)</f>
        <v>套餐</v>
      </c>
      <c r="G1297" s="21">
        <f>IF(食堂数据库链接!G1297="","",食堂数据库链接!G1297)</f>
        <v>15</v>
      </c>
      <c r="H1297" s="25" t="str">
        <f>IF(OR(食堂菜单!$G$5="",食堂数据库计算界面面!A1297=""),"",IF(ISNUMBER(SEARCH(食堂菜单!$G$5,食堂数据库计算界面面!C1297))=TRUE,1,""))</f>
        <v/>
      </c>
      <c r="I1297" s="11" t="str">
        <f>IF(H1297="","",1+MAX($I$1:I1296))</f>
        <v/>
      </c>
      <c r="J1297" s="11" t="str">
        <f t="shared" si="20"/>
        <v/>
      </c>
    </row>
    <row r="1298" spans="1:10">
      <c r="A1298" s="21">
        <f>IF(食堂数据库链接!A1298="","",食堂数据库链接!A1298)</f>
        <v>1297</v>
      </c>
      <c r="B1298" s="21" t="str">
        <f>IF(食堂数据库链接!B1298="","",食堂数据库链接!B1298)</f>
        <v>湖滨风味食堂</v>
      </c>
      <c r="C1298" s="21" t="str">
        <f>IF(食堂数据库链接!C1298="","",食堂数据库链接!C1298)</f>
        <v>酸菜龙利鱼</v>
      </c>
      <c r="D1298" s="21">
        <f>IF(食堂数据库链接!D1298="","",食堂数据库链接!D1298)</f>
        <v>16</v>
      </c>
      <c r="E1298" s="21" t="str">
        <f>IF(食堂数据库链接!E1298="","",食堂数据库链接!E1298)</f>
        <v>荤</v>
      </c>
      <c r="F1298" s="21" t="str">
        <f>IF(食堂数据库链接!F1298="","",食堂数据库链接!F1298)</f>
        <v>套餐</v>
      </c>
      <c r="G1298" s="21">
        <f>IF(食堂数据库链接!G1298="","",食堂数据库链接!G1298)</f>
        <v>16</v>
      </c>
      <c r="H1298" s="25" t="str">
        <f>IF(OR(食堂菜单!$G$5="",食堂数据库计算界面面!A1298=""),"",IF(ISNUMBER(SEARCH(食堂菜单!$G$5,食堂数据库计算界面面!C1298))=TRUE,1,""))</f>
        <v/>
      </c>
      <c r="I1298" s="11" t="str">
        <f>IF(H1298="","",1+MAX($I$1:I1297))</f>
        <v/>
      </c>
      <c r="J1298" s="11" t="str">
        <f t="shared" si="20"/>
        <v/>
      </c>
    </row>
    <row r="1299" spans="1:10">
      <c r="A1299" s="21">
        <f>IF(食堂数据库链接!A1299="","",食堂数据库链接!A1299)</f>
        <v>1298</v>
      </c>
      <c r="B1299" s="21" t="str">
        <f>IF(食堂数据库链接!B1299="","",食堂数据库链接!B1299)</f>
        <v>湖滨风味食堂</v>
      </c>
      <c r="C1299" s="21" t="str">
        <f>IF(食堂数据库链接!C1299="","",食堂数据库链接!C1299)</f>
        <v>酸菜肉片</v>
      </c>
      <c r="D1299" s="21">
        <f>IF(食堂数据库链接!D1299="","",食堂数据库链接!D1299)</f>
        <v>16</v>
      </c>
      <c r="E1299" s="21" t="str">
        <f>IF(食堂数据库链接!E1299="","",食堂数据库链接!E1299)</f>
        <v>荤</v>
      </c>
      <c r="F1299" s="21" t="str">
        <f>IF(食堂数据库链接!F1299="","",食堂数据库链接!F1299)</f>
        <v>套餐</v>
      </c>
      <c r="G1299" s="21">
        <f>IF(食堂数据库链接!G1299="","",食堂数据库链接!G1299)</f>
        <v>16</v>
      </c>
      <c r="H1299" s="25" t="str">
        <f>IF(OR(食堂菜单!$G$5="",食堂数据库计算界面面!A1299=""),"",IF(ISNUMBER(SEARCH(食堂菜单!$G$5,食堂数据库计算界面面!C1299))=TRUE,1,""))</f>
        <v/>
      </c>
      <c r="I1299" s="11" t="str">
        <f>IF(H1299="","",1+MAX($I$1:I1298))</f>
        <v/>
      </c>
      <c r="J1299" s="11" t="str">
        <f t="shared" si="20"/>
        <v/>
      </c>
    </row>
    <row r="1300" spans="1:10">
      <c r="A1300" s="21">
        <f>IF(食堂数据库链接!A1300="","",食堂数据库链接!A1300)</f>
        <v>1299</v>
      </c>
      <c r="B1300" s="21" t="str">
        <f>IF(食堂数据库链接!B1300="","",食堂数据库链接!B1300)</f>
        <v>湖滨风味食堂</v>
      </c>
      <c r="C1300" s="21" t="str">
        <f>IF(食堂数据库链接!C1300="","",食堂数据库链接!C1300)</f>
        <v>酸菜蒙古肉</v>
      </c>
      <c r="D1300" s="21">
        <f>IF(食堂数据库链接!D1300="","",食堂数据库链接!D1300)</f>
        <v>17</v>
      </c>
      <c r="E1300" s="21" t="str">
        <f>IF(食堂数据库链接!E1300="","",食堂数据库链接!E1300)</f>
        <v>荤</v>
      </c>
      <c r="F1300" s="21" t="str">
        <f>IF(食堂数据库链接!F1300="","",食堂数据库链接!F1300)</f>
        <v>套餐</v>
      </c>
      <c r="G1300" s="21">
        <f>IF(食堂数据库链接!G1300="","",食堂数据库链接!G1300)</f>
        <v>17</v>
      </c>
      <c r="H1300" s="25" t="str">
        <f>IF(OR(食堂菜单!$G$5="",食堂数据库计算界面面!A1300=""),"",IF(ISNUMBER(SEARCH(食堂菜单!$G$5,食堂数据库计算界面面!C1300))=TRUE,1,""))</f>
        <v/>
      </c>
      <c r="I1300" s="11" t="str">
        <f>IF(H1300="","",1+MAX($I$1:I1299))</f>
        <v/>
      </c>
      <c r="J1300" s="11" t="str">
        <f t="shared" si="20"/>
        <v/>
      </c>
    </row>
    <row r="1301" spans="1:10">
      <c r="A1301" s="21">
        <f>IF(食堂数据库链接!A1301="","",食堂数据库链接!A1301)</f>
        <v>1300</v>
      </c>
      <c r="B1301" s="21" t="str">
        <f>IF(食堂数据库链接!B1301="","",食堂数据库链接!B1301)</f>
        <v>湖滨风味食堂</v>
      </c>
      <c r="C1301" s="21" t="str">
        <f>IF(食堂数据库链接!C1301="","",食堂数据库链接!C1301)</f>
        <v>酸菜双拼</v>
      </c>
      <c r="D1301" s="21">
        <f>IF(食堂数据库链接!D1301="","",食堂数据库链接!D1301)</f>
        <v>16</v>
      </c>
      <c r="E1301" s="21" t="str">
        <f>IF(食堂数据库链接!E1301="","",食堂数据库链接!E1301)</f>
        <v>荤</v>
      </c>
      <c r="F1301" s="21" t="str">
        <f>IF(食堂数据库链接!F1301="","",食堂数据库链接!F1301)</f>
        <v>套餐</v>
      </c>
      <c r="G1301" s="21">
        <f>IF(食堂数据库链接!G1301="","",食堂数据库链接!G1301)</f>
        <v>16</v>
      </c>
      <c r="H1301" s="25" t="str">
        <f>IF(OR(食堂菜单!$G$5="",食堂数据库计算界面面!A1301=""),"",IF(ISNUMBER(SEARCH(食堂菜单!$G$5,食堂数据库计算界面面!C1301))=TRUE,1,""))</f>
        <v/>
      </c>
      <c r="I1301" s="11" t="str">
        <f>IF(H1301="","",1+MAX($I$1:I1300))</f>
        <v/>
      </c>
      <c r="J1301" s="11" t="str">
        <f t="shared" si="20"/>
        <v/>
      </c>
    </row>
    <row r="1302" spans="1:10">
      <c r="A1302" s="21">
        <f>IF(食堂数据库链接!A1302="","",食堂数据库链接!A1302)</f>
        <v>1301</v>
      </c>
      <c r="B1302" s="21" t="str">
        <f>IF(食堂数据库链接!B1302="","",食堂数据库链接!B1302)</f>
        <v>湖滨风味食堂</v>
      </c>
      <c r="C1302" s="21" t="str">
        <f>IF(食堂数据库链接!C1302="","",食堂数据库链接!C1302)</f>
        <v>干锅茶树菇</v>
      </c>
      <c r="D1302" s="21">
        <f>IF(食堂数据库链接!D1302="","",食堂数据库链接!D1302)</f>
        <v>20</v>
      </c>
      <c r="E1302" s="21" t="str">
        <f>IF(食堂数据库链接!E1302="","",食堂数据库链接!E1302)</f>
        <v>荤</v>
      </c>
      <c r="F1302" s="21" t="str">
        <f>IF(食堂数据库链接!F1302="","",食堂数据库链接!F1302)</f>
        <v>套餐</v>
      </c>
      <c r="G1302" s="21">
        <f>IF(食堂数据库链接!G1302="","",食堂数据库链接!G1302)</f>
        <v>20</v>
      </c>
      <c r="H1302" s="25" t="str">
        <f>IF(OR(食堂菜单!$G$5="",食堂数据库计算界面面!A1302=""),"",IF(ISNUMBER(SEARCH(食堂菜单!$G$5,食堂数据库计算界面面!C1302))=TRUE,1,""))</f>
        <v/>
      </c>
      <c r="I1302" s="11" t="str">
        <f>IF(H1302="","",1+MAX($I$1:I1301))</f>
        <v/>
      </c>
      <c r="J1302" s="11" t="str">
        <f t="shared" si="20"/>
        <v/>
      </c>
    </row>
    <row r="1303" spans="1:10">
      <c r="A1303" s="21">
        <f>IF(食堂数据库链接!A1303="","",食堂数据库链接!A1303)</f>
        <v>1302</v>
      </c>
      <c r="B1303" s="21" t="str">
        <f>IF(食堂数据库链接!B1303="","",食堂数据库链接!B1303)</f>
        <v>湖滨风味食堂</v>
      </c>
      <c r="C1303" s="21" t="str">
        <f>IF(食堂数据库链接!C1303="","",食堂数据库链接!C1303)</f>
        <v>干锅鸡</v>
      </c>
      <c r="D1303" s="21">
        <f>IF(食堂数据库链接!D1303="","",食堂数据库链接!D1303)</f>
        <v>20</v>
      </c>
      <c r="E1303" s="21" t="str">
        <f>IF(食堂数据库链接!E1303="","",食堂数据库链接!E1303)</f>
        <v>荤</v>
      </c>
      <c r="F1303" s="21" t="str">
        <f>IF(食堂数据库链接!F1303="","",食堂数据库链接!F1303)</f>
        <v>套餐</v>
      </c>
      <c r="G1303" s="21">
        <f>IF(食堂数据库链接!G1303="","",食堂数据库链接!G1303)</f>
        <v>20</v>
      </c>
      <c r="H1303" s="25" t="str">
        <f>IF(OR(食堂菜单!$G$5="",食堂数据库计算界面面!A1303=""),"",IF(ISNUMBER(SEARCH(食堂菜单!$G$5,食堂数据库计算界面面!C1303))=TRUE,1,""))</f>
        <v/>
      </c>
      <c r="I1303" s="11" t="str">
        <f>IF(H1303="","",1+MAX($I$1:I1302))</f>
        <v/>
      </c>
      <c r="J1303" s="11" t="str">
        <f t="shared" si="20"/>
        <v/>
      </c>
    </row>
    <row r="1304" spans="1:10">
      <c r="A1304" s="21">
        <f>IF(食堂数据库链接!A1304="","",食堂数据库链接!A1304)</f>
        <v>1303</v>
      </c>
      <c r="B1304" s="21" t="str">
        <f>IF(食堂数据库链接!B1304="","",食堂数据库链接!B1304)</f>
        <v>湖滨风味食堂</v>
      </c>
      <c r="C1304" s="21" t="str">
        <f>IF(食堂数据库链接!C1304="","",食堂数据库链接!C1304)</f>
        <v>干锅鸭</v>
      </c>
      <c r="D1304" s="21">
        <f>IF(食堂数据库链接!D1304="","",食堂数据库链接!D1304)</f>
        <v>20</v>
      </c>
      <c r="E1304" s="21" t="str">
        <f>IF(食堂数据库链接!E1304="","",食堂数据库链接!E1304)</f>
        <v>荤</v>
      </c>
      <c r="F1304" s="21" t="str">
        <f>IF(食堂数据库链接!F1304="","",食堂数据库链接!F1304)</f>
        <v>套餐</v>
      </c>
      <c r="G1304" s="21">
        <f>IF(食堂数据库链接!G1304="","",食堂数据库链接!G1304)</f>
        <v>20</v>
      </c>
      <c r="H1304" s="25" t="str">
        <f>IF(OR(食堂菜单!$G$5="",食堂数据库计算界面面!A1304=""),"",IF(ISNUMBER(SEARCH(食堂菜单!$G$5,食堂数据库计算界面面!C1304))=TRUE,1,""))</f>
        <v/>
      </c>
      <c r="I1304" s="11" t="str">
        <f>IF(H1304="","",1+MAX($I$1:I1303))</f>
        <v/>
      </c>
      <c r="J1304" s="11" t="str">
        <f t="shared" si="20"/>
        <v/>
      </c>
    </row>
    <row r="1305" spans="1:10">
      <c r="A1305" s="21">
        <f>IF(食堂数据库链接!A1305="","",食堂数据库链接!A1305)</f>
        <v>1304</v>
      </c>
      <c r="B1305" s="21" t="str">
        <f>IF(食堂数据库链接!B1305="","",食堂数据库链接!B1305)</f>
        <v>湖滨风味食堂</v>
      </c>
      <c r="C1305" s="21" t="str">
        <f>IF(食堂数据库链接!C1305="","",食堂数据库链接!C1305)</f>
        <v>包菜五花肉</v>
      </c>
      <c r="D1305" s="21">
        <f>IF(食堂数据库链接!D1305="","",食堂数据库链接!D1305)</f>
        <v>20</v>
      </c>
      <c r="E1305" s="21" t="str">
        <f>IF(食堂数据库链接!E1305="","",食堂数据库链接!E1305)</f>
        <v>荤</v>
      </c>
      <c r="F1305" s="21" t="str">
        <f>IF(食堂数据库链接!F1305="","",食堂数据库链接!F1305)</f>
        <v>套餐</v>
      </c>
      <c r="G1305" s="21">
        <f>IF(食堂数据库链接!G1305="","",食堂数据库链接!G1305)</f>
        <v>20</v>
      </c>
      <c r="H1305" s="25" t="str">
        <f>IF(OR(食堂菜单!$G$5="",食堂数据库计算界面面!A1305=""),"",IF(ISNUMBER(SEARCH(食堂菜单!$G$5,食堂数据库计算界面面!C1305))=TRUE,1,""))</f>
        <v/>
      </c>
      <c r="I1305" s="11" t="str">
        <f>IF(H1305="","",1+MAX($I$1:I1304))</f>
        <v/>
      </c>
      <c r="J1305" s="11" t="str">
        <f t="shared" si="20"/>
        <v/>
      </c>
    </row>
    <row r="1306" spans="1:10">
      <c r="A1306" s="21">
        <f>IF(食堂数据库链接!A1306="","",食堂数据库链接!A1306)</f>
        <v>1305</v>
      </c>
      <c r="B1306" s="21" t="str">
        <f>IF(食堂数据库链接!B1306="","",食堂数据库链接!B1306)</f>
        <v>湖滨风味食堂</v>
      </c>
      <c r="C1306" s="21" t="str">
        <f>IF(食堂数据库链接!C1306="","",食堂数据库链接!C1306)</f>
        <v>千叶豆腐</v>
      </c>
      <c r="D1306" s="21">
        <f>IF(食堂数据库链接!D1306="","",食堂数据库链接!D1306)</f>
        <v>20</v>
      </c>
      <c r="E1306" s="21" t="str">
        <f>IF(食堂数据库链接!E1306="","",食堂数据库链接!E1306)</f>
        <v>荤</v>
      </c>
      <c r="F1306" s="21" t="str">
        <f>IF(食堂数据库链接!F1306="","",食堂数据库链接!F1306)</f>
        <v>套餐</v>
      </c>
      <c r="G1306" s="21">
        <f>IF(食堂数据库链接!G1306="","",食堂数据库链接!G1306)</f>
        <v>20</v>
      </c>
      <c r="H1306" s="25" t="str">
        <f>IF(OR(食堂菜单!$G$5="",食堂数据库计算界面面!A1306=""),"",IF(ISNUMBER(SEARCH(食堂菜单!$G$5,食堂数据库计算界面面!C1306))=TRUE,1,""))</f>
        <v/>
      </c>
      <c r="I1306" s="11" t="str">
        <f>IF(H1306="","",1+MAX($I$1:I1305))</f>
        <v/>
      </c>
      <c r="J1306" s="11" t="str">
        <f t="shared" si="20"/>
        <v/>
      </c>
    </row>
    <row r="1307" spans="1:10">
      <c r="A1307" s="21">
        <f>IF(食堂数据库链接!A1307="","",食堂数据库链接!A1307)</f>
        <v>1306</v>
      </c>
      <c r="B1307" s="21" t="str">
        <f>IF(食堂数据库链接!B1307="","",食堂数据库链接!B1307)</f>
        <v>湖滨风味食堂</v>
      </c>
      <c r="C1307" s="21" t="str">
        <f>IF(食堂数据库链接!C1307="","",食堂数据库链接!C1307)</f>
        <v>鸡胗干锅</v>
      </c>
      <c r="D1307" s="21">
        <f>IF(食堂数据库链接!D1307="","",食堂数据库链接!D1307)</f>
        <v>20</v>
      </c>
      <c r="E1307" s="21" t="str">
        <f>IF(食堂数据库链接!E1307="","",食堂数据库链接!E1307)</f>
        <v>荤</v>
      </c>
      <c r="F1307" s="21" t="str">
        <f>IF(食堂数据库链接!F1307="","",食堂数据库链接!F1307)</f>
        <v>套餐</v>
      </c>
      <c r="G1307" s="21">
        <f>IF(食堂数据库链接!G1307="","",食堂数据库链接!G1307)</f>
        <v>20</v>
      </c>
      <c r="H1307" s="25" t="str">
        <f>IF(OR(食堂菜单!$G$5="",食堂数据库计算界面面!A1307=""),"",IF(ISNUMBER(SEARCH(食堂菜单!$G$5,食堂数据库计算界面面!C1307))=TRUE,1,""))</f>
        <v/>
      </c>
      <c r="I1307" s="11" t="str">
        <f>IF(H1307="","",1+MAX($I$1:I1306))</f>
        <v/>
      </c>
      <c r="J1307" s="11" t="str">
        <f t="shared" si="20"/>
        <v/>
      </c>
    </row>
    <row r="1308" spans="1:10">
      <c r="A1308" s="21">
        <f>IF(食堂数据库链接!A1308="","",食堂数据库链接!A1308)</f>
        <v>1307</v>
      </c>
      <c r="B1308" s="21" t="str">
        <f>IF(食堂数据库链接!B1308="","",食堂数据库链接!B1308)</f>
        <v>湖滨风味食堂</v>
      </c>
      <c r="C1308" s="21" t="str">
        <f>IF(食堂数据库链接!C1308="","",食堂数据库链接!C1308)</f>
        <v>干锅豆腐</v>
      </c>
      <c r="D1308" s="21">
        <f>IF(食堂数据库链接!D1308="","",食堂数据库链接!D1308)</f>
        <v>20</v>
      </c>
      <c r="E1308" s="21" t="str">
        <f>IF(食堂数据库链接!E1308="","",食堂数据库链接!E1308)</f>
        <v>荤</v>
      </c>
      <c r="F1308" s="21" t="str">
        <f>IF(食堂数据库链接!F1308="","",食堂数据库链接!F1308)</f>
        <v>套餐</v>
      </c>
      <c r="G1308" s="21">
        <f>IF(食堂数据库链接!G1308="","",食堂数据库链接!G1308)</f>
        <v>20</v>
      </c>
      <c r="H1308" s="25" t="str">
        <f>IF(OR(食堂菜单!$G$5="",食堂数据库计算界面面!A1308=""),"",IF(ISNUMBER(SEARCH(食堂菜单!$G$5,食堂数据库计算界面面!C1308))=TRUE,1,""))</f>
        <v/>
      </c>
      <c r="I1308" s="11" t="str">
        <f>IF(H1308="","",1+MAX($I$1:I1307))</f>
        <v/>
      </c>
      <c r="J1308" s="11" t="str">
        <f t="shared" si="20"/>
        <v/>
      </c>
    </row>
    <row r="1309" spans="1:10">
      <c r="A1309" s="21">
        <f>IF(食堂数据库链接!A1309="","",食堂数据库链接!A1309)</f>
        <v>1308</v>
      </c>
      <c r="B1309" s="21" t="str">
        <f>IF(食堂数据库链接!B1309="","",食堂数据库链接!B1309)</f>
        <v>湖滨风味食堂</v>
      </c>
      <c r="C1309" s="21" t="str">
        <f>IF(食堂数据库链接!C1309="","",食堂数据库链接!C1309)</f>
        <v>干锅土豆片</v>
      </c>
      <c r="D1309" s="21">
        <f>IF(食堂数据库链接!D1309="","",食堂数据库链接!D1309)</f>
        <v>20</v>
      </c>
      <c r="E1309" s="21" t="str">
        <f>IF(食堂数据库链接!E1309="","",食堂数据库链接!E1309)</f>
        <v>荤</v>
      </c>
      <c r="F1309" s="21" t="str">
        <f>IF(食堂数据库链接!F1309="","",食堂数据库链接!F1309)</f>
        <v>套餐</v>
      </c>
      <c r="G1309" s="21">
        <f>IF(食堂数据库链接!G1309="","",食堂数据库链接!G1309)</f>
        <v>20</v>
      </c>
      <c r="H1309" s="25" t="str">
        <f>IF(OR(食堂菜单!$G$5="",食堂数据库计算界面面!A1309=""),"",IF(ISNUMBER(SEARCH(食堂菜单!$G$5,食堂数据库计算界面面!C1309))=TRUE,1,""))</f>
        <v/>
      </c>
      <c r="I1309" s="11" t="str">
        <f>IF(H1309="","",1+MAX($I$1:I1308))</f>
        <v/>
      </c>
      <c r="J1309" s="11" t="str">
        <f t="shared" si="20"/>
        <v/>
      </c>
    </row>
    <row r="1310" spans="1:10">
      <c r="A1310" s="21">
        <f>IF(食堂数据库链接!A1310="","",食堂数据库链接!A1310)</f>
        <v>1309</v>
      </c>
      <c r="B1310" s="21" t="str">
        <f>IF(食堂数据库链接!B1310="","",食堂数据库链接!B1310)</f>
        <v>湖滨风味食堂</v>
      </c>
      <c r="C1310" s="21" t="str">
        <f>IF(食堂数据库链接!C1310="","",食堂数据库链接!C1310)</f>
        <v>花菜五花肉</v>
      </c>
      <c r="D1310" s="21">
        <f>IF(食堂数据库链接!D1310="","",食堂数据库链接!D1310)</f>
        <v>20</v>
      </c>
      <c r="E1310" s="21" t="str">
        <f>IF(食堂数据库链接!E1310="","",食堂数据库链接!E1310)</f>
        <v>荤</v>
      </c>
      <c r="F1310" s="21" t="str">
        <f>IF(食堂数据库链接!F1310="","",食堂数据库链接!F1310)</f>
        <v>套餐</v>
      </c>
      <c r="G1310" s="21">
        <f>IF(食堂数据库链接!G1310="","",食堂数据库链接!G1310)</f>
        <v>20</v>
      </c>
      <c r="H1310" s="25" t="str">
        <f>IF(OR(食堂菜单!$G$5="",食堂数据库计算界面面!A1310=""),"",IF(ISNUMBER(SEARCH(食堂菜单!$G$5,食堂数据库计算界面面!C1310))=TRUE,1,""))</f>
        <v/>
      </c>
      <c r="I1310" s="11" t="str">
        <f>IF(H1310="","",1+MAX($I$1:I1309))</f>
        <v/>
      </c>
      <c r="J1310" s="11" t="str">
        <f t="shared" si="20"/>
        <v/>
      </c>
    </row>
    <row r="1311" spans="1:10">
      <c r="A1311" s="21">
        <f>IF(食堂数据库链接!A1311="","",食堂数据库链接!A1311)</f>
        <v>1310</v>
      </c>
      <c r="B1311" s="21" t="str">
        <f>IF(食堂数据库链接!B1311="","",食堂数据库链接!B1311)</f>
        <v>湖滨风味食堂</v>
      </c>
      <c r="C1311" s="21" t="str">
        <f>IF(食堂数据库链接!C1311="","",食堂数据库链接!C1311)</f>
        <v>香辣啤酒鸭</v>
      </c>
      <c r="D1311" s="21">
        <f>IF(食堂数据库链接!D1311="","",食堂数据库链接!D1311)</f>
        <v>22</v>
      </c>
      <c r="E1311" s="21" t="str">
        <f>IF(食堂数据库链接!E1311="","",食堂数据库链接!E1311)</f>
        <v>荤</v>
      </c>
      <c r="F1311" s="21" t="str">
        <f>IF(食堂数据库链接!F1311="","",食堂数据库链接!F1311)</f>
        <v>套餐</v>
      </c>
      <c r="G1311" s="21">
        <f>IF(食堂数据库链接!G1311="","",食堂数据库链接!G1311)</f>
        <v>22</v>
      </c>
      <c r="H1311" s="25" t="str">
        <f>IF(OR(食堂菜单!$G$5="",食堂数据库计算界面面!A1311=""),"",IF(ISNUMBER(SEARCH(食堂菜单!$G$5,食堂数据库计算界面面!C1311))=TRUE,1,""))</f>
        <v/>
      </c>
      <c r="I1311" s="11" t="str">
        <f>IF(H1311="","",1+MAX($I$1:I1310))</f>
        <v/>
      </c>
      <c r="J1311" s="11" t="str">
        <f t="shared" si="20"/>
        <v/>
      </c>
    </row>
    <row r="1312" spans="1:10">
      <c r="A1312" s="21">
        <f>IF(食堂数据库链接!A1312="","",食堂数据库链接!A1312)</f>
        <v>1311</v>
      </c>
      <c r="B1312" s="21" t="str">
        <f>IF(食堂数据库链接!B1312="","",食堂数据库链接!B1312)</f>
        <v>湖滨风味食堂</v>
      </c>
      <c r="C1312" s="21" t="str">
        <f>IF(食堂数据库链接!C1312="","",食堂数据库链接!C1312)</f>
        <v>香辣啤酒鸡</v>
      </c>
      <c r="D1312" s="21">
        <f>IF(食堂数据库链接!D1312="","",食堂数据库链接!D1312)</f>
        <v>22</v>
      </c>
      <c r="E1312" s="21" t="str">
        <f>IF(食堂数据库链接!E1312="","",食堂数据库链接!E1312)</f>
        <v>荤</v>
      </c>
      <c r="F1312" s="21" t="str">
        <f>IF(食堂数据库链接!F1312="","",食堂数据库链接!F1312)</f>
        <v>套餐</v>
      </c>
      <c r="G1312" s="21">
        <f>IF(食堂数据库链接!G1312="","",食堂数据库链接!G1312)</f>
        <v>22</v>
      </c>
      <c r="H1312" s="25" t="str">
        <f>IF(OR(食堂菜单!$G$5="",食堂数据库计算界面面!A1312=""),"",IF(ISNUMBER(SEARCH(食堂菜单!$G$5,食堂数据库计算界面面!C1312))=TRUE,1,""))</f>
        <v/>
      </c>
      <c r="I1312" s="11" t="str">
        <f>IF(H1312="","",1+MAX($I$1:I1311))</f>
        <v/>
      </c>
      <c r="J1312" s="11" t="str">
        <f t="shared" si="20"/>
        <v/>
      </c>
    </row>
    <row r="1313" spans="1:10">
      <c r="A1313" s="21">
        <f>IF(食堂数据库链接!A1313="","",食堂数据库链接!A1313)</f>
        <v>1312</v>
      </c>
      <c r="B1313" s="21" t="str">
        <f>IF(食堂数据库链接!B1313="","",食堂数据库链接!B1313)</f>
        <v>湖滨风味食堂</v>
      </c>
      <c r="C1313" s="21" t="str">
        <f>IF(食堂数据库链接!C1313="","",食堂数据库链接!C1313)</f>
        <v>干锅鱼块</v>
      </c>
      <c r="D1313" s="21">
        <f>IF(食堂数据库链接!D1313="","",食堂数据库链接!D1313)</f>
        <v>25</v>
      </c>
      <c r="E1313" s="21" t="str">
        <f>IF(食堂数据库链接!E1313="","",食堂数据库链接!E1313)</f>
        <v>荤</v>
      </c>
      <c r="F1313" s="21" t="str">
        <f>IF(食堂数据库链接!F1313="","",食堂数据库链接!F1313)</f>
        <v>套餐</v>
      </c>
      <c r="G1313" s="21">
        <f>IF(食堂数据库链接!G1313="","",食堂数据库链接!G1313)</f>
        <v>25</v>
      </c>
      <c r="H1313" s="25" t="str">
        <f>IF(OR(食堂菜单!$G$5="",食堂数据库计算界面面!A1313=""),"",IF(ISNUMBER(SEARCH(食堂菜单!$G$5,食堂数据库计算界面面!C1313))=TRUE,1,""))</f>
        <v/>
      </c>
      <c r="I1313" s="11" t="str">
        <f>IF(H1313="","",1+MAX($I$1:I1312))</f>
        <v/>
      </c>
      <c r="J1313" s="11" t="str">
        <f t="shared" si="20"/>
        <v/>
      </c>
    </row>
    <row r="1314" spans="1:10">
      <c r="A1314" s="21">
        <f>IF(食堂数据库链接!A1314="","",食堂数据库链接!A1314)</f>
        <v>1313</v>
      </c>
      <c r="B1314" s="21" t="str">
        <f>IF(食堂数据库链接!B1314="","",食堂数据库链接!B1314)</f>
        <v>湖滨风味食堂</v>
      </c>
      <c r="C1314" s="21" t="str">
        <f>IF(食堂数据库链接!C1314="","",食堂数据库链接!C1314)</f>
        <v>干锅牛肚</v>
      </c>
      <c r="D1314" s="21">
        <f>IF(食堂数据库链接!D1314="","",食堂数据库链接!D1314)</f>
        <v>25</v>
      </c>
      <c r="E1314" s="21" t="str">
        <f>IF(食堂数据库链接!E1314="","",食堂数据库链接!E1314)</f>
        <v>荤</v>
      </c>
      <c r="F1314" s="21" t="str">
        <f>IF(食堂数据库链接!F1314="","",食堂数据库链接!F1314)</f>
        <v>套餐</v>
      </c>
      <c r="G1314" s="21">
        <f>IF(食堂数据库链接!G1314="","",食堂数据库链接!G1314)</f>
        <v>25</v>
      </c>
      <c r="H1314" s="25" t="str">
        <f>IF(OR(食堂菜单!$G$5="",食堂数据库计算界面面!A1314=""),"",IF(ISNUMBER(SEARCH(食堂菜单!$G$5,食堂数据库计算界面面!C1314))=TRUE,1,""))</f>
        <v/>
      </c>
      <c r="I1314" s="11" t="str">
        <f>IF(H1314="","",1+MAX($I$1:I1313))</f>
        <v/>
      </c>
      <c r="J1314" s="11" t="str">
        <f t="shared" si="20"/>
        <v/>
      </c>
    </row>
    <row r="1315" spans="1:10">
      <c r="A1315" s="21">
        <f>IF(食堂数据库链接!A1315="","",食堂数据库链接!A1315)</f>
        <v>1314</v>
      </c>
      <c r="B1315" s="21" t="str">
        <f>IF(食堂数据库链接!B1315="","",食堂数据库链接!B1315)</f>
        <v>湖滨风味食堂</v>
      </c>
      <c r="C1315" s="21" t="str">
        <f>IF(食堂数据库链接!C1315="","",食堂数据库链接!C1315)</f>
        <v>鱿鱼干锅</v>
      </c>
      <c r="D1315" s="21">
        <f>IF(食堂数据库链接!D1315="","",食堂数据库链接!D1315)</f>
        <v>25</v>
      </c>
      <c r="E1315" s="21" t="str">
        <f>IF(食堂数据库链接!E1315="","",食堂数据库链接!E1315)</f>
        <v>荤</v>
      </c>
      <c r="F1315" s="21" t="str">
        <f>IF(食堂数据库链接!F1315="","",食堂数据库链接!F1315)</f>
        <v>套餐</v>
      </c>
      <c r="G1315" s="21">
        <f>IF(食堂数据库链接!G1315="","",食堂数据库链接!G1315)</f>
        <v>25</v>
      </c>
      <c r="H1315" s="25" t="str">
        <f>IF(OR(食堂菜单!$G$5="",食堂数据库计算界面面!A1315=""),"",IF(ISNUMBER(SEARCH(食堂菜单!$G$5,食堂数据库计算界面面!C1315))=TRUE,1,""))</f>
        <v/>
      </c>
      <c r="I1315" s="11" t="str">
        <f>IF(H1315="","",1+MAX($I$1:I1314))</f>
        <v/>
      </c>
      <c r="J1315" s="11" t="str">
        <f t="shared" si="20"/>
        <v/>
      </c>
    </row>
    <row r="1316" spans="1:10">
      <c r="A1316" s="21">
        <f>IF(食堂数据库链接!A1316="","",食堂数据库链接!A1316)</f>
        <v>1315</v>
      </c>
      <c r="B1316" s="21" t="str">
        <f>IF(食堂数据库链接!B1316="","",食堂数据库链接!B1316)</f>
        <v>湖滨风味食堂</v>
      </c>
      <c r="C1316" s="21" t="str">
        <f>IF(食堂数据库链接!C1316="","",食堂数据库链接!C1316)</f>
        <v>特色烤鱼</v>
      </c>
      <c r="D1316" s="21">
        <f>IF(食堂数据库链接!D1316="","",食堂数据库链接!D1316)</f>
        <v>48</v>
      </c>
      <c r="E1316" s="21" t="str">
        <f>IF(食堂数据库链接!E1316="","",食堂数据库链接!E1316)</f>
        <v>荤</v>
      </c>
      <c r="F1316" s="21" t="str">
        <f>IF(食堂数据库链接!F1316="","",食堂数据库链接!F1316)</f>
        <v>套餐</v>
      </c>
      <c r="G1316" s="21">
        <f>IF(食堂数据库链接!G1316="","",食堂数据库链接!G1316)</f>
        <v>48</v>
      </c>
      <c r="H1316" s="25" t="str">
        <f>IF(OR(食堂菜单!$G$5="",食堂数据库计算界面面!A1316=""),"",IF(ISNUMBER(SEARCH(食堂菜单!$G$5,食堂数据库计算界面面!C1316))=TRUE,1,""))</f>
        <v/>
      </c>
      <c r="I1316" s="11" t="str">
        <f>IF(H1316="","",1+MAX($I$1:I1315))</f>
        <v/>
      </c>
      <c r="J1316" s="11" t="str">
        <f t="shared" si="20"/>
        <v/>
      </c>
    </row>
    <row r="1317" spans="1:10">
      <c r="A1317" s="21">
        <f>IF(食堂数据库链接!A1317="","",食堂数据库链接!A1317)</f>
        <v>1316</v>
      </c>
      <c r="B1317" s="21" t="str">
        <f>IF(食堂数据库链接!B1317="","",食堂数据库链接!B1317)</f>
        <v>湖滨风味食堂</v>
      </c>
      <c r="C1317" s="21" t="str">
        <f>IF(食堂数据库链接!C1317="","",食堂数据库链接!C1317)</f>
        <v>鱼头鱼粉</v>
      </c>
      <c r="D1317" s="21">
        <f>IF(食堂数据库链接!D1317="","",食堂数据库链接!D1317)</f>
        <v>8</v>
      </c>
      <c r="E1317" s="21" t="str">
        <f>IF(食堂数据库链接!E1317="","",食堂数据库链接!E1317)</f>
        <v>荤</v>
      </c>
      <c r="F1317" s="21" t="str">
        <f>IF(食堂数据库链接!F1317="","",食堂数据库链接!F1317)</f>
        <v>面食</v>
      </c>
      <c r="G1317" s="21">
        <f>IF(食堂数据库链接!G1317="","",食堂数据库链接!G1317)</f>
        <v>8</v>
      </c>
      <c r="H1317" s="25" t="str">
        <f>IF(OR(食堂菜单!$G$5="",食堂数据库计算界面面!A1317=""),"",IF(ISNUMBER(SEARCH(食堂菜单!$G$5,食堂数据库计算界面面!C1317))=TRUE,1,""))</f>
        <v/>
      </c>
      <c r="I1317" s="11" t="str">
        <f>IF(H1317="","",1+MAX($I$1:I1316))</f>
        <v/>
      </c>
      <c r="J1317" s="11" t="str">
        <f t="shared" si="20"/>
        <v/>
      </c>
    </row>
    <row r="1318" spans="1:10">
      <c r="A1318" s="21">
        <f>IF(食堂数据库链接!A1318="","",食堂数据库链接!A1318)</f>
        <v>1317</v>
      </c>
      <c r="B1318" s="21" t="str">
        <f>IF(食堂数据库链接!B1318="","",食堂数据库链接!B1318)</f>
        <v>湖滨风味食堂</v>
      </c>
      <c r="C1318" s="21" t="str">
        <f>IF(食堂数据库链接!C1318="","",食堂数据库链接!C1318)</f>
        <v>鲜香玉米粉</v>
      </c>
      <c r="D1318" s="21">
        <f>IF(食堂数据库链接!D1318="","",食堂数据库链接!D1318)</f>
        <v>8</v>
      </c>
      <c r="E1318" s="21" t="str">
        <f>IF(食堂数据库链接!E1318="","",食堂数据库链接!E1318)</f>
        <v>荤</v>
      </c>
      <c r="F1318" s="21" t="str">
        <f>IF(食堂数据库链接!F1318="","",食堂数据库链接!F1318)</f>
        <v>面食</v>
      </c>
      <c r="G1318" s="21">
        <f>IF(食堂数据库链接!G1318="","",食堂数据库链接!G1318)</f>
        <v>8</v>
      </c>
      <c r="H1318" s="25" t="str">
        <f>IF(OR(食堂菜单!$G$5="",食堂数据库计算界面面!A1318=""),"",IF(ISNUMBER(SEARCH(食堂菜单!$G$5,食堂数据库计算界面面!C1318))=TRUE,1,""))</f>
        <v/>
      </c>
      <c r="I1318" s="11" t="str">
        <f>IF(H1318="","",1+MAX($I$1:I1317))</f>
        <v/>
      </c>
      <c r="J1318" s="11" t="str">
        <f t="shared" si="20"/>
        <v/>
      </c>
    </row>
    <row r="1319" spans="1:10">
      <c r="A1319" s="21">
        <f>IF(食堂数据库链接!A1319="","",食堂数据库链接!A1319)</f>
        <v>1318</v>
      </c>
      <c r="B1319" s="21" t="str">
        <f>IF(食堂数据库链接!B1319="","",食堂数据库链接!B1319)</f>
        <v>湖滨风味食堂</v>
      </c>
      <c r="C1319" s="21" t="str">
        <f>IF(食堂数据库链接!C1319="","",食堂数据库链接!C1319)</f>
        <v>鸡蛋西红柿粉</v>
      </c>
      <c r="D1319" s="21">
        <f>IF(食堂数据库链接!D1319="","",食堂数据库链接!D1319)</f>
        <v>8</v>
      </c>
      <c r="E1319" s="21" t="str">
        <f>IF(食堂数据库链接!E1319="","",食堂数据库链接!E1319)</f>
        <v>荤</v>
      </c>
      <c r="F1319" s="21" t="str">
        <f>IF(食堂数据库链接!F1319="","",食堂数据库链接!F1319)</f>
        <v>面食</v>
      </c>
      <c r="G1319" s="21">
        <f>IF(食堂数据库链接!G1319="","",食堂数据库链接!G1319)</f>
        <v>8</v>
      </c>
      <c r="H1319" s="25" t="str">
        <f>IF(OR(食堂菜单!$G$5="",食堂数据库计算界面面!A1319=""),"",IF(ISNUMBER(SEARCH(食堂菜单!$G$5,食堂数据库计算界面面!C1319))=TRUE,1,""))</f>
        <v/>
      </c>
      <c r="I1319" s="11" t="str">
        <f>IF(H1319="","",1+MAX($I$1:I1318))</f>
        <v/>
      </c>
      <c r="J1319" s="11" t="str">
        <f t="shared" si="20"/>
        <v/>
      </c>
    </row>
    <row r="1320" spans="1:10">
      <c r="A1320" s="21">
        <f>IF(食堂数据库链接!A1320="","",食堂数据库链接!A1320)</f>
        <v>1319</v>
      </c>
      <c r="B1320" s="21" t="str">
        <f>IF(食堂数据库链接!B1320="","",食堂数据库链接!B1320)</f>
        <v>湖滨风味食堂</v>
      </c>
      <c r="C1320" s="21" t="str">
        <f>IF(食堂数据库链接!C1320="","",食堂数据库链接!C1320)</f>
        <v>鱼丸粉</v>
      </c>
      <c r="D1320" s="21">
        <f>IF(食堂数据库链接!D1320="","",食堂数据库链接!D1320)</f>
        <v>9</v>
      </c>
      <c r="E1320" s="21" t="str">
        <f>IF(食堂数据库链接!E1320="","",食堂数据库链接!E1320)</f>
        <v>荤</v>
      </c>
      <c r="F1320" s="21" t="str">
        <f>IF(食堂数据库链接!F1320="","",食堂数据库链接!F1320)</f>
        <v>面食</v>
      </c>
      <c r="G1320" s="21">
        <f>IF(食堂数据库链接!G1320="","",食堂数据库链接!G1320)</f>
        <v>9</v>
      </c>
      <c r="H1320" s="25" t="str">
        <f>IF(OR(食堂菜单!$G$5="",食堂数据库计算界面面!A1320=""),"",IF(ISNUMBER(SEARCH(食堂菜单!$G$5,食堂数据库计算界面面!C1320))=TRUE,1,""))</f>
        <v/>
      </c>
      <c r="I1320" s="11" t="str">
        <f>IF(H1320="","",1+MAX($I$1:I1319))</f>
        <v/>
      </c>
      <c r="J1320" s="11" t="str">
        <f t="shared" si="20"/>
        <v/>
      </c>
    </row>
    <row r="1321" spans="1:10">
      <c r="A1321" s="21">
        <f>IF(食堂数据库链接!A1321="","",食堂数据库链接!A1321)</f>
        <v>1320</v>
      </c>
      <c r="B1321" s="21" t="str">
        <f>IF(食堂数据库链接!B1321="","",食堂数据库链接!B1321)</f>
        <v>湖滨风味食堂</v>
      </c>
      <c r="C1321" s="21" t="str">
        <f>IF(食堂数据库链接!C1321="","",食堂数据库链接!C1321)</f>
        <v>番茄肉丸粉</v>
      </c>
      <c r="D1321" s="21">
        <f>IF(食堂数据库链接!D1321="","",食堂数据库链接!D1321)</f>
        <v>9</v>
      </c>
      <c r="E1321" s="21" t="str">
        <f>IF(食堂数据库链接!E1321="","",食堂数据库链接!E1321)</f>
        <v>荤</v>
      </c>
      <c r="F1321" s="21" t="str">
        <f>IF(食堂数据库链接!F1321="","",食堂数据库链接!F1321)</f>
        <v>面食</v>
      </c>
      <c r="G1321" s="21">
        <f>IF(食堂数据库链接!G1321="","",食堂数据库链接!G1321)</f>
        <v>9</v>
      </c>
      <c r="H1321" s="25" t="str">
        <f>IF(OR(食堂菜单!$G$5="",食堂数据库计算界面面!A1321=""),"",IF(ISNUMBER(SEARCH(食堂菜单!$G$5,食堂数据库计算界面面!C1321))=TRUE,1,""))</f>
        <v/>
      </c>
      <c r="I1321" s="11" t="str">
        <f>IF(H1321="","",1+MAX($I$1:I1320))</f>
        <v/>
      </c>
      <c r="J1321" s="11" t="str">
        <f t="shared" si="20"/>
        <v/>
      </c>
    </row>
    <row r="1322" spans="1:10">
      <c r="A1322" s="21">
        <f>IF(食堂数据库链接!A1322="","",食堂数据库链接!A1322)</f>
        <v>1321</v>
      </c>
      <c r="B1322" s="21" t="str">
        <f>IF(食堂数据库链接!B1322="","",食堂数据库链接!B1322)</f>
        <v>湖滨风味食堂</v>
      </c>
      <c r="C1322" s="21" t="str">
        <f>IF(食堂数据库链接!C1322="","",食堂数据库链接!C1322)</f>
        <v>招牌鱼粉</v>
      </c>
      <c r="D1322" s="21">
        <f>IF(食堂数据库链接!D1322="","",食堂数据库链接!D1322)</f>
        <v>10</v>
      </c>
      <c r="E1322" s="21" t="str">
        <f>IF(食堂数据库链接!E1322="","",食堂数据库链接!E1322)</f>
        <v>荤</v>
      </c>
      <c r="F1322" s="21" t="str">
        <f>IF(食堂数据库链接!F1322="","",食堂数据库链接!F1322)</f>
        <v>面食</v>
      </c>
      <c r="G1322" s="21">
        <f>IF(食堂数据库链接!G1322="","",食堂数据库链接!G1322)</f>
        <v>10</v>
      </c>
      <c r="H1322" s="25" t="str">
        <f>IF(OR(食堂菜单!$G$5="",食堂数据库计算界面面!A1322=""),"",IF(ISNUMBER(SEARCH(食堂菜单!$G$5,食堂数据库计算界面面!C1322))=TRUE,1,""))</f>
        <v/>
      </c>
      <c r="I1322" s="11" t="str">
        <f>IF(H1322="","",1+MAX($I$1:I1321))</f>
        <v/>
      </c>
      <c r="J1322" s="11" t="str">
        <f t="shared" si="20"/>
        <v/>
      </c>
    </row>
    <row r="1323" spans="1:10">
      <c r="A1323" s="21">
        <f>IF(食堂数据库链接!A1323="","",食堂数据库链接!A1323)</f>
        <v>1322</v>
      </c>
      <c r="B1323" s="21" t="str">
        <f>IF(食堂数据库链接!B1323="","",食堂数据库链接!B1323)</f>
        <v>湖滨风味食堂</v>
      </c>
      <c r="C1323" s="21" t="str">
        <f>IF(食堂数据库链接!C1323="","",食堂数据库链接!C1323)</f>
        <v>原味鱼粉</v>
      </c>
      <c r="D1323" s="21">
        <f>IF(食堂数据库链接!D1323="","",食堂数据库链接!D1323)</f>
        <v>10</v>
      </c>
      <c r="E1323" s="21" t="str">
        <f>IF(食堂数据库链接!E1323="","",食堂数据库链接!E1323)</f>
        <v>荤</v>
      </c>
      <c r="F1323" s="21" t="str">
        <f>IF(食堂数据库链接!F1323="","",食堂数据库链接!F1323)</f>
        <v>面食</v>
      </c>
      <c r="G1323" s="21">
        <f>IF(食堂数据库链接!G1323="","",食堂数据库链接!G1323)</f>
        <v>10</v>
      </c>
      <c r="H1323" s="25" t="str">
        <f>IF(OR(食堂菜单!$G$5="",食堂数据库计算界面面!A1323=""),"",IF(ISNUMBER(SEARCH(食堂菜单!$G$5,食堂数据库计算界面面!C1323))=TRUE,1,""))</f>
        <v/>
      </c>
      <c r="I1323" s="11" t="str">
        <f>IF(H1323="","",1+MAX($I$1:I1322))</f>
        <v/>
      </c>
      <c r="J1323" s="11" t="str">
        <f t="shared" si="20"/>
        <v/>
      </c>
    </row>
    <row r="1324" spans="1:10">
      <c r="A1324" s="21">
        <f>IF(食堂数据库链接!A1324="","",食堂数据库链接!A1324)</f>
        <v>1323</v>
      </c>
      <c r="B1324" s="21" t="str">
        <f>IF(食堂数据库链接!B1324="","",食堂数据库链接!B1324)</f>
        <v>湖滨风味食堂</v>
      </c>
      <c r="C1324" s="21" t="str">
        <f>IF(食堂数据库链接!C1324="","",食堂数据库链接!C1324)</f>
        <v>麻辣鱼粉</v>
      </c>
      <c r="D1324" s="21">
        <f>IF(食堂数据库链接!D1324="","",食堂数据库链接!D1324)</f>
        <v>10</v>
      </c>
      <c r="E1324" s="21" t="str">
        <f>IF(食堂数据库链接!E1324="","",食堂数据库链接!E1324)</f>
        <v>荤</v>
      </c>
      <c r="F1324" s="21" t="str">
        <f>IF(食堂数据库链接!F1324="","",食堂数据库链接!F1324)</f>
        <v>面食</v>
      </c>
      <c r="G1324" s="21">
        <f>IF(食堂数据库链接!G1324="","",食堂数据库链接!G1324)</f>
        <v>10</v>
      </c>
      <c r="H1324" s="25" t="str">
        <f>IF(OR(食堂菜单!$G$5="",食堂数据库计算界面面!A1324=""),"",IF(ISNUMBER(SEARCH(食堂菜单!$G$5,食堂数据库计算界面面!C1324))=TRUE,1,""))</f>
        <v/>
      </c>
      <c r="I1324" s="11" t="str">
        <f>IF(H1324="","",1+MAX($I$1:I1323))</f>
        <v/>
      </c>
      <c r="J1324" s="11" t="str">
        <f t="shared" si="20"/>
        <v/>
      </c>
    </row>
    <row r="1325" spans="1:10">
      <c r="A1325" s="21">
        <f>IF(食堂数据库链接!A1325="","",食堂数据库链接!A1325)</f>
        <v>1324</v>
      </c>
      <c r="B1325" s="21" t="str">
        <f>IF(食堂数据库链接!B1325="","",食堂数据库链接!B1325)</f>
        <v>湖滨风味食堂</v>
      </c>
      <c r="C1325" s="21" t="str">
        <f>IF(食堂数据库链接!C1325="","",食堂数据库链接!C1325)</f>
        <v>酸辣鱼粉</v>
      </c>
      <c r="D1325" s="21">
        <f>IF(食堂数据库链接!D1325="","",食堂数据库链接!D1325)</f>
        <v>10</v>
      </c>
      <c r="E1325" s="21" t="str">
        <f>IF(食堂数据库链接!E1325="","",食堂数据库链接!E1325)</f>
        <v>荤</v>
      </c>
      <c r="F1325" s="21" t="str">
        <f>IF(食堂数据库链接!F1325="","",食堂数据库链接!F1325)</f>
        <v>面食</v>
      </c>
      <c r="G1325" s="21">
        <f>IF(食堂数据库链接!G1325="","",食堂数据库链接!G1325)</f>
        <v>10</v>
      </c>
      <c r="H1325" s="25" t="str">
        <f>IF(OR(食堂菜单!$G$5="",食堂数据库计算界面面!A1325=""),"",IF(ISNUMBER(SEARCH(食堂菜单!$G$5,食堂数据库计算界面面!C1325))=TRUE,1,""))</f>
        <v/>
      </c>
      <c r="I1325" s="11" t="str">
        <f>IF(H1325="","",1+MAX($I$1:I1324))</f>
        <v/>
      </c>
      <c r="J1325" s="11" t="str">
        <f t="shared" si="20"/>
        <v/>
      </c>
    </row>
    <row r="1326" spans="1:10">
      <c r="A1326" s="21">
        <f>IF(食堂数据库链接!A1326="","",食堂数据库链接!A1326)</f>
        <v>1325</v>
      </c>
      <c r="B1326" s="21" t="str">
        <f>IF(食堂数据库链接!B1326="","",食堂数据库链接!B1326)</f>
        <v>湖滨风味食堂</v>
      </c>
      <c r="C1326" s="21" t="str">
        <f>IF(食堂数据库链接!C1326="","",食堂数据库链接!C1326)</f>
        <v>肉沫粉</v>
      </c>
      <c r="D1326" s="21">
        <f>IF(食堂数据库链接!D1326="","",食堂数据库链接!D1326)</f>
        <v>10</v>
      </c>
      <c r="E1326" s="21" t="str">
        <f>IF(食堂数据库链接!E1326="","",食堂数据库链接!E1326)</f>
        <v>荤</v>
      </c>
      <c r="F1326" s="21" t="str">
        <f>IF(食堂数据库链接!F1326="","",食堂数据库链接!F1326)</f>
        <v>面食</v>
      </c>
      <c r="G1326" s="21">
        <f>IF(食堂数据库链接!G1326="","",食堂数据库链接!G1326)</f>
        <v>10</v>
      </c>
      <c r="H1326" s="25" t="str">
        <f>IF(OR(食堂菜单!$G$5="",食堂数据库计算界面面!A1326=""),"",IF(ISNUMBER(SEARCH(食堂菜单!$G$5,食堂数据库计算界面面!C1326))=TRUE,1,""))</f>
        <v/>
      </c>
      <c r="I1326" s="11" t="str">
        <f>IF(H1326="","",1+MAX($I$1:I1325))</f>
        <v/>
      </c>
      <c r="J1326" s="11" t="str">
        <f t="shared" si="20"/>
        <v/>
      </c>
    </row>
    <row r="1327" spans="1:10">
      <c r="A1327" s="21">
        <f>IF(食堂数据库链接!A1327="","",食堂数据库链接!A1327)</f>
        <v>1326</v>
      </c>
      <c r="B1327" s="21" t="str">
        <f>IF(食堂数据库链接!B1327="","",食堂数据库链接!B1327)</f>
        <v>湖滨风味食堂</v>
      </c>
      <c r="C1327" s="21" t="str">
        <f>IF(食堂数据库链接!C1327="","",食堂数据库链接!C1327)</f>
        <v>红烧鸡块粉</v>
      </c>
      <c r="D1327" s="21">
        <f>IF(食堂数据库链接!D1327="","",食堂数据库链接!D1327)</f>
        <v>10</v>
      </c>
      <c r="E1327" s="21" t="str">
        <f>IF(食堂数据库链接!E1327="","",食堂数据库链接!E1327)</f>
        <v>荤</v>
      </c>
      <c r="F1327" s="21" t="str">
        <f>IF(食堂数据库链接!F1327="","",食堂数据库链接!F1327)</f>
        <v>面食</v>
      </c>
      <c r="G1327" s="21">
        <f>IF(食堂数据库链接!G1327="","",食堂数据库链接!G1327)</f>
        <v>10</v>
      </c>
      <c r="H1327" s="25" t="str">
        <f>IF(OR(食堂菜单!$G$5="",食堂数据库计算界面面!A1327=""),"",IF(ISNUMBER(SEARCH(食堂菜单!$G$5,食堂数据库计算界面面!C1327))=TRUE,1,""))</f>
        <v/>
      </c>
      <c r="I1327" s="11" t="str">
        <f>IF(H1327="","",1+MAX($I$1:I1326))</f>
        <v/>
      </c>
      <c r="J1327" s="11" t="str">
        <f t="shared" si="20"/>
        <v/>
      </c>
    </row>
    <row r="1328" spans="1:10">
      <c r="A1328" s="21">
        <f>IF(食堂数据库链接!A1328="","",食堂数据库链接!A1328)</f>
        <v>1327</v>
      </c>
      <c r="B1328" s="21" t="str">
        <f>IF(食堂数据库链接!B1328="","",食堂数据库链接!B1328)</f>
        <v>湖滨风味食堂</v>
      </c>
      <c r="C1328" s="21" t="str">
        <f>IF(食堂数据库链接!C1328="","",食堂数据库链接!C1328)</f>
        <v>金汤鱼粉</v>
      </c>
      <c r="D1328" s="21">
        <f>IF(食堂数据库链接!D1328="","",食堂数据库链接!D1328)</f>
        <v>11</v>
      </c>
      <c r="E1328" s="21" t="str">
        <f>IF(食堂数据库链接!E1328="","",食堂数据库链接!E1328)</f>
        <v>荤</v>
      </c>
      <c r="F1328" s="21" t="str">
        <f>IF(食堂数据库链接!F1328="","",食堂数据库链接!F1328)</f>
        <v>面食</v>
      </c>
      <c r="G1328" s="21">
        <f>IF(食堂数据库链接!G1328="","",食堂数据库链接!G1328)</f>
        <v>11</v>
      </c>
      <c r="H1328" s="25" t="str">
        <f>IF(OR(食堂菜单!$G$5="",食堂数据库计算界面面!A1328=""),"",IF(ISNUMBER(SEARCH(食堂菜单!$G$5,食堂数据库计算界面面!C1328))=TRUE,1,""))</f>
        <v/>
      </c>
      <c r="I1328" s="11" t="str">
        <f>IF(H1328="","",1+MAX($I$1:I1327))</f>
        <v/>
      </c>
      <c r="J1328" s="11" t="str">
        <f t="shared" si="20"/>
        <v/>
      </c>
    </row>
    <row r="1329" spans="1:10">
      <c r="A1329" s="21">
        <f>IF(食堂数据库链接!A1329="","",食堂数据库链接!A1329)</f>
        <v>1328</v>
      </c>
      <c r="B1329" s="21" t="str">
        <f>IF(食堂数据库链接!B1329="","",食堂数据库链接!B1329)</f>
        <v>湖滨风味食堂</v>
      </c>
      <c r="C1329" s="21" t="str">
        <f>IF(食堂数据库链接!C1329="","",食堂数据库链接!C1329)</f>
        <v>香辣肥肠粉</v>
      </c>
      <c r="D1329" s="21">
        <f>IF(食堂数据库链接!D1329="","",食堂数据库链接!D1329)</f>
        <v>12</v>
      </c>
      <c r="E1329" s="21" t="str">
        <f>IF(食堂数据库链接!E1329="","",食堂数据库链接!E1329)</f>
        <v>荤</v>
      </c>
      <c r="F1329" s="21" t="str">
        <f>IF(食堂数据库链接!F1329="","",食堂数据库链接!F1329)</f>
        <v>面食</v>
      </c>
      <c r="G1329" s="21">
        <f>IF(食堂数据库链接!G1329="","",食堂数据库链接!G1329)</f>
        <v>12</v>
      </c>
      <c r="H1329" s="25" t="str">
        <f>IF(OR(食堂菜单!$G$5="",食堂数据库计算界面面!A1329=""),"",IF(ISNUMBER(SEARCH(食堂菜单!$G$5,食堂数据库计算界面面!C1329))=TRUE,1,""))</f>
        <v/>
      </c>
      <c r="I1329" s="11" t="str">
        <f>IF(H1329="","",1+MAX($I$1:I1328))</f>
        <v/>
      </c>
      <c r="J1329" s="11" t="str">
        <f t="shared" si="20"/>
        <v/>
      </c>
    </row>
    <row r="1330" spans="1:10">
      <c r="A1330" s="21">
        <f>IF(食堂数据库链接!A1330="","",食堂数据库链接!A1330)</f>
        <v>1329</v>
      </c>
      <c r="B1330" s="21" t="str">
        <f>IF(食堂数据库链接!B1330="","",食堂数据库链接!B1330)</f>
        <v>湖滨风味食堂</v>
      </c>
      <c r="C1330" s="21" t="str">
        <f>IF(食堂数据库链接!C1330="","",食堂数据库链接!C1330)</f>
        <v>麻辣牛肉粉</v>
      </c>
      <c r="D1330" s="21">
        <f>IF(食堂数据库链接!D1330="","",食堂数据库链接!D1330)</f>
        <v>12</v>
      </c>
      <c r="E1330" s="21" t="str">
        <f>IF(食堂数据库链接!E1330="","",食堂数据库链接!E1330)</f>
        <v>荤</v>
      </c>
      <c r="F1330" s="21" t="str">
        <f>IF(食堂数据库链接!F1330="","",食堂数据库链接!F1330)</f>
        <v>面食</v>
      </c>
      <c r="G1330" s="21">
        <f>IF(食堂数据库链接!G1330="","",食堂数据库链接!G1330)</f>
        <v>12</v>
      </c>
      <c r="H1330" s="25" t="str">
        <f>IF(OR(食堂菜单!$G$5="",食堂数据库计算界面面!A1330=""),"",IF(ISNUMBER(SEARCH(食堂菜单!$G$5,食堂数据库计算界面面!C1330))=TRUE,1,""))</f>
        <v/>
      </c>
      <c r="I1330" s="11" t="str">
        <f>IF(H1330="","",1+MAX($I$1:I1329))</f>
        <v/>
      </c>
      <c r="J1330" s="11" t="str">
        <f t="shared" si="20"/>
        <v/>
      </c>
    </row>
    <row r="1331" spans="1:10">
      <c r="A1331" s="21">
        <f>IF(食堂数据库链接!A1331="","",食堂数据库链接!A1331)</f>
        <v>1330</v>
      </c>
      <c r="B1331" s="21" t="str">
        <f>IF(食堂数据库链接!B1331="","",食堂数据库链接!B1331)</f>
        <v>湖滨风味食堂</v>
      </c>
      <c r="C1331" s="21" t="str">
        <f>IF(食堂数据库链接!C1331="","",食堂数据库链接!C1331)</f>
        <v>豆豉鱼粉</v>
      </c>
      <c r="D1331" s="21">
        <f>IF(食堂数据库链接!D1331="","",食堂数据库链接!D1331)</f>
        <v>12</v>
      </c>
      <c r="E1331" s="21" t="str">
        <f>IF(食堂数据库链接!E1331="","",食堂数据库链接!E1331)</f>
        <v>荤</v>
      </c>
      <c r="F1331" s="21" t="str">
        <f>IF(食堂数据库链接!F1331="","",食堂数据库链接!F1331)</f>
        <v>面食</v>
      </c>
      <c r="G1331" s="21">
        <f>IF(食堂数据库链接!G1331="","",食堂数据库链接!G1331)</f>
        <v>12</v>
      </c>
      <c r="H1331" s="25" t="str">
        <f>IF(OR(食堂菜单!$G$5="",食堂数据库计算界面面!A1331=""),"",IF(ISNUMBER(SEARCH(食堂菜单!$G$5,食堂数据库计算界面面!C1331))=TRUE,1,""))</f>
        <v/>
      </c>
      <c r="I1331" s="11" t="str">
        <f>IF(H1331="","",1+MAX($I$1:I1330))</f>
        <v/>
      </c>
      <c r="J1331" s="11" t="str">
        <f t="shared" si="20"/>
        <v/>
      </c>
    </row>
    <row r="1332" spans="1:10">
      <c r="A1332" s="21">
        <f>IF(食堂数据库链接!A1332="","",食堂数据库链接!A1332)</f>
        <v>1331</v>
      </c>
      <c r="B1332" s="21" t="str">
        <f>IF(食堂数据库链接!B1332="","",食堂数据库链接!B1332)</f>
        <v>湖滨风味食堂</v>
      </c>
      <c r="C1332" s="21" t="str">
        <f>IF(食堂数据库链接!C1332="","",食堂数据库链接!C1332)</f>
        <v>花甲粉</v>
      </c>
      <c r="D1332" s="21">
        <f>IF(食堂数据库链接!D1332="","",食堂数据库链接!D1332)</f>
        <v>12</v>
      </c>
      <c r="E1332" s="21" t="str">
        <f>IF(食堂数据库链接!E1332="","",食堂数据库链接!E1332)</f>
        <v>荤</v>
      </c>
      <c r="F1332" s="21" t="str">
        <f>IF(食堂数据库链接!F1332="","",食堂数据库链接!F1332)</f>
        <v>面食</v>
      </c>
      <c r="G1332" s="21">
        <f>IF(食堂数据库链接!G1332="","",食堂数据库链接!G1332)</f>
        <v>12</v>
      </c>
      <c r="H1332" s="25" t="str">
        <f>IF(OR(食堂菜单!$G$5="",食堂数据库计算界面面!A1332=""),"",IF(ISNUMBER(SEARCH(食堂菜单!$G$5,食堂数据库计算界面面!C1332))=TRUE,1,""))</f>
        <v/>
      </c>
      <c r="I1332" s="11" t="str">
        <f>IF(H1332="","",1+MAX($I$1:I1331))</f>
        <v/>
      </c>
      <c r="J1332" s="11" t="str">
        <f t="shared" si="20"/>
        <v/>
      </c>
    </row>
    <row r="1333" spans="1:10">
      <c r="A1333" s="21">
        <f>IF(食堂数据库链接!A1333="","",食堂数据库链接!A1333)</f>
        <v>1332</v>
      </c>
      <c r="B1333" s="21" t="str">
        <f>IF(食堂数据库链接!B1333="","",食堂数据库链接!B1333)</f>
        <v>湖滨风味食堂</v>
      </c>
      <c r="C1333" s="21" t="str">
        <f>IF(食堂数据库链接!C1333="","",食堂数据库链接!C1333)</f>
        <v>招牌肉片粉</v>
      </c>
      <c r="D1333" s="21">
        <f>IF(食堂数据库链接!D1333="","",食堂数据库链接!D1333)</f>
        <v>12</v>
      </c>
      <c r="E1333" s="21" t="str">
        <f>IF(食堂数据库链接!E1333="","",食堂数据库链接!E1333)</f>
        <v>荤</v>
      </c>
      <c r="F1333" s="21" t="str">
        <f>IF(食堂数据库链接!F1333="","",食堂数据库链接!F1333)</f>
        <v>面食</v>
      </c>
      <c r="G1333" s="21">
        <f>IF(食堂数据库链接!G1333="","",食堂数据库链接!G1333)</f>
        <v>12</v>
      </c>
      <c r="H1333" s="25" t="str">
        <f>IF(OR(食堂菜单!$G$5="",食堂数据库计算界面面!A1333=""),"",IF(ISNUMBER(SEARCH(食堂菜单!$G$5,食堂数据库计算界面面!C1333))=TRUE,1,""))</f>
        <v/>
      </c>
      <c r="I1333" s="11" t="str">
        <f>IF(H1333="","",1+MAX($I$1:I1332))</f>
        <v/>
      </c>
      <c r="J1333" s="11" t="str">
        <f t="shared" si="20"/>
        <v/>
      </c>
    </row>
    <row r="1334" spans="1:10">
      <c r="A1334" s="21">
        <f>IF(食堂数据库链接!A1334="","",食堂数据库链接!A1334)</f>
        <v>1333</v>
      </c>
      <c r="B1334" s="21" t="str">
        <f>IF(食堂数据库链接!B1334="","",食堂数据库链接!B1334)</f>
        <v>湖滨风味食堂</v>
      </c>
      <c r="C1334" s="21" t="str">
        <f>IF(食堂数据库链接!C1334="","",食堂数据库链接!C1334)</f>
        <v>酸辣小酥肉粉</v>
      </c>
      <c r="D1334" s="21">
        <f>IF(食堂数据库链接!D1334="","",食堂数据库链接!D1334)</f>
        <v>12</v>
      </c>
      <c r="E1334" s="21" t="str">
        <f>IF(食堂数据库链接!E1334="","",食堂数据库链接!E1334)</f>
        <v>荤</v>
      </c>
      <c r="F1334" s="21" t="str">
        <f>IF(食堂数据库链接!F1334="","",食堂数据库链接!F1334)</f>
        <v>面食</v>
      </c>
      <c r="G1334" s="21">
        <f>IF(食堂数据库链接!G1334="","",食堂数据库链接!G1334)</f>
        <v>12</v>
      </c>
      <c r="H1334" s="25" t="str">
        <f>IF(OR(食堂菜单!$G$5="",食堂数据库计算界面面!A1334=""),"",IF(ISNUMBER(SEARCH(食堂菜单!$G$5,食堂数据库计算界面面!C1334))=TRUE,1,""))</f>
        <v/>
      </c>
      <c r="I1334" s="11" t="str">
        <f>IF(H1334="","",1+MAX($I$1:I1333))</f>
        <v/>
      </c>
      <c r="J1334" s="11" t="str">
        <f t="shared" si="20"/>
        <v/>
      </c>
    </row>
    <row r="1335" spans="1:10">
      <c r="A1335" s="21">
        <f>IF(食堂数据库链接!A1335="","",食堂数据库链接!A1335)</f>
        <v>1334</v>
      </c>
      <c r="B1335" s="21" t="str">
        <f>IF(食堂数据库链接!B1335="","",食堂数据库链接!B1335)</f>
        <v>湖滨风味食堂</v>
      </c>
      <c r="C1335" s="21" t="str">
        <f>IF(食堂数据库链接!C1335="","",食堂数据库链接!C1335)</f>
        <v>香辣牛肚粉</v>
      </c>
      <c r="D1335" s="21">
        <f>IF(食堂数据库链接!D1335="","",食堂数据库链接!D1335)</f>
        <v>12</v>
      </c>
      <c r="E1335" s="21" t="str">
        <f>IF(食堂数据库链接!E1335="","",食堂数据库链接!E1335)</f>
        <v>荤</v>
      </c>
      <c r="F1335" s="21" t="str">
        <f>IF(食堂数据库链接!F1335="","",食堂数据库链接!F1335)</f>
        <v>面食</v>
      </c>
      <c r="G1335" s="21">
        <f>IF(食堂数据库链接!G1335="","",食堂数据库链接!G1335)</f>
        <v>12</v>
      </c>
      <c r="H1335" s="25" t="str">
        <f>IF(OR(食堂菜单!$G$5="",食堂数据库计算界面面!A1335=""),"",IF(ISNUMBER(SEARCH(食堂菜单!$G$5,食堂数据库计算界面面!C1335))=TRUE,1,""))</f>
        <v/>
      </c>
      <c r="I1335" s="11" t="str">
        <f>IF(H1335="","",1+MAX($I$1:I1334))</f>
        <v/>
      </c>
      <c r="J1335" s="11" t="str">
        <f t="shared" si="20"/>
        <v/>
      </c>
    </row>
    <row r="1336" spans="1:10">
      <c r="A1336" s="21">
        <f>IF(食堂数据库链接!A1336="","",食堂数据库链接!A1336)</f>
        <v>1335</v>
      </c>
      <c r="B1336" s="21" t="str">
        <f>IF(食堂数据库链接!B1336="","",食堂数据库链接!B1336)</f>
        <v>湖滨风味食堂</v>
      </c>
      <c r="C1336" s="21" t="str">
        <f>IF(食堂数据库链接!C1336="","",食堂数据库链接!C1336)</f>
        <v>鱿鱼须小串</v>
      </c>
      <c r="D1336" s="21">
        <f>IF(食堂数据库链接!D1336="","",食堂数据库链接!D1336)</f>
        <v>10</v>
      </c>
      <c r="E1336" s="21" t="str">
        <f>IF(食堂数据库链接!E1336="","",食堂数据库链接!E1336)</f>
        <v>荤</v>
      </c>
      <c r="F1336" s="21" t="str">
        <f>IF(食堂数据库链接!F1336="","",食堂数据库链接!F1336)</f>
        <v>小吃</v>
      </c>
      <c r="G1336" s="21">
        <f>IF(食堂数据库链接!G1336="","",食堂数据库链接!G1336)</f>
        <v>10</v>
      </c>
      <c r="H1336" s="25" t="str">
        <f>IF(OR(食堂菜单!$G$5="",食堂数据库计算界面面!A1336=""),"",IF(ISNUMBER(SEARCH(食堂菜单!$G$5,食堂数据库计算界面面!C1336))=TRUE,1,""))</f>
        <v/>
      </c>
      <c r="I1336" s="11" t="str">
        <f>IF(H1336="","",1+MAX($I$1:I1335))</f>
        <v/>
      </c>
      <c r="J1336" s="11" t="str">
        <f t="shared" si="20"/>
        <v/>
      </c>
    </row>
    <row r="1337" spans="1:10">
      <c r="A1337" s="21">
        <f>IF(食堂数据库链接!A1337="","",食堂数据库链接!A1337)</f>
        <v>1336</v>
      </c>
      <c r="B1337" s="21" t="str">
        <f>IF(食堂数据库链接!B1337="","",食堂数据库链接!B1337)</f>
        <v>湖滨风味食堂</v>
      </c>
      <c r="C1337" s="21" t="str">
        <f>IF(食堂数据库链接!C1337="","",食堂数据库链接!C1337)</f>
        <v>鱿鱼条小串</v>
      </c>
      <c r="D1337" s="21">
        <f>IF(食堂数据库链接!D1337="","",食堂数据库链接!D1337)</f>
        <v>10</v>
      </c>
      <c r="E1337" s="21" t="str">
        <f>IF(食堂数据库链接!E1337="","",食堂数据库链接!E1337)</f>
        <v>荤</v>
      </c>
      <c r="F1337" s="21" t="str">
        <f>IF(食堂数据库链接!F1337="","",食堂数据库链接!F1337)</f>
        <v>小吃</v>
      </c>
      <c r="G1337" s="21">
        <f>IF(食堂数据库链接!G1337="","",食堂数据库链接!G1337)</f>
        <v>10</v>
      </c>
      <c r="H1337" s="25" t="str">
        <f>IF(OR(食堂菜单!$G$5="",食堂数据库计算界面面!A1337=""),"",IF(ISNUMBER(SEARCH(食堂菜单!$G$5,食堂数据库计算界面面!C1337))=TRUE,1,""))</f>
        <v/>
      </c>
      <c r="I1337" s="11" t="str">
        <f>IF(H1337="","",1+MAX($I$1:I1336))</f>
        <v/>
      </c>
      <c r="J1337" s="11" t="str">
        <f t="shared" si="20"/>
        <v/>
      </c>
    </row>
    <row r="1338" spans="1:10">
      <c r="A1338" s="21">
        <f>IF(食堂数据库链接!A1338="","",食堂数据库链接!A1338)</f>
        <v>1337</v>
      </c>
      <c r="B1338" s="21" t="str">
        <f>IF(食堂数据库链接!B1338="","",食堂数据库链接!B1338)</f>
        <v>湖滨风味食堂</v>
      </c>
      <c r="C1338" s="21" t="str">
        <f>IF(食堂数据库链接!C1338="","",食堂数据库链接!C1338)</f>
        <v>鸭肠小串</v>
      </c>
      <c r="D1338" s="21">
        <f>IF(食堂数据库链接!D1338="","",食堂数据库链接!D1338)</f>
        <v>10</v>
      </c>
      <c r="E1338" s="21" t="str">
        <f>IF(食堂数据库链接!E1338="","",食堂数据库链接!E1338)</f>
        <v>荤</v>
      </c>
      <c r="F1338" s="21" t="str">
        <f>IF(食堂数据库链接!F1338="","",食堂数据库链接!F1338)</f>
        <v>小吃</v>
      </c>
      <c r="G1338" s="21">
        <f>IF(食堂数据库链接!G1338="","",食堂数据库链接!G1338)</f>
        <v>10</v>
      </c>
      <c r="H1338" s="25" t="str">
        <f>IF(OR(食堂菜单!$G$5="",食堂数据库计算界面面!A1338=""),"",IF(ISNUMBER(SEARCH(食堂菜单!$G$5,食堂数据库计算界面面!C1338))=TRUE,1,""))</f>
        <v/>
      </c>
      <c r="I1338" s="11" t="str">
        <f>IF(H1338="","",1+MAX($I$1:I1337))</f>
        <v/>
      </c>
      <c r="J1338" s="11" t="str">
        <f t="shared" si="20"/>
        <v/>
      </c>
    </row>
    <row r="1339" spans="1:10">
      <c r="A1339" s="21">
        <f>IF(食堂数据库链接!A1339="","",食堂数据库链接!A1339)</f>
        <v>1338</v>
      </c>
      <c r="B1339" s="21" t="str">
        <f>IF(食堂数据库链接!B1339="","",食堂数据库链接!B1339)</f>
        <v>湖滨风味食堂</v>
      </c>
      <c r="C1339" s="21" t="str">
        <f>IF(食堂数据库链接!C1339="","",食堂数据库链接!C1339)</f>
        <v>牛肉小串</v>
      </c>
      <c r="D1339" s="21">
        <f>IF(食堂数据库链接!D1339="","",食堂数据库链接!D1339)</f>
        <v>10</v>
      </c>
      <c r="E1339" s="21" t="str">
        <f>IF(食堂数据库链接!E1339="","",食堂数据库链接!E1339)</f>
        <v>荤</v>
      </c>
      <c r="F1339" s="21" t="str">
        <f>IF(食堂数据库链接!F1339="","",食堂数据库链接!F1339)</f>
        <v>小吃</v>
      </c>
      <c r="G1339" s="21">
        <f>IF(食堂数据库链接!G1339="","",食堂数据库链接!G1339)</f>
        <v>10</v>
      </c>
      <c r="H1339" s="25" t="str">
        <f>IF(OR(食堂菜单!$G$5="",食堂数据库计算界面面!A1339=""),"",IF(ISNUMBER(SEARCH(食堂菜单!$G$5,食堂数据库计算界面面!C1339))=TRUE,1,""))</f>
        <v/>
      </c>
      <c r="I1339" s="11" t="str">
        <f>IF(H1339="","",1+MAX($I$1:I1338))</f>
        <v/>
      </c>
      <c r="J1339" s="11" t="str">
        <f t="shared" si="20"/>
        <v/>
      </c>
    </row>
    <row r="1340" spans="1:10">
      <c r="A1340" s="21">
        <f>IF(食堂数据库链接!A1340="","",食堂数据库链接!A1340)</f>
        <v>1339</v>
      </c>
      <c r="B1340" s="21" t="str">
        <f>IF(食堂数据库链接!B1340="","",食堂数据库链接!B1340)</f>
        <v>湖滨风味食堂</v>
      </c>
      <c r="C1340" s="21" t="str">
        <f>IF(食堂数据库链接!C1340="","",食堂数据库链接!C1340)</f>
        <v>羊肉小串</v>
      </c>
      <c r="D1340" s="21">
        <f>IF(食堂数据库链接!D1340="","",食堂数据库链接!D1340)</f>
        <v>10</v>
      </c>
      <c r="E1340" s="21" t="str">
        <f>IF(食堂数据库链接!E1340="","",食堂数据库链接!E1340)</f>
        <v>荤</v>
      </c>
      <c r="F1340" s="21" t="str">
        <f>IF(食堂数据库链接!F1340="","",食堂数据库链接!F1340)</f>
        <v>小吃</v>
      </c>
      <c r="G1340" s="21">
        <f>IF(食堂数据库链接!G1340="","",食堂数据库链接!G1340)</f>
        <v>10</v>
      </c>
      <c r="H1340" s="25" t="str">
        <f>IF(OR(食堂菜单!$G$5="",食堂数据库计算界面面!A1340=""),"",IF(ISNUMBER(SEARCH(食堂菜单!$G$5,食堂数据库计算界面面!C1340))=TRUE,1,""))</f>
        <v/>
      </c>
      <c r="I1340" s="11" t="str">
        <f>IF(H1340="","",1+MAX($I$1:I1339))</f>
        <v/>
      </c>
      <c r="J1340" s="11" t="str">
        <f t="shared" si="20"/>
        <v/>
      </c>
    </row>
    <row r="1341" spans="1:10">
      <c r="A1341" s="21">
        <f>IF(食堂数据库链接!A1341="","",食堂数据库链接!A1341)</f>
        <v>1340</v>
      </c>
      <c r="B1341" s="21" t="str">
        <f>IF(食堂数据库链接!B1341="","",食堂数据库链接!B1341)</f>
        <v>湖滨风味食堂</v>
      </c>
      <c r="C1341" s="21" t="str">
        <f>IF(食堂数据库链接!C1341="","",食堂数据库链接!C1341)</f>
        <v>鸡肉小串</v>
      </c>
      <c r="D1341" s="21">
        <f>IF(食堂数据库链接!D1341="","",食堂数据库链接!D1341)</f>
        <v>10</v>
      </c>
      <c r="E1341" s="21" t="str">
        <f>IF(食堂数据库链接!E1341="","",食堂数据库链接!E1341)</f>
        <v>荤</v>
      </c>
      <c r="F1341" s="21" t="str">
        <f>IF(食堂数据库链接!F1341="","",食堂数据库链接!F1341)</f>
        <v>小吃</v>
      </c>
      <c r="G1341" s="21">
        <f>IF(食堂数据库链接!G1341="","",食堂数据库链接!G1341)</f>
        <v>10</v>
      </c>
      <c r="H1341" s="25" t="str">
        <f>IF(OR(食堂菜单!$G$5="",食堂数据库计算界面面!A1341=""),"",IF(ISNUMBER(SEARCH(食堂菜单!$G$5,食堂数据库计算界面面!C1341))=TRUE,1,""))</f>
        <v/>
      </c>
      <c r="I1341" s="11" t="str">
        <f>IF(H1341="","",1+MAX($I$1:I1340))</f>
        <v/>
      </c>
      <c r="J1341" s="11" t="str">
        <f t="shared" si="20"/>
        <v/>
      </c>
    </row>
    <row r="1342" spans="1:10">
      <c r="A1342" s="21">
        <f>IF(食堂数据库链接!A1342="","",食堂数据库链接!A1342)</f>
        <v>1341</v>
      </c>
      <c r="B1342" s="21" t="str">
        <f>IF(食堂数据库链接!B1342="","",食堂数据库链接!B1342)</f>
        <v>湖滨风味食堂</v>
      </c>
      <c r="C1342" s="21" t="str">
        <f>IF(食堂数据库链接!C1342="","",食堂数据库链接!C1342)</f>
        <v>脆骨小串</v>
      </c>
      <c r="D1342" s="21">
        <f>IF(食堂数据库链接!D1342="","",食堂数据库链接!D1342)</f>
        <v>10</v>
      </c>
      <c r="E1342" s="21" t="str">
        <f>IF(食堂数据库链接!E1342="","",食堂数据库链接!E1342)</f>
        <v>荤</v>
      </c>
      <c r="F1342" s="21" t="str">
        <f>IF(食堂数据库链接!F1342="","",食堂数据库链接!F1342)</f>
        <v>面食</v>
      </c>
      <c r="G1342" s="21">
        <f>IF(食堂数据库链接!G1342="","",食堂数据库链接!G1342)</f>
        <v>10</v>
      </c>
      <c r="H1342" s="25" t="str">
        <f>IF(OR(食堂菜单!$G$5="",食堂数据库计算界面面!A1342=""),"",IF(ISNUMBER(SEARCH(食堂菜单!$G$5,食堂数据库计算界面面!C1342))=TRUE,1,""))</f>
        <v/>
      </c>
      <c r="I1342" s="11" t="str">
        <f>IF(H1342="","",1+MAX($I$1:I1341))</f>
        <v/>
      </c>
      <c r="J1342" s="11" t="str">
        <f t="shared" si="20"/>
        <v/>
      </c>
    </row>
    <row r="1343" spans="1:10">
      <c r="A1343" s="21">
        <f>IF(食堂数据库链接!A1343="","",食堂数据库链接!A1343)</f>
        <v>1342</v>
      </c>
      <c r="B1343" s="21" t="str">
        <f>IF(食堂数据库链接!B1343="","",食堂数据库链接!B1343)</f>
        <v>湖滨风味食堂珞珈面馆</v>
      </c>
      <c r="C1343" s="21" t="str">
        <f>IF(食堂数据库链接!C1343="","",食堂数据库链接!C1343)</f>
        <v>粉丝丸子砂锅</v>
      </c>
      <c r="D1343" s="21">
        <f>IF(食堂数据库链接!D1343="","",食堂数据库链接!D1343)</f>
        <v>9</v>
      </c>
      <c r="E1343" s="21" t="str">
        <f>IF(食堂数据库链接!E1343="","",食堂数据库链接!E1343)</f>
        <v>荤</v>
      </c>
      <c r="F1343" s="21" t="str">
        <f>IF(食堂数据库链接!F1343="","",食堂数据库链接!F1343)</f>
        <v>面食</v>
      </c>
      <c r="G1343" s="21">
        <f>IF(食堂数据库链接!G1343="","",食堂数据库链接!G1343)</f>
        <v>9</v>
      </c>
      <c r="H1343" s="25" t="str">
        <f>IF(OR(食堂菜单!$G$5="",食堂数据库计算界面面!A1343=""),"",IF(ISNUMBER(SEARCH(食堂菜单!$G$5,食堂数据库计算界面面!C1343))=TRUE,1,""))</f>
        <v/>
      </c>
      <c r="I1343" s="11" t="str">
        <f>IF(H1343="","",1+MAX($I$1:I1342))</f>
        <v/>
      </c>
      <c r="J1343" s="11" t="str">
        <f t="shared" si="20"/>
        <v/>
      </c>
    </row>
    <row r="1344" spans="1:10">
      <c r="A1344" s="21">
        <f>IF(食堂数据库链接!A1344="","",食堂数据库链接!A1344)</f>
        <v>1343</v>
      </c>
      <c r="B1344" s="21" t="str">
        <f>IF(食堂数据库链接!B1344="","",食堂数据库链接!B1344)</f>
        <v>湖滨风味食堂珞珈面馆</v>
      </c>
      <c r="C1344" s="21" t="str">
        <f>IF(食堂数据库链接!C1344="","",食堂数据库链接!C1344)</f>
        <v>三鲜肉丝砂锅</v>
      </c>
      <c r="D1344" s="21">
        <f>IF(食堂数据库链接!D1344="","",食堂数据库链接!D1344)</f>
        <v>10</v>
      </c>
      <c r="E1344" s="21" t="str">
        <f>IF(食堂数据库链接!E1344="","",食堂数据库链接!E1344)</f>
        <v>荤</v>
      </c>
      <c r="F1344" s="21" t="str">
        <f>IF(食堂数据库链接!F1344="","",食堂数据库链接!F1344)</f>
        <v>面食</v>
      </c>
      <c r="G1344" s="21">
        <f>IF(食堂数据库链接!G1344="","",食堂数据库链接!G1344)</f>
        <v>10</v>
      </c>
      <c r="H1344" s="25" t="str">
        <f>IF(OR(食堂菜单!$G$5="",食堂数据库计算界面面!A1344=""),"",IF(ISNUMBER(SEARCH(食堂菜单!$G$5,食堂数据库计算界面面!C1344))=TRUE,1,""))</f>
        <v/>
      </c>
      <c r="I1344" s="11" t="str">
        <f>IF(H1344="","",1+MAX($I$1:I1343))</f>
        <v/>
      </c>
      <c r="J1344" s="11" t="str">
        <f t="shared" si="20"/>
        <v/>
      </c>
    </row>
    <row r="1345" spans="1:10">
      <c r="A1345" s="21">
        <f>IF(食堂数据库链接!A1345="","",食堂数据库链接!A1345)</f>
        <v>1344</v>
      </c>
      <c r="B1345" s="21" t="str">
        <f>IF(食堂数据库链接!B1345="","",食堂数据库链接!B1345)</f>
        <v>湖滨风味食堂珞珈面馆</v>
      </c>
      <c r="C1345" s="21" t="str">
        <f>IF(食堂数据库链接!C1345="","",食堂数据库链接!C1345)</f>
        <v>鸭血肉丝砂锅</v>
      </c>
      <c r="D1345" s="21">
        <f>IF(食堂数据库链接!D1345="","",食堂数据库链接!D1345)</f>
        <v>10</v>
      </c>
      <c r="E1345" s="21" t="str">
        <f>IF(食堂数据库链接!E1345="","",食堂数据库链接!E1345)</f>
        <v>荤</v>
      </c>
      <c r="F1345" s="21" t="str">
        <f>IF(食堂数据库链接!F1345="","",食堂数据库链接!F1345)</f>
        <v>面食</v>
      </c>
      <c r="G1345" s="21">
        <f>IF(食堂数据库链接!G1345="","",食堂数据库链接!G1345)</f>
        <v>10</v>
      </c>
      <c r="H1345" s="25" t="str">
        <f>IF(OR(食堂菜单!$G$5="",食堂数据库计算界面面!A1345=""),"",IF(ISNUMBER(SEARCH(食堂菜单!$G$5,食堂数据库计算界面面!C1345))=TRUE,1,""))</f>
        <v/>
      </c>
      <c r="I1345" s="11" t="str">
        <f>IF(H1345="","",1+MAX($I$1:I1344))</f>
        <v/>
      </c>
      <c r="J1345" s="11" t="str">
        <f t="shared" si="20"/>
        <v/>
      </c>
    </row>
    <row r="1346" spans="1:10">
      <c r="A1346" s="21">
        <f>IF(食堂数据库链接!A1346="","",食堂数据库链接!A1346)</f>
        <v>1345</v>
      </c>
      <c r="B1346" s="21" t="str">
        <f>IF(食堂数据库链接!B1346="","",食堂数据库链接!B1346)</f>
        <v>湖滨风味食堂珞珈面馆</v>
      </c>
      <c r="C1346" s="21" t="str">
        <f>IF(食堂数据库链接!C1346="","",食堂数据库链接!C1346)</f>
        <v>鸡块砂锅</v>
      </c>
      <c r="D1346" s="21">
        <f>IF(食堂数据库链接!D1346="","",食堂数据库链接!D1346)</f>
        <v>10</v>
      </c>
      <c r="E1346" s="21" t="str">
        <f>IF(食堂数据库链接!E1346="","",食堂数据库链接!E1346)</f>
        <v>荤</v>
      </c>
      <c r="F1346" s="21" t="str">
        <f>IF(食堂数据库链接!F1346="","",食堂数据库链接!F1346)</f>
        <v>面食</v>
      </c>
      <c r="G1346" s="21">
        <f>IF(食堂数据库链接!G1346="","",食堂数据库链接!G1346)</f>
        <v>10</v>
      </c>
      <c r="H1346" s="25" t="str">
        <f>IF(OR(食堂菜单!$G$5="",食堂数据库计算界面面!A1346=""),"",IF(ISNUMBER(SEARCH(食堂菜单!$G$5,食堂数据库计算界面面!C1346))=TRUE,1,""))</f>
        <v/>
      </c>
      <c r="I1346" s="11" t="str">
        <f>IF(H1346="","",1+MAX($I$1:I1345))</f>
        <v/>
      </c>
      <c r="J1346" s="11" t="str">
        <f t="shared" ref="J1346:J1409" si="21">IF(H1346="","",ROW(A1346))</f>
        <v/>
      </c>
    </row>
    <row r="1347" spans="1:10">
      <c r="A1347" s="21">
        <f>IF(食堂数据库链接!A1347="","",食堂数据库链接!A1347)</f>
        <v>1346</v>
      </c>
      <c r="B1347" s="21" t="str">
        <f>IF(食堂数据库链接!B1347="","",食堂数据库链接!B1347)</f>
        <v>湖滨风味食堂珞珈面馆</v>
      </c>
      <c r="C1347" s="21" t="str">
        <f>IF(食堂数据库链接!C1347="","",食堂数据库链接!C1347)</f>
        <v>鱼片砂锅</v>
      </c>
      <c r="D1347" s="21">
        <f>IF(食堂数据库链接!D1347="","",食堂数据库链接!D1347)</f>
        <v>12</v>
      </c>
      <c r="E1347" s="21" t="str">
        <f>IF(食堂数据库链接!E1347="","",食堂数据库链接!E1347)</f>
        <v>荤</v>
      </c>
      <c r="F1347" s="21" t="str">
        <f>IF(食堂数据库链接!F1347="","",食堂数据库链接!F1347)</f>
        <v>面食</v>
      </c>
      <c r="G1347" s="21">
        <f>IF(食堂数据库链接!G1347="","",食堂数据库链接!G1347)</f>
        <v>12</v>
      </c>
      <c r="H1347" s="25" t="str">
        <f>IF(OR(食堂菜单!$G$5="",食堂数据库计算界面面!A1347=""),"",IF(ISNUMBER(SEARCH(食堂菜单!$G$5,食堂数据库计算界面面!C1347))=TRUE,1,""))</f>
        <v/>
      </c>
      <c r="I1347" s="11" t="str">
        <f>IF(H1347="","",1+MAX($I$1:I1346))</f>
        <v/>
      </c>
      <c r="J1347" s="11" t="str">
        <f t="shared" si="21"/>
        <v/>
      </c>
    </row>
    <row r="1348" spans="1:10">
      <c r="A1348" s="21">
        <f>IF(食堂数据库链接!A1348="","",食堂数据库链接!A1348)</f>
        <v>1347</v>
      </c>
      <c r="B1348" s="21" t="str">
        <f>IF(食堂数据库链接!B1348="","",食堂数据库链接!B1348)</f>
        <v>湖滨风味食堂珞珈面馆</v>
      </c>
      <c r="C1348" s="21" t="str">
        <f>IF(食堂数据库链接!C1348="","",食堂数据库链接!C1348)</f>
        <v>肥牛砂锅</v>
      </c>
      <c r="D1348" s="21">
        <f>IF(食堂数据库链接!D1348="","",食堂数据库链接!D1348)</f>
        <v>15</v>
      </c>
      <c r="E1348" s="21" t="str">
        <f>IF(食堂数据库链接!E1348="","",食堂数据库链接!E1348)</f>
        <v>荤</v>
      </c>
      <c r="F1348" s="21" t="str">
        <f>IF(食堂数据库链接!F1348="","",食堂数据库链接!F1348)</f>
        <v>面食</v>
      </c>
      <c r="G1348" s="21">
        <f>IF(食堂数据库链接!G1348="","",食堂数据库链接!G1348)</f>
        <v>15</v>
      </c>
      <c r="H1348" s="25" t="str">
        <f>IF(OR(食堂菜单!$G$5="",食堂数据库计算界面面!A1348=""),"",IF(ISNUMBER(SEARCH(食堂菜单!$G$5,食堂数据库计算界面面!C1348))=TRUE,1,""))</f>
        <v/>
      </c>
      <c r="I1348" s="11" t="str">
        <f>IF(H1348="","",1+MAX($I$1:I1347))</f>
        <v/>
      </c>
      <c r="J1348" s="11" t="str">
        <f t="shared" si="21"/>
        <v/>
      </c>
    </row>
    <row r="1349" spans="1:10">
      <c r="A1349" s="21">
        <f>IF(食堂数据库链接!A1349="","",食堂数据库链接!A1349)</f>
        <v>1348</v>
      </c>
      <c r="B1349" s="21" t="str">
        <f>IF(食堂数据库链接!B1349="","",食堂数据库链接!B1349)</f>
        <v>湖滨风味食堂珞珈面馆</v>
      </c>
      <c r="C1349" s="21" t="str">
        <f>IF(食堂数据库链接!C1349="","",食堂数据库链接!C1349)</f>
        <v>酱香牛肉砂锅</v>
      </c>
      <c r="D1349" s="21">
        <f>IF(食堂数据库链接!D1349="","",食堂数据库链接!D1349)</f>
        <v>14</v>
      </c>
      <c r="E1349" s="21" t="str">
        <f>IF(食堂数据库链接!E1349="","",食堂数据库链接!E1349)</f>
        <v>荤</v>
      </c>
      <c r="F1349" s="21" t="str">
        <f>IF(食堂数据库链接!F1349="","",食堂数据库链接!F1349)</f>
        <v>面食</v>
      </c>
      <c r="G1349" s="21">
        <f>IF(食堂数据库链接!G1349="","",食堂数据库链接!G1349)</f>
        <v>14</v>
      </c>
      <c r="H1349" s="25" t="str">
        <f>IF(OR(食堂菜单!$G$5="",食堂数据库计算界面面!A1349=""),"",IF(ISNUMBER(SEARCH(食堂菜单!$G$5,食堂数据库计算界面面!C1349))=TRUE,1,""))</f>
        <v/>
      </c>
      <c r="I1349" s="11" t="str">
        <f>IF(H1349="","",1+MAX($I$1:I1348))</f>
        <v/>
      </c>
      <c r="J1349" s="11" t="str">
        <f t="shared" si="21"/>
        <v/>
      </c>
    </row>
    <row r="1350" spans="1:10">
      <c r="A1350" s="21">
        <f>IF(食堂数据库链接!A1350="","",食堂数据库链接!A1350)</f>
        <v>1349</v>
      </c>
      <c r="B1350" s="21" t="str">
        <f>IF(食堂数据库链接!B1350="","",食堂数据库链接!B1350)</f>
        <v>湖滨风味食堂珞珈面馆</v>
      </c>
      <c r="C1350" s="21" t="str">
        <f>IF(食堂数据库链接!C1350="","",食堂数据库链接!C1350)</f>
        <v>红烧大排砂锅</v>
      </c>
      <c r="D1350" s="21">
        <f>IF(食堂数据库链接!D1350="","",食堂数据库链接!D1350)</f>
        <v>14</v>
      </c>
      <c r="E1350" s="21" t="str">
        <f>IF(食堂数据库链接!E1350="","",食堂数据库链接!E1350)</f>
        <v>荤</v>
      </c>
      <c r="F1350" s="21" t="str">
        <f>IF(食堂数据库链接!F1350="","",食堂数据库链接!F1350)</f>
        <v>面食</v>
      </c>
      <c r="G1350" s="21">
        <f>IF(食堂数据库链接!G1350="","",食堂数据库链接!G1350)</f>
        <v>14</v>
      </c>
      <c r="H1350" s="25" t="str">
        <f>IF(OR(食堂菜单!$G$5="",食堂数据库计算界面面!A1350=""),"",IF(ISNUMBER(SEARCH(食堂菜单!$G$5,食堂数据库计算界面面!C1350))=TRUE,1,""))</f>
        <v/>
      </c>
      <c r="I1350" s="11" t="str">
        <f>IF(H1350="","",1+MAX($I$1:I1349))</f>
        <v/>
      </c>
      <c r="J1350" s="11" t="str">
        <f t="shared" si="21"/>
        <v/>
      </c>
    </row>
    <row r="1351" spans="1:10">
      <c r="A1351" s="21">
        <f>IF(食堂数据库链接!A1351="","",食堂数据库链接!A1351)</f>
        <v>1350</v>
      </c>
      <c r="B1351" s="21" t="str">
        <f>IF(食堂数据库链接!B1351="","",食堂数据库链接!B1351)</f>
        <v>湖滨风味食堂珞珈面馆</v>
      </c>
      <c r="C1351" s="21" t="str">
        <f>IF(食堂数据库链接!C1351="","",食堂数据库链接!C1351)</f>
        <v>猪肝肉丝砂锅</v>
      </c>
      <c r="D1351" s="21">
        <f>IF(食堂数据库链接!D1351="","",食堂数据库链接!D1351)</f>
        <v>12</v>
      </c>
      <c r="E1351" s="21" t="str">
        <f>IF(食堂数据库链接!E1351="","",食堂数据库链接!E1351)</f>
        <v>荤</v>
      </c>
      <c r="F1351" s="21" t="str">
        <f>IF(食堂数据库链接!F1351="","",食堂数据库链接!F1351)</f>
        <v>面食</v>
      </c>
      <c r="G1351" s="21">
        <f>IF(食堂数据库链接!G1351="","",食堂数据库链接!G1351)</f>
        <v>12</v>
      </c>
      <c r="H1351" s="25" t="str">
        <f>IF(OR(食堂菜单!$G$5="",食堂数据库计算界面面!A1351=""),"",IF(ISNUMBER(SEARCH(食堂菜单!$G$5,食堂数据库计算界面面!C1351))=TRUE,1,""))</f>
        <v/>
      </c>
      <c r="I1351" s="11" t="str">
        <f>IF(H1351="","",1+MAX($I$1:I1350))</f>
        <v/>
      </c>
      <c r="J1351" s="11" t="str">
        <f t="shared" si="21"/>
        <v/>
      </c>
    </row>
    <row r="1352" spans="1:10">
      <c r="A1352" s="21">
        <f>IF(食堂数据库链接!A1352="","",食堂数据库链接!A1352)</f>
        <v>1351</v>
      </c>
      <c r="B1352" s="21" t="str">
        <f>IF(食堂数据库链接!B1352="","",食堂数据库链接!B1352)</f>
        <v>湖滨风味食堂珞珈面馆</v>
      </c>
      <c r="C1352" s="21" t="str">
        <f>IF(食堂数据库链接!C1352="","",食堂数据库链接!C1352)</f>
        <v>麻辣砂锅</v>
      </c>
      <c r="D1352" s="21">
        <f>IF(食堂数据库链接!D1352="","",食堂数据库链接!D1352)</f>
        <v>12</v>
      </c>
      <c r="E1352" s="21" t="str">
        <f>IF(食堂数据库链接!E1352="","",食堂数据库链接!E1352)</f>
        <v>荤</v>
      </c>
      <c r="F1352" s="21" t="str">
        <f>IF(食堂数据库链接!F1352="","",食堂数据库链接!F1352)</f>
        <v>面食</v>
      </c>
      <c r="G1352" s="21">
        <f>IF(食堂数据库链接!G1352="","",食堂数据库链接!G1352)</f>
        <v>12</v>
      </c>
      <c r="H1352" s="25" t="str">
        <f>IF(OR(食堂菜单!$G$5="",食堂数据库计算界面面!A1352=""),"",IF(ISNUMBER(SEARCH(食堂菜单!$G$5,食堂数据库计算界面面!C1352))=TRUE,1,""))</f>
        <v/>
      </c>
      <c r="I1352" s="11" t="str">
        <f>IF(H1352="","",1+MAX($I$1:I1351))</f>
        <v/>
      </c>
      <c r="J1352" s="11" t="str">
        <f t="shared" si="21"/>
        <v/>
      </c>
    </row>
    <row r="1353" spans="1:10">
      <c r="A1353" s="21">
        <f>IF(食堂数据库链接!A1353="","",食堂数据库链接!A1353)</f>
        <v>1352</v>
      </c>
      <c r="B1353" s="21" t="str">
        <f>IF(食堂数据库链接!B1353="","",食堂数据库链接!B1353)</f>
        <v>湖滨风味食堂珞珈面馆</v>
      </c>
      <c r="C1353" s="21" t="str">
        <f>IF(食堂数据库链接!C1353="","",食堂数据库链接!C1353)</f>
        <v>滋补羊肉砂锅</v>
      </c>
      <c r="D1353" s="21">
        <f>IF(食堂数据库链接!D1353="","",食堂数据库链接!D1353)</f>
        <v>16</v>
      </c>
      <c r="E1353" s="21" t="str">
        <f>IF(食堂数据库链接!E1353="","",食堂数据库链接!E1353)</f>
        <v>荤</v>
      </c>
      <c r="F1353" s="21" t="str">
        <f>IF(食堂数据库链接!F1353="","",食堂数据库链接!F1353)</f>
        <v>面食</v>
      </c>
      <c r="G1353" s="21">
        <f>IF(食堂数据库链接!G1353="","",食堂数据库链接!G1353)</f>
        <v>16</v>
      </c>
      <c r="H1353" s="25" t="str">
        <f>IF(OR(食堂菜单!$G$5="",食堂数据库计算界面面!A1353=""),"",IF(ISNUMBER(SEARCH(食堂菜单!$G$5,食堂数据库计算界面面!C1353))=TRUE,1,""))</f>
        <v/>
      </c>
      <c r="I1353" s="11" t="str">
        <f>IF(H1353="","",1+MAX($I$1:I1352))</f>
        <v/>
      </c>
      <c r="J1353" s="11" t="str">
        <f t="shared" si="21"/>
        <v/>
      </c>
    </row>
    <row r="1354" spans="1:10">
      <c r="A1354" s="21">
        <f>IF(食堂数据库链接!A1354="","",食堂数据库链接!A1354)</f>
        <v>1353</v>
      </c>
      <c r="B1354" s="21" t="str">
        <f>IF(食堂数据库链接!B1354="","",食堂数据库链接!B1354)</f>
        <v>湖滨风味食堂珞珈面馆</v>
      </c>
      <c r="C1354" s="21" t="str">
        <f>IF(食堂数据库链接!C1354="","",食堂数据库链接!C1354)</f>
        <v>开心花甲砂锅</v>
      </c>
      <c r="D1354" s="21">
        <f>IF(食堂数据库链接!D1354="","",食堂数据库链接!D1354)</f>
        <v>12</v>
      </c>
      <c r="E1354" s="21" t="str">
        <f>IF(食堂数据库链接!E1354="","",食堂数据库链接!E1354)</f>
        <v>荤</v>
      </c>
      <c r="F1354" s="21" t="str">
        <f>IF(食堂数据库链接!F1354="","",食堂数据库链接!F1354)</f>
        <v>面食</v>
      </c>
      <c r="G1354" s="21">
        <f>IF(食堂数据库链接!G1354="","",食堂数据库链接!G1354)</f>
        <v>12</v>
      </c>
      <c r="H1354" s="25" t="str">
        <f>IF(OR(食堂菜单!$G$5="",食堂数据库计算界面面!A1354=""),"",IF(ISNUMBER(SEARCH(食堂菜单!$G$5,食堂数据库计算界面面!C1354))=TRUE,1,""))</f>
        <v/>
      </c>
      <c r="I1354" s="11" t="str">
        <f>IF(H1354="","",1+MAX($I$1:I1353))</f>
        <v/>
      </c>
      <c r="J1354" s="11" t="str">
        <f t="shared" si="21"/>
        <v/>
      </c>
    </row>
    <row r="1355" spans="1:10">
      <c r="A1355" s="21">
        <f>IF(食堂数据库链接!A1355="","",食堂数据库链接!A1355)</f>
        <v>1354</v>
      </c>
      <c r="B1355" s="21" t="str">
        <f>IF(食堂数据库链接!B1355="","",食堂数据库链接!B1355)</f>
        <v>湖滨风味食堂珞珈面馆</v>
      </c>
      <c r="C1355" s="21" t="str">
        <f>IF(食堂数据库链接!C1355="","",食堂数据库链接!C1355)</f>
        <v>襄阳牛肉面</v>
      </c>
      <c r="D1355" s="21">
        <f>IF(食堂数据库链接!D1355="","",食堂数据库链接!D1355)</f>
        <v>11</v>
      </c>
      <c r="E1355" s="21" t="str">
        <f>IF(食堂数据库链接!E1355="","",食堂数据库链接!E1355)</f>
        <v>荤</v>
      </c>
      <c r="F1355" s="21" t="str">
        <f>IF(食堂数据库链接!F1355="","",食堂数据库链接!F1355)</f>
        <v>面食</v>
      </c>
      <c r="G1355" s="21">
        <f>IF(食堂数据库链接!G1355="","",食堂数据库链接!G1355)</f>
        <v>11</v>
      </c>
      <c r="H1355" s="25" t="str">
        <f>IF(OR(食堂菜单!$G$5="",食堂数据库计算界面面!A1355=""),"",IF(ISNUMBER(SEARCH(食堂菜单!$G$5,食堂数据库计算界面面!C1355))=TRUE,1,""))</f>
        <v/>
      </c>
      <c r="I1355" s="11" t="str">
        <f>IF(H1355="","",1+MAX($I$1:I1354))</f>
        <v/>
      </c>
      <c r="J1355" s="11" t="str">
        <f t="shared" si="21"/>
        <v/>
      </c>
    </row>
    <row r="1356" spans="1:10">
      <c r="A1356" s="21">
        <f>IF(食堂数据库链接!A1356="","",食堂数据库链接!A1356)</f>
        <v>1355</v>
      </c>
      <c r="B1356" s="21" t="str">
        <f>IF(食堂数据库链接!B1356="","",食堂数据库链接!B1356)</f>
        <v>湖滨风味食堂珞珈面馆</v>
      </c>
      <c r="C1356" s="21" t="str">
        <f>IF(食堂数据库链接!C1356="","",食堂数据库链接!C1356)</f>
        <v>襄阳豆腐面</v>
      </c>
      <c r="D1356" s="21">
        <f>IF(食堂数据库链接!D1356="","",食堂数据库链接!D1356)</f>
        <v>5</v>
      </c>
      <c r="E1356" s="21" t="str">
        <f>IF(食堂数据库链接!E1356="","",食堂数据库链接!E1356)</f>
        <v>素</v>
      </c>
      <c r="F1356" s="21" t="str">
        <f>IF(食堂数据库链接!F1356="","",食堂数据库链接!F1356)</f>
        <v>面食</v>
      </c>
      <c r="G1356" s="21">
        <f>IF(食堂数据库链接!G1356="","",食堂数据库链接!G1356)</f>
        <v>5</v>
      </c>
      <c r="H1356" s="25" t="str">
        <f>IF(OR(食堂菜单!$G$5="",食堂数据库计算界面面!A1356=""),"",IF(ISNUMBER(SEARCH(食堂菜单!$G$5,食堂数据库计算界面面!C1356))=TRUE,1,""))</f>
        <v/>
      </c>
      <c r="I1356" s="11" t="str">
        <f>IF(H1356="","",1+MAX($I$1:I1355))</f>
        <v/>
      </c>
      <c r="J1356" s="11" t="str">
        <f t="shared" si="21"/>
        <v/>
      </c>
    </row>
    <row r="1357" spans="1:10">
      <c r="A1357" s="21">
        <f>IF(食堂数据库链接!A1357="","",食堂数据库链接!A1357)</f>
        <v>1356</v>
      </c>
      <c r="B1357" s="21" t="str">
        <f>IF(食堂数据库链接!B1357="","",食堂数据库链接!B1357)</f>
        <v>湖滨风味食堂珞珈面馆</v>
      </c>
      <c r="C1357" s="21" t="str">
        <f>IF(食堂数据库链接!C1357="","",食堂数据库链接!C1357)</f>
        <v>红烧大排面</v>
      </c>
      <c r="D1357" s="21">
        <f>IF(食堂数据库链接!D1357="","",食堂数据库链接!D1357)</f>
        <v>11</v>
      </c>
      <c r="E1357" s="21" t="str">
        <f>IF(食堂数据库链接!E1357="","",食堂数据库链接!E1357)</f>
        <v>荤</v>
      </c>
      <c r="F1357" s="21" t="str">
        <f>IF(食堂数据库链接!F1357="","",食堂数据库链接!F1357)</f>
        <v>面食</v>
      </c>
      <c r="G1357" s="21">
        <f>IF(食堂数据库链接!G1357="","",食堂数据库链接!G1357)</f>
        <v>11</v>
      </c>
      <c r="H1357" s="25" t="str">
        <f>IF(OR(食堂菜单!$G$5="",食堂数据库计算界面面!A1357=""),"",IF(ISNUMBER(SEARCH(食堂菜单!$G$5,食堂数据库计算界面面!C1357))=TRUE,1,""))</f>
        <v/>
      </c>
      <c r="I1357" s="11" t="str">
        <f>IF(H1357="","",1+MAX($I$1:I1356))</f>
        <v/>
      </c>
      <c r="J1357" s="11" t="str">
        <f t="shared" si="21"/>
        <v/>
      </c>
    </row>
    <row r="1358" spans="1:10">
      <c r="A1358" s="21">
        <f>IF(食堂数据库链接!A1358="","",食堂数据库链接!A1358)</f>
        <v>1357</v>
      </c>
      <c r="B1358" s="21" t="str">
        <f>IF(食堂数据库链接!B1358="","",食堂数据库链接!B1358)</f>
        <v>湖滨风味食堂珞珈面馆</v>
      </c>
      <c r="C1358" s="21" t="str">
        <f>IF(食堂数据库链接!C1358="","",食堂数据库链接!C1358)</f>
        <v>香辣肥肠面</v>
      </c>
      <c r="D1358" s="21">
        <f>IF(食堂数据库链接!D1358="","",食堂数据库链接!D1358)</f>
        <v>12</v>
      </c>
      <c r="E1358" s="21" t="str">
        <f>IF(食堂数据库链接!E1358="","",食堂数据库链接!E1358)</f>
        <v>荤</v>
      </c>
      <c r="F1358" s="21" t="str">
        <f>IF(食堂数据库链接!F1358="","",食堂数据库链接!F1358)</f>
        <v>面食</v>
      </c>
      <c r="G1358" s="21">
        <f>IF(食堂数据库链接!G1358="","",食堂数据库链接!G1358)</f>
        <v>12</v>
      </c>
      <c r="H1358" s="25" t="str">
        <f>IF(OR(食堂菜单!$G$5="",食堂数据库计算界面面!A1358=""),"",IF(ISNUMBER(SEARCH(食堂菜单!$G$5,食堂数据库计算界面面!C1358))=TRUE,1,""))</f>
        <v/>
      </c>
      <c r="I1358" s="11" t="str">
        <f>IF(H1358="","",1+MAX($I$1:I1357))</f>
        <v/>
      </c>
      <c r="J1358" s="11" t="str">
        <f t="shared" si="21"/>
        <v/>
      </c>
    </row>
    <row r="1359" spans="1:10">
      <c r="A1359" s="21">
        <f>IF(食堂数据库链接!A1359="","",食堂数据库链接!A1359)</f>
        <v>1358</v>
      </c>
      <c r="B1359" s="21" t="str">
        <f>IF(食堂数据库链接!B1359="","",食堂数据库链接!B1359)</f>
        <v>湖滨风味食堂珞珈面馆</v>
      </c>
      <c r="C1359" s="21" t="str">
        <f>IF(食堂数据库链接!C1359="","",食堂数据库链接!C1359)</f>
        <v>岐山哨子面</v>
      </c>
      <c r="D1359" s="21">
        <f>IF(食堂数据库链接!D1359="","",食堂数据库链接!D1359)</f>
        <v>9</v>
      </c>
      <c r="E1359" s="21" t="str">
        <f>IF(食堂数据库链接!E1359="","",食堂数据库链接!E1359)</f>
        <v>荤</v>
      </c>
      <c r="F1359" s="21" t="str">
        <f>IF(食堂数据库链接!F1359="","",食堂数据库链接!F1359)</f>
        <v>面食</v>
      </c>
      <c r="G1359" s="21">
        <f>IF(食堂数据库链接!G1359="","",食堂数据库链接!G1359)</f>
        <v>9</v>
      </c>
      <c r="H1359" s="25" t="str">
        <f>IF(OR(食堂菜单!$G$5="",食堂数据库计算界面面!A1359=""),"",IF(ISNUMBER(SEARCH(食堂菜单!$G$5,食堂数据库计算界面面!C1359))=TRUE,1,""))</f>
        <v/>
      </c>
      <c r="I1359" s="11" t="str">
        <f>IF(H1359="","",1+MAX($I$1:I1358))</f>
        <v/>
      </c>
      <c r="J1359" s="11" t="str">
        <f t="shared" si="21"/>
        <v/>
      </c>
    </row>
    <row r="1360" spans="1:10">
      <c r="A1360" s="21">
        <f>IF(食堂数据库链接!A1360="","",食堂数据库链接!A1360)</f>
        <v>1359</v>
      </c>
      <c r="B1360" s="21" t="str">
        <f>IF(食堂数据库链接!B1360="","",食堂数据库链接!B1360)</f>
        <v>湖滨风味食堂珞珈面馆</v>
      </c>
      <c r="C1360" s="21" t="str">
        <f>IF(食堂数据库链接!C1360="","",食堂数据库链接!C1360)</f>
        <v>麻辣面</v>
      </c>
      <c r="D1360" s="21">
        <f>IF(食堂数据库链接!D1360="","",食堂数据库链接!D1360)</f>
        <v>6</v>
      </c>
      <c r="E1360" s="21" t="str">
        <f>IF(食堂数据库链接!E1360="","",食堂数据库链接!E1360)</f>
        <v>素</v>
      </c>
      <c r="F1360" s="21" t="str">
        <f>IF(食堂数据库链接!F1360="","",食堂数据库链接!F1360)</f>
        <v>面食</v>
      </c>
      <c r="G1360" s="21">
        <f>IF(食堂数据库链接!G1360="","",食堂数据库链接!G1360)</f>
        <v>6</v>
      </c>
      <c r="H1360" s="25" t="str">
        <f>IF(OR(食堂菜单!$G$5="",食堂数据库计算界面面!A1360=""),"",IF(ISNUMBER(SEARCH(食堂菜单!$G$5,食堂数据库计算界面面!C1360))=TRUE,1,""))</f>
        <v/>
      </c>
      <c r="I1360" s="11" t="str">
        <f>IF(H1360="","",1+MAX($I$1:I1359))</f>
        <v/>
      </c>
      <c r="J1360" s="11" t="str">
        <f t="shared" si="21"/>
        <v/>
      </c>
    </row>
    <row r="1361" spans="1:10">
      <c r="A1361" s="21">
        <f>IF(食堂数据库链接!A1361="","",食堂数据库链接!A1361)</f>
        <v>1360</v>
      </c>
      <c r="B1361" s="21" t="str">
        <f>IF(食堂数据库链接!B1361="","",食堂数据库链接!B1361)</f>
        <v>湖滨风味食堂珞珈面馆</v>
      </c>
      <c r="C1361" s="21" t="str">
        <f>IF(食堂数据库链接!C1361="","",食堂数据库链接!C1361)</f>
        <v>武汉热干面</v>
      </c>
      <c r="D1361" s="21">
        <f>IF(食堂数据库链接!D1361="","",食堂数据库链接!D1361)</f>
        <v>4</v>
      </c>
      <c r="E1361" s="21" t="str">
        <f>IF(食堂数据库链接!E1361="","",食堂数据库链接!E1361)</f>
        <v>荤</v>
      </c>
      <c r="F1361" s="21" t="str">
        <f>IF(食堂数据库链接!F1361="","",食堂数据库链接!F1361)</f>
        <v>面食</v>
      </c>
      <c r="G1361" s="21">
        <f>IF(食堂数据库链接!G1361="","",食堂数据库链接!G1361)</f>
        <v>4</v>
      </c>
      <c r="H1361" s="25" t="str">
        <f>IF(OR(食堂菜单!$G$5="",食堂数据库计算界面面!A1361=""),"",IF(ISNUMBER(SEARCH(食堂菜单!$G$5,食堂数据库计算界面面!C1361))=TRUE,1,""))</f>
        <v/>
      </c>
      <c r="I1361" s="11" t="str">
        <f>IF(H1361="","",1+MAX($I$1:I1360))</f>
        <v/>
      </c>
      <c r="J1361" s="11" t="str">
        <f t="shared" si="21"/>
        <v/>
      </c>
    </row>
    <row r="1362" spans="1:10">
      <c r="A1362" s="21">
        <f>IF(食堂数据库链接!A1362="","",食堂数据库链接!A1362)</f>
        <v>1361</v>
      </c>
      <c r="B1362" s="21" t="str">
        <f>IF(食堂数据库链接!B1362="","",食堂数据库链接!B1362)</f>
        <v>湖滨风味食堂珞珈面馆</v>
      </c>
      <c r="C1362" s="21" t="str">
        <f>IF(食堂数据库链接!C1362="","",食堂数据库链接!C1362)</f>
        <v>牛肉热干面</v>
      </c>
      <c r="D1362" s="21">
        <f>IF(食堂数据库链接!D1362="","",食堂数据库链接!D1362)</f>
        <v>12</v>
      </c>
      <c r="E1362" s="21" t="str">
        <f>IF(食堂数据库链接!E1362="","",食堂数据库链接!E1362)</f>
        <v>荤</v>
      </c>
      <c r="F1362" s="21" t="str">
        <f>IF(食堂数据库链接!F1362="","",食堂数据库链接!F1362)</f>
        <v>面食</v>
      </c>
      <c r="G1362" s="21">
        <f>IF(食堂数据库链接!G1362="","",食堂数据库链接!G1362)</f>
        <v>12</v>
      </c>
      <c r="H1362" s="25" t="str">
        <f>IF(OR(食堂菜单!$G$5="",食堂数据库计算界面面!A1362=""),"",IF(ISNUMBER(SEARCH(食堂菜单!$G$5,食堂数据库计算界面面!C1362))=TRUE,1,""))</f>
        <v/>
      </c>
      <c r="I1362" s="11" t="str">
        <f>IF(H1362="","",1+MAX($I$1:I1361))</f>
        <v/>
      </c>
      <c r="J1362" s="11" t="str">
        <f t="shared" si="21"/>
        <v/>
      </c>
    </row>
    <row r="1363" spans="1:10">
      <c r="A1363" s="21">
        <f>IF(食堂数据库链接!A1363="","",食堂数据库链接!A1363)</f>
        <v>1362</v>
      </c>
      <c r="B1363" s="21" t="str">
        <f>IF(食堂数据库链接!B1363="","",食堂数据库链接!B1363)</f>
        <v>湖滨风味食堂珞珈面馆</v>
      </c>
      <c r="C1363" s="21" t="str">
        <f>IF(食堂数据库链接!C1363="","",食堂数据库链接!C1363)</f>
        <v>香菇炸鸡面</v>
      </c>
      <c r="D1363" s="21">
        <f>IF(食堂数据库链接!D1363="","",食堂数据库链接!D1363)</f>
        <v>9</v>
      </c>
      <c r="E1363" s="21" t="str">
        <f>IF(食堂数据库链接!E1363="","",食堂数据库链接!E1363)</f>
        <v>荤</v>
      </c>
      <c r="F1363" s="21" t="str">
        <f>IF(食堂数据库链接!F1363="","",食堂数据库链接!F1363)</f>
        <v>面食</v>
      </c>
      <c r="G1363" s="21">
        <f>IF(食堂数据库链接!G1363="","",食堂数据库链接!G1363)</f>
        <v>9</v>
      </c>
      <c r="H1363" s="25" t="str">
        <f>IF(OR(食堂菜单!$G$5="",食堂数据库计算界面面!A1363=""),"",IF(ISNUMBER(SEARCH(食堂菜单!$G$5,食堂数据库计算界面面!C1363))=TRUE,1,""))</f>
        <v/>
      </c>
      <c r="I1363" s="11" t="str">
        <f>IF(H1363="","",1+MAX($I$1:I1362))</f>
        <v/>
      </c>
      <c r="J1363" s="11" t="str">
        <f t="shared" si="21"/>
        <v/>
      </c>
    </row>
    <row r="1364" spans="1:10">
      <c r="A1364" s="21">
        <f>IF(食堂数据库链接!A1364="","",食堂数据库链接!A1364)</f>
        <v>1363</v>
      </c>
      <c r="B1364" s="21" t="str">
        <f>IF(食堂数据库链接!B1364="","",食堂数据库链接!B1364)</f>
        <v>湖滨风味食堂珞珈面馆</v>
      </c>
      <c r="C1364" s="21" t="str">
        <f>IF(食堂数据库链接!C1364="","",食堂数据库链接!C1364)</f>
        <v>西红柿鸡蛋面</v>
      </c>
      <c r="D1364" s="21">
        <f>IF(食堂数据库链接!D1364="","",食堂数据库链接!D1364)</f>
        <v>5</v>
      </c>
      <c r="E1364" s="21" t="str">
        <f>IF(食堂数据库链接!E1364="","",食堂数据库链接!E1364)</f>
        <v>荤</v>
      </c>
      <c r="F1364" s="21" t="str">
        <f>IF(食堂数据库链接!F1364="","",食堂数据库链接!F1364)</f>
        <v>面食</v>
      </c>
      <c r="G1364" s="21">
        <f>IF(食堂数据库链接!G1364="","",食堂数据库链接!G1364)</f>
        <v>5</v>
      </c>
      <c r="H1364" s="25" t="str">
        <f>IF(OR(食堂菜单!$G$5="",食堂数据库计算界面面!A1364=""),"",IF(ISNUMBER(SEARCH(食堂菜单!$G$5,食堂数据库计算界面面!C1364))=TRUE,1,""))</f>
        <v/>
      </c>
      <c r="I1364" s="11" t="str">
        <f>IF(H1364="","",1+MAX($I$1:I1363))</f>
        <v/>
      </c>
      <c r="J1364" s="11" t="str">
        <f t="shared" si="21"/>
        <v/>
      </c>
    </row>
    <row r="1365" spans="1:10">
      <c r="A1365" s="21">
        <f>IF(食堂数据库链接!A1365="","",食堂数据库链接!A1365)</f>
        <v>1364</v>
      </c>
      <c r="B1365" s="21" t="str">
        <f>IF(食堂数据库链接!B1365="","",食堂数据库链接!B1365)</f>
        <v>湖滨风味食堂珞珈面馆</v>
      </c>
      <c r="C1365" s="21" t="str">
        <f>IF(食堂数据库链接!C1365="","",食堂数据库链接!C1365)</f>
        <v>北方水饺</v>
      </c>
      <c r="D1365" s="21">
        <f>IF(食堂数据库链接!D1365="","",食堂数据库链接!D1365)</f>
        <v>10</v>
      </c>
      <c r="E1365" s="21" t="str">
        <f>IF(食堂数据库链接!E1365="","",食堂数据库链接!E1365)</f>
        <v>荤</v>
      </c>
      <c r="F1365" s="21" t="str">
        <f>IF(食堂数据库链接!F1365="","",食堂数据库链接!F1365)</f>
        <v>面食</v>
      </c>
      <c r="G1365" s="21">
        <f>IF(食堂数据库链接!G1365="","",食堂数据库链接!G1365)</f>
        <v>10</v>
      </c>
      <c r="H1365" s="25" t="str">
        <f>IF(OR(食堂菜单!$G$5="",食堂数据库计算界面面!A1365=""),"",IF(ISNUMBER(SEARCH(食堂菜单!$G$5,食堂数据库计算界面面!C1365))=TRUE,1,""))</f>
        <v/>
      </c>
      <c r="I1365" s="11" t="str">
        <f>IF(H1365="","",1+MAX($I$1:I1364))</f>
        <v/>
      </c>
      <c r="J1365" s="11" t="str">
        <f t="shared" si="21"/>
        <v/>
      </c>
    </row>
    <row r="1366" spans="1:10">
      <c r="A1366" s="21">
        <f>IF(食堂数据库链接!A1366="","",食堂数据库链接!A1366)</f>
        <v>1365</v>
      </c>
      <c r="B1366" s="21" t="str">
        <f>IF(食堂数据库链接!B1366="","",食堂数据库链接!B1366)</f>
        <v>湖滨风味食堂珞珈面馆</v>
      </c>
      <c r="C1366" s="21" t="str">
        <f>IF(食堂数据库链接!C1366="","",食堂数据库链接!C1366)</f>
        <v>炸酱热干面</v>
      </c>
      <c r="D1366" s="21">
        <f>IF(食堂数据库链接!D1366="","",食堂数据库链接!D1366)</f>
        <v>9</v>
      </c>
      <c r="E1366" s="21" t="str">
        <f>IF(食堂数据库链接!E1366="","",食堂数据库链接!E1366)</f>
        <v>荤</v>
      </c>
      <c r="F1366" s="21" t="str">
        <f>IF(食堂数据库链接!F1366="","",食堂数据库链接!F1366)</f>
        <v>面食</v>
      </c>
      <c r="G1366" s="21">
        <f>IF(食堂数据库链接!G1366="","",食堂数据库链接!G1366)</f>
        <v>9</v>
      </c>
      <c r="H1366" s="25" t="str">
        <f>IF(OR(食堂菜单!$G$5="",食堂数据库计算界面面!A1366=""),"",IF(ISNUMBER(SEARCH(食堂菜单!$G$5,食堂数据库计算界面面!C1366))=TRUE,1,""))</f>
        <v/>
      </c>
      <c r="I1366" s="11" t="str">
        <f>IF(H1366="","",1+MAX($I$1:I1365))</f>
        <v/>
      </c>
      <c r="J1366" s="11" t="str">
        <f t="shared" si="21"/>
        <v/>
      </c>
    </row>
    <row r="1367" spans="1:10">
      <c r="A1367" s="21">
        <f>IF(食堂数据库链接!A1367="","",食堂数据库链接!A1367)</f>
        <v>1366</v>
      </c>
      <c r="B1367" s="21" t="str">
        <f>IF(食堂数据库链接!B1367="","",食堂数据库链接!B1367)</f>
        <v>湖滨风味食堂珞珈面馆</v>
      </c>
      <c r="C1367" s="21" t="str">
        <f>IF(食堂数据库链接!C1367="","",食堂数据库链接!C1367)</f>
        <v>鸡蛋炒饭（粉）</v>
      </c>
      <c r="D1367" s="21">
        <f>IF(食堂数据库链接!D1367="","",食堂数据库链接!D1367)</f>
        <v>7</v>
      </c>
      <c r="E1367" s="21" t="str">
        <f>IF(食堂数据库链接!E1367="","",食堂数据库链接!E1367)</f>
        <v>荤</v>
      </c>
      <c r="F1367" s="21" t="str">
        <f>IF(食堂数据库链接!F1367="","",食堂数据库链接!F1367)</f>
        <v>套餐</v>
      </c>
      <c r="G1367" s="21">
        <f>IF(食堂数据库链接!G1367="","",食堂数据库链接!G1367)</f>
        <v>7</v>
      </c>
      <c r="H1367" s="25" t="str">
        <f>IF(OR(食堂菜单!$G$5="",食堂数据库计算界面面!A1367=""),"",IF(ISNUMBER(SEARCH(食堂菜单!$G$5,食堂数据库计算界面面!C1367))=TRUE,1,""))</f>
        <v/>
      </c>
      <c r="I1367" s="11" t="str">
        <f>IF(H1367="","",1+MAX($I$1:I1366))</f>
        <v/>
      </c>
      <c r="J1367" s="11" t="str">
        <f t="shared" si="21"/>
        <v/>
      </c>
    </row>
    <row r="1368" spans="1:10">
      <c r="A1368" s="21">
        <f>IF(食堂数据库链接!A1368="","",食堂数据库链接!A1368)</f>
        <v>1367</v>
      </c>
      <c r="B1368" s="21" t="str">
        <f>IF(食堂数据库链接!B1368="","",食堂数据库链接!B1368)</f>
        <v>湖滨风味食堂珞珈面馆</v>
      </c>
      <c r="C1368" s="21" t="str">
        <f>IF(食堂数据库链接!C1368="","",食堂数据库链接!C1368)</f>
        <v>蛋蛋炒面</v>
      </c>
      <c r="D1368" s="21">
        <f>IF(食堂数据库链接!D1368="","",食堂数据库链接!D1368)</f>
        <v>8</v>
      </c>
      <c r="E1368" s="21" t="str">
        <f>IF(食堂数据库链接!E1368="","",食堂数据库链接!E1368)</f>
        <v>荤</v>
      </c>
      <c r="F1368" s="21" t="str">
        <f>IF(食堂数据库链接!F1368="","",食堂数据库链接!F1368)</f>
        <v>套餐</v>
      </c>
      <c r="G1368" s="21">
        <f>IF(食堂数据库链接!G1368="","",食堂数据库链接!G1368)</f>
        <v>8</v>
      </c>
      <c r="H1368" s="25" t="str">
        <f>IF(OR(食堂菜单!$G$5="",食堂数据库计算界面面!A1368=""),"",IF(ISNUMBER(SEARCH(食堂菜单!$G$5,食堂数据库计算界面面!C1368))=TRUE,1,""))</f>
        <v/>
      </c>
      <c r="I1368" s="11" t="str">
        <f>IF(H1368="","",1+MAX($I$1:I1367))</f>
        <v/>
      </c>
      <c r="J1368" s="11" t="str">
        <f t="shared" si="21"/>
        <v/>
      </c>
    </row>
    <row r="1369" spans="1:10">
      <c r="A1369" s="21">
        <f>IF(食堂数据库链接!A1369="","",食堂数据库链接!A1369)</f>
        <v>1368</v>
      </c>
      <c r="B1369" s="21" t="str">
        <f>IF(食堂数据库链接!B1369="","",食堂数据库链接!B1369)</f>
        <v>湖滨风味食堂珞珈面馆</v>
      </c>
      <c r="C1369" s="21" t="str">
        <f>IF(食堂数据库链接!C1369="","",食堂数据库链接!C1369)</f>
        <v>炒意大利面</v>
      </c>
      <c r="D1369" s="21">
        <f>IF(食堂数据库链接!D1369="","",食堂数据库链接!D1369)</f>
        <v>12</v>
      </c>
      <c r="E1369" s="21" t="str">
        <f>IF(食堂数据库链接!E1369="","",食堂数据库链接!E1369)</f>
        <v>荤</v>
      </c>
      <c r="F1369" s="21" t="str">
        <f>IF(食堂数据库链接!F1369="","",食堂数据库链接!F1369)</f>
        <v>套餐</v>
      </c>
      <c r="G1369" s="21">
        <f>IF(食堂数据库链接!G1369="","",食堂数据库链接!G1369)</f>
        <v>12</v>
      </c>
      <c r="H1369" s="25" t="str">
        <f>IF(OR(食堂菜单!$G$5="",食堂数据库计算界面面!A1369=""),"",IF(ISNUMBER(SEARCH(食堂菜单!$G$5,食堂数据库计算界面面!C1369))=TRUE,1,""))</f>
        <v/>
      </c>
      <c r="I1369" s="11" t="str">
        <f>IF(H1369="","",1+MAX($I$1:I1368))</f>
        <v/>
      </c>
      <c r="J1369" s="11" t="str">
        <f t="shared" si="21"/>
        <v/>
      </c>
    </row>
    <row r="1370" spans="1:10">
      <c r="A1370" s="21">
        <f>IF(食堂数据库链接!A1370="","",食堂数据库链接!A1370)</f>
        <v>1369</v>
      </c>
      <c r="B1370" s="21" t="str">
        <f>IF(食堂数据库链接!B1370="","",食堂数据库链接!B1370)</f>
        <v>湖滨风味食堂珞珈面馆</v>
      </c>
      <c r="C1370" s="21" t="str">
        <f>IF(食堂数据库链接!C1370="","",食堂数据库链接!C1370)</f>
        <v>山东煎饼果子</v>
      </c>
      <c r="D1370" s="21">
        <f>IF(食堂数据库链接!D1370="","",食堂数据库链接!D1370)</f>
        <v>7</v>
      </c>
      <c r="E1370" s="21" t="str">
        <f>IF(食堂数据库链接!E1370="","",食堂数据库链接!E1370)</f>
        <v>素</v>
      </c>
      <c r="F1370" s="21" t="str">
        <f>IF(食堂数据库链接!F1370="","",食堂数据库链接!F1370)</f>
        <v>小吃</v>
      </c>
      <c r="G1370" s="21">
        <f>IF(食堂数据库链接!G1370="","",食堂数据库链接!G1370)</f>
        <v>7</v>
      </c>
      <c r="H1370" s="25" t="str">
        <f>IF(OR(食堂菜单!$G$5="",食堂数据库计算界面面!A1370=""),"",IF(ISNUMBER(SEARCH(食堂菜单!$G$5,食堂数据库计算界面面!C1370))=TRUE,1,""))</f>
        <v/>
      </c>
      <c r="I1370" s="11" t="str">
        <f>IF(H1370="","",1+MAX($I$1:I1369))</f>
        <v/>
      </c>
      <c r="J1370" s="11" t="str">
        <f t="shared" si="21"/>
        <v/>
      </c>
    </row>
    <row r="1371" spans="1:10">
      <c r="A1371" s="21">
        <f>IF(食堂数据库链接!A1371="","",食堂数据库链接!A1371)</f>
        <v>1370</v>
      </c>
      <c r="B1371" s="21" t="str">
        <f>IF(食堂数据库链接!B1371="","",食堂数据库链接!B1371)</f>
        <v>湖滨风味食堂珞珈面馆</v>
      </c>
      <c r="C1371" s="21" t="str">
        <f>IF(食堂数据库链接!C1371="","",食堂数据库链接!C1371)</f>
        <v>鲜肉小笼包</v>
      </c>
      <c r="D1371" s="21">
        <f>IF(食堂数据库链接!D1371="","",食堂数据库链接!D1371)</f>
        <v>5</v>
      </c>
      <c r="E1371" s="21" t="str">
        <f>IF(食堂数据库链接!E1371="","",食堂数据库链接!E1371)</f>
        <v>荤</v>
      </c>
      <c r="F1371" s="21" t="str">
        <f>IF(食堂数据库链接!F1371="","",食堂数据库链接!F1371)</f>
        <v>面点</v>
      </c>
      <c r="G1371" s="21">
        <f>IF(食堂数据库链接!G1371="","",食堂数据库链接!G1371)</f>
        <v>5</v>
      </c>
      <c r="H1371" s="25" t="str">
        <f>IF(OR(食堂菜单!$G$5="",食堂数据库计算界面面!A1371=""),"",IF(ISNUMBER(SEARCH(食堂菜单!$G$5,食堂数据库计算界面面!C1371))=TRUE,1,""))</f>
        <v/>
      </c>
      <c r="I1371" s="11" t="str">
        <f>IF(H1371="","",1+MAX($I$1:I1370))</f>
        <v/>
      </c>
      <c r="J1371" s="11" t="str">
        <f t="shared" si="21"/>
        <v/>
      </c>
    </row>
    <row r="1372" spans="1:10">
      <c r="A1372" s="21">
        <f>IF(食堂数据库链接!A1372="","",食堂数据库链接!A1372)</f>
        <v>1371</v>
      </c>
      <c r="B1372" s="21" t="str">
        <f>IF(食堂数据库链接!B1372="","",食堂数据库链接!B1372)</f>
        <v>湖滨风味食堂珞珈面馆</v>
      </c>
      <c r="C1372" s="21" t="str">
        <f>IF(食堂数据库链接!C1372="","",食堂数据库链接!C1372)</f>
        <v>三鲜蒸饺</v>
      </c>
      <c r="D1372" s="21">
        <f>IF(食堂数据库链接!D1372="","",食堂数据库链接!D1372)</f>
        <v>5</v>
      </c>
      <c r="E1372" s="21" t="str">
        <f>IF(食堂数据库链接!E1372="","",食堂数据库链接!E1372)</f>
        <v>荤</v>
      </c>
      <c r="F1372" s="21" t="str">
        <f>IF(食堂数据库链接!F1372="","",食堂数据库链接!F1372)</f>
        <v>面点</v>
      </c>
      <c r="G1372" s="21">
        <f>IF(食堂数据库链接!G1372="","",食堂数据库链接!G1372)</f>
        <v>5</v>
      </c>
      <c r="H1372" s="25" t="str">
        <f>IF(OR(食堂菜单!$G$5="",食堂数据库计算界面面!A1372=""),"",IF(ISNUMBER(SEARCH(食堂菜单!$G$5,食堂数据库计算界面面!C1372))=TRUE,1,""))</f>
        <v/>
      </c>
      <c r="I1372" s="11" t="str">
        <f>IF(H1372="","",1+MAX($I$1:I1371))</f>
        <v/>
      </c>
      <c r="J1372" s="11" t="str">
        <f t="shared" si="21"/>
        <v/>
      </c>
    </row>
    <row r="1373" spans="1:10">
      <c r="A1373" s="21">
        <f>IF(食堂数据库链接!A1373="","",食堂数据库链接!A1373)</f>
        <v>1372</v>
      </c>
      <c r="B1373" s="21" t="str">
        <f>IF(食堂数据库链接!B1373="","",食堂数据库链接!B1373)</f>
        <v>湖滨风味食堂珞珈面馆</v>
      </c>
      <c r="C1373" s="21" t="str">
        <f>IF(食堂数据库链接!C1373="","",食堂数据库链接!C1373)</f>
        <v>三鲜烧麦</v>
      </c>
      <c r="D1373" s="21">
        <f>IF(食堂数据库链接!D1373="","",食堂数据库链接!D1373)</f>
        <v>5</v>
      </c>
      <c r="E1373" s="21" t="str">
        <f>IF(食堂数据库链接!E1373="","",食堂数据库链接!E1373)</f>
        <v>荤</v>
      </c>
      <c r="F1373" s="21" t="str">
        <f>IF(食堂数据库链接!F1373="","",食堂数据库链接!F1373)</f>
        <v>面点</v>
      </c>
      <c r="G1373" s="21">
        <f>IF(食堂数据库链接!G1373="","",食堂数据库链接!G1373)</f>
        <v>5</v>
      </c>
      <c r="H1373" s="25" t="str">
        <f>IF(OR(食堂菜单!$G$5="",食堂数据库计算界面面!A1373=""),"",IF(ISNUMBER(SEARCH(食堂菜单!$G$5,食堂数据库计算界面面!C1373))=TRUE,1,""))</f>
        <v/>
      </c>
      <c r="I1373" s="11" t="str">
        <f>IF(H1373="","",1+MAX($I$1:I1372))</f>
        <v/>
      </c>
      <c r="J1373" s="11" t="str">
        <f t="shared" si="21"/>
        <v/>
      </c>
    </row>
    <row r="1374" spans="1:10">
      <c r="A1374" s="21">
        <f>IF(食堂数据库链接!A1374="","",食堂数据库链接!A1374)</f>
        <v>1373</v>
      </c>
      <c r="B1374" s="21" t="str">
        <f>IF(食堂数据库链接!B1374="","",食堂数据库链接!B1374)</f>
        <v>湖滨风味食堂珞珈面馆</v>
      </c>
      <c r="C1374" s="21" t="str">
        <f>IF(食堂数据库链接!C1374="","",食堂数据库链接!C1374)</f>
        <v>鲜肉汤包</v>
      </c>
      <c r="D1374" s="21">
        <f>IF(食堂数据库链接!D1374="","",食堂数据库链接!D1374)</f>
        <v>8</v>
      </c>
      <c r="E1374" s="21" t="str">
        <f>IF(食堂数据库链接!E1374="","",食堂数据库链接!E1374)</f>
        <v>荤</v>
      </c>
      <c r="F1374" s="21" t="str">
        <f>IF(食堂数据库链接!F1374="","",食堂数据库链接!F1374)</f>
        <v>面点</v>
      </c>
      <c r="G1374" s="21">
        <f>IF(食堂数据库链接!G1374="","",食堂数据库链接!G1374)</f>
        <v>8</v>
      </c>
      <c r="H1374" s="25" t="str">
        <f>IF(OR(食堂菜单!$G$5="",食堂数据库计算界面面!A1374=""),"",IF(ISNUMBER(SEARCH(食堂菜单!$G$5,食堂数据库计算界面面!C1374))=TRUE,1,""))</f>
        <v/>
      </c>
      <c r="I1374" s="11" t="str">
        <f>IF(H1374="","",1+MAX($I$1:I1373))</f>
        <v/>
      </c>
      <c r="J1374" s="11" t="str">
        <f t="shared" si="21"/>
        <v/>
      </c>
    </row>
    <row r="1375" spans="1:10">
      <c r="A1375" s="21">
        <f>IF(食堂数据库链接!A1375="","",食堂数据库链接!A1375)</f>
        <v>1374</v>
      </c>
      <c r="B1375" s="21" t="str">
        <f>IF(食堂数据库链接!B1375="","",食堂数据库链接!B1375)</f>
        <v>湖滨风味食堂珞珈面馆</v>
      </c>
      <c r="C1375" s="21" t="str">
        <f>IF(食堂数据库链接!C1375="","",食堂数据库链接!C1375)</f>
        <v>排骨汤</v>
      </c>
      <c r="D1375" s="21">
        <f>IF(食堂数据库链接!D1375="","",食堂数据库链接!D1375)</f>
        <v>5</v>
      </c>
      <c r="E1375" s="21" t="str">
        <f>IF(食堂数据库链接!E1375="","",食堂数据库链接!E1375)</f>
        <v>荤</v>
      </c>
      <c r="F1375" s="21" t="str">
        <f>IF(食堂数据库链接!F1375="","",食堂数据库链接!F1375)</f>
        <v>汤羹</v>
      </c>
      <c r="G1375" s="21">
        <f>IF(食堂数据库链接!G1375="","",食堂数据库链接!G1375)</f>
        <v>5</v>
      </c>
      <c r="H1375" s="25" t="str">
        <f>IF(OR(食堂菜单!$G$5="",食堂数据库计算界面面!A1375=""),"",IF(ISNUMBER(SEARCH(食堂菜单!$G$5,食堂数据库计算界面面!C1375))=TRUE,1,""))</f>
        <v/>
      </c>
      <c r="I1375" s="11" t="str">
        <f>IF(H1375="","",1+MAX($I$1:I1374))</f>
        <v/>
      </c>
      <c r="J1375" s="11" t="str">
        <f t="shared" si="21"/>
        <v/>
      </c>
    </row>
    <row r="1376" spans="1:10">
      <c r="A1376" s="21">
        <f>IF(食堂数据库链接!A1376="","",食堂数据库链接!A1376)</f>
        <v>1375</v>
      </c>
      <c r="B1376" s="21" t="str">
        <f>IF(食堂数据库链接!B1376="","",食堂数据库链接!B1376)</f>
        <v>湖滨风味食堂珞珈面馆</v>
      </c>
      <c r="C1376" s="21" t="str">
        <f>IF(食堂数据库链接!C1376="","",食堂数据库链接!C1376)</f>
        <v>土鸡汤</v>
      </c>
      <c r="D1376" s="21">
        <f>IF(食堂数据库链接!D1376="","",食堂数据库链接!D1376)</f>
        <v>5</v>
      </c>
      <c r="E1376" s="21" t="str">
        <f>IF(食堂数据库链接!E1376="","",食堂数据库链接!E1376)</f>
        <v>荤</v>
      </c>
      <c r="F1376" s="21" t="str">
        <f>IF(食堂数据库链接!F1376="","",食堂数据库链接!F1376)</f>
        <v>汤羹</v>
      </c>
      <c r="G1376" s="21">
        <f>IF(食堂数据库链接!G1376="","",食堂数据库链接!G1376)</f>
        <v>5</v>
      </c>
      <c r="H1376" s="25" t="str">
        <f>IF(OR(食堂菜单!$G$5="",食堂数据库计算界面面!A1376=""),"",IF(ISNUMBER(SEARCH(食堂菜单!$G$5,食堂数据库计算界面面!C1376))=TRUE,1,""))</f>
        <v/>
      </c>
      <c r="I1376" s="11" t="str">
        <f>IF(H1376="","",1+MAX($I$1:I1375))</f>
        <v/>
      </c>
      <c r="J1376" s="11" t="str">
        <f t="shared" si="21"/>
        <v/>
      </c>
    </row>
    <row r="1377" spans="1:10">
      <c r="A1377" s="21">
        <f>IF(食堂数据库链接!A1377="","",食堂数据库链接!A1377)</f>
        <v>1376</v>
      </c>
      <c r="B1377" s="21" t="str">
        <f>IF(食堂数据库链接!B1377="","",食堂数据库链接!B1377)</f>
        <v>湖滨风味食堂珞珈面馆</v>
      </c>
      <c r="C1377" s="21" t="str">
        <f>IF(食堂数据库链接!C1377="","",食堂数据库链接!C1377)</f>
        <v>胡辣汤</v>
      </c>
      <c r="D1377" s="21">
        <f>IF(食堂数据库链接!D1377="","",食堂数据库链接!D1377)</f>
        <v>5</v>
      </c>
      <c r="E1377" s="21" t="str">
        <f>IF(食堂数据库链接!E1377="","",食堂数据库链接!E1377)</f>
        <v>荤</v>
      </c>
      <c r="F1377" s="21" t="str">
        <f>IF(食堂数据库链接!F1377="","",食堂数据库链接!F1377)</f>
        <v>汤羹</v>
      </c>
      <c r="G1377" s="21">
        <f>IF(食堂数据库链接!G1377="","",食堂数据库链接!G1377)</f>
        <v>5</v>
      </c>
      <c r="H1377" s="25" t="str">
        <f>IF(OR(食堂菜单!$G$5="",食堂数据库计算界面面!A1377=""),"",IF(ISNUMBER(SEARCH(食堂菜单!$G$5,食堂数据库计算界面面!C1377))=TRUE,1,""))</f>
        <v/>
      </c>
      <c r="I1377" s="11" t="str">
        <f>IF(H1377="","",1+MAX($I$1:I1376))</f>
        <v/>
      </c>
      <c r="J1377" s="11" t="str">
        <f t="shared" si="21"/>
        <v/>
      </c>
    </row>
    <row r="1378" spans="1:10">
      <c r="A1378" s="21">
        <f>IF(食堂数据库链接!A1378="","",食堂数据库链接!A1378)</f>
        <v>1377</v>
      </c>
      <c r="B1378" s="21" t="str">
        <f>IF(食堂数据库链接!B1378="","",食堂数据库链接!B1378)</f>
        <v>湖滨风味食堂珞珈面馆</v>
      </c>
      <c r="C1378" s="21" t="str">
        <f>IF(食堂数据库链接!C1378="","",食堂数据库链接!C1378)</f>
        <v>银耳红枣羹</v>
      </c>
      <c r="D1378" s="21">
        <f>IF(食堂数据库链接!D1378="","",食堂数据库链接!D1378)</f>
        <v>3</v>
      </c>
      <c r="E1378" s="21" t="str">
        <f>IF(食堂数据库链接!E1378="","",食堂数据库链接!E1378)</f>
        <v>素</v>
      </c>
      <c r="F1378" s="21" t="str">
        <f>IF(食堂数据库链接!F1378="","",食堂数据库链接!F1378)</f>
        <v>汤羹</v>
      </c>
      <c r="G1378" s="21">
        <f>IF(食堂数据库链接!G1378="","",食堂数据库链接!G1378)</f>
        <v>3</v>
      </c>
      <c r="H1378" s="25" t="str">
        <f>IF(OR(食堂菜单!$G$5="",食堂数据库计算界面面!A1378=""),"",IF(ISNUMBER(SEARCH(食堂菜单!$G$5,食堂数据库计算界面面!C1378))=TRUE,1,""))</f>
        <v/>
      </c>
      <c r="I1378" s="11" t="str">
        <f>IF(H1378="","",1+MAX($I$1:I1377))</f>
        <v/>
      </c>
      <c r="J1378" s="11" t="str">
        <f t="shared" si="21"/>
        <v/>
      </c>
    </row>
    <row r="1379" spans="1:10">
      <c r="A1379" s="21">
        <f>IF(食堂数据库链接!A1379="","",食堂数据库链接!A1379)</f>
        <v>1378</v>
      </c>
      <c r="B1379" s="21" t="str">
        <f>IF(食堂数据库链接!B1379="","",食堂数据库链接!B1379)</f>
        <v>湖滨风味食堂珞珈面馆</v>
      </c>
      <c r="C1379" s="21" t="str">
        <f>IF(食堂数据库链接!C1379="","",食堂数据库链接!C1379)</f>
        <v>皮蛋青菜粥</v>
      </c>
      <c r="D1379" s="21">
        <f>IF(食堂数据库链接!D1379="","",食堂数据库链接!D1379)</f>
        <v>3</v>
      </c>
      <c r="E1379" s="21" t="str">
        <f>IF(食堂数据库链接!E1379="","",食堂数据库链接!E1379)</f>
        <v>素</v>
      </c>
      <c r="F1379" s="21" t="str">
        <f>IF(食堂数据库链接!F1379="","",食堂数据库链接!F1379)</f>
        <v>汤羹</v>
      </c>
      <c r="G1379" s="21">
        <f>IF(食堂数据库链接!G1379="","",食堂数据库链接!G1379)</f>
        <v>3</v>
      </c>
      <c r="H1379" s="25" t="str">
        <f>IF(OR(食堂菜单!$G$5="",食堂数据库计算界面面!A1379=""),"",IF(ISNUMBER(SEARCH(食堂菜单!$G$5,食堂数据库计算界面面!C1379))=TRUE,1,""))</f>
        <v/>
      </c>
      <c r="I1379" s="11" t="str">
        <f>IF(H1379="","",1+MAX($I$1:I1378))</f>
        <v/>
      </c>
      <c r="J1379" s="11" t="str">
        <f t="shared" si="21"/>
        <v/>
      </c>
    </row>
    <row r="1380" spans="1:10">
      <c r="A1380" s="21">
        <f>IF(食堂数据库链接!A1380="","",食堂数据库链接!A1380)</f>
        <v>1379</v>
      </c>
      <c r="B1380" s="21" t="str">
        <f>IF(食堂数据库链接!B1380="","",食堂数据库链接!B1380)</f>
        <v>湖滨风味食堂珞珈面馆</v>
      </c>
      <c r="C1380" s="21" t="str">
        <f>IF(食堂数据库链接!C1380="","",食堂数据库链接!C1380)</f>
        <v>现磨红豆沙</v>
      </c>
      <c r="D1380" s="21">
        <f>IF(食堂数据库链接!D1380="","",食堂数据库链接!D1380)</f>
        <v>3</v>
      </c>
      <c r="E1380" s="21" t="str">
        <f>IF(食堂数据库链接!E1380="","",食堂数据库链接!E1380)</f>
        <v>素</v>
      </c>
      <c r="F1380" s="21" t="str">
        <f>IF(食堂数据库链接!F1380="","",食堂数据库链接!F1380)</f>
        <v>汤羹</v>
      </c>
      <c r="G1380" s="21">
        <f>IF(食堂数据库链接!G1380="","",食堂数据库链接!G1380)</f>
        <v>3</v>
      </c>
      <c r="H1380" s="25" t="str">
        <f>IF(OR(食堂菜单!$G$5="",食堂数据库计算界面面!A1380=""),"",IF(ISNUMBER(SEARCH(食堂菜单!$G$5,食堂数据库计算界面面!C1380))=TRUE,1,""))</f>
        <v/>
      </c>
      <c r="I1380" s="11" t="str">
        <f>IF(H1380="","",1+MAX($I$1:I1379))</f>
        <v/>
      </c>
      <c r="J1380" s="11" t="str">
        <f t="shared" si="21"/>
        <v/>
      </c>
    </row>
    <row r="1381" spans="1:10">
      <c r="A1381" s="21">
        <f>IF(食堂数据库链接!A1381="","",食堂数据库链接!A1381)</f>
        <v>1380</v>
      </c>
      <c r="B1381" s="21" t="str">
        <f>IF(食堂数据库链接!B1381="","",食堂数据库链接!B1381)</f>
        <v>湖滨风味食堂珞珈面馆</v>
      </c>
      <c r="C1381" s="21" t="str">
        <f>IF(食堂数据库链接!C1381="","",食堂数据库链接!C1381)</f>
        <v>枸杞红枣粥</v>
      </c>
      <c r="D1381" s="21">
        <f>IF(食堂数据库链接!D1381="","",食堂数据库链接!D1381)</f>
        <v>2</v>
      </c>
      <c r="E1381" s="21" t="str">
        <f>IF(食堂数据库链接!E1381="","",食堂数据库链接!E1381)</f>
        <v>素</v>
      </c>
      <c r="F1381" s="21" t="str">
        <f>IF(食堂数据库链接!F1381="","",食堂数据库链接!F1381)</f>
        <v>汤羹</v>
      </c>
      <c r="G1381" s="21">
        <f>IF(食堂数据库链接!G1381="","",食堂数据库链接!G1381)</f>
        <v>2</v>
      </c>
      <c r="H1381" s="25" t="str">
        <f>IF(OR(食堂菜单!$G$5="",食堂数据库计算界面面!A1381=""),"",IF(ISNUMBER(SEARCH(食堂菜单!$G$5,食堂数据库计算界面面!C1381))=TRUE,1,""))</f>
        <v/>
      </c>
      <c r="I1381" s="11" t="str">
        <f>IF(H1381="","",1+MAX($I$1:I1380))</f>
        <v/>
      </c>
      <c r="J1381" s="11" t="str">
        <f t="shared" si="21"/>
        <v/>
      </c>
    </row>
    <row r="1382" spans="1:10">
      <c r="A1382" s="21">
        <f>IF(食堂数据库链接!A1382="","",食堂数据库链接!A1382)</f>
        <v>1381</v>
      </c>
      <c r="B1382" s="21" t="str">
        <f>IF(食堂数据库链接!B1382="","",食堂数据库链接!B1382)</f>
        <v>湖滨风味食堂珞珈面馆</v>
      </c>
      <c r="C1382" s="21" t="str">
        <f>IF(食堂数据库链接!C1382="","",食堂数据库链接!C1382)</f>
        <v>南瓜小米粥</v>
      </c>
      <c r="D1382" s="21">
        <f>IF(食堂数据库链接!D1382="","",食堂数据库链接!D1382)</f>
        <v>2</v>
      </c>
      <c r="E1382" s="21" t="str">
        <f>IF(食堂数据库链接!E1382="","",食堂数据库链接!E1382)</f>
        <v>素</v>
      </c>
      <c r="F1382" s="21" t="str">
        <f>IF(食堂数据库链接!F1382="","",食堂数据库链接!F1382)</f>
        <v>汤羹</v>
      </c>
      <c r="G1382" s="21">
        <f>IF(食堂数据库链接!G1382="","",食堂数据库链接!G1382)</f>
        <v>2</v>
      </c>
      <c r="H1382" s="25" t="str">
        <f>IF(OR(食堂菜单!$G$5="",食堂数据库计算界面面!A1382=""),"",IF(ISNUMBER(SEARCH(食堂菜单!$G$5,食堂数据库计算界面面!C1382))=TRUE,1,""))</f>
        <v/>
      </c>
      <c r="I1382" s="11" t="str">
        <f>IF(H1382="","",1+MAX($I$1:I1381))</f>
        <v/>
      </c>
      <c r="J1382" s="11" t="str">
        <f t="shared" si="21"/>
        <v/>
      </c>
    </row>
    <row r="1383" spans="1:10">
      <c r="A1383" s="21">
        <f>IF(食堂数据库链接!A1383="","",食堂数据库链接!A1383)</f>
        <v>1382</v>
      </c>
      <c r="B1383" s="21" t="str">
        <f>IF(食堂数据库链接!B1383="","",食堂数据库链接!B1383)</f>
        <v>湖滨风味食堂珞珈面馆</v>
      </c>
      <c r="C1383" s="21" t="str">
        <f>IF(食堂数据库链接!C1383="","",食堂数据库链接!C1383)</f>
        <v>米酒小汤圆</v>
      </c>
      <c r="D1383" s="21">
        <f>IF(食堂数据库链接!D1383="","",食堂数据库链接!D1383)</f>
        <v>2</v>
      </c>
      <c r="E1383" s="21" t="str">
        <f>IF(食堂数据库链接!E1383="","",食堂数据库链接!E1383)</f>
        <v>素</v>
      </c>
      <c r="F1383" s="21" t="str">
        <f>IF(食堂数据库链接!F1383="","",食堂数据库链接!F1383)</f>
        <v>汤羹</v>
      </c>
      <c r="G1383" s="21">
        <f>IF(食堂数据库链接!G1383="","",食堂数据库链接!G1383)</f>
        <v>2</v>
      </c>
      <c r="H1383" s="25" t="str">
        <f>IF(OR(食堂菜单!$G$5="",食堂数据库计算界面面!A1383=""),"",IF(ISNUMBER(SEARCH(食堂菜单!$G$5,食堂数据库计算界面面!C1383))=TRUE,1,""))</f>
        <v/>
      </c>
      <c r="I1383" s="11" t="str">
        <f>IF(H1383="","",1+MAX($I$1:I1382))</f>
        <v/>
      </c>
      <c r="J1383" s="11" t="str">
        <f t="shared" si="21"/>
        <v/>
      </c>
    </row>
    <row r="1384" spans="1:10">
      <c r="A1384" s="21">
        <f>IF(食堂数据库链接!A1384="","",食堂数据库链接!A1384)</f>
        <v>1383</v>
      </c>
      <c r="B1384" s="21" t="str">
        <f>IF(食堂数据库链接!B1384="","",食堂数据库链接!B1384)</f>
        <v>湖滨风味食堂珞珈面馆</v>
      </c>
      <c r="C1384" s="21" t="str">
        <f>IF(食堂数据库链接!C1384="","",食堂数据库链接!C1384)</f>
        <v>牛奶燕麦粥</v>
      </c>
      <c r="D1384" s="21">
        <f>IF(食堂数据库链接!D1384="","",食堂数据库链接!D1384)</f>
        <v>2</v>
      </c>
      <c r="E1384" s="21" t="str">
        <f>IF(食堂数据库链接!E1384="","",食堂数据库链接!E1384)</f>
        <v>素</v>
      </c>
      <c r="F1384" s="21" t="str">
        <f>IF(食堂数据库链接!F1384="","",食堂数据库链接!F1384)</f>
        <v>汤羹</v>
      </c>
      <c r="G1384" s="21">
        <f>IF(食堂数据库链接!G1384="","",食堂数据库链接!G1384)</f>
        <v>2</v>
      </c>
      <c r="H1384" s="25" t="str">
        <f>IF(OR(食堂菜单!$G$5="",食堂数据库计算界面面!A1384=""),"",IF(ISNUMBER(SEARCH(食堂菜单!$G$5,食堂数据库计算界面面!C1384))=TRUE,1,""))</f>
        <v/>
      </c>
      <c r="I1384" s="11" t="str">
        <f>IF(H1384="","",1+MAX($I$1:I1383))</f>
        <v/>
      </c>
      <c r="J1384" s="11" t="str">
        <f t="shared" si="21"/>
        <v/>
      </c>
    </row>
    <row r="1385" spans="1:10">
      <c r="A1385" s="21">
        <f>IF(食堂数据库链接!A1385="","",食堂数据库链接!A1385)</f>
        <v>1384</v>
      </c>
      <c r="B1385" s="21" t="str">
        <f>IF(食堂数据库链接!B1385="","",食堂数据库链接!B1385)</f>
        <v>湖滨风味食堂珞珈面馆</v>
      </c>
      <c r="C1385" s="21" t="str">
        <f>IF(食堂数据库链接!C1385="","",食堂数据库链接!C1385)</f>
        <v>椰浆西米露</v>
      </c>
      <c r="D1385" s="21">
        <f>IF(食堂数据库链接!D1385="","",食堂数据库链接!D1385)</f>
        <v>2</v>
      </c>
      <c r="E1385" s="21" t="str">
        <f>IF(食堂数据库链接!E1385="","",食堂数据库链接!E1385)</f>
        <v>素</v>
      </c>
      <c r="F1385" s="21" t="str">
        <f>IF(食堂数据库链接!F1385="","",食堂数据库链接!F1385)</f>
        <v>汤羹</v>
      </c>
      <c r="G1385" s="21">
        <f>IF(食堂数据库链接!G1385="","",食堂数据库链接!G1385)</f>
        <v>2</v>
      </c>
      <c r="H1385" s="25" t="str">
        <f>IF(OR(食堂菜单!$G$5="",食堂数据库计算界面面!A1385=""),"",IF(ISNUMBER(SEARCH(食堂菜单!$G$5,食堂数据库计算界面面!C1385))=TRUE,1,""))</f>
        <v/>
      </c>
      <c r="I1385" s="11" t="str">
        <f>IF(H1385="","",1+MAX($I$1:I1384))</f>
        <v/>
      </c>
      <c r="J1385" s="11" t="str">
        <f t="shared" si="21"/>
        <v/>
      </c>
    </row>
    <row r="1386" spans="1:10">
      <c r="A1386" s="21">
        <f>IF(食堂数据库链接!A1386="","",食堂数据库链接!A1386)</f>
        <v>1385</v>
      </c>
      <c r="B1386" s="21" t="str">
        <f>IF(食堂数据库链接!B1386="","",食堂数据库链接!B1386)</f>
        <v>湖滨风味食堂珞珈面馆</v>
      </c>
      <c r="C1386" s="21" t="str">
        <f>IF(食堂数据库链接!C1386="","",食堂数据库链接!C1386)</f>
        <v>绿豆汤</v>
      </c>
      <c r="D1386" s="21">
        <f>IF(食堂数据库链接!D1386="","",食堂数据库链接!D1386)</f>
        <v>2</v>
      </c>
      <c r="E1386" s="21" t="str">
        <f>IF(食堂数据库链接!E1386="","",食堂数据库链接!E1386)</f>
        <v>素</v>
      </c>
      <c r="F1386" s="21" t="str">
        <f>IF(食堂数据库链接!F1386="","",食堂数据库链接!F1386)</f>
        <v>汤羹</v>
      </c>
      <c r="G1386" s="21">
        <f>IF(食堂数据库链接!G1386="","",食堂数据库链接!G1386)</f>
        <v>2</v>
      </c>
      <c r="H1386" s="25" t="str">
        <f>IF(OR(食堂菜单!$G$5="",食堂数据库计算界面面!A1386=""),"",IF(ISNUMBER(SEARCH(食堂菜单!$G$5,食堂数据库计算界面面!C1386))=TRUE,1,""))</f>
        <v/>
      </c>
      <c r="I1386" s="11" t="str">
        <f>IF(H1386="","",1+MAX($I$1:I1385))</f>
        <v/>
      </c>
      <c r="J1386" s="11" t="str">
        <f t="shared" si="21"/>
        <v/>
      </c>
    </row>
    <row r="1387" spans="1:10">
      <c r="A1387" s="21">
        <f>IF(食堂数据库链接!A1387="","",食堂数据库链接!A1387)</f>
        <v>1386</v>
      </c>
      <c r="B1387" s="21" t="str">
        <f>IF(食堂数据库链接!B1387="","",食堂数据库链接!B1387)</f>
        <v>湖滨风味食堂珞珈面馆</v>
      </c>
      <c r="C1387" s="21" t="str">
        <f>IF(食堂数据库链接!C1387="","",食堂数据库链接!C1387)</f>
        <v>玉米棒</v>
      </c>
      <c r="D1387" s="21">
        <f>IF(食堂数据库链接!D1387="","",食堂数据库链接!D1387)</f>
        <v>4</v>
      </c>
      <c r="E1387" s="21" t="str">
        <f>IF(食堂数据库链接!E1387="","",食堂数据库链接!E1387)</f>
        <v>素</v>
      </c>
      <c r="F1387" s="21" t="str">
        <f>IF(食堂数据库链接!F1387="","",食堂数据库链接!F1387)</f>
        <v>其它</v>
      </c>
      <c r="G1387" s="21">
        <f>IF(食堂数据库链接!G1387="","",食堂数据库链接!G1387)</f>
        <v>4</v>
      </c>
      <c r="H1387" s="25" t="str">
        <f>IF(OR(食堂菜单!$G$5="",食堂数据库计算界面面!A1387=""),"",IF(ISNUMBER(SEARCH(食堂菜单!$G$5,食堂数据库计算界面面!C1387))=TRUE,1,""))</f>
        <v/>
      </c>
      <c r="I1387" s="11" t="str">
        <f>IF(H1387="","",1+MAX($I$1:I1386))</f>
        <v/>
      </c>
      <c r="J1387" s="11" t="str">
        <f t="shared" si="21"/>
        <v/>
      </c>
    </row>
    <row r="1388" spans="1:10">
      <c r="A1388" s="21">
        <f>IF(食堂数据库链接!A1388="","",食堂数据库链接!A1388)</f>
        <v>1387</v>
      </c>
      <c r="B1388" s="21" t="str">
        <f>IF(食堂数据库链接!B1388="","",食堂数据库链接!B1388)</f>
        <v>医学部食堂（一楼）</v>
      </c>
      <c r="C1388" s="21" t="str">
        <f>IF(食堂数据库链接!C1388="","",食堂数据库链接!C1388)</f>
        <v>韭菜煎饺</v>
      </c>
      <c r="D1388" s="21">
        <f>IF(食堂数据库链接!D1388="","",食堂数据库链接!D1388)</f>
        <v>1.5</v>
      </c>
      <c r="E1388" s="21" t="str">
        <f>IF(食堂数据库链接!E1388="","",食堂数据库链接!E1388)</f>
        <v>素</v>
      </c>
      <c r="F1388" s="21" t="str">
        <f>IF(食堂数据库链接!F1388="","",食堂数据库链接!F1388)</f>
        <v>面点</v>
      </c>
      <c r="G1388" s="21">
        <f>IF(食堂数据库链接!G1388="","",食堂数据库链接!G1388)</f>
        <v>1.5</v>
      </c>
      <c r="H1388" s="25" t="str">
        <f>IF(OR(食堂菜单!$G$5="",食堂数据库计算界面面!A1388=""),"",IF(ISNUMBER(SEARCH(食堂菜单!$G$5,食堂数据库计算界面面!C1388))=TRUE,1,""))</f>
        <v/>
      </c>
      <c r="I1388" s="11" t="str">
        <f>IF(H1388="","",1+MAX($I$1:I1387))</f>
        <v/>
      </c>
      <c r="J1388" s="11" t="str">
        <f t="shared" si="21"/>
        <v/>
      </c>
    </row>
    <row r="1389" spans="1:10">
      <c r="A1389" s="21">
        <f>IF(食堂数据库链接!A1389="","",食堂数据库链接!A1389)</f>
        <v>1388</v>
      </c>
      <c r="B1389" s="21" t="str">
        <f>IF(食堂数据库链接!B1389="","",食堂数据库链接!B1389)</f>
        <v>医学部食堂（一楼）</v>
      </c>
      <c r="C1389" s="21" t="str">
        <f>IF(食堂数据库链接!C1389="","",食堂数据库链接!C1389)</f>
        <v>鸡肉煎饺</v>
      </c>
      <c r="D1389" s="21">
        <f>IF(食堂数据库链接!D1389="","",食堂数据库链接!D1389)</f>
        <v>2</v>
      </c>
      <c r="E1389" s="21" t="str">
        <f>IF(食堂数据库链接!E1389="","",食堂数据库链接!E1389)</f>
        <v>荤</v>
      </c>
      <c r="F1389" s="21" t="str">
        <f>IF(食堂数据库链接!F1389="","",食堂数据库链接!F1389)</f>
        <v>面点</v>
      </c>
      <c r="G1389" s="21">
        <f>IF(食堂数据库链接!G1389="","",食堂数据库链接!G1389)</f>
        <v>2</v>
      </c>
      <c r="H1389" s="25" t="str">
        <f>IF(OR(食堂菜单!$G$5="",食堂数据库计算界面面!A1389=""),"",IF(ISNUMBER(SEARCH(食堂菜单!$G$5,食堂数据库计算界面面!C1389))=TRUE,1,""))</f>
        <v/>
      </c>
      <c r="I1389" s="11" t="str">
        <f>IF(H1389="","",1+MAX($I$1:I1388))</f>
        <v/>
      </c>
      <c r="J1389" s="11" t="str">
        <f t="shared" si="21"/>
        <v/>
      </c>
    </row>
    <row r="1390" spans="1:10">
      <c r="A1390" s="21">
        <f>IF(食堂数据库链接!A1390="","",食堂数据库链接!A1390)</f>
        <v>1389</v>
      </c>
      <c r="B1390" s="21" t="str">
        <f>IF(食堂数据库链接!B1390="","",食堂数据库链接!B1390)</f>
        <v>医学部食堂（一楼）</v>
      </c>
      <c r="C1390" s="21" t="str">
        <f>IF(食堂数据库链接!C1390="","",食堂数据库链接!C1390)</f>
        <v>麻花</v>
      </c>
      <c r="D1390" s="21">
        <f>IF(食堂数据库链接!D1390="","",食堂数据库链接!D1390)</f>
        <v>2</v>
      </c>
      <c r="E1390" s="21" t="str">
        <f>IF(食堂数据库链接!E1390="","",食堂数据库链接!E1390)</f>
        <v>素</v>
      </c>
      <c r="F1390" s="21" t="str">
        <f>IF(食堂数据库链接!F1390="","",食堂数据库链接!F1390)</f>
        <v>其它</v>
      </c>
      <c r="G1390" s="21">
        <f>IF(食堂数据库链接!G1390="","",食堂数据库链接!G1390)</f>
        <v>2</v>
      </c>
      <c r="H1390" s="25" t="str">
        <f>IF(OR(食堂菜单!$G$5="",食堂数据库计算界面面!A1390=""),"",IF(ISNUMBER(SEARCH(食堂菜单!$G$5,食堂数据库计算界面面!C1390))=TRUE,1,""))</f>
        <v/>
      </c>
      <c r="I1390" s="11" t="str">
        <f>IF(H1390="","",1+MAX($I$1:I1389))</f>
        <v/>
      </c>
      <c r="J1390" s="11" t="str">
        <f t="shared" si="21"/>
        <v/>
      </c>
    </row>
    <row r="1391" spans="1:10">
      <c r="A1391" s="21">
        <f>IF(食堂数据库链接!A1391="","",食堂数据库链接!A1391)</f>
        <v>1390</v>
      </c>
      <c r="B1391" s="21" t="str">
        <f>IF(食堂数据库链接!B1391="","",食堂数据库链接!B1391)</f>
        <v>医学部食堂（一楼）</v>
      </c>
      <c r="C1391" s="21" t="str">
        <f>IF(食堂数据库链接!C1391="","",食堂数据库链接!C1391)</f>
        <v>豆浆</v>
      </c>
      <c r="D1391" s="21">
        <f>IF(食堂数据库链接!D1391="","",食堂数据库链接!D1391)</f>
        <v>2</v>
      </c>
      <c r="E1391" s="21" t="str">
        <f>IF(食堂数据库链接!E1391="","",食堂数据库链接!E1391)</f>
        <v>素</v>
      </c>
      <c r="F1391" s="21" t="str">
        <f>IF(食堂数据库链接!F1391="","",食堂数据库链接!F1391)</f>
        <v>汤羹</v>
      </c>
      <c r="G1391" s="21">
        <f>IF(食堂数据库链接!G1391="","",食堂数据库链接!G1391)</f>
        <v>2</v>
      </c>
      <c r="H1391" s="25" t="str">
        <f>IF(OR(食堂菜单!$G$5="",食堂数据库计算界面面!A1391=""),"",IF(ISNUMBER(SEARCH(食堂菜单!$G$5,食堂数据库计算界面面!C1391))=TRUE,1,""))</f>
        <v/>
      </c>
      <c r="I1391" s="11" t="str">
        <f>IF(H1391="","",1+MAX($I$1:I1390))</f>
        <v/>
      </c>
      <c r="J1391" s="11" t="str">
        <f t="shared" si="21"/>
        <v/>
      </c>
    </row>
    <row r="1392" spans="1:10">
      <c r="A1392" s="21">
        <f>IF(食堂数据库链接!A1392="","",食堂数据库链接!A1392)</f>
        <v>1391</v>
      </c>
      <c r="B1392" s="21" t="str">
        <f>IF(食堂数据库链接!B1392="","",食堂数据库链接!B1392)</f>
        <v>医学部食堂（一楼）</v>
      </c>
      <c r="C1392" s="21" t="str">
        <f>IF(食堂数据库链接!C1392="","",食堂数据库链接!C1392)</f>
        <v>小火锅</v>
      </c>
      <c r="D1392" s="21">
        <f>IF(食堂数据库链接!D1392="","",食堂数据库链接!D1392)</f>
        <v>20.32</v>
      </c>
      <c r="E1392" s="21" t="str">
        <f>IF(食堂数据库链接!E1392="","",食堂数据库链接!E1392)</f>
        <v>荤</v>
      </c>
      <c r="F1392" s="21" t="str">
        <f>IF(食堂数据库链接!F1392="","",食堂数据库链接!F1392)</f>
        <v>份儿菜</v>
      </c>
      <c r="G1392" s="21">
        <f>IF(食堂数据库链接!G1392="","",食堂数据库链接!G1392)</f>
        <v>20.32</v>
      </c>
      <c r="H1392" s="25" t="str">
        <f>IF(OR(食堂菜单!$G$5="",食堂数据库计算界面面!A1392=""),"",IF(ISNUMBER(SEARCH(食堂菜单!$G$5,食堂数据库计算界面面!C1392))=TRUE,1,""))</f>
        <v/>
      </c>
      <c r="I1392" s="11" t="str">
        <f>IF(H1392="","",1+MAX($I$1:I1391))</f>
        <v/>
      </c>
      <c r="J1392" s="11" t="str">
        <f t="shared" si="21"/>
        <v/>
      </c>
    </row>
    <row r="1393" spans="1:10">
      <c r="A1393" s="21">
        <f>IF(食堂数据库链接!A1393="","",食堂数据库链接!A1393)</f>
        <v>1392</v>
      </c>
      <c r="B1393" s="21" t="str">
        <f>IF(食堂数据库链接!B1393="","",食堂数据库链接!B1393)</f>
        <v>医学部食堂（一楼）</v>
      </c>
      <c r="C1393" s="21" t="str">
        <f>IF(食堂数据库链接!C1393="","",食堂数据库链接!C1393)</f>
        <v>大盘鸡（大）</v>
      </c>
      <c r="D1393" s="21">
        <f>IF(食堂数据库链接!D1393="","",食堂数据库链接!D1393)</f>
        <v>58</v>
      </c>
      <c r="E1393" s="21" t="str">
        <f>IF(食堂数据库链接!E1393="","",食堂数据库链接!E1393)</f>
        <v>荤</v>
      </c>
      <c r="F1393" s="21" t="str">
        <f>IF(食堂数据库链接!F1393="","",食堂数据库链接!F1393)</f>
        <v>份儿菜</v>
      </c>
      <c r="G1393" s="21">
        <f>IF(食堂数据库链接!G1393="","",食堂数据库链接!G1393)</f>
        <v>58</v>
      </c>
      <c r="H1393" s="25" t="str">
        <f>IF(OR(食堂菜单!$G$5="",食堂数据库计算界面面!A1393=""),"",IF(ISNUMBER(SEARCH(食堂菜单!$G$5,食堂数据库计算界面面!C1393))=TRUE,1,""))</f>
        <v/>
      </c>
      <c r="I1393" s="11" t="str">
        <f>IF(H1393="","",1+MAX($I$1:I1392))</f>
        <v/>
      </c>
      <c r="J1393" s="11" t="str">
        <f t="shared" si="21"/>
        <v/>
      </c>
    </row>
    <row r="1394" spans="1:10">
      <c r="A1394" s="21">
        <f>IF(食堂数据库链接!A1394="","",食堂数据库链接!A1394)</f>
        <v>1393</v>
      </c>
      <c r="B1394" s="21" t="str">
        <f>IF(食堂数据库链接!B1394="","",食堂数据库链接!B1394)</f>
        <v>医学部食堂（一楼）</v>
      </c>
      <c r="C1394" s="21" t="str">
        <f>IF(食堂数据库链接!C1394="","",食堂数据库链接!C1394)</f>
        <v>大盘鸡（中）</v>
      </c>
      <c r="D1394" s="21">
        <f>IF(食堂数据库链接!D1394="","",食堂数据库链接!D1394)</f>
        <v>48</v>
      </c>
      <c r="E1394" s="21" t="str">
        <f>IF(食堂数据库链接!E1394="","",食堂数据库链接!E1394)</f>
        <v>荤</v>
      </c>
      <c r="F1394" s="21" t="str">
        <f>IF(食堂数据库链接!F1394="","",食堂数据库链接!F1394)</f>
        <v>份儿菜</v>
      </c>
      <c r="G1394" s="21">
        <f>IF(食堂数据库链接!G1394="","",食堂数据库链接!G1394)</f>
        <v>48</v>
      </c>
      <c r="H1394" s="25" t="str">
        <f>IF(OR(食堂菜单!$G$5="",食堂数据库计算界面面!A1394=""),"",IF(ISNUMBER(SEARCH(食堂菜单!$G$5,食堂数据库计算界面面!C1394))=TRUE,1,""))</f>
        <v/>
      </c>
      <c r="I1394" s="11" t="str">
        <f>IF(H1394="","",1+MAX($I$1:I1393))</f>
        <v/>
      </c>
      <c r="J1394" s="11" t="str">
        <f t="shared" si="21"/>
        <v/>
      </c>
    </row>
    <row r="1395" spans="1:10">
      <c r="A1395" s="21">
        <f>IF(食堂数据库链接!A1395="","",食堂数据库链接!A1395)</f>
        <v>1394</v>
      </c>
      <c r="B1395" s="21" t="str">
        <f>IF(食堂数据库链接!B1395="","",食堂数据库链接!B1395)</f>
        <v>医学部食堂（一楼）</v>
      </c>
      <c r="C1395" s="21" t="str">
        <f>IF(食堂数据库链接!C1395="","",食堂数据库链接!C1395)</f>
        <v>大盘鸡（小）</v>
      </c>
      <c r="D1395" s="21">
        <f>IF(食堂数据库链接!D1395="","",食堂数据库链接!D1395)</f>
        <v>38</v>
      </c>
      <c r="E1395" s="21" t="str">
        <f>IF(食堂数据库链接!E1395="","",食堂数据库链接!E1395)</f>
        <v>荤</v>
      </c>
      <c r="F1395" s="21" t="str">
        <f>IF(食堂数据库链接!F1395="","",食堂数据库链接!F1395)</f>
        <v>份儿菜</v>
      </c>
      <c r="G1395" s="21">
        <f>IF(食堂数据库链接!G1395="","",食堂数据库链接!G1395)</f>
        <v>38</v>
      </c>
      <c r="H1395" s="25" t="str">
        <f>IF(OR(食堂菜单!$G$5="",食堂数据库计算界面面!A1395=""),"",IF(ISNUMBER(SEARCH(食堂菜单!$G$5,食堂数据库计算界面面!C1395))=TRUE,1,""))</f>
        <v/>
      </c>
      <c r="I1395" s="11" t="str">
        <f>IF(H1395="","",1+MAX($I$1:I1394))</f>
        <v/>
      </c>
      <c r="J1395" s="11" t="str">
        <f t="shared" si="21"/>
        <v/>
      </c>
    </row>
    <row r="1396" spans="1:10">
      <c r="A1396" s="21">
        <f>IF(食堂数据库链接!A1396="","",食堂数据库链接!A1396)</f>
        <v>1395</v>
      </c>
      <c r="B1396" s="21" t="str">
        <f>IF(食堂数据库链接!B1396="","",食堂数据库链接!B1396)</f>
        <v>医学部食堂（一楼）</v>
      </c>
      <c r="C1396" s="21" t="str">
        <f>IF(食堂数据库链接!C1396="","",食堂数据库链接!C1396)</f>
        <v>清真烤鱼</v>
      </c>
      <c r="D1396" s="21">
        <f>IF(食堂数据库链接!D1396="","",食堂数据库链接!D1396)</f>
        <v>48</v>
      </c>
      <c r="E1396" s="21" t="str">
        <f>IF(食堂数据库链接!E1396="","",食堂数据库链接!E1396)</f>
        <v>荤</v>
      </c>
      <c r="F1396" s="21" t="str">
        <f>IF(食堂数据库链接!F1396="","",食堂数据库链接!F1396)</f>
        <v>份儿菜</v>
      </c>
      <c r="G1396" s="21">
        <f>IF(食堂数据库链接!G1396="","",食堂数据库链接!G1396)</f>
        <v>48</v>
      </c>
      <c r="H1396" s="25" t="str">
        <f>IF(OR(食堂菜单!$G$5="",食堂数据库计算界面面!A1396=""),"",IF(ISNUMBER(SEARCH(食堂菜单!$G$5,食堂数据库计算界面面!C1396))=TRUE,1,""))</f>
        <v/>
      </c>
      <c r="I1396" s="11" t="str">
        <f>IF(H1396="","",1+MAX($I$1:I1395))</f>
        <v/>
      </c>
      <c r="J1396" s="11" t="str">
        <f t="shared" si="21"/>
        <v/>
      </c>
    </row>
    <row r="1397" spans="1:10">
      <c r="A1397" s="21">
        <f>IF(食堂数据库链接!A1397="","",食堂数据库链接!A1397)</f>
        <v>1396</v>
      </c>
      <c r="B1397" s="21" t="str">
        <f>IF(食堂数据库链接!B1397="","",食堂数据库链接!B1397)</f>
        <v>医学部食堂（一楼）</v>
      </c>
      <c r="C1397" s="21" t="str">
        <f>IF(食堂数据库链接!C1397="","",食堂数据库链接!C1397)</f>
        <v>牛肉水饺</v>
      </c>
      <c r="D1397" s="21">
        <f>IF(食堂数据库链接!D1397="","",食堂数据库链接!D1397)</f>
        <v>12</v>
      </c>
      <c r="E1397" s="21" t="str">
        <f>IF(食堂数据库链接!E1397="","",食堂数据库链接!E1397)</f>
        <v>荤</v>
      </c>
      <c r="F1397" s="21" t="str">
        <f>IF(食堂数据库链接!F1397="","",食堂数据库链接!F1397)</f>
        <v>面点</v>
      </c>
      <c r="G1397" s="21">
        <f>IF(食堂数据库链接!G1397="","",食堂数据库链接!G1397)</f>
        <v>12</v>
      </c>
      <c r="H1397" s="25" t="str">
        <f>IF(OR(食堂菜单!$G$5="",食堂数据库计算界面面!A1397=""),"",IF(ISNUMBER(SEARCH(食堂菜单!$G$5,食堂数据库计算界面面!C1397))=TRUE,1,""))</f>
        <v/>
      </c>
      <c r="I1397" s="11" t="str">
        <f>IF(H1397="","",1+MAX($I$1:I1396))</f>
        <v/>
      </c>
      <c r="J1397" s="11" t="str">
        <f t="shared" si="21"/>
        <v/>
      </c>
    </row>
    <row r="1398" spans="1:10">
      <c r="A1398" s="21">
        <f>IF(食堂数据库链接!A1398="","",食堂数据库链接!A1398)</f>
        <v>1397</v>
      </c>
      <c r="B1398" s="21" t="str">
        <f>IF(食堂数据库链接!B1398="","",食堂数据库链接!B1398)</f>
        <v>医学部食堂（一楼）</v>
      </c>
      <c r="C1398" s="21" t="str">
        <f>IF(食堂数据库链接!C1398="","",食堂数据库链接!C1398)</f>
        <v>鸡肉水饺</v>
      </c>
      <c r="D1398" s="21">
        <f>IF(食堂数据库链接!D1398="","",食堂数据库链接!D1398)</f>
        <v>12</v>
      </c>
      <c r="E1398" s="21" t="str">
        <f>IF(食堂数据库链接!E1398="","",食堂数据库链接!E1398)</f>
        <v>荤</v>
      </c>
      <c r="F1398" s="21" t="str">
        <f>IF(食堂数据库链接!F1398="","",食堂数据库链接!F1398)</f>
        <v>面点</v>
      </c>
      <c r="G1398" s="21">
        <f>IF(食堂数据库链接!G1398="","",食堂数据库链接!G1398)</f>
        <v>12</v>
      </c>
      <c r="H1398" s="25" t="str">
        <f>IF(OR(食堂菜单!$G$5="",食堂数据库计算界面面!A1398=""),"",IF(ISNUMBER(SEARCH(食堂菜单!$G$5,食堂数据库计算界面面!C1398))=TRUE,1,""))</f>
        <v/>
      </c>
      <c r="I1398" s="11" t="str">
        <f>IF(H1398="","",1+MAX($I$1:I1397))</f>
        <v/>
      </c>
      <c r="J1398" s="11" t="str">
        <f t="shared" si="21"/>
        <v/>
      </c>
    </row>
    <row r="1399" spans="1:10">
      <c r="A1399" s="21">
        <f>IF(食堂数据库链接!A1399="","",食堂数据库链接!A1399)</f>
        <v>1398</v>
      </c>
      <c r="B1399" s="21" t="str">
        <f>IF(食堂数据库链接!B1399="","",食堂数据库链接!B1399)</f>
        <v>医学部食堂（一楼）</v>
      </c>
      <c r="C1399" s="21" t="str">
        <f>IF(食堂数据库链接!C1399="","",食堂数据库链接!C1399)</f>
        <v>肉夹馍</v>
      </c>
      <c r="D1399" s="21">
        <f>IF(食堂数据库链接!D1399="","",食堂数据库链接!D1399)</f>
        <v>8</v>
      </c>
      <c r="E1399" s="21" t="str">
        <f>IF(食堂数据库链接!E1399="","",食堂数据库链接!E1399)</f>
        <v>荤</v>
      </c>
      <c r="F1399" s="21" t="str">
        <f>IF(食堂数据库链接!F1399="","",食堂数据库链接!F1399)</f>
        <v>面点</v>
      </c>
      <c r="G1399" s="21">
        <f>IF(食堂数据库链接!G1399="","",食堂数据库链接!G1399)</f>
        <v>8</v>
      </c>
      <c r="H1399" s="25" t="str">
        <f>IF(OR(食堂菜单!$G$5="",食堂数据库计算界面面!A1399=""),"",IF(ISNUMBER(SEARCH(食堂菜单!$G$5,食堂数据库计算界面面!C1399))=TRUE,1,""))</f>
        <v/>
      </c>
      <c r="I1399" s="11" t="str">
        <f>IF(H1399="","",1+MAX($I$1:I1398))</f>
        <v/>
      </c>
      <c r="J1399" s="11" t="str">
        <f t="shared" si="21"/>
        <v/>
      </c>
    </row>
    <row r="1400" spans="1:10">
      <c r="A1400" s="21">
        <f>IF(食堂数据库链接!A1400="","",食堂数据库链接!A1400)</f>
        <v>1399</v>
      </c>
      <c r="B1400" s="21" t="str">
        <f>IF(食堂数据库链接!B1400="","",食堂数据库链接!B1400)</f>
        <v>医学部食堂（一楼）</v>
      </c>
      <c r="C1400" s="21" t="str">
        <f>IF(食堂数据库链接!C1400="","",食堂数据库链接!C1400)</f>
        <v>糯米南瓜</v>
      </c>
      <c r="D1400" s="21">
        <f>IF(食堂数据库链接!D1400="","",食堂数据库链接!D1400)</f>
        <v>1</v>
      </c>
      <c r="E1400" s="21" t="str">
        <f>IF(食堂数据库链接!E1400="","",食堂数据库链接!E1400)</f>
        <v>素</v>
      </c>
      <c r="F1400" s="21" t="str">
        <f>IF(食堂数据库链接!F1400="","",食堂数据库链接!F1400)</f>
        <v>份儿菜</v>
      </c>
      <c r="G1400" s="21">
        <f>IF(食堂数据库链接!G1400="","",食堂数据库链接!G1400)</f>
        <v>0.7</v>
      </c>
      <c r="H1400" s="25" t="str">
        <f>IF(OR(食堂菜单!$G$5="",食堂数据库计算界面面!A1400=""),"",IF(ISNUMBER(SEARCH(食堂菜单!$G$5,食堂数据库计算界面面!C1400))=TRUE,1,""))</f>
        <v/>
      </c>
      <c r="I1400" s="11" t="str">
        <f>IF(H1400="","",1+MAX($I$1:I1399))</f>
        <v/>
      </c>
      <c r="J1400" s="11" t="str">
        <f t="shared" si="21"/>
        <v/>
      </c>
    </row>
    <row r="1401" spans="1:10">
      <c r="A1401" s="21">
        <f>IF(食堂数据库链接!A1401="","",食堂数据库链接!A1401)</f>
        <v>1400</v>
      </c>
      <c r="B1401" s="21" t="str">
        <f>IF(食堂数据库链接!B1401="","",食堂数据库链接!B1401)</f>
        <v>医学部食堂（一楼）</v>
      </c>
      <c r="C1401" s="21" t="str">
        <f>IF(食堂数据库链接!C1401="","",食堂数据库链接!C1401)</f>
        <v>粉蒸萝卜丝</v>
      </c>
      <c r="D1401" s="21">
        <f>IF(食堂数据库链接!D1401="","",食堂数据库链接!D1401)</f>
        <v>1</v>
      </c>
      <c r="E1401" s="21" t="str">
        <f>IF(食堂数据库链接!E1401="","",食堂数据库链接!E1401)</f>
        <v>素</v>
      </c>
      <c r="F1401" s="21" t="str">
        <f>IF(食堂数据库链接!F1401="","",食堂数据库链接!F1401)</f>
        <v>份儿菜</v>
      </c>
      <c r="G1401" s="21">
        <f>IF(食堂数据库链接!G1401="","",食堂数据库链接!G1401)</f>
        <v>0.7</v>
      </c>
      <c r="H1401" s="25" t="str">
        <f>IF(OR(食堂菜单!$G$5="",食堂数据库计算界面面!A1401=""),"",IF(ISNUMBER(SEARCH(食堂菜单!$G$5,食堂数据库计算界面面!C1401))=TRUE,1,""))</f>
        <v/>
      </c>
      <c r="I1401" s="11" t="str">
        <f>IF(H1401="","",1+MAX($I$1:I1400))</f>
        <v/>
      </c>
      <c r="J1401" s="11" t="str">
        <f t="shared" si="21"/>
        <v/>
      </c>
    </row>
    <row r="1402" spans="1:10">
      <c r="A1402" s="21">
        <f>IF(食堂数据库链接!A1402="","",食堂数据库链接!A1402)</f>
        <v>1401</v>
      </c>
      <c r="B1402" s="21" t="str">
        <f>IF(食堂数据库链接!B1402="","",食堂数据库链接!B1402)</f>
        <v>医学部食堂（一楼）</v>
      </c>
      <c r="C1402" s="21" t="str">
        <f>IF(食堂数据库链接!C1402="","",食堂数据库链接!C1402)</f>
        <v>蒸红薯</v>
      </c>
      <c r="D1402" s="21">
        <f>IF(食堂数据库链接!D1402="","",食堂数据库链接!D1402)</f>
        <v>1</v>
      </c>
      <c r="E1402" s="21" t="str">
        <f>IF(食堂数据库链接!E1402="","",食堂数据库链接!E1402)</f>
        <v>素</v>
      </c>
      <c r="F1402" s="21" t="str">
        <f>IF(食堂数据库链接!F1402="","",食堂数据库链接!F1402)</f>
        <v>份儿菜</v>
      </c>
      <c r="G1402" s="21">
        <f>IF(食堂数据库链接!G1402="","",食堂数据库链接!G1402)</f>
        <v>0.7</v>
      </c>
      <c r="H1402" s="25" t="str">
        <f>IF(OR(食堂菜单!$G$5="",食堂数据库计算界面面!A1402=""),"",IF(ISNUMBER(SEARCH(食堂菜单!$G$5,食堂数据库计算界面面!C1402))=TRUE,1,""))</f>
        <v/>
      </c>
      <c r="I1402" s="11" t="str">
        <f>IF(H1402="","",1+MAX($I$1:I1401))</f>
        <v/>
      </c>
      <c r="J1402" s="11" t="str">
        <f t="shared" si="21"/>
        <v/>
      </c>
    </row>
    <row r="1403" spans="1:10">
      <c r="A1403" s="21">
        <f>IF(食堂数据库链接!A1403="","",食堂数据库链接!A1403)</f>
        <v>1402</v>
      </c>
      <c r="B1403" s="21" t="str">
        <f>IF(食堂数据库链接!B1403="","",食堂数据库链接!B1403)</f>
        <v>医学部食堂（一楼）</v>
      </c>
      <c r="C1403" s="21" t="str">
        <f>IF(食堂数据库链接!C1403="","",食堂数据库链接!C1403)</f>
        <v>粉蒸豆角</v>
      </c>
      <c r="D1403" s="21">
        <f>IF(食堂数据库链接!D1403="","",食堂数据库链接!D1403)</f>
        <v>2</v>
      </c>
      <c r="E1403" s="21" t="str">
        <f>IF(食堂数据库链接!E1403="","",食堂数据库链接!E1403)</f>
        <v>素</v>
      </c>
      <c r="F1403" s="21" t="str">
        <f>IF(食堂数据库链接!F1403="","",食堂数据库链接!F1403)</f>
        <v>份儿菜</v>
      </c>
      <c r="G1403" s="21">
        <f>IF(食堂数据库链接!G1403="","",食堂数据库链接!G1403)</f>
        <v>1.4</v>
      </c>
      <c r="H1403" s="25" t="str">
        <f>IF(OR(食堂菜单!$G$5="",食堂数据库计算界面面!A1403=""),"",IF(ISNUMBER(SEARCH(食堂菜单!$G$5,食堂数据库计算界面面!C1403))=TRUE,1,""))</f>
        <v/>
      </c>
      <c r="I1403" s="11" t="str">
        <f>IF(H1403="","",1+MAX($I$1:I1402))</f>
        <v/>
      </c>
      <c r="J1403" s="11" t="str">
        <f t="shared" si="21"/>
        <v/>
      </c>
    </row>
    <row r="1404" spans="1:10">
      <c r="A1404" s="21">
        <f>IF(食堂数据库链接!A1404="","",食堂数据库链接!A1404)</f>
        <v>1403</v>
      </c>
      <c r="B1404" s="21" t="str">
        <f>IF(食堂数据库链接!B1404="","",食堂数据库链接!B1404)</f>
        <v>医学部食堂（一楼）</v>
      </c>
      <c r="C1404" s="21" t="str">
        <f>IF(食堂数据库链接!C1404="","",食堂数据库链接!C1404)</f>
        <v>豆萁茄子</v>
      </c>
      <c r="D1404" s="21">
        <f>IF(食堂数据库链接!D1404="","",食堂数据库链接!D1404)</f>
        <v>2</v>
      </c>
      <c r="E1404" s="21" t="str">
        <f>IF(食堂数据库链接!E1404="","",食堂数据库链接!E1404)</f>
        <v>素</v>
      </c>
      <c r="F1404" s="21" t="str">
        <f>IF(食堂数据库链接!F1404="","",食堂数据库链接!F1404)</f>
        <v>份儿菜</v>
      </c>
      <c r="G1404" s="21">
        <f>IF(食堂数据库链接!G1404="","",食堂数据库链接!G1404)</f>
        <v>1.4</v>
      </c>
      <c r="H1404" s="25" t="str">
        <f>IF(OR(食堂菜单!$G$5="",食堂数据库计算界面面!A1404=""),"",IF(ISNUMBER(SEARCH(食堂菜单!$G$5,食堂数据库计算界面面!C1404))=TRUE,1,""))</f>
        <v/>
      </c>
      <c r="I1404" s="11" t="str">
        <f>IF(H1404="","",1+MAX($I$1:I1403))</f>
        <v/>
      </c>
      <c r="J1404" s="11" t="str">
        <f t="shared" si="21"/>
        <v/>
      </c>
    </row>
    <row r="1405" spans="1:10">
      <c r="A1405" s="21">
        <f>IF(食堂数据库链接!A1405="","",食堂数据库链接!A1405)</f>
        <v>1404</v>
      </c>
      <c r="B1405" s="21" t="str">
        <f>IF(食堂数据库链接!B1405="","",食堂数据库链接!B1405)</f>
        <v>医学部食堂（一楼）</v>
      </c>
      <c r="C1405" s="21" t="str">
        <f>IF(食堂数据库链接!C1405="","",食堂数据库链接!C1405)</f>
        <v>粉蒸藕</v>
      </c>
      <c r="D1405" s="21">
        <f>IF(食堂数据库链接!D1405="","",食堂数据库链接!D1405)</f>
        <v>2</v>
      </c>
      <c r="E1405" s="21" t="str">
        <f>IF(食堂数据库链接!E1405="","",食堂数据库链接!E1405)</f>
        <v>素</v>
      </c>
      <c r="F1405" s="21" t="str">
        <f>IF(食堂数据库链接!F1405="","",食堂数据库链接!F1405)</f>
        <v>份儿菜</v>
      </c>
      <c r="G1405" s="21">
        <f>IF(食堂数据库链接!G1405="","",食堂数据库链接!G1405)</f>
        <v>1.4</v>
      </c>
      <c r="H1405" s="25" t="str">
        <f>IF(OR(食堂菜单!$G$5="",食堂数据库计算界面面!A1405=""),"",IF(ISNUMBER(SEARCH(食堂菜单!$G$5,食堂数据库计算界面面!C1405))=TRUE,1,""))</f>
        <v/>
      </c>
      <c r="I1405" s="11" t="str">
        <f>IF(H1405="","",1+MAX($I$1:I1404))</f>
        <v/>
      </c>
      <c r="J1405" s="11" t="str">
        <f t="shared" si="21"/>
        <v/>
      </c>
    </row>
    <row r="1406" spans="1:10">
      <c r="A1406" s="21">
        <f>IF(食堂数据库链接!A1406="","",食堂数据库链接!A1406)</f>
        <v>1405</v>
      </c>
      <c r="B1406" s="21" t="str">
        <f>IF(食堂数据库链接!B1406="","",食堂数据库链接!B1406)</f>
        <v>医学部食堂（一楼）</v>
      </c>
      <c r="C1406" s="21" t="str">
        <f>IF(食堂数据库链接!C1406="","",食堂数据库链接!C1406)</f>
        <v>火腿蒸鸡蛋</v>
      </c>
      <c r="D1406" s="21">
        <f>IF(食堂数据库链接!D1406="","",食堂数据库链接!D1406)</f>
        <v>2</v>
      </c>
      <c r="E1406" s="21" t="str">
        <f>IF(食堂数据库链接!E1406="","",食堂数据库链接!E1406)</f>
        <v>素</v>
      </c>
      <c r="F1406" s="21" t="str">
        <f>IF(食堂数据库链接!F1406="","",食堂数据库链接!F1406)</f>
        <v>份儿菜</v>
      </c>
      <c r="G1406" s="21">
        <f>IF(食堂数据库链接!G1406="","",食堂数据库链接!G1406)</f>
        <v>1.4</v>
      </c>
      <c r="H1406" s="25" t="str">
        <f>IF(OR(食堂菜单!$G$5="",食堂数据库计算界面面!A1406=""),"",IF(ISNUMBER(SEARCH(食堂菜单!$G$5,食堂数据库计算界面面!C1406))=TRUE,1,""))</f>
        <v/>
      </c>
      <c r="I1406" s="11" t="str">
        <f>IF(H1406="","",1+MAX($I$1:I1405))</f>
        <v/>
      </c>
      <c r="J1406" s="11" t="str">
        <f t="shared" si="21"/>
        <v/>
      </c>
    </row>
    <row r="1407" spans="1:10">
      <c r="A1407" s="21">
        <f>IF(食堂数据库链接!A1407="","",食堂数据库链接!A1407)</f>
        <v>1406</v>
      </c>
      <c r="B1407" s="21" t="str">
        <f>IF(食堂数据库链接!B1407="","",食堂数据库链接!B1407)</f>
        <v>医学部食堂（一楼）</v>
      </c>
      <c r="C1407" s="21" t="str">
        <f>IF(食堂数据库链接!C1407="","",食堂数据库链接!C1407)</f>
        <v>剁椒芋头</v>
      </c>
      <c r="D1407" s="21">
        <f>IF(食堂数据库链接!D1407="","",食堂数据库链接!D1407)</f>
        <v>2</v>
      </c>
      <c r="E1407" s="21" t="str">
        <f>IF(食堂数据库链接!E1407="","",食堂数据库链接!E1407)</f>
        <v>素</v>
      </c>
      <c r="F1407" s="21" t="str">
        <f>IF(食堂数据库链接!F1407="","",食堂数据库链接!F1407)</f>
        <v>份儿菜</v>
      </c>
      <c r="G1407" s="21">
        <f>IF(食堂数据库链接!G1407="","",食堂数据库链接!G1407)</f>
        <v>1.4</v>
      </c>
      <c r="H1407" s="25" t="str">
        <f>IF(OR(食堂菜单!$G$5="",食堂数据库计算界面面!A1407=""),"",IF(ISNUMBER(SEARCH(食堂菜单!$G$5,食堂数据库计算界面面!C1407))=TRUE,1,""))</f>
        <v/>
      </c>
      <c r="I1407" s="11" t="str">
        <f>IF(H1407="","",1+MAX($I$1:I1406))</f>
        <v/>
      </c>
      <c r="J1407" s="11" t="str">
        <f t="shared" si="21"/>
        <v/>
      </c>
    </row>
    <row r="1408" spans="1:10">
      <c r="A1408" s="21">
        <f>IF(食堂数据库链接!A1408="","",食堂数据库链接!A1408)</f>
        <v>1407</v>
      </c>
      <c r="B1408" s="21" t="str">
        <f>IF(食堂数据库链接!B1408="","",食堂数据库链接!B1408)</f>
        <v>医学部食堂（一楼）</v>
      </c>
      <c r="C1408" s="21" t="str">
        <f>IF(食堂数据库链接!C1408="","",食堂数据库链接!C1408)</f>
        <v>素鸡烧肉</v>
      </c>
      <c r="D1408" s="21">
        <f>IF(食堂数据库链接!D1408="","",食堂数据库链接!D1408)</f>
        <v>5</v>
      </c>
      <c r="E1408" s="21" t="str">
        <f>IF(食堂数据库链接!E1408="","",食堂数据库链接!E1408)</f>
        <v>荤</v>
      </c>
      <c r="F1408" s="21" t="str">
        <f>IF(食堂数据库链接!F1408="","",食堂数据库链接!F1408)</f>
        <v>份儿菜</v>
      </c>
      <c r="G1408" s="21">
        <f>IF(食堂数据库链接!G1408="","",食堂数据库链接!G1408)</f>
        <v>3.5</v>
      </c>
      <c r="H1408" s="25" t="str">
        <f>IF(OR(食堂菜单!$G$5="",食堂数据库计算界面面!A1408=""),"",IF(ISNUMBER(SEARCH(食堂菜单!$G$5,食堂数据库计算界面面!C1408))=TRUE,1,""))</f>
        <v/>
      </c>
      <c r="I1408" s="11" t="str">
        <f>IF(H1408="","",1+MAX($I$1:I1407))</f>
        <v/>
      </c>
      <c r="J1408" s="11" t="str">
        <f t="shared" si="21"/>
        <v/>
      </c>
    </row>
    <row r="1409" spans="1:10">
      <c r="A1409" s="21">
        <f>IF(食堂数据库链接!A1409="","",食堂数据库链接!A1409)</f>
        <v>1408</v>
      </c>
      <c r="B1409" s="21" t="str">
        <f>IF(食堂数据库链接!B1409="","",食堂数据库链接!B1409)</f>
        <v>医学部食堂（一楼）</v>
      </c>
      <c r="C1409" s="21" t="str">
        <f>IF(食堂数据库链接!C1409="","",食堂数据库链接!C1409)</f>
        <v>土豆烧鸡</v>
      </c>
      <c r="D1409" s="21">
        <f>IF(食堂数据库链接!D1409="","",食堂数据库链接!D1409)</f>
        <v>5</v>
      </c>
      <c r="E1409" s="21" t="str">
        <f>IF(食堂数据库链接!E1409="","",食堂数据库链接!E1409)</f>
        <v>荤</v>
      </c>
      <c r="F1409" s="21" t="str">
        <f>IF(食堂数据库链接!F1409="","",食堂数据库链接!F1409)</f>
        <v>份儿菜</v>
      </c>
      <c r="G1409" s="21">
        <f>IF(食堂数据库链接!G1409="","",食堂数据库链接!G1409)</f>
        <v>3.5</v>
      </c>
      <c r="H1409" s="25" t="str">
        <f>IF(OR(食堂菜单!$G$5="",食堂数据库计算界面面!A1409=""),"",IF(ISNUMBER(SEARCH(食堂菜单!$G$5,食堂数据库计算界面面!C1409))=TRUE,1,""))</f>
        <v/>
      </c>
      <c r="I1409" s="11" t="str">
        <f>IF(H1409="","",1+MAX($I$1:I1408))</f>
        <v/>
      </c>
      <c r="J1409" s="11" t="str">
        <f t="shared" si="21"/>
        <v/>
      </c>
    </row>
    <row r="1410" spans="1:10">
      <c r="A1410" s="21">
        <f>IF(食堂数据库链接!A1410="","",食堂数据库链接!A1410)</f>
        <v>1409</v>
      </c>
      <c r="B1410" s="21" t="str">
        <f>IF(食堂数据库链接!B1410="","",食堂数据库链接!B1410)</f>
        <v>医学部食堂（一楼）</v>
      </c>
      <c r="C1410" s="21" t="str">
        <f>IF(食堂数据库链接!C1410="","",食堂数据库链接!C1410)</f>
        <v>胡萝卜烧鸭</v>
      </c>
      <c r="D1410" s="21">
        <f>IF(食堂数据库链接!D1410="","",食堂数据库链接!D1410)</f>
        <v>5</v>
      </c>
      <c r="E1410" s="21" t="str">
        <f>IF(食堂数据库链接!E1410="","",食堂数据库链接!E1410)</f>
        <v>荤</v>
      </c>
      <c r="F1410" s="21" t="str">
        <f>IF(食堂数据库链接!F1410="","",食堂数据库链接!F1410)</f>
        <v>份儿菜</v>
      </c>
      <c r="G1410" s="21">
        <f>IF(食堂数据库链接!G1410="","",食堂数据库链接!G1410)</f>
        <v>3.5</v>
      </c>
      <c r="H1410" s="25" t="str">
        <f>IF(OR(食堂菜单!$G$5="",食堂数据库计算界面面!A1410=""),"",IF(ISNUMBER(SEARCH(食堂菜单!$G$5,食堂数据库计算界面面!C1410))=TRUE,1,""))</f>
        <v/>
      </c>
      <c r="I1410" s="11" t="str">
        <f>IF(H1410="","",1+MAX($I$1:I1409))</f>
        <v/>
      </c>
      <c r="J1410" s="11" t="str">
        <f t="shared" ref="J1410:J1473" si="22">IF(H1410="","",ROW(A1410))</f>
        <v/>
      </c>
    </row>
    <row r="1411" spans="1:10">
      <c r="A1411" s="21">
        <f>IF(食堂数据库链接!A1411="","",食堂数据库链接!A1411)</f>
        <v>1410</v>
      </c>
      <c r="B1411" s="21" t="str">
        <f>IF(食堂数据库链接!B1411="","",食堂数据库链接!B1411)</f>
        <v>医学部食堂（一楼）</v>
      </c>
      <c r="C1411" s="21" t="str">
        <f>IF(食堂数据库链接!C1411="","",食堂数据库链接!C1411)</f>
        <v>芋头烧肉</v>
      </c>
      <c r="D1411" s="21">
        <f>IF(食堂数据库链接!D1411="","",食堂数据库链接!D1411)</f>
        <v>5</v>
      </c>
      <c r="E1411" s="21" t="str">
        <f>IF(食堂数据库链接!E1411="","",食堂数据库链接!E1411)</f>
        <v>荤</v>
      </c>
      <c r="F1411" s="21" t="str">
        <f>IF(食堂数据库链接!F1411="","",食堂数据库链接!F1411)</f>
        <v>份儿菜</v>
      </c>
      <c r="G1411" s="21">
        <f>IF(食堂数据库链接!G1411="","",食堂数据库链接!G1411)</f>
        <v>3.5</v>
      </c>
      <c r="H1411" s="25" t="str">
        <f>IF(OR(食堂菜单!$G$5="",食堂数据库计算界面面!A1411=""),"",IF(ISNUMBER(SEARCH(食堂菜单!$G$5,食堂数据库计算界面面!C1411))=TRUE,1,""))</f>
        <v/>
      </c>
      <c r="I1411" s="11" t="str">
        <f>IF(H1411="","",1+MAX($I$1:I1410))</f>
        <v/>
      </c>
      <c r="J1411" s="11" t="str">
        <f t="shared" si="22"/>
        <v/>
      </c>
    </row>
    <row r="1412" spans="1:10">
      <c r="A1412" s="21">
        <f>IF(食堂数据库链接!A1412="","",食堂数据库链接!A1412)</f>
        <v>1411</v>
      </c>
      <c r="B1412" s="21" t="str">
        <f>IF(食堂数据库链接!B1412="","",食堂数据库链接!B1412)</f>
        <v>医学部食堂（一楼）</v>
      </c>
      <c r="C1412" s="21" t="str">
        <f>IF(食堂数据库链接!C1412="","",食堂数据库链接!C1412)</f>
        <v>莴苣烧鸡腿</v>
      </c>
      <c r="D1412" s="21">
        <f>IF(食堂数据库链接!D1412="","",食堂数据库链接!D1412)</f>
        <v>5</v>
      </c>
      <c r="E1412" s="21" t="str">
        <f>IF(食堂数据库链接!E1412="","",食堂数据库链接!E1412)</f>
        <v>荤</v>
      </c>
      <c r="F1412" s="21" t="str">
        <f>IF(食堂数据库链接!F1412="","",食堂数据库链接!F1412)</f>
        <v>份儿菜</v>
      </c>
      <c r="G1412" s="21">
        <f>IF(食堂数据库链接!G1412="","",食堂数据库链接!G1412)</f>
        <v>3.5</v>
      </c>
      <c r="H1412" s="25" t="str">
        <f>IF(OR(食堂菜单!$G$5="",食堂数据库计算界面面!A1412=""),"",IF(ISNUMBER(SEARCH(食堂菜单!$G$5,食堂数据库计算界面面!C1412))=TRUE,1,""))</f>
        <v/>
      </c>
      <c r="I1412" s="11" t="str">
        <f>IF(H1412="","",1+MAX($I$1:I1411))</f>
        <v/>
      </c>
      <c r="J1412" s="11" t="str">
        <f t="shared" si="22"/>
        <v/>
      </c>
    </row>
    <row r="1413" spans="1:10">
      <c r="A1413" s="21">
        <f>IF(食堂数据库链接!A1413="","",食堂数据库链接!A1413)</f>
        <v>1412</v>
      </c>
      <c r="B1413" s="21" t="str">
        <f>IF(食堂数据库链接!B1413="","",食堂数据库链接!B1413)</f>
        <v>医学部食堂（一楼）</v>
      </c>
      <c r="C1413" s="21" t="str">
        <f>IF(食堂数据库链接!C1413="","",食堂数据库链接!C1413)</f>
        <v>南笋烧花肉</v>
      </c>
      <c r="D1413" s="21">
        <f>IF(食堂数据库链接!D1413="","",食堂数据库链接!D1413)</f>
        <v>5</v>
      </c>
      <c r="E1413" s="21" t="str">
        <f>IF(食堂数据库链接!E1413="","",食堂数据库链接!E1413)</f>
        <v>荤</v>
      </c>
      <c r="F1413" s="21" t="str">
        <f>IF(食堂数据库链接!F1413="","",食堂数据库链接!F1413)</f>
        <v>份儿菜</v>
      </c>
      <c r="G1413" s="21">
        <f>IF(食堂数据库链接!G1413="","",食堂数据库链接!G1413)</f>
        <v>3.5</v>
      </c>
      <c r="H1413" s="25" t="str">
        <f>IF(OR(食堂菜单!$G$5="",食堂数据库计算界面面!A1413=""),"",IF(ISNUMBER(SEARCH(食堂菜单!$G$5,食堂数据库计算界面面!C1413))=TRUE,1,""))</f>
        <v/>
      </c>
      <c r="I1413" s="11" t="str">
        <f>IF(H1413="","",1+MAX($I$1:I1412))</f>
        <v/>
      </c>
      <c r="J1413" s="11" t="str">
        <f t="shared" si="22"/>
        <v/>
      </c>
    </row>
    <row r="1414" spans="1:10">
      <c r="A1414" s="21">
        <f>IF(食堂数据库链接!A1414="","",食堂数据库链接!A1414)</f>
        <v>1413</v>
      </c>
      <c r="B1414" s="21" t="str">
        <f>IF(食堂数据库链接!B1414="","",食堂数据库链接!B1414)</f>
        <v>医学部食堂（一楼）</v>
      </c>
      <c r="C1414" s="21" t="str">
        <f>IF(食堂数据库链接!C1414="","",食堂数据库链接!C1414)</f>
        <v>腐竹烧肉</v>
      </c>
      <c r="D1414" s="21">
        <f>IF(食堂数据库链接!D1414="","",食堂数据库链接!D1414)</f>
        <v>5</v>
      </c>
      <c r="E1414" s="21" t="str">
        <f>IF(食堂数据库链接!E1414="","",食堂数据库链接!E1414)</f>
        <v>荤</v>
      </c>
      <c r="F1414" s="21" t="str">
        <f>IF(食堂数据库链接!F1414="","",食堂数据库链接!F1414)</f>
        <v>份儿菜</v>
      </c>
      <c r="G1414" s="21">
        <f>IF(食堂数据库链接!G1414="","",食堂数据库链接!G1414)</f>
        <v>3.5</v>
      </c>
      <c r="H1414" s="25" t="str">
        <f>IF(OR(食堂菜单!$G$5="",食堂数据库计算界面面!A1414=""),"",IF(ISNUMBER(SEARCH(食堂菜单!$G$5,食堂数据库计算界面面!C1414))=TRUE,1,""))</f>
        <v/>
      </c>
      <c r="I1414" s="11" t="str">
        <f>IF(H1414="","",1+MAX($I$1:I1413))</f>
        <v/>
      </c>
      <c r="J1414" s="11" t="str">
        <f t="shared" si="22"/>
        <v/>
      </c>
    </row>
    <row r="1415" spans="1:10">
      <c r="A1415" s="21">
        <f>IF(食堂数据库链接!A1415="","",食堂数据库链接!A1415)</f>
        <v>1414</v>
      </c>
      <c r="B1415" s="21" t="str">
        <f>IF(食堂数据库链接!B1415="","",食堂数据库链接!B1415)</f>
        <v>医学部食堂（一楼）</v>
      </c>
      <c r="C1415" s="21" t="str">
        <f>IF(食堂数据库链接!C1415="","",食堂数据库链接!C1415)</f>
        <v>黄瓜烧鸡</v>
      </c>
      <c r="D1415" s="21">
        <f>IF(食堂数据库链接!D1415="","",食堂数据库链接!D1415)</f>
        <v>5</v>
      </c>
      <c r="E1415" s="21" t="str">
        <f>IF(食堂数据库链接!E1415="","",食堂数据库链接!E1415)</f>
        <v>荤</v>
      </c>
      <c r="F1415" s="21" t="str">
        <f>IF(食堂数据库链接!F1415="","",食堂数据库链接!F1415)</f>
        <v>份儿菜</v>
      </c>
      <c r="G1415" s="21">
        <f>IF(食堂数据库链接!G1415="","",食堂数据库链接!G1415)</f>
        <v>3.5</v>
      </c>
      <c r="H1415" s="25" t="str">
        <f>IF(OR(食堂菜单!$G$5="",食堂数据库计算界面面!A1415=""),"",IF(ISNUMBER(SEARCH(食堂菜单!$G$5,食堂数据库计算界面面!C1415))=TRUE,1,""))</f>
        <v/>
      </c>
      <c r="I1415" s="11" t="str">
        <f>IF(H1415="","",1+MAX($I$1:I1414))</f>
        <v/>
      </c>
      <c r="J1415" s="11" t="str">
        <f t="shared" si="22"/>
        <v/>
      </c>
    </row>
    <row r="1416" spans="1:10">
      <c r="A1416" s="21">
        <f>IF(食堂数据库链接!A1416="","",食堂数据库链接!A1416)</f>
        <v>1415</v>
      </c>
      <c r="B1416" s="21" t="str">
        <f>IF(食堂数据库链接!B1416="","",食堂数据库链接!B1416)</f>
        <v>医学部食堂（一楼）</v>
      </c>
      <c r="C1416" s="21" t="str">
        <f>IF(食堂数据库链接!C1416="","",食堂数据库链接!C1416)</f>
        <v>干烧鲫鱼</v>
      </c>
      <c r="D1416" s="21">
        <f>IF(食堂数据库链接!D1416="","",食堂数据库链接!D1416)</f>
        <v>8</v>
      </c>
      <c r="E1416" s="21" t="str">
        <f>IF(食堂数据库链接!E1416="","",食堂数据库链接!E1416)</f>
        <v>荤</v>
      </c>
      <c r="F1416" s="21" t="str">
        <f>IF(食堂数据库链接!F1416="","",食堂数据库链接!F1416)</f>
        <v>份儿菜</v>
      </c>
      <c r="G1416" s="21">
        <f>IF(食堂数据库链接!G1416="","",食堂数据库链接!G1416)</f>
        <v>5.6</v>
      </c>
      <c r="H1416" s="25" t="str">
        <f>IF(OR(食堂菜单!$G$5="",食堂数据库计算界面面!A1416=""),"",IF(ISNUMBER(SEARCH(食堂菜单!$G$5,食堂数据库计算界面面!C1416))=TRUE,1,""))</f>
        <v/>
      </c>
      <c r="I1416" s="11" t="str">
        <f>IF(H1416="","",1+MAX($I$1:I1415))</f>
        <v/>
      </c>
      <c r="J1416" s="11" t="str">
        <f t="shared" si="22"/>
        <v/>
      </c>
    </row>
    <row r="1417" spans="1:10">
      <c r="A1417" s="21">
        <f>IF(食堂数据库链接!A1417="","",食堂数据库链接!A1417)</f>
        <v>1416</v>
      </c>
      <c r="B1417" s="21" t="str">
        <f>IF(食堂数据库链接!B1417="","",食堂数据库链接!B1417)</f>
        <v>医学部食堂（一楼）</v>
      </c>
      <c r="C1417" s="21" t="str">
        <f>IF(食堂数据库链接!C1417="","",食堂数据库链接!C1417)</f>
        <v>红烧瓦块鱼</v>
      </c>
      <c r="D1417" s="21">
        <f>IF(食堂数据库链接!D1417="","",食堂数据库链接!D1417)</f>
        <v>8</v>
      </c>
      <c r="E1417" s="21" t="str">
        <f>IF(食堂数据库链接!E1417="","",食堂数据库链接!E1417)</f>
        <v>荤</v>
      </c>
      <c r="F1417" s="21" t="str">
        <f>IF(食堂数据库链接!F1417="","",食堂数据库链接!F1417)</f>
        <v>份儿菜</v>
      </c>
      <c r="G1417" s="21">
        <f>IF(食堂数据库链接!G1417="","",食堂数据库链接!G1417)</f>
        <v>5.6</v>
      </c>
      <c r="H1417" s="25" t="str">
        <f>IF(OR(食堂菜单!$G$5="",食堂数据库计算界面面!A1417=""),"",IF(ISNUMBER(SEARCH(食堂菜单!$G$5,食堂数据库计算界面面!C1417))=TRUE,1,""))</f>
        <v/>
      </c>
      <c r="I1417" s="11" t="str">
        <f>IF(H1417="","",1+MAX($I$1:I1416))</f>
        <v/>
      </c>
      <c r="J1417" s="11" t="str">
        <f t="shared" si="22"/>
        <v/>
      </c>
    </row>
    <row r="1418" spans="1:10">
      <c r="A1418" s="21">
        <f>IF(食堂数据库链接!A1418="","",食堂数据库链接!A1418)</f>
        <v>1417</v>
      </c>
      <c r="B1418" s="21" t="str">
        <f>IF(食堂数据库链接!B1418="","",食堂数据库链接!B1418)</f>
        <v>医学部食堂（一楼）</v>
      </c>
      <c r="C1418" s="21" t="str">
        <f>IF(食堂数据库链接!C1418="","",食堂数据库链接!C1418)</f>
        <v>回锅牛肉</v>
      </c>
      <c r="D1418" s="21">
        <f>IF(食堂数据库链接!D1418="","",食堂数据库链接!D1418)</f>
        <v>9</v>
      </c>
      <c r="E1418" s="21" t="str">
        <f>IF(食堂数据库链接!E1418="","",食堂数据库链接!E1418)</f>
        <v>荤</v>
      </c>
      <c r="F1418" s="21" t="str">
        <f>IF(食堂数据库链接!F1418="","",食堂数据库链接!F1418)</f>
        <v>份儿菜</v>
      </c>
      <c r="G1418" s="21">
        <f>IF(食堂数据库链接!G1418="","",食堂数据库链接!G1418)</f>
        <v>6.3</v>
      </c>
      <c r="H1418" s="25" t="str">
        <f>IF(OR(食堂菜单!$G$5="",食堂数据库计算界面面!A1418=""),"",IF(ISNUMBER(SEARCH(食堂菜单!$G$5,食堂数据库计算界面面!C1418))=TRUE,1,""))</f>
        <v/>
      </c>
      <c r="I1418" s="11" t="str">
        <f>IF(H1418="","",1+MAX($I$1:I1417))</f>
        <v/>
      </c>
      <c r="J1418" s="11" t="str">
        <f t="shared" si="22"/>
        <v/>
      </c>
    </row>
    <row r="1419" spans="1:10">
      <c r="A1419" s="21">
        <f>IF(食堂数据库链接!A1419="","",食堂数据库链接!A1419)</f>
        <v>1418</v>
      </c>
      <c r="B1419" s="21" t="str">
        <f>IF(食堂数据库链接!B1419="","",食堂数据库链接!B1419)</f>
        <v>医学部食堂（一楼）</v>
      </c>
      <c r="C1419" s="21" t="str">
        <f>IF(食堂数据库链接!C1419="","",食堂数据库链接!C1419)</f>
        <v>苹果凤尾虾</v>
      </c>
      <c r="D1419" s="21">
        <f>IF(食堂数据库链接!D1419="","",食堂数据库链接!D1419)</f>
        <v>9</v>
      </c>
      <c r="E1419" s="21" t="str">
        <f>IF(食堂数据库链接!E1419="","",食堂数据库链接!E1419)</f>
        <v>荤</v>
      </c>
      <c r="F1419" s="21" t="str">
        <f>IF(食堂数据库链接!F1419="","",食堂数据库链接!F1419)</f>
        <v>份儿菜</v>
      </c>
      <c r="G1419" s="21">
        <f>IF(食堂数据库链接!G1419="","",食堂数据库链接!G1419)</f>
        <v>6.3</v>
      </c>
      <c r="H1419" s="25" t="str">
        <f>IF(OR(食堂菜单!$G$5="",食堂数据库计算界面面!A1419=""),"",IF(ISNUMBER(SEARCH(食堂菜单!$G$5,食堂数据库计算界面面!C1419))=TRUE,1,""))</f>
        <v/>
      </c>
      <c r="I1419" s="11" t="str">
        <f>IF(H1419="","",1+MAX($I$1:I1418))</f>
        <v/>
      </c>
      <c r="J1419" s="11" t="str">
        <f t="shared" si="22"/>
        <v/>
      </c>
    </row>
    <row r="1420" spans="1:10">
      <c r="A1420" s="21">
        <f>IF(食堂数据库链接!A1420="","",食堂数据库链接!A1420)</f>
        <v>1419</v>
      </c>
      <c r="B1420" s="21" t="str">
        <f>IF(食堂数据库链接!B1420="","",食堂数据库链接!B1420)</f>
        <v>医学部食堂（一楼）</v>
      </c>
      <c r="C1420" s="21" t="str">
        <f>IF(食堂数据库链接!C1420="","",食堂数据库链接!C1420)</f>
        <v>青豆炒虾仁</v>
      </c>
      <c r="D1420" s="21">
        <f>IF(食堂数据库链接!D1420="","",食堂数据库链接!D1420)</f>
        <v>9</v>
      </c>
      <c r="E1420" s="21" t="str">
        <f>IF(食堂数据库链接!E1420="","",食堂数据库链接!E1420)</f>
        <v>荤</v>
      </c>
      <c r="F1420" s="21" t="str">
        <f>IF(食堂数据库链接!F1420="","",食堂数据库链接!F1420)</f>
        <v>份儿菜</v>
      </c>
      <c r="G1420" s="21">
        <f>IF(食堂数据库链接!G1420="","",食堂数据库链接!G1420)</f>
        <v>6.3</v>
      </c>
      <c r="H1420" s="25" t="str">
        <f>IF(OR(食堂菜单!$G$5="",食堂数据库计算界面面!A1420=""),"",IF(ISNUMBER(SEARCH(食堂菜单!$G$5,食堂数据库计算界面面!C1420))=TRUE,1,""))</f>
        <v/>
      </c>
      <c r="I1420" s="11" t="str">
        <f>IF(H1420="","",1+MAX($I$1:I1419))</f>
        <v/>
      </c>
      <c r="J1420" s="11" t="str">
        <f t="shared" si="22"/>
        <v/>
      </c>
    </row>
    <row r="1421" spans="1:10">
      <c r="A1421" s="21">
        <f>IF(食堂数据库链接!A1421="","",食堂数据库链接!A1421)</f>
        <v>1420</v>
      </c>
      <c r="B1421" s="21" t="str">
        <f>IF(食堂数据库链接!B1421="","",食堂数据库链接!B1421)</f>
        <v>医学部食堂（一楼）</v>
      </c>
      <c r="C1421" s="21" t="str">
        <f>IF(食堂数据库链接!C1421="","",食堂数据库链接!C1421)</f>
        <v>麻辣虾球</v>
      </c>
      <c r="D1421" s="21">
        <f>IF(食堂数据库链接!D1421="","",食堂数据库链接!D1421)</f>
        <v>9</v>
      </c>
      <c r="E1421" s="21" t="str">
        <f>IF(食堂数据库链接!E1421="","",食堂数据库链接!E1421)</f>
        <v>荤</v>
      </c>
      <c r="F1421" s="21" t="str">
        <f>IF(食堂数据库链接!F1421="","",食堂数据库链接!F1421)</f>
        <v>份儿菜</v>
      </c>
      <c r="G1421" s="21">
        <f>IF(食堂数据库链接!G1421="","",食堂数据库链接!G1421)</f>
        <v>6.3</v>
      </c>
      <c r="H1421" s="25" t="str">
        <f>IF(OR(食堂菜单!$G$5="",食堂数据库计算界面面!A1421=""),"",IF(ISNUMBER(SEARCH(食堂菜单!$G$5,食堂数据库计算界面面!C1421))=TRUE,1,""))</f>
        <v/>
      </c>
      <c r="I1421" s="11" t="str">
        <f>IF(H1421="","",1+MAX($I$1:I1420))</f>
        <v/>
      </c>
      <c r="J1421" s="11" t="str">
        <f t="shared" si="22"/>
        <v/>
      </c>
    </row>
    <row r="1422" spans="1:10">
      <c r="A1422" s="21">
        <f>IF(食堂数据库链接!A1422="","",食堂数据库链接!A1422)</f>
        <v>1421</v>
      </c>
      <c r="B1422" s="21" t="str">
        <f>IF(食堂数据库链接!B1422="","",食堂数据库链接!B1422)</f>
        <v>医学部食堂（一楼）</v>
      </c>
      <c r="C1422" s="21" t="str">
        <f>IF(食堂数据库链接!C1422="","",食堂数据库链接!C1422)</f>
        <v>麻辣牛肚丝</v>
      </c>
      <c r="D1422" s="21">
        <f>IF(食堂数据库链接!D1422="","",食堂数据库链接!D1422)</f>
        <v>9</v>
      </c>
      <c r="E1422" s="21" t="str">
        <f>IF(食堂数据库链接!E1422="","",食堂数据库链接!E1422)</f>
        <v>荤</v>
      </c>
      <c r="F1422" s="21" t="str">
        <f>IF(食堂数据库链接!F1422="","",食堂数据库链接!F1422)</f>
        <v>份儿菜</v>
      </c>
      <c r="G1422" s="21">
        <f>IF(食堂数据库链接!G1422="","",食堂数据库链接!G1422)</f>
        <v>6.3</v>
      </c>
      <c r="H1422" s="25" t="str">
        <f>IF(OR(食堂菜单!$G$5="",食堂数据库计算界面面!A1422=""),"",IF(ISNUMBER(SEARCH(食堂菜单!$G$5,食堂数据库计算界面面!C1422))=TRUE,1,""))</f>
        <v/>
      </c>
      <c r="I1422" s="11" t="str">
        <f>IF(H1422="","",1+MAX($I$1:I1421))</f>
        <v/>
      </c>
      <c r="J1422" s="11" t="str">
        <f t="shared" si="22"/>
        <v/>
      </c>
    </row>
    <row r="1423" spans="1:10">
      <c r="A1423" s="21">
        <f>IF(食堂数据库链接!A1423="","",食堂数据库链接!A1423)</f>
        <v>1422</v>
      </c>
      <c r="B1423" s="21" t="str">
        <f>IF(食堂数据库链接!B1423="","",食堂数据库链接!B1423)</f>
        <v>医学部食堂（一楼）</v>
      </c>
      <c r="C1423" s="21" t="str">
        <f>IF(食堂数据库链接!C1423="","",食堂数据库链接!C1423)</f>
        <v>芹菜财鱼丝</v>
      </c>
      <c r="D1423" s="21">
        <f>IF(食堂数据库链接!D1423="","",食堂数据库链接!D1423)</f>
        <v>9</v>
      </c>
      <c r="E1423" s="21" t="str">
        <f>IF(食堂数据库链接!E1423="","",食堂数据库链接!E1423)</f>
        <v>荤</v>
      </c>
      <c r="F1423" s="21" t="str">
        <f>IF(食堂数据库链接!F1423="","",食堂数据库链接!F1423)</f>
        <v>份儿菜</v>
      </c>
      <c r="G1423" s="21">
        <f>IF(食堂数据库链接!G1423="","",食堂数据库链接!G1423)</f>
        <v>6.3</v>
      </c>
      <c r="H1423" s="25" t="str">
        <f>IF(OR(食堂菜单!$G$5="",食堂数据库计算界面面!A1423=""),"",IF(ISNUMBER(SEARCH(食堂菜单!$G$5,食堂数据库计算界面面!C1423))=TRUE,1,""))</f>
        <v/>
      </c>
      <c r="I1423" s="11" t="str">
        <f>IF(H1423="","",1+MAX($I$1:I1422))</f>
        <v/>
      </c>
      <c r="J1423" s="11" t="str">
        <f t="shared" si="22"/>
        <v/>
      </c>
    </row>
    <row r="1424" spans="1:10">
      <c r="A1424" s="21">
        <f>IF(食堂数据库链接!A1424="","",食堂数据库链接!A1424)</f>
        <v>1423</v>
      </c>
      <c r="B1424" s="21" t="str">
        <f>IF(食堂数据库链接!B1424="","",食堂数据库链接!B1424)</f>
        <v>医学部食堂（一楼）</v>
      </c>
      <c r="C1424" s="21" t="str">
        <f>IF(食堂数据库链接!C1424="","",食堂数据库链接!C1424)</f>
        <v>小炒黄牛肉</v>
      </c>
      <c r="D1424" s="21">
        <f>IF(食堂数据库链接!D1424="","",食堂数据库链接!D1424)</f>
        <v>9</v>
      </c>
      <c r="E1424" s="21" t="str">
        <f>IF(食堂数据库链接!E1424="","",食堂数据库链接!E1424)</f>
        <v>荤</v>
      </c>
      <c r="F1424" s="21" t="str">
        <f>IF(食堂数据库链接!F1424="","",食堂数据库链接!F1424)</f>
        <v>份儿菜</v>
      </c>
      <c r="G1424" s="21">
        <f>IF(食堂数据库链接!G1424="","",食堂数据库链接!G1424)</f>
        <v>6.3</v>
      </c>
      <c r="H1424" s="25" t="str">
        <f>IF(OR(食堂菜单!$G$5="",食堂数据库计算界面面!A1424=""),"",IF(ISNUMBER(SEARCH(食堂菜单!$G$5,食堂数据库计算界面面!C1424))=TRUE,1,""))</f>
        <v/>
      </c>
      <c r="I1424" s="11" t="str">
        <f>IF(H1424="","",1+MAX($I$1:I1423))</f>
        <v/>
      </c>
      <c r="J1424" s="11" t="str">
        <f t="shared" si="22"/>
        <v/>
      </c>
    </row>
    <row r="1425" spans="1:10">
      <c r="A1425" s="21">
        <f>IF(食堂数据库链接!A1425="","",食堂数据库链接!A1425)</f>
        <v>1424</v>
      </c>
      <c r="B1425" s="21" t="str">
        <f>IF(食堂数据库链接!B1425="","",食堂数据库链接!B1425)</f>
        <v>医学部食堂（一楼）</v>
      </c>
      <c r="C1425" s="21" t="str">
        <f>IF(食堂数据库链接!C1425="","",食堂数据库链接!C1425)</f>
        <v>干煸泥鳅</v>
      </c>
      <c r="D1425" s="21">
        <f>IF(食堂数据库链接!D1425="","",食堂数据库链接!D1425)</f>
        <v>9</v>
      </c>
      <c r="E1425" s="21" t="str">
        <f>IF(食堂数据库链接!E1425="","",食堂数据库链接!E1425)</f>
        <v>荤</v>
      </c>
      <c r="F1425" s="21" t="str">
        <f>IF(食堂数据库链接!F1425="","",食堂数据库链接!F1425)</f>
        <v>份儿菜</v>
      </c>
      <c r="G1425" s="21">
        <f>IF(食堂数据库链接!G1425="","",食堂数据库链接!G1425)</f>
        <v>6.3</v>
      </c>
      <c r="H1425" s="25" t="str">
        <f>IF(OR(食堂菜单!$G$5="",食堂数据库计算界面面!A1425=""),"",IF(ISNUMBER(SEARCH(食堂菜单!$G$5,食堂数据库计算界面面!C1425))=TRUE,1,""))</f>
        <v/>
      </c>
      <c r="I1425" s="11" t="str">
        <f>IF(H1425="","",1+MAX($I$1:I1424))</f>
        <v/>
      </c>
      <c r="J1425" s="11" t="str">
        <f t="shared" si="22"/>
        <v/>
      </c>
    </row>
    <row r="1426" spans="1:10">
      <c r="A1426" s="21">
        <f>IF(食堂数据库链接!A1426="","",食堂数据库链接!A1426)</f>
        <v>1425</v>
      </c>
      <c r="B1426" s="21" t="str">
        <f>IF(食堂数据库链接!B1426="","",食堂数据库链接!B1426)</f>
        <v>医学部食堂（一楼）</v>
      </c>
      <c r="C1426" s="21" t="str">
        <f>IF(食堂数据库链接!C1426="","",食堂数据库链接!C1426)</f>
        <v>米饭（大）</v>
      </c>
      <c r="D1426" s="21">
        <f>IF(食堂数据库链接!D1426="","",食堂数据库链接!D1426)</f>
        <v>0.9</v>
      </c>
      <c r="E1426" s="21" t="str">
        <f>IF(食堂数据库链接!E1426="","",食堂数据库链接!E1426)</f>
        <v>素</v>
      </c>
      <c r="F1426" s="21" t="str">
        <f>IF(食堂数据库链接!F1426="","",食堂数据库链接!F1426)</f>
        <v>面食</v>
      </c>
      <c r="G1426" s="21">
        <f>IF(食堂数据库链接!G1426="","",食堂数据库链接!G1426)</f>
        <v>0.63</v>
      </c>
      <c r="H1426" s="25" t="str">
        <f>IF(OR(食堂菜单!$G$5="",食堂数据库计算界面面!A1426=""),"",IF(ISNUMBER(SEARCH(食堂菜单!$G$5,食堂数据库计算界面面!C1426))=TRUE,1,""))</f>
        <v/>
      </c>
      <c r="I1426" s="11" t="str">
        <f>IF(H1426="","",1+MAX($I$1:I1425))</f>
        <v/>
      </c>
      <c r="J1426" s="11" t="str">
        <f t="shared" si="22"/>
        <v/>
      </c>
    </row>
    <row r="1427" spans="1:10">
      <c r="A1427" s="21">
        <f>IF(食堂数据库链接!A1427="","",食堂数据库链接!A1427)</f>
        <v>1426</v>
      </c>
      <c r="B1427" s="21" t="str">
        <f>IF(食堂数据库链接!B1427="","",食堂数据库链接!B1427)</f>
        <v>医学部食堂（一楼）</v>
      </c>
      <c r="C1427" s="21" t="str">
        <f>IF(食堂数据库链接!C1427="","",食堂数据库链接!C1427)</f>
        <v>米饭（小）</v>
      </c>
      <c r="D1427" s="21">
        <f>IF(食堂数据库链接!D1427="","",食堂数据库链接!D1427)</f>
        <v>0.6</v>
      </c>
      <c r="E1427" s="21" t="str">
        <f>IF(食堂数据库链接!E1427="","",食堂数据库链接!E1427)</f>
        <v>素</v>
      </c>
      <c r="F1427" s="21" t="str">
        <f>IF(食堂数据库链接!F1427="","",食堂数据库链接!F1427)</f>
        <v>面食</v>
      </c>
      <c r="G1427" s="21">
        <f>IF(食堂数据库链接!G1427="","",食堂数据库链接!G1427)</f>
        <v>0.42</v>
      </c>
      <c r="H1427" s="25" t="str">
        <f>IF(OR(食堂菜单!$G$5="",食堂数据库计算界面面!A1427=""),"",IF(ISNUMBER(SEARCH(食堂菜单!$G$5,食堂数据库计算界面面!C1427))=TRUE,1,""))</f>
        <v/>
      </c>
      <c r="I1427" s="11" t="str">
        <f>IF(H1427="","",1+MAX($I$1:I1426))</f>
        <v/>
      </c>
      <c r="J1427" s="11" t="str">
        <f t="shared" si="22"/>
        <v/>
      </c>
    </row>
    <row r="1428" spans="1:10">
      <c r="A1428" s="21">
        <f>IF(食堂数据库链接!A1428="","",食堂数据库链接!A1428)</f>
        <v>1427</v>
      </c>
      <c r="B1428" s="21" t="str">
        <f>IF(食堂数据库链接!B1428="","",食堂数据库链接!B1428)</f>
        <v>医学部食堂（一楼）</v>
      </c>
      <c r="C1428" s="21" t="str">
        <f>IF(食堂数据库链接!C1428="","",食堂数据库链接!C1428)</f>
        <v>白馒头</v>
      </c>
      <c r="D1428" s="21">
        <f>IF(食堂数据库链接!D1428="","",食堂数据库链接!D1428)</f>
        <v>0.5</v>
      </c>
      <c r="E1428" s="21" t="str">
        <f>IF(食堂数据库链接!E1428="","",食堂数据库链接!E1428)</f>
        <v>素</v>
      </c>
      <c r="F1428" s="21" t="str">
        <f>IF(食堂数据库链接!F1428="","",食堂数据库链接!F1428)</f>
        <v>面点</v>
      </c>
      <c r="G1428" s="21">
        <f>IF(食堂数据库链接!G1428="","",食堂数据库链接!G1428)</f>
        <v>0.35</v>
      </c>
      <c r="H1428" s="25" t="str">
        <f>IF(OR(食堂菜单!$G$5="",食堂数据库计算界面面!A1428=""),"",IF(ISNUMBER(SEARCH(食堂菜单!$G$5,食堂数据库计算界面面!C1428))=TRUE,1,""))</f>
        <v/>
      </c>
      <c r="I1428" s="11" t="str">
        <f>IF(H1428="","",1+MAX($I$1:I1427))</f>
        <v/>
      </c>
      <c r="J1428" s="11" t="str">
        <f t="shared" si="22"/>
        <v/>
      </c>
    </row>
    <row r="1429" spans="1:10">
      <c r="A1429" s="21">
        <f>IF(食堂数据库链接!A1429="","",食堂数据库链接!A1429)</f>
        <v>1428</v>
      </c>
      <c r="B1429" s="21" t="str">
        <f>IF(食堂数据库链接!B1429="","",食堂数据库链接!B1429)</f>
        <v>医学部食堂（一楼）</v>
      </c>
      <c r="C1429" s="21" t="str">
        <f>IF(食堂数据库链接!C1429="","",食堂数据库链接!C1429)</f>
        <v>花卷</v>
      </c>
      <c r="D1429" s="21">
        <f>IF(食堂数据库链接!D1429="","",食堂数据库链接!D1429)</f>
        <v>0.7</v>
      </c>
      <c r="E1429" s="21" t="str">
        <f>IF(食堂数据库链接!E1429="","",食堂数据库链接!E1429)</f>
        <v>素</v>
      </c>
      <c r="F1429" s="21" t="str">
        <f>IF(食堂数据库链接!F1429="","",食堂数据库链接!F1429)</f>
        <v>面点</v>
      </c>
      <c r="G1429" s="21">
        <f>IF(食堂数据库链接!G1429="","",食堂数据库链接!G1429)</f>
        <v>0.49</v>
      </c>
      <c r="H1429" s="25" t="str">
        <f>IF(OR(食堂菜单!$G$5="",食堂数据库计算界面面!A1429=""),"",IF(ISNUMBER(SEARCH(食堂菜单!$G$5,食堂数据库计算界面面!C1429))=TRUE,1,""))</f>
        <v/>
      </c>
      <c r="I1429" s="11" t="str">
        <f>IF(H1429="","",1+MAX($I$1:I1428))</f>
        <v/>
      </c>
      <c r="J1429" s="11" t="str">
        <f t="shared" si="22"/>
        <v/>
      </c>
    </row>
    <row r="1430" spans="1:10">
      <c r="A1430" s="21">
        <f>IF(食堂数据库链接!A1430="","",食堂数据库链接!A1430)</f>
        <v>1429</v>
      </c>
      <c r="B1430" s="21" t="str">
        <f>IF(食堂数据库链接!B1430="","",食堂数据库链接!B1430)</f>
        <v>医学部食堂（一楼）</v>
      </c>
      <c r="C1430" s="21" t="str">
        <f>IF(食堂数据库链接!C1430="","",食堂数据库链接!C1430)</f>
        <v>鲜肉包</v>
      </c>
      <c r="D1430" s="21">
        <f>IF(食堂数据库链接!D1430="","",食堂数据库链接!D1430)</f>
        <v>1</v>
      </c>
      <c r="E1430" s="21" t="str">
        <f>IF(食堂数据库链接!E1430="","",食堂数据库链接!E1430)</f>
        <v>荤</v>
      </c>
      <c r="F1430" s="21" t="str">
        <f>IF(食堂数据库链接!F1430="","",食堂数据库链接!F1430)</f>
        <v>面点</v>
      </c>
      <c r="G1430" s="21">
        <f>IF(食堂数据库链接!G1430="","",食堂数据库链接!G1430)</f>
        <v>0.7</v>
      </c>
      <c r="H1430" s="25" t="str">
        <f>IF(OR(食堂菜单!$G$5="",食堂数据库计算界面面!A1430=""),"",IF(ISNUMBER(SEARCH(食堂菜单!$G$5,食堂数据库计算界面面!C1430))=TRUE,1,""))</f>
        <v/>
      </c>
      <c r="I1430" s="11" t="str">
        <f>IF(H1430="","",1+MAX($I$1:I1429))</f>
        <v/>
      </c>
      <c r="J1430" s="11" t="str">
        <f t="shared" si="22"/>
        <v/>
      </c>
    </row>
    <row r="1431" spans="1:10">
      <c r="A1431" s="21">
        <f>IF(食堂数据库链接!A1431="","",食堂数据库链接!A1431)</f>
        <v>1430</v>
      </c>
      <c r="B1431" s="21" t="str">
        <f>IF(食堂数据库链接!B1431="","",食堂数据库链接!B1431)</f>
        <v>医学部食堂（一楼）</v>
      </c>
      <c r="C1431" s="21" t="str">
        <f>IF(食堂数据库链接!C1431="","",食堂数据库链接!C1431)</f>
        <v>南瓜发糕</v>
      </c>
      <c r="D1431" s="21">
        <f>IF(食堂数据库链接!D1431="","",食堂数据库链接!D1431)</f>
        <v>1.7</v>
      </c>
      <c r="E1431" s="21" t="str">
        <f>IF(食堂数据库链接!E1431="","",食堂数据库链接!E1431)</f>
        <v>素</v>
      </c>
      <c r="F1431" s="21" t="str">
        <f>IF(食堂数据库链接!F1431="","",食堂数据库链接!F1431)</f>
        <v>面点</v>
      </c>
      <c r="G1431" s="21">
        <f>IF(食堂数据库链接!G1431="","",食堂数据库链接!G1431)</f>
        <v>1.19</v>
      </c>
      <c r="H1431" s="25" t="str">
        <f>IF(OR(食堂菜单!$G$5="",食堂数据库计算界面面!A1431=""),"",IF(ISNUMBER(SEARCH(食堂菜单!$G$5,食堂数据库计算界面面!C1431))=TRUE,1,""))</f>
        <v/>
      </c>
      <c r="I1431" s="11" t="str">
        <f>IF(H1431="","",1+MAX($I$1:I1430))</f>
        <v/>
      </c>
      <c r="J1431" s="11" t="str">
        <f t="shared" si="22"/>
        <v/>
      </c>
    </row>
    <row r="1432" spans="1:10">
      <c r="A1432" s="21">
        <f>IF(食堂数据库链接!A1432="","",食堂数据库链接!A1432)</f>
        <v>1431</v>
      </c>
      <c r="B1432" s="21" t="str">
        <f>IF(食堂数据库链接!B1432="","",食堂数据库链接!B1432)</f>
        <v>医学部食堂（一楼）</v>
      </c>
      <c r="C1432" s="21" t="str">
        <f>IF(食堂数据库链接!C1432="","",食堂数据库链接!C1432)</f>
        <v>紫薯发糕</v>
      </c>
      <c r="D1432" s="21">
        <f>IF(食堂数据库链接!D1432="","",食堂数据库链接!D1432)</f>
        <v>1.7</v>
      </c>
      <c r="E1432" s="21" t="str">
        <f>IF(食堂数据库链接!E1432="","",食堂数据库链接!E1432)</f>
        <v>素</v>
      </c>
      <c r="F1432" s="21" t="str">
        <f>IF(食堂数据库链接!F1432="","",食堂数据库链接!F1432)</f>
        <v>面点</v>
      </c>
      <c r="G1432" s="21">
        <f>IF(食堂数据库链接!G1432="","",食堂数据库链接!G1432)</f>
        <v>1.19</v>
      </c>
      <c r="H1432" s="25" t="str">
        <f>IF(OR(食堂菜单!$G$5="",食堂数据库计算界面面!A1432=""),"",IF(ISNUMBER(SEARCH(食堂菜单!$G$5,食堂数据库计算界面面!C1432))=TRUE,1,""))</f>
        <v/>
      </c>
      <c r="I1432" s="11" t="str">
        <f>IF(H1432="","",1+MAX($I$1:I1431))</f>
        <v/>
      </c>
      <c r="J1432" s="11" t="str">
        <f t="shared" si="22"/>
        <v/>
      </c>
    </row>
    <row r="1433" spans="1:10">
      <c r="A1433" s="21">
        <f>IF(食堂数据库链接!A1433="","",食堂数据库链接!A1433)</f>
        <v>1432</v>
      </c>
      <c r="B1433" s="21" t="str">
        <f>IF(食堂数据库链接!B1433="","",食堂数据库链接!B1433)</f>
        <v>桂园食堂</v>
      </c>
      <c r="C1433" s="21" t="str">
        <f>IF(食堂数据库链接!C1433="","",食堂数据库链接!C1433)</f>
        <v>芋头烧肉</v>
      </c>
      <c r="D1433" s="21">
        <f>IF(食堂数据库链接!D1433="","",食堂数据库链接!D1433)</f>
        <v>2.64</v>
      </c>
      <c r="E1433" s="21" t="str">
        <f>IF(食堂数据库链接!E1433="","",食堂数据库链接!E1433)</f>
        <v>荤</v>
      </c>
      <c r="F1433" s="21" t="str">
        <f>IF(食堂数据库链接!F1433="","",食堂数据库链接!F1433)</f>
        <v>份儿菜</v>
      </c>
      <c r="G1433" s="21">
        <f>IF(食堂数据库链接!G1433="","",食堂数据库链接!G1433)</f>
        <v>2.2999999999999998</v>
      </c>
      <c r="H1433" s="25" t="str">
        <f>IF(OR(食堂菜单!$G$5="",食堂数据库计算界面面!A1433=""),"",IF(ISNUMBER(SEARCH(食堂菜单!$G$5,食堂数据库计算界面面!C1433))=TRUE,1,""))</f>
        <v/>
      </c>
      <c r="I1433" s="11" t="str">
        <f>IF(H1433="","",1+MAX($I$1:I1432))</f>
        <v/>
      </c>
      <c r="J1433" s="11" t="str">
        <f t="shared" si="22"/>
        <v/>
      </c>
    </row>
    <row r="1434" spans="1:10">
      <c r="A1434" s="21">
        <f>IF(食堂数据库链接!A1434="","",食堂数据库链接!A1434)</f>
        <v>1433</v>
      </c>
      <c r="B1434" s="21" t="str">
        <f>IF(食堂数据库链接!B1434="","",食堂数据库链接!B1434)</f>
        <v>桂园食堂</v>
      </c>
      <c r="C1434" s="21" t="str">
        <f>IF(食堂数据库链接!C1434="","",食堂数据库链接!C1434)</f>
        <v>豆角炒肉丝</v>
      </c>
      <c r="D1434" s="21">
        <f>IF(食堂数据库链接!D1434="","",食堂数据库链接!D1434)</f>
        <v>2.64</v>
      </c>
      <c r="E1434" s="21" t="str">
        <f>IF(食堂数据库链接!E1434="","",食堂数据库链接!E1434)</f>
        <v>荤</v>
      </c>
      <c r="F1434" s="21" t="str">
        <f>IF(食堂数据库链接!F1434="","",食堂数据库链接!F1434)</f>
        <v>份儿菜</v>
      </c>
      <c r="G1434" s="21">
        <f>IF(食堂数据库链接!G1434="","",食堂数据库链接!G1434)</f>
        <v>2.2999999999999998</v>
      </c>
      <c r="H1434" s="25" t="str">
        <f>IF(OR(食堂菜单!$G$5="",食堂数据库计算界面面!A1434=""),"",IF(ISNUMBER(SEARCH(食堂菜单!$G$5,食堂数据库计算界面面!C1434))=TRUE,1,""))</f>
        <v/>
      </c>
      <c r="I1434" s="11" t="str">
        <f>IF(H1434="","",1+MAX($I$1:I1433))</f>
        <v/>
      </c>
      <c r="J1434" s="11" t="str">
        <f t="shared" si="22"/>
        <v/>
      </c>
    </row>
    <row r="1435" spans="1:10">
      <c r="A1435" s="21">
        <f>IF(食堂数据库链接!A1435="","",食堂数据库链接!A1435)</f>
        <v>1434</v>
      </c>
      <c r="B1435" s="21" t="str">
        <f>IF(食堂数据库链接!B1435="","",食堂数据库链接!B1435)</f>
        <v>桂园食堂</v>
      </c>
      <c r="C1435" s="21" t="str">
        <f>IF(食堂数据库链接!C1435="","",食堂数据库链接!C1435)</f>
        <v>青椒炒鸡片</v>
      </c>
      <c r="D1435" s="21">
        <f>IF(食堂数据库链接!D1435="","",食堂数据库链接!D1435)</f>
        <v>2.64</v>
      </c>
      <c r="E1435" s="21" t="str">
        <f>IF(食堂数据库链接!E1435="","",食堂数据库链接!E1435)</f>
        <v>荤</v>
      </c>
      <c r="F1435" s="21" t="str">
        <f>IF(食堂数据库链接!F1435="","",食堂数据库链接!F1435)</f>
        <v>份儿菜</v>
      </c>
      <c r="G1435" s="21">
        <f>IF(食堂数据库链接!G1435="","",食堂数据库链接!G1435)</f>
        <v>2.2999999999999998</v>
      </c>
      <c r="H1435" s="25" t="str">
        <f>IF(OR(食堂菜单!$G$5="",食堂数据库计算界面面!A1435=""),"",IF(ISNUMBER(SEARCH(食堂菜单!$G$5,食堂数据库计算界面面!C1435))=TRUE,1,""))</f>
        <v/>
      </c>
      <c r="I1435" s="11" t="str">
        <f>IF(H1435="","",1+MAX($I$1:I1434))</f>
        <v/>
      </c>
      <c r="J1435" s="11" t="str">
        <f t="shared" si="22"/>
        <v/>
      </c>
    </row>
    <row r="1436" spans="1:10">
      <c r="A1436" s="21">
        <f>IF(食堂数据库链接!A1436="","",食堂数据库链接!A1436)</f>
        <v>1435</v>
      </c>
      <c r="B1436" s="21" t="str">
        <f>IF(食堂数据库链接!B1436="","",食堂数据库链接!B1436)</f>
        <v>桂园食堂</v>
      </c>
      <c r="C1436" s="21" t="str">
        <f>IF(食堂数据库链接!C1436="","",食堂数据库链接!C1436)</f>
        <v>千张肉丝</v>
      </c>
      <c r="D1436" s="21">
        <f>IF(食堂数据库链接!D1436="","",食堂数据库链接!D1436)</f>
        <v>2.64</v>
      </c>
      <c r="E1436" s="21" t="str">
        <f>IF(食堂数据库链接!E1436="","",食堂数据库链接!E1436)</f>
        <v>荤</v>
      </c>
      <c r="F1436" s="21" t="str">
        <f>IF(食堂数据库链接!F1436="","",食堂数据库链接!F1436)</f>
        <v>份儿菜</v>
      </c>
      <c r="G1436" s="21">
        <f>IF(食堂数据库链接!G1436="","",食堂数据库链接!G1436)</f>
        <v>2.2999999999999998</v>
      </c>
      <c r="H1436" s="25" t="str">
        <f>IF(OR(食堂菜单!$G$5="",食堂数据库计算界面面!A1436=""),"",IF(ISNUMBER(SEARCH(食堂菜单!$G$5,食堂数据库计算界面面!C1436))=TRUE,1,""))</f>
        <v/>
      </c>
      <c r="I1436" s="11" t="str">
        <f>IF(H1436="","",1+MAX($I$1:I1435))</f>
        <v/>
      </c>
      <c r="J1436" s="11" t="str">
        <f t="shared" si="22"/>
        <v/>
      </c>
    </row>
    <row r="1437" spans="1:10">
      <c r="A1437" s="21">
        <f>IF(食堂数据库链接!A1437="","",食堂数据库链接!A1437)</f>
        <v>1436</v>
      </c>
      <c r="B1437" s="21" t="str">
        <f>IF(食堂数据库链接!B1437="","",食堂数据库链接!B1437)</f>
        <v>桂园食堂</v>
      </c>
      <c r="C1437" s="21" t="str">
        <f>IF(食堂数据库链接!C1437="","",食堂数据库链接!C1437)</f>
        <v>苕粉肉丝</v>
      </c>
      <c r="D1437" s="21">
        <f>IF(食堂数据库链接!D1437="","",食堂数据库链接!D1437)</f>
        <v>2.64</v>
      </c>
      <c r="E1437" s="21" t="str">
        <f>IF(食堂数据库链接!E1437="","",食堂数据库链接!E1437)</f>
        <v>荤</v>
      </c>
      <c r="F1437" s="21" t="str">
        <f>IF(食堂数据库链接!F1437="","",食堂数据库链接!F1437)</f>
        <v>份儿菜</v>
      </c>
      <c r="G1437" s="21">
        <f>IF(食堂数据库链接!G1437="","",食堂数据库链接!G1437)</f>
        <v>2.2999999999999998</v>
      </c>
      <c r="H1437" s="25" t="str">
        <f>IF(OR(食堂菜单!$G$5="",食堂数据库计算界面面!A1437=""),"",IF(ISNUMBER(SEARCH(食堂菜单!$G$5,食堂数据库计算界面面!C1437))=TRUE,1,""))</f>
        <v/>
      </c>
      <c r="I1437" s="11" t="str">
        <f>IF(H1437="","",1+MAX($I$1:I1436))</f>
        <v/>
      </c>
      <c r="J1437" s="11" t="str">
        <f t="shared" si="22"/>
        <v/>
      </c>
    </row>
    <row r="1438" spans="1:10">
      <c r="A1438" s="21">
        <f>IF(食堂数据库链接!A1438="","",食堂数据库链接!A1438)</f>
        <v>1437</v>
      </c>
      <c r="B1438" s="21" t="str">
        <f>IF(食堂数据库链接!B1438="","",食堂数据库链接!B1438)</f>
        <v>桂园食堂</v>
      </c>
      <c r="C1438" s="21" t="str">
        <f>IF(食堂数据库链接!C1438="","",食堂数据库链接!C1438)</f>
        <v>烧南瓜</v>
      </c>
      <c r="D1438" s="21">
        <f>IF(食堂数据库链接!D1438="","",食堂数据库链接!D1438)</f>
        <v>2.64</v>
      </c>
      <c r="E1438" s="21" t="str">
        <f>IF(食堂数据库链接!E1438="","",食堂数据库链接!E1438)</f>
        <v>荤</v>
      </c>
      <c r="F1438" s="21" t="str">
        <f>IF(食堂数据库链接!F1438="","",食堂数据库链接!F1438)</f>
        <v>份儿菜</v>
      </c>
      <c r="G1438" s="21">
        <f>IF(食堂数据库链接!G1438="","",食堂数据库链接!G1438)</f>
        <v>2.2999999999999998</v>
      </c>
      <c r="H1438" s="25" t="str">
        <f>IF(OR(食堂菜单!$G$5="",食堂数据库计算界面面!A1438=""),"",IF(ISNUMBER(SEARCH(食堂菜单!$G$5,食堂数据库计算界面面!C1438))=TRUE,1,""))</f>
        <v/>
      </c>
      <c r="I1438" s="11" t="str">
        <f>IF(H1438="","",1+MAX($I$1:I1437))</f>
        <v/>
      </c>
      <c r="J1438" s="11" t="str">
        <f t="shared" si="22"/>
        <v/>
      </c>
    </row>
    <row r="1439" spans="1:10">
      <c r="A1439" s="21">
        <f>IF(食堂数据库链接!A1439="","",食堂数据库链接!A1439)</f>
        <v>1438</v>
      </c>
      <c r="B1439" s="21" t="str">
        <f>IF(食堂数据库链接!B1439="","",食堂数据库链接!B1439)</f>
        <v>桂园食堂</v>
      </c>
      <c r="C1439" s="21" t="str">
        <f>IF(食堂数据库链接!C1439="","",食堂数据库链接!C1439)</f>
        <v>炒冬瓜片</v>
      </c>
      <c r="D1439" s="21">
        <f>IF(食堂数据库链接!D1439="","",食堂数据库链接!D1439)</f>
        <v>1.1499999999999999</v>
      </c>
      <c r="E1439" s="21" t="str">
        <f>IF(食堂数据库链接!E1439="","",食堂数据库链接!E1439)</f>
        <v>素</v>
      </c>
      <c r="F1439" s="21" t="str">
        <f>IF(食堂数据库链接!F1439="","",食堂数据库链接!F1439)</f>
        <v>份儿菜</v>
      </c>
      <c r="G1439" s="21">
        <f>IF(食堂数据库链接!G1439="","",食堂数据库链接!G1439)</f>
        <v>1</v>
      </c>
      <c r="H1439" s="25" t="str">
        <f>IF(OR(食堂菜单!$G$5="",食堂数据库计算界面面!A1439=""),"",IF(ISNUMBER(SEARCH(食堂菜单!$G$5,食堂数据库计算界面面!C1439))=TRUE,1,""))</f>
        <v/>
      </c>
      <c r="I1439" s="11" t="str">
        <f>IF(H1439="","",1+MAX($I$1:I1438))</f>
        <v/>
      </c>
      <c r="J1439" s="11" t="str">
        <f t="shared" si="22"/>
        <v/>
      </c>
    </row>
    <row r="1440" spans="1:10">
      <c r="A1440" s="21">
        <f>IF(食堂数据库链接!A1440="","",食堂数据库链接!A1440)</f>
        <v>1439</v>
      </c>
      <c r="B1440" s="21" t="str">
        <f>IF(食堂数据库链接!B1440="","",食堂数据库链接!B1440)</f>
        <v>桂园食堂</v>
      </c>
      <c r="C1440" s="21" t="str">
        <f>IF(食堂数据库链接!C1440="","",食堂数据库链接!C1440)</f>
        <v>清炒小白菜</v>
      </c>
      <c r="D1440" s="21">
        <f>IF(食堂数据库链接!D1440="","",食堂数据库链接!D1440)</f>
        <v>1.1499999999999999</v>
      </c>
      <c r="E1440" s="21" t="str">
        <f>IF(食堂数据库链接!E1440="","",食堂数据库链接!E1440)</f>
        <v>素</v>
      </c>
      <c r="F1440" s="21" t="str">
        <f>IF(食堂数据库链接!F1440="","",食堂数据库链接!F1440)</f>
        <v>份儿菜</v>
      </c>
      <c r="G1440" s="21">
        <f>IF(食堂数据库链接!G1440="","",食堂数据库链接!G1440)</f>
        <v>1</v>
      </c>
      <c r="H1440" s="25" t="str">
        <f>IF(OR(食堂菜单!$G$5="",食堂数据库计算界面面!A1440=""),"",IF(ISNUMBER(SEARCH(食堂菜单!$G$5,食堂数据库计算界面面!C1440))=TRUE,1,""))</f>
        <v/>
      </c>
      <c r="I1440" s="11" t="str">
        <f>IF(H1440="","",1+MAX($I$1:I1439))</f>
        <v/>
      </c>
      <c r="J1440" s="11" t="str">
        <f t="shared" si="22"/>
        <v/>
      </c>
    </row>
    <row r="1441" spans="1:10">
      <c r="A1441" s="21">
        <f>IF(食堂数据库链接!A1441="","",食堂数据库链接!A1441)</f>
        <v>1440</v>
      </c>
      <c r="B1441" s="21" t="str">
        <f>IF(食堂数据库链接!B1441="","",食堂数据库链接!B1441)</f>
        <v>桂园食堂</v>
      </c>
      <c r="C1441" s="21" t="str">
        <f>IF(食堂数据库链接!C1441="","",食堂数据库链接!C1441)</f>
        <v>清炒角瓜</v>
      </c>
      <c r="D1441" s="21">
        <f>IF(食堂数据库链接!D1441="","",食堂数据库链接!D1441)</f>
        <v>1.1499999999999999</v>
      </c>
      <c r="E1441" s="21" t="str">
        <f>IF(食堂数据库链接!E1441="","",食堂数据库链接!E1441)</f>
        <v>素</v>
      </c>
      <c r="F1441" s="21" t="str">
        <f>IF(食堂数据库链接!F1441="","",食堂数据库链接!F1441)</f>
        <v>份儿菜</v>
      </c>
      <c r="G1441" s="21">
        <f>IF(食堂数据库链接!G1441="","",食堂数据库链接!G1441)</f>
        <v>1</v>
      </c>
      <c r="H1441" s="25" t="str">
        <f>IF(OR(食堂菜单!$G$5="",食堂数据库计算界面面!A1441=""),"",IF(ISNUMBER(SEARCH(食堂菜单!$G$5,食堂数据库计算界面面!C1441))=TRUE,1,""))</f>
        <v/>
      </c>
      <c r="I1441" s="11" t="str">
        <f>IF(H1441="","",1+MAX($I$1:I1440))</f>
        <v/>
      </c>
      <c r="J1441" s="11" t="str">
        <f t="shared" si="22"/>
        <v/>
      </c>
    </row>
    <row r="1442" spans="1:10">
      <c r="A1442" s="21">
        <f>IF(食堂数据库链接!A1442="","",食堂数据库链接!A1442)</f>
        <v>1441</v>
      </c>
      <c r="B1442" s="21" t="str">
        <f>IF(食堂数据库链接!B1442="","",食堂数据库链接!B1442)</f>
        <v>桂园食堂</v>
      </c>
      <c r="C1442" s="21" t="str">
        <f>IF(食堂数据库链接!C1442="","",食堂数据库链接!C1442)</f>
        <v>炒土豆丝</v>
      </c>
      <c r="D1442" s="21">
        <f>IF(食堂数据库链接!D1442="","",食堂数据库链接!D1442)</f>
        <v>1.1499999999999999</v>
      </c>
      <c r="E1442" s="21" t="str">
        <f>IF(食堂数据库链接!E1442="","",食堂数据库链接!E1442)</f>
        <v>素</v>
      </c>
      <c r="F1442" s="21" t="str">
        <f>IF(食堂数据库链接!F1442="","",食堂数据库链接!F1442)</f>
        <v>份儿菜</v>
      </c>
      <c r="G1442" s="21">
        <f>IF(食堂数据库链接!G1442="","",食堂数据库链接!G1442)</f>
        <v>1</v>
      </c>
      <c r="H1442" s="25" t="str">
        <f>IF(OR(食堂菜单!$G$5="",食堂数据库计算界面面!A1442=""),"",IF(ISNUMBER(SEARCH(食堂菜单!$G$5,食堂数据库计算界面面!C1442))=TRUE,1,""))</f>
        <v/>
      </c>
      <c r="I1442" s="11" t="str">
        <f>IF(H1442="","",1+MAX($I$1:I1441))</f>
        <v/>
      </c>
      <c r="J1442" s="11" t="str">
        <f t="shared" si="22"/>
        <v/>
      </c>
    </row>
    <row r="1443" spans="1:10">
      <c r="A1443" s="21">
        <f>IF(食堂数据库链接!A1443="","",食堂数据库链接!A1443)</f>
        <v>1442</v>
      </c>
      <c r="B1443" s="21" t="str">
        <f>IF(食堂数据库链接!B1443="","",食堂数据库链接!B1443)</f>
        <v>桂园食堂</v>
      </c>
      <c r="C1443" s="21" t="str">
        <f>IF(食堂数据库链接!C1443="","",食堂数据库链接!C1443)</f>
        <v>红烧豆腐</v>
      </c>
      <c r="D1443" s="21">
        <f>IF(食堂数据库链接!D1443="","",食堂数据库链接!D1443)</f>
        <v>1.1499999999999999</v>
      </c>
      <c r="E1443" s="21" t="str">
        <f>IF(食堂数据库链接!E1443="","",食堂数据库链接!E1443)</f>
        <v>素</v>
      </c>
      <c r="F1443" s="21" t="str">
        <f>IF(食堂数据库链接!F1443="","",食堂数据库链接!F1443)</f>
        <v>份儿菜</v>
      </c>
      <c r="G1443" s="21">
        <f>IF(食堂数据库链接!G1443="","",食堂数据库链接!G1443)</f>
        <v>1</v>
      </c>
      <c r="H1443" s="25" t="str">
        <f>IF(OR(食堂菜单!$G$5="",食堂数据库计算界面面!A1443=""),"",IF(ISNUMBER(SEARCH(食堂菜单!$G$5,食堂数据库计算界面面!C1443))=TRUE,1,""))</f>
        <v/>
      </c>
      <c r="I1443" s="11" t="str">
        <f>IF(H1443="","",1+MAX($I$1:I1442))</f>
        <v/>
      </c>
      <c r="J1443" s="11" t="str">
        <f t="shared" si="22"/>
        <v/>
      </c>
    </row>
    <row r="1444" spans="1:10">
      <c r="A1444" s="21">
        <f>IF(食堂数据库链接!A1444="","",食堂数据库链接!A1444)</f>
        <v>1443</v>
      </c>
      <c r="B1444" s="21" t="str">
        <f>IF(食堂数据库链接!B1444="","",食堂数据库链接!B1444)</f>
        <v>桂园食堂</v>
      </c>
      <c r="C1444" s="21" t="str">
        <f>IF(食堂数据库链接!C1444="","",食堂数据库链接!C1444)</f>
        <v>山药肉片</v>
      </c>
      <c r="D1444" s="21">
        <f>IF(食堂数据库链接!D1444="","",食堂数据库链接!D1444)</f>
        <v>5.72</v>
      </c>
      <c r="E1444" s="21" t="str">
        <f>IF(食堂数据库链接!E1444="","",食堂数据库链接!E1444)</f>
        <v>荤</v>
      </c>
      <c r="F1444" s="21" t="str">
        <f>IF(食堂数据库链接!F1444="","",食堂数据库链接!F1444)</f>
        <v>份儿菜</v>
      </c>
      <c r="G1444" s="21">
        <f>IF(食堂数据库链接!G1444="","",食堂数据库链接!G1444)</f>
        <v>5</v>
      </c>
      <c r="H1444" s="25" t="str">
        <f>IF(OR(食堂菜单!$G$5="",食堂数据库计算界面面!A1444=""),"",IF(ISNUMBER(SEARCH(食堂菜单!$G$5,食堂数据库计算界面面!C1444))=TRUE,1,""))</f>
        <v/>
      </c>
      <c r="I1444" s="11" t="str">
        <f>IF(H1444="","",1+MAX($I$1:I1443))</f>
        <v/>
      </c>
      <c r="J1444" s="11" t="str">
        <f t="shared" si="22"/>
        <v/>
      </c>
    </row>
    <row r="1445" spans="1:10">
      <c r="A1445" s="21">
        <f>IF(食堂数据库链接!A1445="","",食堂数据库链接!A1445)</f>
        <v>1444</v>
      </c>
      <c r="B1445" s="21" t="str">
        <f>IF(食堂数据库链接!B1445="","",食堂数据库链接!B1445)</f>
        <v>桂园食堂</v>
      </c>
      <c r="C1445" s="21" t="str">
        <f>IF(食堂数据库链接!C1445="","",食堂数据库链接!C1445)</f>
        <v>京酱肉丝</v>
      </c>
      <c r="D1445" s="21">
        <f>IF(食堂数据库链接!D1445="","",食堂数据库链接!D1445)</f>
        <v>5.72</v>
      </c>
      <c r="E1445" s="21" t="str">
        <f>IF(食堂数据库链接!E1445="","",食堂数据库链接!E1445)</f>
        <v>荤</v>
      </c>
      <c r="F1445" s="21" t="str">
        <f>IF(食堂数据库链接!F1445="","",食堂数据库链接!F1445)</f>
        <v>份儿菜</v>
      </c>
      <c r="G1445" s="21">
        <f>IF(食堂数据库链接!G1445="","",食堂数据库链接!G1445)</f>
        <v>5</v>
      </c>
      <c r="H1445" s="25" t="str">
        <f>IF(OR(食堂菜单!$G$5="",食堂数据库计算界面面!A1445=""),"",IF(ISNUMBER(SEARCH(食堂菜单!$G$5,食堂数据库计算界面面!C1445))=TRUE,1,""))</f>
        <v/>
      </c>
      <c r="I1445" s="11" t="str">
        <f>IF(H1445="","",1+MAX($I$1:I1444))</f>
        <v/>
      </c>
      <c r="J1445" s="11" t="str">
        <f t="shared" si="22"/>
        <v/>
      </c>
    </row>
    <row r="1446" spans="1:10">
      <c r="A1446" s="21">
        <f>IF(食堂数据库链接!A1446="","",食堂数据库链接!A1446)</f>
        <v>1445</v>
      </c>
      <c r="B1446" s="21" t="str">
        <f>IF(食堂数据库链接!B1446="","",食堂数据库链接!B1446)</f>
        <v>桂园食堂</v>
      </c>
      <c r="C1446" s="21" t="str">
        <f>IF(食堂数据库链接!C1446="","",食堂数据库链接!C1446)</f>
        <v>茶树菇肉丝</v>
      </c>
      <c r="D1446" s="21">
        <f>IF(食堂数据库链接!D1446="","",食堂数据库链接!D1446)</f>
        <v>5.72</v>
      </c>
      <c r="E1446" s="21" t="str">
        <f>IF(食堂数据库链接!E1446="","",食堂数据库链接!E1446)</f>
        <v>荤</v>
      </c>
      <c r="F1446" s="21" t="str">
        <f>IF(食堂数据库链接!F1446="","",食堂数据库链接!F1446)</f>
        <v>份儿菜</v>
      </c>
      <c r="G1446" s="21">
        <f>IF(食堂数据库链接!G1446="","",食堂数据库链接!G1446)</f>
        <v>5</v>
      </c>
      <c r="H1446" s="25" t="str">
        <f>IF(OR(食堂菜单!$G$5="",食堂数据库计算界面面!A1446=""),"",IF(ISNUMBER(SEARCH(食堂菜单!$G$5,食堂数据库计算界面面!C1446))=TRUE,1,""))</f>
        <v/>
      </c>
      <c r="I1446" s="11" t="str">
        <f>IF(H1446="","",1+MAX($I$1:I1445))</f>
        <v/>
      </c>
      <c r="J1446" s="11" t="str">
        <f t="shared" si="22"/>
        <v/>
      </c>
    </row>
    <row r="1447" spans="1:10">
      <c r="A1447" s="21">
        <f>IF(食堂数据库链接!A1447="","",食堂数据库链接!A1447)</f>
        <v>1446</v>
      </c>
      <c r="B1447" s="21" t="str">
        <f>IF(食堂数据库链接!B1447="","",食堂数据库链接!B1447)</f>
        <v>桂园食堂</v>
      </c>
      <c r="C1447" s="21" t="str">
        <f>IF(食堂数据库链接!C1447="","",食堂数据库链接!C1447)</f>
        <v>蘑菇鹌鹑蛋</v>
      </c>
      <c r="D1447" s="21">
        <f>IF(食堂数据库链接!D1447="","",食堂数据库链接!D1447)</f>
        <v>5.72</v>
      </c>
      <c r="E1447" s="21" t="str">
        <f>IF(食堂数据库链接!E1447="","",食堂数据库链接!E1447)</f>
        <v>荤</v>
      </c>
      <c r="F1447" s="21" t="str">
        <f>IF(食堂数据库链接!F1447="","",食堂数据库链接!F1447)</f>
        <v>份儿菜</v>
      </c>
      <c r="G1447" s="21">
        <f>IF(食堂数据库链接!G1447="","",食堂数据库链接!G1447)</f>
        <v>5</v>
      </c>
      <c r="H1447" s="25" t="str">
        <f>IF(OR(食堂菜单!$G$5="",食堂数据库计算界面面!A1447=""),"",IF(ISNUMBER(SEARCH(食堂菜单!$G$5,食堂数据库计算界面面!C1447))=TRUE,1,""))</f>
        <v/>
      </c>
      <c r="I1447" s="11" t="str">
        <f>IF(H1447="","",1+MAX($I$1:I1446))</f>
        <v/>
      </c>
      <c r="J1447" s="11" t="str">
        <f t="shared" si="22"/>
        <v/>
      </c>
    </row>
    <row r="1448" spans="1:10">
      <c r="A1448" s="21">
        <f>IF(食堂数据库链接!A1448="","",食堂数据库链接!A1448)</f>
        <v>1447</v>
      </c>
      <c r="B1448" s="21" t="str">
        <f>IF(食堂数据库链接!B1448="","",食堂数据库链接!B1448)</f>
        <v>桂园食堂</v>
      </c>
      <c r="C1448" s="21" t="str">
        <f>IF(食堂数据库链接!C1448="","",食堂数据库链接!C1448)</f>
        <v>孜然土豆片</v>
      </c>
      <c r="D1448" s="21">
        <f>IF(食堂数据库链接!D1448="","",食堂数据库链接!D1448)</f>
        <v>4.72</v>
      </c>
      <c r="E1448" s="21" t="str">
        <f>IF(食堂数据库链接!E1448="","",食堂数据库链接!E1448)</f>
        <v>素</v>
      </c>
      <c r="F1448" s="21" t="str">
        <f>IF(食堂数据库链接!F1448="","",食堂数据库链接!F1448)</f>
        <v>份儿菜</v>
      </c>
      <c r="G1448" s="21">
        <f>IF(食堂数据库链接!G1448="","",食堂数据库链接!G1448)</f>
        <v>4</v>
      </c>
      <c r="H1448" s="25" t="str">
        <f>IF(OR(食堂菜单!$G$5="",食堂数据库计算界面面!A1448=""),"",IF(ISNUMBER(SEARCH(食堂菜单!$G$5,食堂数据库计算界面面!C1448))=TRUE,1,""))</f>
        <v/>
      </c>
      <c r="I1448" s="11" t="str">
        <f>IF(H1448="","",1+MAX($I$1:I1447))</f>
        <v/>
      </c>
      <c r="J1448" s="11" t="str">
        <f t="shared" si="22"/>
        <v/>
      </c>
    </row>
    <row r="1449" spans="1:10">
      <c r="A1449" s="21">
        <f>IF(食堂数据库链接!A1449="","",食堂数据库链接!A1449)</f>
        <v>1448</v>
      </c>
      <c r="B1449" s="21" t="str">
        <f>IF(食堂数据库链接!B1449="","",食堂数据库链接!B1449)</f>
        <v>桂园食堂</v>
      </c>
      <c r="C1449" s="21" t="str">
        <f>IF(食堂数据库链接!C1449="","",食堂数据库链接!C1449)</f>
        <v>香辣鸡翅中</v>
      </c>
      <c r="D1449" s="21">
        <f>IF(食堂数据库链接!D1449="","",食堂数据库链接!D1449)</f>
        <v>5.72</v>
      </c>
      <c r="E1449" s="21" t="str">
        <f>IF(食堂数据库链接!E1449="","",食堂数据库链接!E1449)</f>
        <v>荤</v>
      </c>
      <c r="F1449" s="21" t="str">
        <f>IF(食堂数据库链接!F1449="","",食堂数据库链接!F1449)</f>
        <v>份儿菜</v>
      </c>
      <c r="G1449" s="21">
        <f>IF(食堂数据库链接!G1449="","",食堂数据库链接!G1449)</f>
        <v>5</v>
      </c>
      <c r="H1449" s="25" t="str">
        <f>IF(OR(食堂菜单!$G$5="",食堂数据库计算界面面!A1449=""),"",IF(ISNUMBER(SEARCH(食堂菜单!$G$5,食堂数据库计算界面面!C1449))=TRUE,1,""))</f>
        <v/>
      </c>
      <c r="I1449" s="11" t="str">
        <f>IF(H1449="","",1+MAX($I$1:I1448))</f>
        <v/>
      </c>
      <c r="J1449" s="11" t="str">
        <f t="shared" si="22"/>
        <v/>
      </c>
    </row>
    <row r="1450" spans="1:10">
      <c r="A1450" s="21">
        <f>IF(食堂数据库链接!A1450="","",食堂数据库链接!A1450)</f>
        <v>1449</v>
      </c>
      <c r="B1450" s="21" t="str">
        <f>IF(食堂数据库链接!B1450="","",食堂数据库链接!B1450)</f>
        <v>桂园食堂</v>
      </c>
      <c r="C1450" s="21" t="str">
        <f>IF(食堂数据库链接!C1450="","",食堂数据库链接!C1450)</f>
        <v>白切鸡</v>
      </c>
      <c r="D1450" s="21">
        <f>IF(食堂数据库链接!D1450="","",食堂数据库链接!D1450)</f>
        <v>6.9</v>
      </c>
      <c r="E1450" s="21" t="str">
        <f>IF(食堂数据库链接!E1450="","",食堂数据库链接!E1450)</f>
        <v>荤</v>
      </c>
      <c r="F1450" s="21" t="str">
        <f>IF(食堂数据库链接!F1450="","",食堂数据库链接!F1450)</f>
        <v>份儿菜</v>
      </c>
      <c r="G1450" s="21">
        <f>IF(食堂数据库链接!G1450="","",食堂数据库链接!G1450)</f>
        <v>6</v>
      </c>
      <c r="H1450" s="25" t="str">
        <f>IF(OR(食堂菜单!$G$5="",食堂数据库计算界面面!A1450=""),"",IF(ISNUMBER(SEARCH(食堂菜单!$G$5,食堂数据库计算界面面!C1450))=TRUE,1,""))</f>
        <v/>
      </c>
      <c r="I1450" s="11" t="str">
        <f>IF(H1450="","",1+MAX($I$1:I1449))</f>
        <v/>
      </c>
      <c r="J1450" s="11" t="str">
        <f t="shared" si="22"/>
        <v/>
      </c>
    </row>
    <row r="1451" spans="1:10">
      <c r="A1451" s="21">
        <f>IF(食堂数据库链接!A1451="","",食堂数据库链接!A1451)</f>
        <v>1450</v>
      </c>
      <c r="B1451" s="21" t="str">
        <f>IF(食堂数据库链接!B1451="","",食堂数据库链接!B1451)</f>
        <v>桂园食堂</v>
      </c>
      <c r="C1451" s="21" t="str">
        <f>IF(食堂数据库链接!C1451="","",食堂数据库链接!C1451)</f>
        <v>白切肉</v>
      </c>
      <c r="D1451" s="21">
        <f>IF(食堂数据库链接!D1451="","",食堂数据库链接!D1451)</f>
        <v>6.9</v>
      </c>
      <c r="E1451" s="21" t="str">
        <f>IF(食堂数据库链接!E1451="","",食堂数据库链接!E1451)</f>
        <v>荤</v>
      </c>
      <c r="F1451" s="21" t="str">
        <f>IF(食堂数据库链接!F1451="","",食堂数据库链接!F1451)</f>
        <v>份儿菜</v>
      </c>
      <c r="G1451" s="21">
        <f>IF(食堂数据库链接!G1451="","",食堂数据库链接!G1451)</f>
        <v>6</v>
      </c>
      <c r="H1451" s="25" t="str">
        <f>IF(OR(食堂菜单!$G$5="",食堂数据库计算界面面!A1451=""),"",IF(ISNUMBER(SEARCH(食堂菜单!$G$5,食堂数据库计算界面面!C1451))=TRUE,1,""))</f>
        <v/>
      </c>
      <c r="I1451" s="11" t="str">
        <f>IF(H1451="","",1+MAX($I$1:I1450))</f>
        <v/>
      </c>
      <c r="J1451" s="11" t="str">
        <f t="shared" si="22"/>
        <v/>
      </c>
    </row>
    <row r="1452" spans="1:10">
      <c r="A1452" s="21">
        <f>IF(食堂数据库链接!A1452="","",食堂数据库链接!A1452)</f>
        <v>1451</v>
      </c>
      <c r="B1452" s="21" t="str">
        <f>IF(食堂数据库链接!B1452="","",食堂数据库链接!B1452)</f>
        <v>桂园食堂</v>
      </c>
      <c r="C1452" s="21" t="str">
        <f>IF(食堂数据库链接!C1452="","",食堂数据库链接!C1452)</f>
        <v>卤莲藕</v>
      </c>
      <c r="D1452" s="21">
        <f>IF(食堂数据库链接!D1452="","",食堂数据库链接!D1452)</f>
        <v>4.5999999999999996</v>
      </c>
      <c r="E1452" s="21" t="str">
        <f>IF(食堂数据库链接!E1452="","",食堂数据库链接!E1452)</f>
        <v>素</v>
      </c>
      <c r="F1452" s="21" t="str">
        <f>IF(食堂数据库链接!F1452="","",食堂数据库链接!F1452)</f>
        <v>份儿菜</v>
      </c>
      <c r="G1452" s="21">
        <f>IF(食堂数据库链接!G1452="","",食堂数据库链接!G1452)</f>
        <v>4</v>
      </c>
      <c r="H1452" s="25" t="str">
        <f>IF(OR(食堂菜单!$G$5="",食堂数据库计算界面面!A1452=""),"",IF(ISNUMBER(SEARCH(食堂菜单!$G$5,食堂数据库计算界面面!C1452))=TRUE,1,""))</f>
        <v/>
      </c>
      <c r="I1452" s="11" t="str">
        <f>IF(H1452="","",1+MAX($I$1:I1451))</f>
        <v/>
      </c>
      <c r="J1452" s="11" t="str">
        <f t="shared" si="22"/>
        <v/>
      </c>
    </row>
    <row r="1453" spans="1:10">
      <c r="A1453" s="21">
        <f>IF(食堂数据库链接!A1453="","",食堂数据库链接!A1453)</f>
        <v>1452</v>
      </c>
      <c r="B1453" s="21" t="str">
        <f>IF(食堂数据库链接!B1453="","",食堂数据库链接!B1453)</f>
        <v>桂园食堂</v>
      </c>
      <c r="C1453" s="21" t="str">
        <f>IF(食堂数据库链接!C1453="","",食堂数据库链接!C1453)</f>
        <v>糖醋里脊</v>
      </c>
      <c r="D1453" s="21">
        <f>IF(食堂数据库链接!D1453="","",食堂数据库链接!D1453)</f>
        <v>6.9</v>
      </c>
      <c r="E1453" s="21" t="str">
        <f>IF(食堂数据库链接!E1453="","",食堂数据库链接!E1453)</f>
        <v>荤</v>
      </c>
      <c r="F1453" s="21" t="str">
        <f>IF(食堂数据库链接!F1453="","",食堂数据库链接!F1453)</f>
        <v>份儿菜</v>
      </c>
      <c r="G1453" s="21">
        <f>IF(食堂数据库链接!G1453="","",食堂数据库链接!G1453)</f>
        <v>6</v>
      </c>
      <c r="H1453" s="25" t="str">
        <f>IF(OR(食堂菜单!$G$5="",食堂数据库计算界面面!A1453=""),"",IF(ISNUMBER(SEARCH(食堂菜单!$G$5,食堂数据库计算界面面!C1453))=TRUE,1,""))</f>
        <v/>
      </c>
      <c r="I1453" s="11" t="str">
        <f>IF(H1453="","",1+MAX($I$1:I1452))</f>
        <v/>
      </c>
      <c r="J1453" s="11" t="str">
        <f t="shared" si="22"/>
        <v/>
      </c>
    </row>
    <row r="1454" spans="1:10">
      <c r="A1454" s="21">
        <f>IF(食堂数据库链接!A1454="","",食堂数据库链接!A1454)</f>
        <v>1453</v>
      </c>
      <c r="B1454" s="21" t="str">
        <f>IF(食堂数据库链接!B1454="","",食堂数据库链接!B1454)</f>
        <v>桂园食堂</v>
      </c>
      <c r="C1454" s="21" t="str">
        <f>IF(食堂数据库链接!C1454="","",食堂数据库链接!C1454)</f>
        <v>孜然鸡片</v>
      </c>
      <c r="D1454" s="21">
        <f>IF(食堂数据库链接!D1454="","",食堂数据库链接!D1454)</f>
        <v>6.9</v>
      </c>
      <c r="E1454" s="21" t="str">
        <f>IF(食堂数据库链接!E1454="","",食堂数据库链接!E1454)</f>
        <v>荤</v>
      </c>
      <c r="F1454" s="21" t="str">
        <f>IF(食堂数据库链接!F1454="","",食堂数据库链接!F1454)</f>
        <v>份儿菜</v>
      </c>
      <c r="G1454" s="21">
        <f>IF(食堂数据库链接!G1454="","",食堂数据库链接!G1454)</f>
        <v>6</v>
      </c>
      <c r="H1454" s="25" t="str">
        <f>IF(OR(食堂菜单!$G$5="",食堂数据库计算界面面!A1454=""),"",IF(ISNUMBER(SEARCH(食堂菜单!$G$5,食堂数据库计算界面面!C1454))=TRUE,1,""))</f>
        <v/>
      </c>
      <c r="I1454" s="11" t="str">
        <f>IF(H1454="","",1+MAX($I$1:I1453))</f>
        <v/>
      </c>
      <c r="J1454" s="11" t="str">
        <f t="shared" si="22"/>
        <v/>
      </c>
    </row>
    <row r="1455" spans="1:10">
      <c r="A1455" s="21">
        <f>IF(食堂数据库链接!A1455="","",食堂数据库链接!A1455)</f>
        <v>1454</v>
      </c>
      <c r="B1455" s="21" t="str">
        <f>IF(食堂数据库链接!B1455="","",食堂数据库链接!B1455)</f>
        <v>桂园食堂</v>
      </c>
      <c r="C1455" s="21" t="str">
        <f>IF(食堂数据库链接!C1455="","",食堂数据库链接!C1455)</f>
        <v>黄焖肉丸</v>
      </c>
      <c r="D1455" s="21">
        <f>IF(食堂数据库链接!D1455="","",食堂数据库链接!D1455)</f>
        <v>6.9</v>
      </c>
      <c r="E1455" s="21" t="str">
        <f>IF(食堂数据库链接!E1455="","",食堂数据库链接!E1455)</f>
        <v>荤</v>
      </c>
      <c r="F1455" s="21" t="str">
        <f>IF(食堂数据库链接!F1455="","",食堂数据库链接!F1455)</f>
        <v>份儿菜</v>
      </c>
      <c r="G1455" s="21">
        <f>IF(食堂数据库链接!G1455="","",食堂数据库链接!G1455)</f>
        <v>6</v>
      </c>
      <c r="H1455" s="25" t="str">
        <f>IF(OR(食堂菜单!$G$5="",食堂数据库计算界面面!A1455=""),"",IF(ISNUMBER(SEARCH(食堂菜单!$G$5,食堂数据库计算界面面!C1455))=TRUE,1,""))</f>
        <v/>
      </c>
      <c r="I1455" s="11" t="str">
        <f>IF(H1455="","",1+MAX($I$1:I1454))</f>
        <v/>
      </c>
      <c r="J1455" s="11" t="str">
        <f t="shared" si="22"/>
        <v/>
      </c>
    </row>
    <row r="1456" spans="1:10">
      <c r="A1456" s="21">
        <f>IF(食堂数据库链接!A1456="","",食堂数据库链接!A1456)</f>
        <v>1455</v>
      </c>
      <c r="B1456" s="21" t="str">
        <f>IF(食堂数据库链接!B1456="","",食堂数据库链接!B1456)</f>
        <v>桂园食堂</v>
      </c>
      <c r="C1456" s="21" t="str">
        <f>IF(食堂数据库链接!C1456="","",食堂数据库链接!C1456)</f>
        <v>虎皮青椒炒花肉</v>
      </c>
      <c r="D1456" s="21">
        <f>IF(食堂数据库链接!D1456="","",食堂数据库链接!D1456)</f>
        <v>3.45</v>
      </c>
      <c r="E1456" s="21" t="str">
        <f>IF(食堂数据库链接!E1456="","",食堂数据库链接!E1456)</f>
        <v>荤</v>
      </c>
      <c r="F1456" s="21" t="str">
        <f>IF(食堂数据库链接!F1456="","",食堂数据库链接!F1456)</f>
        <v>份儿菜</v>
      </c>
      <c r="G1456" s="21">
        <f>IF(食堂数据库链接!G1456="","",食堂数据库链接!G1456)</f>
        <v>3</v>
      </c>
      <c r="H1456" s="25" t="str">
        <f>IF(OR(食堂菜单!$G$5="",食堂数据库计算界面面!A1456=""),"",IF(ISNUMBER(SEARCH(食堂菜单!$G$5,食堂数据库计算界面面!C1456))=TRUE,1,""))</f>
        <v/>
      </c>
      <c r="I1456" s="11" t="str">
        <f>IF(H1456="","",1+MAX($I$1:I1455))</f>
        <v/>
      </c>
      <c r="J1456" s="11" t="str">
        <f t="shared" si="22"/>
        <v/>
      </c>
    </row>
    <row r="1457" spans="1:10">
      <c r="A1457" s="21">
        <f>IF(食堂数据库链接!A1457="","",食堂数据库链接!A1457)</f>
        <v>1456</v>
      </c>
      <c r="B1457" s="21" t="str">
        <f>IF(食堂数据库链接!B1457="","",食堂数据库链接!B1457)</f>
        <v>桂园食堂</v>
      </c>
      <c r="C1457" s="21" t="str">
        <f>IF(食堂数据库链接!C1457="","",食堂数据库链接!C1457)</f>
        <v>香干回锅肉</v>
      </c>
      <c r="D1457" s="21">
        <f>IF(食堂数据库链接!D1457="","",食堂数据库链接!D1457)</f>
        <v>3.45</v>
      </c>
      <c r="E1457" s="21" t="str">
        <f>IF(食堂数据库链接!E1457="","",食堂数据库链接!E1457)</f>
        <v>荤</v>
      </c>
      <c r="F1457" s="21" t="str">
        <f>IF(食堂数据库链接!F1457="","",食堂数据库链接!F1457)</f>
        <v>份儿菜</v>
      </c>
      <c r="G1457" s="21">
        <f>IF(食堂数据库链接!G1457="","",食堂数据库链接!G1457)</f>
        <v>3</v>
      </c>
      <c r="H1457" s="25" t="str">
        <f>IF(OR(食堂菜单!$G$5="",食堂数据库计算界面面!A1457=""),"",IF(ISNUMBER(SEARCH(食堂菜单!$G$5,食堂数据库计算界面面!C1457))=TRUE,1,""))</f>
        <v/>
      </c>
      <c r="I1457" s="11" t="str">
        <f>IF(H1457="","",1+MAX($I$1:I1456))</f>
        <v/>
      </c>
      <c r="J1457" s="11" t="str">
        <f t="shared" si="22"/>
        <v/>
      </c>
    </row>
    <row r="1458" spans="1:10">
      <c r="A1458" s="21">
        <f>IF(食堂数据库链接!A1458="","",食堂数据库链接!A1458)</f>
        <v>1457</v>
      </c>
      <c r="B1458" s="21" t="str">
        <f>IF(食堂数据库链接!B1458="","",食堂数据库链接!B1458)</f>
        <v>桂园食堂</v>
      </c>
      <c r="C1458" s="21" t="str">
        <f>IF(食堂数据库链接!C1458="","",食堂数据库链接!C1458)</f>
        <v>萝卜丝炒肉丝</v>
      </c>
      <c r="D1458" s="21">
        <f>IF(食堂数据库链接!D1458="","",食堂数据库链接!D1458)</f>
        <v>3.45</v>
      </c>
      <c r="E1458" s="21" t="str">
        <f>IF(食堂数据库链接!E1458="","",食堂数据库链接!E1458)</f>
        <v>荤</v>
      </c>
      <c r="F1458" s="21" t="str">
        <f>IF(食堂数据库链接!F1458="","",食堂数据库链接!F1458)</f>
        <v>份儿菜</v>
      </c>
      <c r="G1458" s="21">
        <f>IF(食堂数据库链接!G1458="","",食堂数据库链接!G1458)</f>
        <v>3</v>
      </c>
      <c r="H1458" s="25" t="str">
        <f>IF(OR(食堂菜单!$G$5="",食堂数据库计算界面面!A1458=""),"",IF(ISNUMBER(SEARCH(食堂菜单!$G$5,食堂数据库计算界面面!C1458))=TRUE,1,""))</f>
        <v/>
      </c>
      <c r="I1458" s="11" t="str">
        <f>IF(H1458="","",1+MAX($I$1:I1457))</f>
        <v/>
      </c>
      <c r="J1458" s="11" t="str">
        <f t="shared" si="22"/>
        <v/>
      </c>
    </row>
    <row r="1459" spans="1:10">
      <c r="A1459" s="21">
        <f>IF(食堂数据库链接!A1459="","",食堂数据库链接!A1459)</f>
        <v>1458</v>
      </c>
      <c r="B1459" s="21" t="str">
        <f>IF(食堂数据库链接!B1459="","",食堂数据库链接!B1459)</f>
        <v>桂园食堂</v>
      </c>
      <c r="C1459" s="21" t="str">
        <f>IF(食堂数据库链接!C1459="","",食堂数据库链接!C1459)</f>
        <v>豆角肉丝</v>
      </c>
      <c r="D1459" s="21">
        <f>IF(食堂数据库链接!D1459="","",食堂数据库链接!D1459)</f>
        <v>3.45</v>
      </c>
      <c r="E1459" s="21" t="str">
        <f>IF(食堂数据库链接!E1459="","",食堂数据库链接!E1459)</f>
        <v>荤</v>
      </c>
      <c r="F1459" s="21" t="str">
        <f>IF(食堂数据库链接!F1459="","",食堂数据库链接!F1459)</f>
        <v>份儿菜</v>
      </c>
      <c r="G1459" s="21">
        <f>IF(食堂数据库链接!G1459="","",食堂数据库链接!G1459)</f>
        <v>3</v>
      </c>
      <c r="H1459" s="25" t="str">
        <f>IF(OR(食堂菜单!$G$5="",食堂数据库计算界面面!A1459=""),"",IF(ISNUMBER(SEARCH(食堂菜单!$G$5,食堂数据库计算界面面!C1459))=TRUE,1,""))</f>
        <v/>
      </c>
      <c r="I1459" s="11" t="str">
        <f>IF(H1459="","",1+MAX($I$1:I1458))</f>
        <v/>
      </c>
      <c r="J1459" s="11" t="str">
        <f t="shared" si="22"/>
        <v/>
      </c>
    </row>
    <row r="1460" spans="1:10">
      <c r="A1460" s="21">
        <f>IF(食堂数据库链接!A1460="","",食堂数据库链接!A1460)</f>
        <v>1459</v>
      </c>
      <c r="B1460" s="21" t="str">
        <f>IF(食堂数据库链接!B1460="","",食堂数据库链接!B1460)</f>
        <v>桂园食堂</v>
      </c>
      <c r="C1460" s="21" t="str">
        <f>IF(食堂数据库链接!C1460="","",食堂数据库链接!C1460)</f>
        <v>花菜烧肉</v>
      </c>
      <c r="D1460" s="21">
        <f>IF(食堂数据库链接!D1460="","",食堂数据库链接!D1460)</f>
        <v>3.45</v>
      </c>
      <c r="E1460" s="21" t="str">
        <f>IF(食堂数据库链接!E1460="","",食堂数据库链接!E1460)</f>
        <v>荤</v>
      </c>
      <c r="F1460" s="21" t="str">
        <f>IF(食堂数据库链接!F1460="","",食堂数据库链接!F1460)</f>
        <v>份儿菜</v>
      </c>
      <c r="G1460" s="21">
        <f>IF(食堂数据库链接!G1460="","",食堂数据库链接!G1460)</f>
        <v>3</v>
      </c>
      <c r="H1460" s="25" t="str">
        <f>IF(OR(食堂菜单!$G$5="",食堂数据库计算界面面!A1460=""),"",IF(ISNUMBER(SEARCH(食堂菜单!$G$5,食堂数据库计算界面面!C1460))=TRUE,1,""))</f>
        <v/>
      </c>
      <c r="I1460" s="11" t="str">
        <f>IF(H1460="","",1+MAX($I$1:I1459))</f>
        <v/>
      </c>
      <c r="J1460" s="11" t="str">
        <f t="shared" si="22"/>
        <v/>
      </c>
    </row>
    <row r="1461" spans="1:10">
      <c r="A1461" s="21">
        <f>IF(食堂数据库链接!A1461="","",食堂数据库链接!A1461)</f>
        <v>1460</v>
      </c>
      <c r="B1461" s="21" t="str">
        <f>IF(食堂数据库链接!B1461="","",食堂数据库链接!B1461)</f>
        <v>桂园食堂</v>
      </c>
      <c r="C1461" s="21" t="str">
        <f>IF(食堂数据库链接!C1461="","",食堂数据库链接!C1461)</f>
        <v>家常豆腐</v>
      </c>
      <c r="D1461" s="21">
        <f>IF(食堂数据库链接!D1461="","",食堂数据库链接!D1461)</f>
        <v>3.45</v>
      </c>
      <c r="E1461" s="21" t="str">
        <f>IF(食堂数据库链接!E1461="","",食堂数据库链接!E1461)</f>
        <v>荤</v>
      </c>
      <c r="F1461" s="21" t="str">
        <f>IF(食堂数据库链接!F1461="","",食堂数据库链接!F1461)</f>
        <v>份儿菜</v>
      </c>
      <c r="G1461" s="21">
        <f>IF(食堂数据库链接!G1461="","",食堂数据库链接!G1461)</f>
        <v>3</v>
      </c>
      <c r="H1461" s="25" t="str">
        <f>IF(OR(食堂菜单!$G$5="",食堂数据库计算界面面!A1461=""),"",IF(ISNUMBER(SEARCH(食堂菜单!$G$5,食堂数据库计算界面面!C1461))=TRUE,1,""))</f>
        <v/>
      </c>
      <c r="I1461" s="11" t="str">
        <f>IF(H1461="","",1+MAX($I$1:I1460))</f>
        <v/>
      </c>
      <c r="J1461" s="11" t="str">
        <f t="shared" si="22"/>
        <v/>
      </c>
    </row>
    <row r="1462" spans="1:10">
      <c r="A1462" s="21">
        <f>IF(食堂数据库链接!A1462="","",食堂数据库链接!A1462)</f>
        <v>1461</v>
      </c>
      <c r="B1462" s="21" t="str">
        <f>IF(食堂数据库链接!B1462="","",食堂数据库链接!B1462)</f>
        <v>桂园食堂</v>
      </c>
      <c r="C1462" s="21" t="str">
        <f>IF(食堂数据库链接!C1462="","",食堂数据库链接!C1462)</f>
        <v>宫保鸡丁</v>
      </c>
      <c r="D1462" s="21">
        <f>IF(食堂数据库链接!D1462="","",食堂数据库链接!D1462)</f>
        <v>3.45</v>
      </c>
      <c r="E1462" s="21" t="str">
        <f>IF(食堂数据库链接!E1462="","",食堂数据库链接!E1462)</f>
        <v>荤</v>
      </c>
      <c r="F1462" s="21" t="str">
        <f>IF(食堂数据库链接!F1462="","",食堂数据库链接!F1462)</f>
        <v>份儿菜</v>
      </c>
      <c r="G1462" s="21">
        <f>IF(食堂数据库链接!G1462="","",食堂数据库链接!G1462)</f>
        <v>3</v>
      </c>
      <c r="H1462" s="25" t="str">
        <f>IF(OR(食堂菜单!$G$5="",食堂数据库计算界面面!A1462=""),"",IF(ISNUMBER(SEARCH(食堂菜单!$G$5,食堂数据库计算界面面!C1462))=TRUE,1,""))</f>
        <v/>
      </c>
      <c r="I1462" s="11" t="str">
        <f>IF(H1462="","",1+MAX($I$1:I1461))</f>
        <v/>
      </c>
      <c r="J1462" s="11" t="str">
        <f t="shared" si="22"/>
        <v/>
      </c>
    </row>
    <row r="1463" spans="1:10">
      <c r="A1463" s="21">
        <f>IF(食堂数据库链接!A1463="","",食堂数据库链接!A1463)</f>
        <v>1462</v>
      </c>
      <c r="B1463" s="21" t="str">
        <f>IF(食堂数据库链接!B1463="","",食堂数据库链接!B1463)</f>
        <v>桂园食堂</v>
      </c>
      <c r="C1463" s="21" t="str">
        <f>IF(食堂数据库链接!C1463="","",食堂数据库链接!C1463)</f>
        <v>西红柿炒蛋</v>
      </c>
      <c r="D1463" s="21">
        <f>IF(食堂数据库链接!D1463="","",食堂数据库链接!D1463)</f>
        <v>3.45</v>
      </c>
      <c r="E1463" s="21" t="str">
        <f>IF(食堂数据库链接!E1463="","",食堂数据库链接!E1463)</f>
        <v>荤</v>
      </c>
      <c r="F1463" s="21" t="str">
        <f>IF(食堂数据库链接!F1463="","",食堂数据库链接!F1463)</f>
        <v>份儿菜</v>
      </c>
      <c r="G1463" s="21">
        <f>IF(食堂数据库链接!G1463="","",食堂数据库链接!G1463)</f>
        <v>3</v>
      </c>
      <c r="H1463" s="25" t="str">
        <f>IF(OR(食堂菜单!$G$5="",食堂数据库计算界面面!A1463=""),"",IF(ISNUMBER(SEARCH(食堂菜单!$G$5,食堂数据库计算界面面!C1463))=TRUE,1,""))</f>
        <v/>
      </c>
      <c r="I1463" s="11" t="str">
        <f>IF(H1463="","",1+MAX($I$1:I1462))</f>
        <v/>
      </c>
      <c r="J1463" s="11" t="str">
        <f t="shared" si="22"/>
        <v/>
      </c>
    </row>
    <row r="1464" spans="1:10">
      <c r="A1464" s="21">
        <f>IF(食堂数据库链接!A1464="","",食堂数据库链接!A1464)</f>
        <v>1463</v>
      </c>
      <c r="B1464" s="21" t="str">
        <f>IF(食堂数据库链接!B1464="","",食堂数据库链接!B1464)</f>
        <v>桂园食堂</v>
      </c>
      <c r="C1464" s="21" t="str">
        <f>IF(食堂数据库链接!C1464="","",食堂数据库链接!C1464)</f>
        <v>排骨莲藕汤</v>
      </c>
      <c r="D1464" s="21">
        <f>IF(食堂数据库链接!D1464="","",食堂数据库链接!D1464)</f>
        <v>5.72</v>
      </c>
      <c r="E1464" s="21" t="str">
        <f>IF(食堂数据库链接!E1464="","",食堂数据库链接!E1464)</f>
        <v>荤</v>
      </c>
      <c r="F1464" s="21" t="str">
        <f>IF(食堂数据库链接!F1464="","",食堂数据库链接!F1464)</f>
        <v>汤羹</v>
      </c>
      <c r="G1464" s="21">
        <f>IF(食堂数据库链接!G1464="","",食堂数据库链接!G1464)</f>
        <v>5</v>
      </c>
      <c r="H1464" s="25" t="str">
        <f>IF(OR(食堂菜单!$G$5="",食堂数据库计算界面面!A1464=""),"",IF(ISNUMBER(SEARCH(食堂菜单!$G$5,食堂数据库计算界面面!C1464))=TRUE,1,""))</f>
        <v/>
      </c>
      <c r="I1464" s="11" t="str">
        <f>IF(H1464="","",1+MAX($I$1:I1463))</f>
        <v/>
      </c>
      <c r="J1464" s="11" t="str">
        <f t="shared" si="22"/>
        <v/>
      </c>
    </row>
    <row r="1465" spans="1:10">
      <c r="A1465" s="21">
        <f>IF(食堂数据库链接!A1465="","",食堂数据库链接!A1465)</f>
        <v>1464</v>
      </c>
      <c r="B1465" s="21" t="str">
        <f>IF(食堂数据库链接!B1465="","",食堂数据库链接!B1465)</f>
        <v>桂园食堂</v>
      </c>
      <c r="C1465" s="21" t="str">
        <f>IF(食堂数据库链接!C1465="","",食堂数据库链接!C1465)</f>
        <v>芸豆蹄花汤</v>
      </c>
      <c r="D1465" s="21">
        <f>IF(食堂数据库链接!D1465="","",食堂数据库链接!D1465)</f>
        <v>5.72</v>
      </c>
      <c r="E1465" s="21" t="str">
        <f>IF(食堂数据库链接!E1465="","",食堂数据库链接!E1465)</f>
        <v>荤</v>
      </c>
      <c r="F1465" s="21" t="str">
        <f>IF(食堂数据库链接!F1465="","",食堂数据库链接!F1465)</f>
        <v>汤羹</v>
      </c>
      <c r="G1465" s="21">
        <f>IF(食堂数据库链接!G1465="","",食堂数据库链接!G1465)</f>
        <v>5</v>
      </c>
      <c r="H1465" s="25" t="str">
        <f>IF(OR(食堂菜单!$G$5="",食堂数据库计算界面面!A1465=""),"",IF(ISNUMBER(SEARCH(食堂菜单!$G$5,食堂数据库计算界面面!C1465))=TRUE,1,""))</f>
        <v/>
      </c>
      <c r="I1465" s="11" t="str">
        <f>IF(H1465="","",1+MAX($I$1:I1464))</f>
        <v/>
      </c>
      <c r="J1465" s="11" t="str">
        <f t="shared" si="22"/>
        <v/>
      </c>
    </row>
    <row r="1466" spans="1:10">
      <c r="A1466" s="21">
        <f>IF(食堂数据库链接!A1466="","",食堂数据库链接!A1466)</f>
        <v>1465</v>
      </c>
      <c r="B1466" s="21" t="str">
        <f>IF(食堂数据库链接!B1466="","",食堂数据库链接!B1466)</f>
        <v>桂园食堂</v>
      </c>
      <c r="C1466" s="21" t="str">
        <f>IF(食堂数据库链接!C1466="","",食堂数据库链接!C1466)</f>
        <v>萝卜老鸭汤</v>
      </c>
      <c r="D1466" s="21">
        <f>IF(食堂数据库链接!D1466="","",食堂数据库链接!D1466)</f>
        <v>5.72</v>
      </c>
      <c r="E1466" s="21" t="str">
        <f>IF(食堂数据库链接!E1466="","",食堂数据库链接!E1466)</f>
        <v>荤</v>
      </c>
      <c r="F1466" s="21" t="str">
        <f>IF(食堂数据库链接!F1466="","",食堂数据库链接!F1466)</f>
        <v>汤羹</v>
      </c>
      <c r="G1466" s="21">
        <f>IF(食堂数据库链接!G1466="","",食堂数据库链接!G1466)</f>
        <v>5</v>
      </c>
      <c r="H1466" s="25" t="str">
        <f>IF(OR(食堂菜单!$G$5="",食堂数据库计算界面面!A1466=""),"",IF(ISNUMBER(SEARCH(食堂菜单!$G$5,食堂数据库计算界面面!C1466))=TRUE,1,""))</f>
        <v/>
      </c>
      <c r="I1466" s="11" t="str">
        <f>IF(H1466="","",1+MAX($I$1:I1465))</f>
        <v/>
      </c>
      <c r="J1466" s="11" t="str">
        <f t="shared" si="22"/>
        <v/>
      </c>
    </row>
    <row r="1467" spans="1:10">
      <c r="A1467" s="21">
        <f>IF(食堂数据库链接!A1467="","",食堂数据库链接!A1467)</f>
        <v>1466</v>
      </c>
      <c r="B1467" s="21" t="str">
        <f>IF(食堂数据库链接!B1467="","",食堂数据库链接!B1467)</f>
        <v>桂园食堂</v>
      </c>
      <c r="C1467" s="21" t="str">
        <f>IF(食堂数据库链接!C1467="","",食堂数据库链接!C1467)</f>
        <v>西红柿蛋汤</v>
      </c>
      <c r="D1467" s="21">
        <f>IF(食堂数据库链接!D1467="","",食堂数据库链接!D1467)</f>
        <v>2.2999999999999998</v>
      </c>
      <c r="E1467" s="21" t="str">
        <f>IF(食堂数据库链接!E1467="","",食堂数据库链接!E1467)</f>
        <v>荤</v>
      </c>
      <c r="F1467" s="21" t="str">
        <f>IF(食堂数据库链接!F1467="","",食堂数据库链接!F1467)</f>
        <v>汤羹</v>
      </c>
      <c r="G1467" s="21">
        <f>IF(食堂数据库链接!G1467="","",食堂数据库链接!G1467)</f>
        <v>2</v>
      </c>
      <c r="H1467" s="25" t="str">
        <f>IF(OR(食堂菜单!$G$5="",食堂数据库计算界面面!A1467=""),"",IF(ISNUMBER(SEARCH(食堂菜单!$G$5,食堂数据库计算界面面!C1467))=TRUE,1,""))</f>
        <v/>
      </c>
      <c r="I1467" s="11" t="str">
        <f>IF(H1467="","",1+MAX($I$1:I1466))</f>
        <v/>
      </c>
      <c r="J1467" s="11" t="str">
        <f t="shared" si="22"/>
        <v/>
      </c>
    </row>
    <row r="1468" spans="1:10">
      <c r="A1468" s="21">
        <f>IF(食堂数据库链接!A1468="","",食堂数据库链接!A1468)</f>
        <v>1467</v>
      </c>
      <c r="B1468" s="21" t="str">
        <f>IF(食堂数据库链接!B1468="","",食堂数据库链接!B1468)</f>
        <v>桂园食堂</v>
      </c>
      <c r="C1468" s="21" t="str">
        <f>IF(食堂数据库链接!C1468="","",食堂数据库链接!C1468)</f>
        <v>豉椒蒸鱼块</v>
      </c>
      <c r="D1468" s="21">
        <f>IF(食堂数据库链接!D1468="","",食堂数据库链接!D1468)</f>
        <v>5.72</v>
      </c>
      <c r="E1468" s="21" t="str">
        <f>IF(食堂数据库链接!E1468="","",食堂数据库链接!E1468)</f>
        <v>荤</v>
      </c>
      <c r="F1468" s="21" t="str">
        <f>IF(食堂数据库链接!F1468="","",食堂数据库链接!F1468)</f>
        <v>份儿菜</v>
      </c>
      <c r="G1468" s="21">
        <f>IF(食堂数据库链接!G1468="","",食堂数据库链接!G1468)</f>
        <v>5</v>
      </c>
      <c r="H1468" s="25" t="str">
        <f>IF(OR(食堂菜单!$G$5="",食堂数据库计算界面面!A1468=""),"",IF(ISNUMBER(SEARCH(食堂菜单!$G$5,食堂数据库计算界面面!C1468))=TRUE,1,""))</f>
        <v/>
      </c>
      <c r="I1468" s="11" t="str">
        <f>IF(H1468="","",1+MAX($I$1:I1467))</f>
        <v/>
      </c>
      <c r="J1468" s="11" t="str">
        <f t="shared" si="22"/>
        <v/>
      </c>
    </row>
    <row r="1469" spans="1:10">
      <c r="A1469" s="21">
        <f>IF(食堂数据库链接!A1469="","",食堂数据库链接!A1469)</f>
        <v>1468</v>
      </c>
      <c r="B1469" s="21" t="str">
        <f>IF(食堂数据库链接!B1469="","",食堂数据库链接!B1469)</f>
        <v>桂园食堂</v>
      </c>
      <c r="C1469" s="21" t="str">
        <f>IF(食堂数据库链接!C1469="","",食堂数据库链接!C1469)</f>
        <v>土豆粉蒸肉</v>
      </c>
      <c r="D1469" s="21">
        <f>IF(食堂数据库链接!D1469="","",食堂数据库链接!D1469)</f>
        <v>5.72</v>
      </c>
      <c r="E1469" s="21" t="str">
        <f>IF(食堂数据库链接!E1469="","",食堂数据库链接!E1469)</f>
        <v>荤</v>
      </c>
      <c r="F1469" s="21" t="str">
        <f>IF(食堂数据库链接!F1469="","",食堂数据库链接!F1469)</f>
        <v>份儿菜</v>
      </c>
      <c r="G1469" s="21">
        <f>IF(食堂数据库链接!G1469="","",食堂数据库链接!G1469)</f>
        <v>5</v>
      </c>
      <c r="H1469" s="25" t="str">
        <f>IF(OR(食堂菜单!$G$5="",食堂数据库计算界面面!A1469=""),"",IF(ISNUMBER(SEARCH(食堂菜单!$G$5,食堂数据库计算界面面!C1469))=TRUE,1,""))</f>
        <v/>
      </c>
      <c r="I1469" s="11" t="str">
        <f>IF(H1469="","",1+MAX($I$1:I1468))</f>
        <v/>
      </c>
      <c r="J1469" s="11" t="str">
        <f t="shared" si="22"/>
        <v/>
      </c>
    </row>
    <row r="1470" spans="1:10">
      <c r="A1470" s="21">
        <f>IF(食堂数据库链接!A1470="","",食堂数据库链接!A1470)</f>
        <v>1469</v>
      </c>
      <c r="B1470" s="21" t="str">
        <f>IF(食堂数据库链接!B1470="","",食堂数据库链接!B1470)</f>
        <v>桂园食堂</v>
      </c>
      <c r="C1470" s="21" t="str">
        <f>IF(食堂数据库链接!C1470="","",食堂数据库链接!C1470)</f>
        <v>香菇蒸滑鸡</v>
      </c>
      <c r="D1470" s="21">
        <f>IF(食堂数据库链接!D1470="","",食堂数据库链接!D1470)</f>
        <v>5.72</v>
      </c>
      <c r="E1470" s="21" t="str">
        <f>IF(食堂数据库链接!E1470="","",食堂数据库链接!E1470)</f>
        <v>荤</v>
      </c>
      <c r="F1470" s="21" t="str">
        <f>IF(食堂数据库链接!F1470="","",食堂数据库链接!F1470)</f>
        <v>份儿菜</v>
      </c>
      <c r="G1470" s="21">
        <f>IF(食堂数据库链接!G1470="","",食堂数据库链接!G1470)</f>
        <v>5</v>
      </c>
      <c r="H1470" s="25" t="str">
        <f>IF(OR(食堂菜单!$G$5="",食堂数据库计算界面面!A1470=""),"",IF(ISNUMBER(SEARCH(食堂菜单!$G$5,食堂数据库计算界面面!C1470))=TRUE,1,""))</f>
        <v/>
      </c>
      <c r="I1470" s="11" t="str">
        <f>IF(H1470="","",1+MAX($I$1:I1469))</f>
        <v/>
      </c>
      <c r="J1470" s="11" t="str">
        <f t="shared" si="22"/>
        <v/>
      </c>
    </row>
    <row r="1471" spans="1:10">
      <c r="A1471" s="21">
        <f>IF(食堂数据库链接!A1471="","",食堂数据库链接!A1471)</f>
        <v>1470</v>
      </c>
      <c r="B1471" s="21" t="str">
        <f>IF(食堂数据库链接!B1471="","",食堂数据库链接!B1471)</f>
        <v>桂园食堂</v>
      </c>
      <c r="C1471" s="21" t="str">
        <f>IF(食堂数据库链接!C1471="","",食堂数据库链接!C1471)</f>
        <v>蒸芙蓉蛋</v>
      </c>
      <c r="D1471" s="21">
        <f>IF(食堂数据库链接!D1471="","",食堂数据库链接!D1471)</f>
        <v>2.2999999999999998</v>
      </c>
      <c r="E1471" s="21" t="str">
        <f>IF(食堂数据库链接!E1471="","",食堂数据库链接!E1471)</f>
        <v>荤</v>
      </c>
      <c r="F1471" s="21" t="str">
        <f>IF(食堂数据库链接!F1471="","",食堂数据库链接!F1471)</f>
        <v>份儿菜</v>
      </c>
      <c r="G1471" s="21">
        <f>IF(食堂数据库链接!G1471="","",食堂数据库链接!G1471)</f>
        <v>2</v>
      </c>
      <c r="H1471" s="25" t="str">
        <f>IF(OR(食堂菜单!$G$5="",食堂数据库计算界面面!A1471=""),"",IF(ISNUMBER(SEARCH(食堂菜单!$G$5,食堂数据库计算界面面!C1471))=TRUE,1,""))</f>
        <v/>
      </c>
      <c r="I1471" s="11" t="str">
        <f>IF(H1471="","",1+MAX($I$1:I1470))</f>
        <v/>
      </c>
      <c r="J1471" s="11" t="str">
        <f t="shared" si="22"/>
        <v/>
      </c>
    </row>
    <row r="1472" spans="1:10">
      <c r="A1472" s="21">
        <f>IF(食堂数据库链接!A1472="","",食堂数据库链接!A1472)</f>
        <v>1471</v>
      </c>
      <c r="B1472" s="21" t="str">
        <f>IF(食堂数据库链接!B1472="","",食堂数据库链接!B1472)</f>
        <v>桂园食堂</v>
      </c>
      <c r="C1472" s="21" t="str">
        <f>IF(食堂数据库链接!C1472="","",食堂数据库链接!C1472)</f>
        <v>辣子鸡块</v>
      </c>
      <c r="D1472" s="21">
        <f>IF(食堂数据库链接!D1472="","",食堂数据库链接!D1472)</f>
        <v>1.7</v>
      </c>
      <c r="E1472" s="21" t="str">
        <f>IF(食堂数据库链接!E1472="","",食堂数据库链接!E1472)</f>
        <v>荤</v>
      </c>
      <c r="F1472" s="21" t="str">
        <f>IF(食堂数据库链接!F1472="","",食堂数据库链接!F1472)</f>
        <v>份儿菜</v>
      </c>
      <c r="G1472" s="21">
        <f>IF(食堂数据库链接!G1472="","",食堂数据库链接!G1472)</f>
        <v>1.5</v>
      </c>
      <c r="H1472" s="25" t="str">
        <f>IF(OR(食堂菜单!$G$5="",食堂数据库计算界面面!A1472=""),"",IF(ISNUMBER(SEARCH(食堂菜单!$G$5,食堂数据库计算界面面!C1472))=TRUE,1,""))</f>
        <v/>
      </c>
      <c r="I1472" s="11" t="str">
        <f>IF(H1472="","",1+MAX($I$1:I1471))</f>
        <v/>
      </c>
      <c r="J1472" s="11" t="str">
        <f t="shared" si="22"/>
        <v/>
      </c>
    </row>
    <row r="1473" spans="1:10">
      <c r="A1473" s="21">
        <f>IF(食堂数据库链接!A1473="","",食堂数据库链接!A1473)</f>
        <v>1472</v>
      </c>
      <c r="B1473" s="21" t="str">
        <f>IF(食堂数据库链接!B1473="","",食堂数据库链接!B1473)</f>
        <v>桂园食堂</v>
      </c>
      <c r="C1473" s="21" t="str">
        <f>IF(食堂数据库链接!C1473="","",食堂数据库链接!C1473)</f>
        <v>青椒超强茄子</v>
      </c>
      <c r="D1473" s="21">
        <f>IF(食堂数据库链接!D1473="","",食堂数据库链接!D1473)</f>
        <v>1.7</v>
      </c>
      <c r="E1473" s="21" t="str">
        <f>IF(食堂数据库链接!E1473="","",食堂数据库链接!E1473)</f>
        <v>素</v>
      </c>
      <c r="F1473" s="21" t="str">
        <f>IF(食堂数据库链接!F1473="","",食堂数据库链接!F1473)</f>
        <v>份儿菜</v>
      </c>
      <c r="G1473" s="21">
        <f>IF(食堂数据库链接!G1473="","",食堂数据库链接!G1473)</f>
        <v>1.5</v>
      </c>
      <c r="H1473" s="25" t="str">
        <f>IF(OR(食堂菜单!$G$5="",食堂数据库计算界面面!A1473=""),"",IF(ISNUMBER(SEARCH(食堂菜单!$G$5,食堂数据库计算界面面!C1473))=TRUE,1,""))</f>
        <v/>
      </c>
      <c r="I1473" s="11" t="str">
        <f>IF(H1473="","",1+MAX($I$1:I1472))</f>
        <v/>
      </c>
      <c r="J1473" s="11" t="str">
        <f t="shared" si="22"/>
        <v/>
      </c>
    </row>
    <row r="1474" spans="1:10">
      <c r="A1474" s="21">
        <f>IF(食堂数据库链接!A1474="","",食堂数据库链接!A1474)</f>
        <v>1473</v>
      </c>
      <c r="B1474" s="21" t="str">
        <f>IF(食堂数据库链接!B1474="","",食堂数据库链接!B1474)</f>
        <v>桂园食堂</v>
      </c>
      <c r="C1474" s="21" t="str">
        <f>IF(食堂数据库链接!C1474="","",食堂数据库链接!C1474)</f>
        <v>青笋肉丝</v>
      </c>
      <c r="D1474" s="21">
        <f>IF(食堂数据库链接!D1474="","",食堂数据库链接!D1474)</f>
        <v>1.7</v>
      </c>
      <c r="E1474" s="21" t="str">
        <f>IF(食堂数据库链接!E1474="","",食堂数据库链接!E1474)</f>
        <v>荤</v>
      </c>
      <c r="F1474" s="21" t="str">
        <f>IF(食堂数据库链接!F1474="","",食堂数据库链接!F1474)</f>
        <v>份儿菜</v>
      </c>
      <c r="G1474" s="21">
        <f>IF(食堂数据库链接!G1474="","",食堂数据库链接!G1474)</f>
        <v>1.5</v>
      </c>
      <c r="H1474" s="25" t="str">
        <f>IF(OR(食堂菜单!$G$5="",食堂数据库计算界面面!A1474=""),"",IF(ISNUMBER(SEARCH(食堂菜单!$G$5,食堂数据库计算界面面!C1474))=TRUE,1,""))</f>
        <v/>
      </c>
      <c r="I1474" s="11" t="str">
        <f>IF(H1474="","",1+MAX($I$1:I1473))</f>
        <v/>
      </c>
      <c r="J1474" s="11" t="str">
        <f t="shared" ref="J1474:J1537" si="23">IF(H1474="","",ROW(A1474))</f>
        <v/>
      </c>
    </row>
    <row r="1475" spans="1:10">
      <c r="A1475" s="21">
        <f>IF(食堂数据库链接!A1475="","",食堂数据库链接!A1475)</f>
        <v>1474</v>
      </c>
      <c r="B1475" s="21" t="str">
        <f>IF(食堂数据库链接!B1475="","",食堂数据库链接!B1475)</f>
        <v>桂园食堂</v>
      </c>
      <c r="C1475" s="21" t="str">
        <f>IF(食堂数据库链接!C1475="","",食堂数据库链接!C1475)</f>
        <v>农家小炒肉</v>
      </c>
      <c r="D1475" s="21">
        <f>IF(食堂数据库链接!D1475="","",食堂数据库链接!D1475)</f>
        <v>1.7</v>
      </c>
      <c r="E1475" s="21" t="str">
        <f>IF(食堂数据库链接!E1475="","",食堂数据库链接!E1475)</f>
        <v>荤</v>
      </c>
      <c r="F1475" s="21" t="str">
        <f>IF(食堂数据库链接!F1475="","",食堂数据库链接!F1475)</f>
        <v>份儿菜</v>
      </c>
      <c r="G1475" s="21">
        <f>IF(食堂数据库链接!G1475="","",食堂数据库链接!G1475)</f>
        <v>1.5</v>
      </c>
      <c r="H1475" s="25" t="str">
        <f>IF(OR(食堂菜单!$G$5="",食堂数据库计算界面面!A1475=""),"",IF(ISNUMBER(SEARCH(食堂菜单!$G$5,食堂数据库计算界面面!C1475))=TRUE,1,""))</f>
        <v/>
      </c>
      <c r="I1475" s="11" t="str">
        <f>IF(H1475="","",1+MAX($I$1:I1474))</f>
        <v/>
      </c>
      <c r="J1475" s="11" t="str">
        <f t="shared" si="23"/>
        <v/>
      </c>
    </row>
    <row r="1476" spans="1:10">
      <c r="A1476" s="21">
        <f>IF(食堂数据库链接!A1476="","",食堂数据库链接!A1476)</f>
        <v>1475</v>
      </c>
      <c r="B1476" s="21" t="str">
        <f>IF(食堂数据库链接!B1476="","",食堂数据库链接!B1476)</f>
        <v>桂园食堂</v>
      </c>
      <c r="C1476" s="21" t="str">
        <f>IF(食堂数据库链接!C1476="","",食堂数据库链接!C1476)</f>
        <v>茭白里脊丝</v>
      </c>
      <c r="D1476" s="21">
        <f>IF(食堂数据库链接!D1476="","",食堂数据库链接!D1476)</f>
        <v>1.7</v>
      </c>
      <c r="E1476" s="21" t="str">
        <f>IF(食堂数据库链接!E1476="","",食堂数据库链接!E1476)</f>
        <v>荤</v>
      </c>
      <c r="F1476" s="21" t="str">
        <f>IF(食堂数据库链接!F1476="","",食堂数据库链接!F1476)</f>
        <v>份儿菜</v>
      </c>
      <c r="G1476" s="21">
        <f>IF(食堂数据库链接!G1476="","",食堂数据库链接!G1476)</f>
        <v>1.5</v>
      </c>
      <c r="H1476" s="25" t="str">
        <f>IF(OR(食堂菜单!$G$5="",食堂数据库计算界面面!A1476=""),"",IF(ISNUMBER(SEARCH(食堂菜单!$G$5,食堂数据库计算界面面!C1476))=TRUE,1,""))</f>
        <v/>
      </c>
      <c r="I1476" s="11" t="str">
        <f>IF(H1476="","",1+MAX($I$1:I1475))</f>
        <v/>
      </c>
      <c r="J1476" s="11" t="str">
        <f t="shared" si="23"/>
        <v/>
      </c>
    </row>
    <row r="1477" spans="1:10">
      <c r="A1477" s="21">
        <f>IF(食堂数据库链接!A1477="","",食堂数据库链接!A1477)</f>
        <v>1476</v>
      </c>
      <c r="B1477" s="21" t="str">
        <f>IF(食堂数据库链接!B1477="","",食堂数据库链接!B1477)</f>
        <v>桂园食堂</v>
      </c>
      <c r="C1477" s="21" t="str">
        <f>IF(食堂数据库链接!C1477="","",食堂数据库链接!C1477)</f>
        <v>青笋鸭块</v>
      </c>
      <c r="D1477" s="21">
        <f>IF(食堂数据库链接!D1477="","",食堂数据库链接!D1477)</f>
        <v>1.7</v>
      </c>
      <c r="E1477" s="21" t="str">
        <f>IF(食堂数据库链接!E1477="","",食堂数据库链接!E1477)</f>
        <v>荤</v>
      </c>
      <c r="F1477" s="21" t="str">
        <f>IF(食堂数据库链接!F1477="","",食堂数据库链接!F1477)</f>
        <v>份儿菜</v>
      </c>
      <c r="G1477" s="21">
        <f>IF(食堂数据库链接!G1477="","",食堂数据库链接!G1477)</f>
        <v>1.5</v>
      </c>
      <c r="H1477" s="25" t="str">
        <f>IF(OR(食堂菜单!$G$5="",食堂数据库计算界面面!A1477=""),"",IF(ISNUMBER(SEARCH(食堂菜单!$G$5,食堂数据库计算界面面!C1477))=TRUE,1,""))</f>
        <v/>
      </c>
      <c r="I1477" s="11" t="str">
        <f>IF(H1477="","",1+MAX($I$1:I1476))</f>
        <v/>
      </c>
      <c r="J1477" s="11" t="str">
        <f t="shared" si="23"/>
        <v/>
      </c>
    </row>
    <row r="1478" spans="1:10">
      <c r="A1478" s="21">
        <f>IF(食堂数据库链接!A1478="","",食堂数据库链接!A1478)</f>
        <v>1477</v>
      </c>
      <c r="B1478" s="21" t="str">
        <f>IF(食堂数据库链接!B1478="","",食堂数据库链接!B1478)</f>
        <v>桂园食堂</v>
      </c>
      <c r="C1478" s="21" t="str">
        <f>IF(食堂数据库链接!C1478="","",食堂数据库链接!C1478)</f>
        <v>青椒鸡蛋饼</v>
      </c>
      <c r="D1478" s="21">
        <f>IF(食堂数据库链接!D1478="","",食堂数据库链接!D1478)</f>
        <v>1.7</v>
      </c>
      <c r="E1478" s="21" t="str">
        <f>IF(食堂数据库链接!E1478="","",食堂数据库链接!E1478)</f>
        <v>荤</v>
      </c>
      <c r="F1478" s="21" t="str">
        <f>IF(食堂数据库链接!F1478="","",食堂数据库链接!F1478)</f>
        <v>面点</v>
      </c>
      <c r="G1478" s="21">
        <f>IF(食堂数据库链接!G1478="","",食堂数据库链接!G1478)</f>
        <v>1.5</v>
      </c>
      <c r="H1478" s="25" t="str">
        <f>IF(OR(食堂菜单!$G$5="",食堂数据库计算界面面!A1478=""),"",IF(ISNUMBER(SEARCH(食堂菜单!$G$5,食堂数据库计算界面面!C1478))=TRUE,1,""))</f>
        <v/>
      </c>
      <c r="I1478" s="11" t="str">
        <f>IF(H1478="","",1+MAX($I$1:I1477))</f>
        <v/>
      </c>
      <c r="J1478" s="11" t="str">
        <f t="shared" si="23"/>
        <v/>
      </c>
    </row>
    <row r="1479" spans="1:10">
      <c r="A1479" s="21">
        <f>IF(食堂数据库链接!A1479="","",食堂数据库链接!A1479)</f>
        <v>1478</v>
      </c>
      <c r="B1479" s="21" t="str">
        <f>IF(食堂数据库链接!B1479="","",食堂数据库链接!B1479)</f>
        <v>桂园食堂</v>
      </c>
      <c r="C1479" s="21" t="str">
        <f>IF(食堂数据库链接!C1479="","",食堂数据库链接!C1479)</f>
        <v>鱼香肉丝</v>
      </c>
      <c r="D1479" s="21">
        <f>IF(食堂数据库链接!D1479="","",食堂数据库链接!D1479)</f>
        <v>1.7</v>
      </c>
      <c r="E1479" s="21" t="str">
        <f>IF(食堂数据库链接!E1479="","",食堂数据库链接!E1479)</f>
        <v>荤</v>
      </c>
      <c r="F1479" s="21" t="str">
        <f>IF(食堂数据库链接!F1479="","",食堂数据库链接!F1479)</f>
        <v>份儿菜</v>
      </c>
      <c r="G1479" s="21">
        <f>IF(食堂数据库链接!G1479="","",食堂数据库链接!G1479)</f>
        <v>1.5</v>
      </c>
      <c r="H1479" s="25" t="str">
        <f>IF(OR(食堂菜单!$G$5="",食堂数据库计算界面面!A1479=""),"",IF(ISNUMBER(SEARCH(食堂菜单!$G$5,食堂数据库计算界面面!C1479))=TRUE,1,""))</f>
        <v/>
      </c>
      <c r="I1479" s="11" t="str">
        <f>IF(H1479="","",1+MAX($I$1:I1478))</f>
        <v/>
      </c>
      <c r="J1479" s="11" t="str">
        <f t="shared" si="23"/>
        <v/>
      </c>
    </row>
    <row r="1480" spans="1:10">
      <c r="A1480" s="21">
        <f>IF(食堂数据库链接!A1480="","",食堂数据库链接!A1480)</f>
        <v>1479</v>
      </c>
      <c r="B1480" s="21" t="str">
        <f>IF(食堂数据库链接!B1480="","",食堂数据库链接!B1480)</f>
        <v>桂园食堂</v>
      </c>
      <c r="C1480" s="21" t="str">
        <f>IF(食堂数据库链接!C1480="","",食堂数据库链接!C1480)</f>
        <v>青椒肉丝</v>
      </c>
      <c r="D1480" s="21">
        <f>IF(食堂数据库链接!D1480="","",食堂数据库链接!D1480)</f>
        <v>1.7</v>
      </c>
      <c r="E1480" s="21" t="str">
        <f>IF(食堂数据库链接!E1480="","",食堂数据库链接!E1480)</f>
        <v>荤</v>
      </c>
      <c r="F1480" s="21" t="str">
        <f>IF(食堂数据库链接!F1480="","",食堂数据库链接!F1480)</f>
        <v>份儿菜</v>
      </c>
      <c r="G1480" s="21">
        <f>IF(食堂数据库链接!G1480="","",食堂数据库链接!G1480)</f>
        <v>1.5</v>
      </c>
      <c r="H1480" s="25" t="str">
        <f>IF(OR(食堂菜单!$G$5="",食堂数据库计算界面面!A1480=""),"",IF(ISNUMBER(SEARCH(食堂菜单!$G$5,食堂数据库计算界面面!C1480))=TRUE,1,""))</f>
        <v/>
      </c>
      <c r="I1480" s="11" t="str">
        <f>IF(H1480="","",1+MAX($I$1:I1479))</f>
        <v/>
      </c>
      <c r="J1480" s="11" t="str">
        <f t="shared" si="23"/>
        <v/>
      </c>
    </row>
    <row r="1481" spans="1:10">
      <c r="A1481" s="21">
        <f>IF(食堂数据库链接!A1481="","",食堂数据库链接!A1481)</f>
        <v>1480</v>
      </c>
      <c r="B1481" s="21" t="str">
        <f>IF(食堂数据库链接!B1481="","",食堂数据库链接!B1481)</f>
        <v>桂园食堂</v>
      </c>
      <c r="C1481" s="21" t="str">
        <f>IF(食堂数据库链接!C1481="","",食堂数据库链接!C1481)</f>
        <v>香菇肉片</v>
      </c>
      <c r="D1481" s="21">
        <f>IF(食堂数据库链接!D1481="","",食堂数据库链接!D1481)</f>
        <v>1.7</v>
      </c>
      <c r="E1481" s="21" t="str">
        <f>IF(食堂数据库链接!E1481="","",食堂数据库链接!E1481)</f>
        <v>荤</v>
      </c>
      <c r="F1481" s="21" t="str">
        <f>IF(食堂数据库链接!F1481="","",食堂数据库链接!F1481)</f>
        <v>份儿菜</v>
      </c>
      <c r="G1481" s="21">
        <f>IF(食堂数据库链接!G1481="","",食堂数据库链接!G1481)</f>
        <v>1.5</v>
      </c>
      <c r="H1481" s="25" t="str">
        <f>IF(OR(食堂菜单!$G$5="",食堂数据库计算界面面!A1481=""),"",IF(ISNUMBER(SEARCH(食堂菜单!$G$5,食堂数据库计算界面面!C1481))=TRUE,1,""))</f>
        <v/>
      </c>
      <c r="I1481" s="11" t="str">
        <f>IF(H1481="","",1+MAX($I$1:I1480))</f>
        <v/>
      </c>
      <c r="J1481" s="11" t="str">
        <f t="shared" si="23"/>
        <v/>
      </c>
    </row>
    <row r="1482" spans="1:10">
      <c r="A1482" s="21">
        <f>IF(食堂数据库链接!A1482="","",食堂数据库链接!A1482)</f>
        <v>1481</v>
      </c>
      <c r="B1482" s="21" t="str">
        <f>IF(食堂数据库链接!B1482="","",食堂数据库链接!B1482)</f>
        <v>桂园食堂</v>
      </c>
      <c r="C1482" s="21" t="str">
        <f>IF(食堂数据库链接!C1482="","",食堂数据库链接!C1482)</f>
        <v>雪菜炒蛋</v>
      </c>
      <c r="D1482" s="21">
        <f>IF(食堂数据库链接!D1482="","",食堂数据库链接!D1482)</f>
        <v>1.7</v>
      </c>
      <c r="E1482" s="21" t="str">
        <f>IF(食堂数据库链接!E1482="","",食堂数据库链接!E1482)</f>
        <v>荤</v>
      </c>
      <c r="F1482" s="21" t="str">
        <f>IF(食堂数据库链接!F1482="","",食堂数据库链接!F1482)</f>
        <v>份儿菜</v>
      </c>
      <c r="G1482" s="21">
        <f>IF(食堂数据库链接!G1482="","",食堂数据库链接!G1482)</f>
        <v>1.5</v>
      </c>
      <c r="H1482" s="25" t="str">
        <f>IF(OR(食堂菜单!$G$5="",食堂数据库计算界面面!A1482=""),"",IF(ISNUMBER(SEARCH(食堂菜单!$G$5,食堂数据库计算界面面!C1482))=TRUE,1,""))</f>
        <v/>
      </c>
      <c r="I1482" s="11" t="str">
        <f>IF(H1482="","",1+MAX($I$1:I1481))</f>
        <v/>
      </c>
      <c r="J1482" s="11" t="str">
        <f t="shared" si="23"/>
        <v/>
      </c>
    </row>
    <row r="1483" spans="1:10">
      <c r="A1483" s="21">
        <f>IF(食堂数据库链接!A1483="","",食堂数据库链接!A1483)</f>
        <v>1482</v>
      </c>
      <c r="B1483" s="21" t="str">
        <f>IF(食堂数据库链接!B1483="","",食堂数据库链接!B1483)</f>
        <v>桂园食堂</v>
      </c>
      <c r="C1483" s="21" t="str">
        <f>IF(食堂数据库链接!C1483="","",食堂数据库链接!C1483)</f>
        <v>土豆肉丝</v>
      </c>
      <c r="D1483" s="21">
        <f>IF(食堂数据库链接!D1483="","",食堂数据库链接!D1483)</f>
        <v>1.7</v>
      </c>
      <c r="E1483" s="21" t="str">
        <f>IF(食堂数据库链接!E1483="","",食堂数据库链接!E1483)</f>
        <v>荤</v>
      </c>
      <c r="F1483" s="21" t="str">
        <f>IF(食堂数据库链接!F1483="","",食堂数据库链接!F1483)</f>
        <v>份儿菜</v>
      </c>
      <c r="G1483" s="21">
        <f>IF(食堂数据库链接!G1483="","",食堂数据库链接!G1483)</f>
        <v>1.5</v>
      </c>
      <c r="H1483" s="25" t="str">
        <f>IF(OR(食堂菜单!$G$5="",食堂数据库计算界面面!A1483=""),"",IF(ISNUMBER(SEARCH(食堂菜单!$G$5,食堂数据库计算界面面!C1483))=TRUE,1,""))</f>
        <v/>
      </c>
      <c r="I1483" s="11" t="str">
        <f>IF(H1483="","",1+MAX($I$1:I1482))</f>
        <v/>
      </c>
      <c r="J1483" s="11" t="str">
        <f t="shared" si="23"/>
        <v/>
      </c>
    </row>
    <row r="1484" spans="1:10">
      <c r="A1484" s="21">
        <f>IF(食堂数据库链接!A1484="","",食堂数据库链接!A1484)</f>
        <v>1483</v>
      </c>
      <c r="B1484" s="21" t="str">
        <f>IF(食堂数据库链接!B1484="","",食堂数据库链接!B1484)</f>
        <v>桂园食堂</v>
      </c>
      <c r="C1484" s="21" t="str">
        <f>IF(食堂数据库链接!C1484="","",食堂数据库链接!C1484)</f>
        <v>干煸鱼块</v>
      </c>
      <c r="D1484" s="21">
        <f>IF(食堂数据库链接!D1484="","",食堂数据库链接!D1484)</f>
        <v>5.72</v>
      </c>
      <c r="E1484" s="21" t="str">
        <f>IF(食堂数据库链接!E1484="","",食堂数据库链接!E1484)</f>
        <v>荤</v>
      </c>
      <c r="F1484" s="21" t="str">
        <f>IF(食堂数据库链接!F1484="","",食堂数据库链接!F1484)</f>
        <v>份儿菜</v>
      </c>
      <c r="G1484" s="21">
        <f>IF(食堂数据库链接!G1484="","",食堂数据库链接!G1484)</f>
        <v>1.5</v>
      </c>
      <c r="H1484" s="25" t="str">
        <f>IF(OR(食堂菜单!$G$5="",食堂数据库计算界面面!A1484=""),"",IF(ISNUMBER(SEARCH(食堂菜单!$G$5,食堂数据库计算界面面!C1484))=TRUE,1,""))</f>
        <v/>
      </c>
      <c r="I1484" s="11" t="str">
        <f>IF(H1484="","",1+MAX($I$1:I1483))</f>
        <v/>
      </c>
      <c r="J1484" s="11" t="str">
        <f t="shared" si="23"/>
        <v/>
      </c>
    </row>
    <row r="1485" spans="1:10">
      <c r="A1485" s="21">
        <f>IF(食堂数据库链接!A1485="","",食堂数据库链接!A1485)</f>
        <v>1484</v>
      </c>
      <c r="B1485" s="21" t="str">
        <f>IF(食堂数据库链接!B1485="","",食堂数据库链接!B1485)</f>
        <v>桂园食堂</v>
      </c>
      <c r="C1485" s="21" t="str">
        <f>IF(食堂数据库链接!C1485="","",食堂数据库链接!C1485)</f>
        <v>茄子红烧肉</v>
      </c>
      <c r="D1485" s="21">
        <f>IF(食堂数据库链接!D1485="","",食堂数据库链接!D1485)</f>
        <v>9.1999999999999993</v>
      </c>
      <c r="E1485" s="21" t="str">
        <f>IF(食堂数据库链接!E1485="","",食堂数据库链接!E1485)</f>
        <v>荤</v>
      </c>
      <c r="F1485" s="21" t="str">
        <f>IF(食堂数据库链接!F1485="","",食堂数据库链接!F1485)</f>
        <v>份儿菜</v>
      </c>
      <c r="G1485" s="21">
        <f>IF(食堂数据库链接!G1485="","",食堂数据库链接!G1485)</f>
        <v>5</v>
      </c>
      <c r="H1485" s="25" t="str">
        <f>IF(OR(食堂菜单!$G$5="",食堂数据库计算界面面!A1485=""),"",IF(ISNUMBER(SEARCH(食堂菜单!$G$5,食堂数据库计算界面面!C1485))=TRUE,1,""))</f>
        <v/>
      </c>
      <c r="I1485" s="11" t="str">
        <f>IF(H1485="","",1+MAX($I$1:I1484))</f>
        <v/>
      </c>
      <c r="J1485" s="11" t="str">
        <f t="shared" si="23"/>
        <v/>
      </c>
    </row>
    <row r="1486" spans="1:10">
      <c r="A1486" s="21">
        <f>IF(食堂数据库链接!A1486="","",食堂数据库链接!A1486)</f>
        <v>1485</v>
      </c>
      <c r="B1486" s="21" t="str">
        <f>IF(食堂数据库链接!B1486="","",食堂数据库链接!B1486)</f>
        <v>桂园食堂</v>
      </c>
      <c r="C1486" s="21" t="str">
        <f>IF(食堂数据库链接!C1486="","",食堂数据库链接!C1486)</f>
        <v>奥尔良腿排</v>
      </c>
      <c r="D1486" s="21">
        <f>IF(食堂数据库链接!D1486="","",食堂数据库链接!D1486)</f>
        <v>5.72</v>
      </c>
      <c r="E1486" s="21" t="str">
        <f>IF(食堂数据库链接!E1486="","",食堂数据库链接!E1486)</f>
        <v>荤</v>
      </c>
      <c r="F1486" s="21" t="str">
        <f>IF(食堂数据库链接!F1486="","",食堂数据库链接!F1486)</f>
        <v>份儿菜</v>
      </c>
      <c r="G1486" s="21">
        <f>IF(食堂数据库链接!G1486="","",食堂数据库链接!G1486)</f>
        <v>8</v>
      </c>
      <c r="H1486" s="25" t="str">
        <f>IF(OR(食堂菜单!$G$5="",食堂数据库计算界面面!A1486=""),"",IF(ISNUMBER(SEARCH(食堂菜单!$G$5,食堂数据库计算界面面!C1486))=TRUE,1,""))</f>
        <v/>
      </c>
      <c r="I1486" s="11" t="str">
        <f>IF(H1486="","",1+MAX($I$1:I1485))</f>
        <v/>
      </c>
      <c r="J1486" s="11" t="str">
        <f t="shared" si="23"/>
        <v/>
      </c>
    </row>
    <row r="1487" spans="1:10">
      <c r="A1487" s="21">
        <f>IF(食堂数据库链接!A1487="","",食堂数据库链接!A1487)</f>
        <v>1486</v>
      </c>
      <c r="B1487" s="21" t="str">
        <f>IF(食堂数据库链接!B1487="","",食堂数据库链接!B1487)</f>
        <v>桂园食堂</v>
      </c>
      <c r="C1487" s="21" t="str">
        <f>IF(食堂数据库链接!C1487="","",食堂数据库链接!C1487)</f>
        <v>香酥鸡翅根</v>
      </c>
      <c r="D1487" s="21">
        <f>IF(食堂数据库链接!D1487="","",食堂数据库链接!D1487)</f>
        <v>5.72</v>
      </c>
      <c r="E1487" s="21" t="str">
        <f>IF(食堂数据库链接!E1487="","",食堂数据库链接!E1487)</f>
        <v>荤</v>
      </c>
      <c r="F1487" s="21" t="str">
        <f>IF(食堂数据库链接!F1487="","",食堂数据库链接!F1487)</f>
        <v>份儿菜</v>
      </c>
      <c r="G1487" s="21">
        <f>IF(食堂数据库链接!G1487="","",食堂数据库链接!G1487)</f>
        <v>5</v>
      </c>
      <c r="H1487" s="25" t="str">
        <f>IF(OR(食堂菜单!$G$5="",食堂数据库计算界面面!A1487=""),"",IF(ISNUMBER(SEARCH(食堂菜单!$G$5,食堂数据库计算界面面!C1487))=TRUE,1,""))</f>
        <v/>
      </c>
      <c r="I1487" s="11" t="str">
        <f>IF(H1487="","",1+MAX($I$1:I1486))</f>
        <v/>
      </c>
      <c r="J1487" s="11" t="str">
        <f t="shared" si="23"/>
        <v/>
      </c>
    </row>
    <row r="1488" spans="1:10">
      <c r="A1488" s="21">
        <f>IF(食堂数据库链接!A1488="","",食堂数据库链接!A1488)</f>
        <v>1487</v>
      </c>
      <c r="B1488" s="21" t="str">
        <f>IF(食堂数据库链接!B1488="","",食堂数据库链接!B1488)</f>
        <v>桂园食堂</v>
      </c>
      <c r="C1488" s="21" t="str">
        <f>IF(食堂数据库链接!C1488="","",食堂数据库链接!C1488)</f>
        <v>回锅鸭脯肉</v>
      </c>
      <c r="D1488" s="21">
        <f>IF(食堂数据库链接!D1488="","",食堂数据库链接!D1488)</f>
        <v>5.72</v>
      </c>
      <c r="E1488" s="21" t="str">
        <f>IF(食堂数据库链接!E1488="","",食堂数据库链接!E1488)</f>
        <v>荤</v>
      </c>
      <c r="F1488" s="21" t="str">
        <f>IF(食堂数据库链接!F1488="","",食堂数据库链接!F1488)</f>
        <v>份儿菜</v>
      </c>
      <c r="G1488" s="21">
        <f>IF(食堂数据库链接!G1488="","",食堂数据库链接!G1488)</f>
        <v>5</v>
      </c>
      <c r="H1488" s="25" t="str">
        <f>IF(OR(食堂菜单!$G$5="",食堂数据库计算界面面!A1488=""),"",IF(ISNUMBER(SEARCH(食堂菜单!$G$5,食堂数据库计算界面面!C1488))=TRUE,1,""))</f>
        <v/>
      </c>
      <c r="I1488" s="11" t="str">
        <f>IF(H1488="","",1+MAX($I$1:I1487))</f>
        <v/>
      </c>
      <c r="J1488" s="11" t="str">
        <f t="shared" si="23"/>
        <v/>
      </c>
    </row>
    <row r="1489" spans="1:10">
      <c r="A1489" s="21">
        <f>IF(食堂数据库链接!A1489="","",食堂数据库链接!A1489)</f>
        <v>1488</v>
      </c>
      <c r="B1489" s="21" t="str">
        <f>IF(食堂数据库链接!B1489="","",食堂数据库链接!B1489)</f>
        <v>桂园食堂</v>
      </c>
      <c r="C1489" s="21" t="str">
        <f>IF(食堂数据库链接!C1489="","",食堂数据库链接!C1489)</f>
        <v>香辣鸡块</v>
      </c>
      <c r="D1489" s="21">
        <f>IF(食堂数据库链接!D1489="","",食堂数据库链接!D1489)</f>
        <v>5.72</v>
      </c>
      <c r="E1489" s="21" t="str">
        <f>IF(食堂数据库链接!E1489="","",食堂数据库链接!E1489)</f>
        <v>荤</v>
      </c>
      <c r="F1489" s="21" t="str">
        <f>IF(食堂数据库链接!F1489="","",食堂数据库链接!F1489)</f>
        <v>份儿菜</v>
      </c>
      <c r="G1489" s="21">
        <f>IF(食堂数据库链接!G1489="","",食堂数据库链接!G1489)</f>
        <v>5</v>
      </c>
      <c r="H1489" s="25" t="str">
        <f>IF(OR(食堂菜单!$G$5="",食堂数据库计算界面面!A1489=""),"",IF(ISNUMBER(SEARCH(食堂菜单!$G$5,食堂数据库计算界面面!C1489))=TRUE,1,""))</f>
        <v/>
      </c>
      <c r="I1489" s="11" t="str">
        <f>IF(H1489="","",1+MAX($I$1:I1488))</f>
        <v/>
      </c>
      <c r="J1489" s="11" t="str">
        <f t="shared" si="23"/>
        <v/>
      </c>
    </row>
    <row r="1490" spans="1:10">
      <c r="A1490" s="21">
        <f>IF(食堂数据库链接!A1490="","",食堂数据库链接!A1490)</f>
        <v>1489</v>
      </c>
      <c r="B1490" s="21" t="str">
        <f>IF(食堂数据库链接!B1490="","",食堂数据库链接!B1490)</f>
        <v>桂园食堂</v>
      </c>
      <c r="C1490" s="21" t="str">
        <f>IF(食堂数据库链接!C1490="","",食堂数据库链接!C1490)</f>
        <v>红油顺风</v>
      </c>
      <c r="D1490" s="21">
        <f>IF(食堂数据库链接!D1490="","",食堂数据库链接!D1490)</f>
        <v>9.1999999999999993</v>
      </c>
      <c r="E1490" s="21" t="str">
        <f>IF(食堂数据库链接!E1490="","",食堂数据库链接!E1490)</f>
        <v>荤</v>
      </c>
      <c r="F1490" s="21" t="str">
        <f>IF(食堂数据库链接!F1490="","",食堂数据库链接!F1490)</f>
        <v>份儿菜</v>
      </c>
      <c r="G1490" s="21">
        <f>IF(食堂数据库链接!G1490="","",食堂数据库链接!G1490)</f>
        <v>8</v>
      </c>
      <c r="H1490" s="25" t="str">
        <f>IF(OR(食堂菜单!$G$5="",食堂数据库计算界面面!A1490=""),"",IF(ISNUMBER(SEARCH(食堂菜单!$G$5,食堂数据库计算界面面!C1490))=TRUE,1,""))</f>
        <v/>
      </c>
      <c r="I1490" s="11" t="str">
        <f>IF(H1490="","",1+MAX($I$1:I1489))</f>
        <v/>
      </c>
      <c r="J1490" s="11" t="str">
        <f t="shared" si="23"/>
        <v/>
      </c>
    </row>
    <row r="1491" spans="1:10">
      <c r="A1491" s="21">
        <f>IF(食堂数据库链接!A1491="","",食堂数据库链接!A1491)</f>
        <v>1490</v>
      </c>
      <c r="B1491" s="21" t="str">
        <f>IF(食堂数据库链接!B1491="","",食堂数据库链接!B1491)</f>
        <v>桂园食堂</v>
      </c>
      <c r="C1491" s="21" t="str">
        <f>IF(食堂数据库链接!C1491="","",食堂数据库链接!C1491)</f>
        <v>香酥鸡柳</v>
      </c>
      <c r="D1491" s="21">
        <f>IF(食堂数据库链接!D1491="","",食堂数据库链接!D1491)</f>
        <v>4.5999999999999996</v>
      </c>
      <c r="E1491" s="21" t="str">
        <f>IF(食堂数据库链接!E1491="","",食堂数据库链接!E1491)</f>
        <v>荤</v>
      </c>
      <c r="F1491" s="21" t="str">
        <f>IF(食堂数据库链接!F1491="","",食堂数据库链接!F1491)</f>
        <v>份儿菜</v>
      </c>
      <c r="G1491" s="21">
        <f>IF(食堂数据库链接!G1491="","",食堂数据库链接!G1491)</f>
        <v>4</v>
      </c>
      <c r="H1491" s="25" t="str">
        <f>IF(OR(食堂菜单!$G$5="",食堂数据库计算界面面!A1491=""),"",IF(ISNUMBER(SEARCH(食堂菜单!$G$5,食堂数据库计算界面面!C1491))=TRUE,1,""))</f>
        <v/>
      </c>
      <c r="I1491" s="11" t="str">
        <f>IF(H1491="","",1+MAX($I$1:I1490))</f>
        <v/>
      </c>
      <c r="J1491" s="11" t="str">
        <f t="shared" si="23"/>
        <v/>
      </c>
    </row>
    <row r="1492" spans="1:10">
      <c r="A1492" s="21">
        <f>IF(食堂数据库链接!A1492="","",食堂数据库链接!A1492)</f>
        <v>1491</v>
      </c>
      <c r="B1492" s="21" t="str">
        <f>IF(食堂数据库链接!B1492="","",食堂数据库链接!B1492)</f>
        <v>桂园食堂</v>
      </c>
      <c r="C1492" s="21" t="str">
        <f>IF(食堂数据库链接!C1492="","",食堂数据库链接!C1492)</f>
        <v>馒头</v>
      </c>
      <c r="D1492" s="21">
        <f>IF(食堂数据库链接!D1492="","",食堂数据库链接!D1492)</f>
        <v>0.4</v>
      </c>
      <c r="E1492" s="21" t="str">
        <f>IF(食堂数据库链接!E1492="","",食堂数据库链接!E1492)</f>
        <v>素</v>
      </c>
      <c r="F1492" s="21" t="str">
        <f>IF(食堂数据库链接!F1492="","",食堂数据库链接!F1492)</f>
        <v>面点</v>
      </c>
      <c r="G1492" s="21">
        <f>IF(食堂数据库链接!G1492="","",食堂数据库链接!G1492)</f>
        <v>0.35</v>
      </c>
      <c r="H1492" s="25" t="str">
        <f>IF(OR(食堂菜单!$G$5="",食堂数据库计算界面面!A1492=""),"",IF(ISNUMBER(SEARCH(食堂菜单!$G$5,食堂数据库计算界面面!C1492))=TRUE,1,""))</f>
        <v/>
      </c>
      <c r="I1492" s="11" t="str">
        <f>IF(H1492="","",1+MAX($I$1:I1491))</f>
        <v/>
      </c>
      <c r="J1492" s="11" t="str">
        <f t="shared" si="23"/>
        <v/>
      </c>
    </row>
    <row r="1493" spans="1:10">
      <c r="A1493" s="21">
        <f>IF(食堂数据库链接!A1493="","",食堂数据库链接!A1493)</f>
        <v>1492</v>
      </c>
      <c r="B1493" s="21" t="str">
        <f>IF(食堂数据库链接!B1493="","",食堂数据库链接!B1493)</f>
        <v>桂园食堂</v>
      </c>
      <c r="C1493" s="21" t="str">
        <f>IF(食堂数据库链接!C1493="","",食堂数据库链接!C1493)</f>
        <v>花卷</v>
      </c>
      <c r="D1493" s="21">
        <f>IF(食堂数据库链接!D1493="","",食堂数据库链接!D1493)</f>
        <v>0.4</v>
      </c>
      <c r="E1493" s="21" t="str">
        <f>IF(食堂数据库链接!E1493="","",食堂数据库链接!E1493)</f>
        <v>素</v>
      </c>
      <c r="F1493" s="21" t="str">
        <f>IF(食堂数据库链接!F1493="","",食堂数据库链接!F1493)</f>
        <v>面点</v>
      </c>
      <c r="G1493" s="21">
        <f>IF(食堂数据库链接!G1493="","",食堂数据库链接!G1493)</f>
        <v>0.35</v>
      </c>
      <c r="H1493" s="25" t="str">
        <f>IF(OR(食堂菜单!$G$5="",食堂数据库计算界面面!A1493=""),"",IF(ISNUMBER(SEARCH(食堂菜单!$G$5,食堂数据库计算界面面!C1493))=TRUE,1,""))</f>
        <v/>
      </c>
      <c r="I1493" s="11" t="str">
        <f>IF(H1493="","",1+MAX($I$1:I1492))</f>
        <v/>
      </c>
      <c r="J1493" s="11" t="str">
        <f t="shared" si="23"/>
        <v/>
      </c>
    </row>
    <row r="1494" spans="1:10">
      <c r="A1494" s="21">
        <f>IF(食堂数据库链接!A1494="","",食堂数据库链接!A1494)</f>
        <v>1493</v>
      </c>
      <c r="B1494" s="21" t="str">
        <f>IF(食堂数据库链接!B1494="","",食堂数据库链接!B1494)</f>
        <v>桂园食堂</v>
      </c>
      <c r="C1494" s="21" t="str">
        <f>IF(食堂数据库链接!C1494="","",食堂数据库链接!C1494)</f>
        <v>豆沙包</v>
      </c>
      <c r="D1494" s="21">
        <f>IF(食堂数据库链接!D1494="","",食堂数据库链接!D1494)</f>
        <v>0.4</v>
      </c>
      <c r="E1494" s="21" t="str">
        <f>IF(食堂数据库链接!E1494="","",食堂数据库链接!E1494)</f>
        <v>素</v>
      </c>
      <c r="F1494" s="21" t="str">
        <f>IF(食堂数据库链接!F1494="","",食堂数据库链接!F1494)</f>
        <v>面点</v>
      </c>
      <c r="G1494" s="21">
        <f>IF(食堂数据库链接!G1494="","",食堂数据库链接!G1494)</f>
        <v>0.35</v>
      </c>
      <c r="H1494" s="25" t="str">
        <f>IF(OR(食堂菜单!$G$5="",食堂数据库计算界面面!A1494=""),"",IF(ISNUMBER(SEARCH(食堂菜单!$G$5,食堂数据库计算界面面!C1494))=TRUE,1,""))</f>
        <v/>
      </c>
      <c r="I1494" s="11" t="str">
        <f>IF(H1494="","",1+MAX($I$1:I1493))</f>
        <v/>
      </c>
      <c r="J1494" s="11" t="str">
        <f t="shared" si="23"/>
        <v/>
      </c>
    </row>
    <row r="1495" spans="1:10">
      <c r="A1495" s="21">
        <f>IF(食堂数据库链接!A1495="","",食堂数据库链接!A1495)</f>
        <v>1494</v>
      </c>
      <c r="B1495" s="21" t="str">
        <f>IF(食堂数据库链接!B1495="","",食堂数据库链接!B1495)</f>
        <v>桂园食堂</v>
      </c>
      <c r="C1495" s="21" t="str">
        <f>IF(食堂数据库链接!C1495="","",食堂数据库链接!C1495)</f>
        <v>鲜肉包</v>
      </c>
      <c r="D1495" s="21">
        <f>IF(食堂数据库链接!D1495="","",食堂数据库链接!D1495)</f>
        <v>0.4</v>
      </c>
      <c r="E1495" s="21" t="str">
        <f>IF(食堂数据库链接!E1495="","",食堂数据库链接!E1495)</f>
        <v>素</v>
      </c>
      <c r="F1495" s="21" t="str">
        <f>IF(食堂数据库链接!F1495="","",食堂数据库链接!F1495)</f>
        <v>面点</v>
      </c>
      <c r="G1495" s="21">
        <f>IF(食堂数据库链接!G1495="","",食堂数据库链接!G1495)</f>
        <v>0.35</v>
      </c>
      <c r="H1495" s="25" t="str">
        <f>IF(OR(食堂菜单!$G$5="",食堂数据库计算界面面!A1495=""),"",IF(ISNUMBER(SEARCH(食堂菜单!$G$5,食堂数据库计算界面面!C1495))=TRUE,1,""))</f>
        <v/>
      </c>
      <c r="I1495" s="11" t="str">
        <f>IF(H1495="","",1+MAX($I$1:I1494))</f>
        <v/>
      </c>
      <c r="J1495" s="11" t="str">
        <f t="shared" si="23"/>
        <v/>
      </c>
    </row>
    <row r="1496" spans="1:10">
      <c r="A1496" s="21">
        <f>IF(食堂数据库链接!A1496="","",食堂数据库链接!A1496)</f>
        <v>1495</v>
      </c>
      <c r="B1496" s="21" t="str">
        <f>IF(食堂数据库链接!B1496="","",食堂数据库链接!B1496)</f>
        <v>桂园食堂</v>
      </c>
      <c r="C1496" s="21" t="str">
        <f>IF(食堂数据库链接!C1496="","",食堂数据库链接!C1496)</f>
        <v>白发糕</v>
      </c>
      <c r="D1496" s="21">
        <f>IF(食堂数据库链接!D1496="","",食堂数据库链接!D1496)</f>
        <v>0.4</v>
      </c>
      <c r="E1496" s="21" t="str">
        <f>IF(食堂数据库链接!E1496="","",食堂数据库链接!E1496)</f>
        <v>素</v>
      </c>
      <c r="F1496" s="21" t="str">
        <f>IF(食堂数据库链接!F1496="","",食堂数据库链接!F1496)</f>
        <v>面点</v>
      </c>
      <c r="G1496" s="21">
        <f>IF(食堂数据库链接!G1496="","",食堂数据库链接!G1496)</f>
        <v>0.35</v>
      </c>
      <c r="H1496" s="25" t="str">
        <f>IF(OR(食堂菜单!$G$5="",食堂数据库计算界面面!A1496=""),"",IF(ISNUMBER(SEARCH(食堂菜单!$G$5,食堂数据库计算界面面!C1496))=TRUE,1,""))</f>
        <v/>
      </c>
      <c r="I1496" s="11" t="str">
        <f>IF(H1496="","",1+MAX($I$1:I1495))</f>
        <v/>
      </c>
      <c r="J1496" s="11" t="str">
        <f t="shared" si="23"/>
        <v/>
      </c>
    </row>
    <row r="1497" spans="1:10">
      <c r="A1497" s="21">
        <f>IF(食堂数据库链接!A1497="","",食堂数据库链接!A1497)</f>
        <v>1496</v>
      </c>
      <c r="B1497" s="21" t="str">
        <f>IF(食堂数据库链接!B1497="","",食堂数据库链接!B1497)</f>
        <v>桂园食堂</v>
      </c>
      <c r="C1497" s="21" t="str">
        <f>IF(食堂数据库链接!C1497="","",食堂数据库链接!C1497)</f>
        <v>红豆发糕</v>
      </c>
      <c r="D1497" s="21">
        <f>IF(食堂数据库链接!D1497="","",食堂数据库链接!D1497)</f>
        <v>0.4</v>
      </c>
      <c r="E1497" s="21" t="str">
        <f>IF(食堂数据库链接!E1497="","",食堂数据库链接!E1497)</f>
        <v>素</v>
      </c>
      <c r="F1497" s="21" t="str">
        <f>IF(食堂数据库链接!F1497="","",食堂数据库链接!F1497)</f>
        <v>面点</v>
      </c>
      <c r="G1497" s="21">
        <f>IF(食堂数据库链接!G1497="","",食堂数据库链接!G1497)</f>
        <v>0.35</v>
      </c>
      <c r="H1497" s="25" t="str">
        <f>IF(OR(食堂菜单!$G$5="",食堂数据库计算界面面!A1497=""),"",IF(ISNUMBER(SEARCH(食堂菜单!$G$5,食堂数据库计算界面面!C1497))=TRUE,1,""))</f>
        <v/>
      </c>
      <c r="I1497" s="11" t="str">
        <f>IF(H1497="","",1+MAX($I$1:I1496))</f>
        <v/>
      </c>
      <c r="J1497" s="11" t="str">
        <f t="shared" si="23"/>
        <v/>
      </c>
    </row>
    <row r="1498" spans="1:10">
      <c r="A1498" s="21">
        <f>IF(食堂数据库链接!A1498="","",食堂数据库链接!A1498)</f>
        <v>1497</v>
      </c>
      <c r="B1498" s="21" t="str">
        <f>IF(食堂数据库链接!B1498="","",食堂数据库链接!B1498)</f>
        <v>桂园食堂</v>
      </c>
      <c r="C1498" s="21" t="str">
        <f>IF(食堂数据库链接!C1498="","",食堂数据库链接!C1498)</f>
        <v>黑米发糕</v>
      </c>
      <c r="D1498" s="21">
        <f>IF(食堂数据库链接!D1498="","",食堂数据库链接!D1498)</f>
        <v>0.4</v>
      </c>
      <c r="E1498" s="21" t="str">
        <f>IF(食堂数据库链接!E1498="","",食堂数据库链接!E1498)</f>
        <v>素</v>
      </c>
      <c r="F1498" s="21" t="str">
        <f>IF(食堂数据库链接!F1498="","",食堂数据库链接!F1498)</f>
        <v>面点</v>
      </c>
      <c r="G1498" s="21">
        <f>IF(食堂数据库链接!G1498="","",食堂数据库链接!G1498)</f>
        <v>0.35</v>
      </c>
      <c r="H1498" s="25" t="str">
        <f>IF(OR(食堂菜单!$G$5="",食堂数据库计算界面面!A1498=""),"",IF(ISNUMBER(SEARCH(食堂菜单!$G$5,食堂数据库计算界面面!C1498))=TRUE,1,""))</f>
        <v/>
      </c>
      <c r="I1498" s="11" t="str">
        <f>IF(H1498="","",1+MAX($I$1:I1497))</f>
        <v/>
      </c>
      <c r="J1498" s="11" t="str">
        <f t="shared" si="23"/>
        <v/>
      </c>
    </row>
    <row r="1499" spans="1:10">
      <c r="A1499" s="21">
        <f>IF(食堂数据库链接!A1499="","",食堂数据库链接!A1499)</f>
        <v>1498</v>
      </c>
      <c r="B1499" s="21" t="str">
        <f>IF(食堂数据库链接!B1499="","",食堂数据库链接!B1499)</f>
        <v>桂园食堂</v>
      </c>
      <c r="C1499" s="21" t="str">
        <f>IF(食堂数据库链接!C1499="","",食堂数据库链接!C1499)</f>
        <v>荞麦馒头</v>
      </c>
      <c r="D1499" s="21">
        <f>IF(食堂数据库链接!D1499="","",食堂数据库链接!D1499)</f>
        <v>0.4</v>
      </c>
      <c r="E1499" s="21" t="str">
        <f>IF(食堂数据库链接!E1499="","",食堂数据库链接!E1499)</f>
        <v>素</v>
      </c>
      <c r="F1499" s="21" t="str">
        <f>IF(食堂数据库链接!F1499="","",食堂数据库链接!F1499)</f>
        <v>面点</v>
      </c>
      <c r="G1499" s="21">
        <f>IF(食堂数据库链接!G1499="","",食堂数据库链接!G1499)</f>
        <v>0.35</v>
      </c>
      <c r="H1499" s="25" t="str">
        <f>IF(OR(食堂菜单!$G$5="",食堂数据库计算界面面!A1499=""),"",IF(ISNUMBER(SEARCH(食堂菜单!$G$5,食堂数据库计算界面面!C1499))=TRUE,1,""))</f>
        <v/>
      </c>
      <c r="I1499" s="11" t="str">
        <f>IF(H1499="","",1+MAX($I$1:I1498))</f>
        <v/>
      </c>
      <c r="J1499" s="11" t="str">
        <f t="shared" si="23"/>
        <v/>
      </c>
    </row>
    <row r="1500" spans="1:10">
      <c r="A1500" s="21">
        <f>IF(食堂数据库链接!A1500="","",食堂数据库链接!A1500)</f>
        <v>1499</v>
      </c>
      <c r="B1500" s="21" t="str">
        <f>IF(食堂数据库链接!B1500="","",食堂数据库链接!B1500)</f>
        <v>桂园食堂</v>
      </c>
      <c r="C1500" s="21" t="str">
        <f>IF(食堂数据库链接!C1500="","",食堂数据库链接!C1500)</f>
        <v>花馒头</v>
      </c>
      <c r="D1500" s="21">
        <f>IF(食堂数据库链接!D1500="","",食堂数据库链接!D1500)</f>
        <v>0.4</v>
      </c>
      <c r="E1500" s="21" t="str">
        <f>IF(食堂数据库链接!E1500="","",食堂数据库链接!E1500)</f>
        <v>素</v>
      </c>
      <c r="F1500" s="21" t="str">
        <f>IF(食堂数据库链接!F1500="","",食堂数据库链接!F1500)</f>
        <v>面点</v>
      </c>
      <c r="G1500" s="21">
        <f>IF(食堂数据库链接!G1500="","",食堂数据库链接!G1500)</f>
        <v>0.35</v>
      </c>
      <c r="H1500" s="25" t="str">
        <f>IF(OR(食堂菜单!$G$5="",食堂数据库计算界面面!A1500=""),"",IF(ISNUMBER(SEARCH(食堂菜单!$G$5,食堂数据库计算界面面!C1500))=TRUE,1,""))</f>
        <v/>
      </c>
      <c r="I1500" s="11" t="str">
        <f>IF(H1500="","",1+MAX($I$1:I1499))</f>
        <v/>
      </c>
      <c r="J1500" s="11" t="str">
        <f t="shared" si="23"/>
        <v/>
      </c>
    </row>
    <row r="1501" spans="1:10">
      <c r="A1501" s="21">
        <f>IF(食堂数据库链接!A1501="","",食堂数据库链接!A1501)</f>
        <v>1500</v>
      </c>
      <c r="B1501" s="21" t="str">
        <f>IF(食堂数据库链接!B1501="","",食堂数据库链接!B1501)</f>
        <v>桂园食堂</v>
      </c>
      <c r="C1501" s="21" t="str">
        <f>IF(食堂数据库链接!C1501="","",食堂数据库链接!C1501)</f>
        <v>酱肉包</v>
      </c>
      <c r="D1501" s="21">
        <f>IF(食堂数据库链接!D1501="","",食堂数据库链接!D1501)</f>
        <v>0.4</v>
      </c>
      <c r="E1501" s="21" t="str">
        <f>IF(食堂数据库链接!E1501="","",食堂数据库链接!E1501)</f>
        <v>素</v>
      </c>
      <c r="F1501" s="21" t="str">
        <f>IF(食堂数据库链接!F1501="","",食堂数据库链接!F1501)</f>
        <v>面点</v>
      </c>
      <c r="G1501" s="21">
        <f>IF(食堂数据库链接!G1501="","",食堂数据库链接!G1501)</f>
        <v>0.35</v>
      </c>
      <c r="H1501" s="25" t="str">
        <f>IF(OR(食堂菜单!$G$5="",食堂数据库计算界面面!A1501=""),"",IF(ISNUMBER(SEARCH(食堂菜单!$G$5,食堂数据库计算界面面!C1501))=TRUE,1,""))</f>
        <v/>
      </c>
      <c r="I1501" s="11" t="str">
        <f>IF(H1501="","",1+MAX($I$1:I1500))</f>
        <v/>
      </c>
      <c r="J1501" s="11" t="str">
        <f t="shared" si="23"/>
        <v/>
      </c>
    </row>
    <row r="1502" spans="1:10">
      <c r="A1502" s="21">
        <f>IF(食堂数据库链接!A1502="","",食堂数据库链接!A1502)</f>
        <v>1501</v>
      </c>
      <c r="B1502" s="21" t="str">
        <f>IF(食堂数据库链接!B1502="","",食堂数据库链接!B1502)</f>
        <v>桂园食堂</v>
      </c>
      <c r="C1502" s="21" t="str">
        <f>IF(食堂数据库链接!C1502="","",食堂数据库链接!C1502)</f>
        <v>肉卷</v>
      </c>
      <c r="D1502" s="21">
        <f>IF(食堂数据库链接!D1502="","",食堂数据库链接!D1502)</f>
        <v>0.4</v>
      </c>
      <c r="E1502" s="21" t="str">
        <f>IF(食堂数据库链接!E1502="","",食堂数据库链接!E1502)</f>
        <v>素</v>
      </c>
      <c r="F1502" s="21" t="str">
        <f>IF(食堂数据库链接!F1502="","",食堂数据库链接!F1502)</f>
        <v>面点</v>
      </c>
      <c r="G1502" s="21">
        <f>IF(食堂数据库链接!G1502="","",食堂数据库链接!G1502)</f>
        <v>0.35</v>
      </c>
      <c r="H1502" s="25" t="str">
        <f>IF(OR(食堂菜单!$G$5="",食堂数据库计算界面面!A1502=""),"",IF(ISNUMBER(SEARCH(食堂菜单!$G$5,食堂数据库计算界面面!C1502))=TRUE,1,""))</f>
        <v/>
      </c>
      <c r="I1502" s="11" t="str">
        <f>IF(H1502="","",1+MAX($I$1:I1501))</f>
        <v/>
      </c>
      <c r="J1502" s="11" t="str">
        <f t="shared" si="23"/>
        <v/>
      </c>
    </row>
    <row r="1503" spans="1:10">
      <c r="A1503" s="21">
        <f>IF(食堂数据库链接!A1503="","",食堂数据库链接!A1503)</f>
        <v>1502</v>
      </c>
      <c r="B1503" s="21" t="str">
        <f>IF(食堂数据库链接!B1503="","",食堂数据库链接!B1503)</f>
        <v>桂园食堂</v>
      </c>
      <c r="C1503" s="21" t="str">
        <f>IF(食堂数据库链接!C1503="","",食堂数据库链接!C1503)</f>
        <v>腌菜包</v>
      </c>
      <c r="D1503" s="21">
        <f>IF(食堂数据库链接!D1503="","",食堂数据库链接!D1503)</f>
        <v>0.4</v>
      </c>
      <c r="E1503" s="21" t="str">
        <f>IF(食堂数据库链接!E1503="","",食堂数据库链接!E1503)</f>
        <v>素</v>
      </c>
      <c r="F1503" s="21" t="str">
        <f>IF(食堂数据库链接!F1503="","",食堂数据库链接!F1503)</f>
        <v>面点</v>
      </c>
      <c r="G1503" s="21">
        <f>IF(食堂数据库链接!G1503="","",食堂数据库链接!G1503)</f>
        <v>0.35</v>
      </c>
      <c r="H1503" s="25" t="str">
        <f>IF(OR(食堂菜单!$G$5="",食堂数据库计算界面面!A1503=""),"",IF(ISNUMBER(SEARCH(食堂菜单!$G$5,食堂数据库计算界面面!C1503))=TRUE,1,""))</f>
        <v/>
      </c>
      <c r="I1503" s="11" t="str">
        <f>IF(H1503="","",1+MAX($I$1:I1502))</f>
        <v/>
      </c>
      <c r="J1503" s="11" t="str">
        <f t="shared" si="23"/>
        <v/>
      </c>
    </row>
    <row r="1504" spans="1:10">
      <c r="A1504" s="21">
        <f>IF(食堂数据库链接!A1504="","",食堂数据库链接!A1504)</f>
        <v>1503</v>
      </c>
      <c r="B1504" s="21" t="str">
        <f>IF(食堂数据库链接!B1504="","",食堂数据库链接!B1504)</f>
        <v>桂园食堂</v>
      </c>
      <c r="C1504" s="21" t="str">
        <f>IF(食堂数据库链接!C1504="","",食堂数据库链接!C1504)</f>
        <v>菜肉包</v>
      </c>
      <c r="D1504" s="21">
        <f>IF(食堂数据库链接!D1504="","",食堂数据库链接!D1504)</f>
        <v>0.4</v>
      </c>
      <c r="E1504" s="21" t="str">
        <f>IF(食堂数据库链接!E1504="","",食堂数据库链接!E1504)</f>
        <v>素</v>
      </c>
      <c r="F1504" s="21" t="str">
        <f>IF(食堂数据库链接!F1504="","",食堂数据库链接!F1504)</f>
        <v>面点</v>
      </c>
      <c r="G1504" s="21">
        <f>IF(食堂数据库链接!G1504="","",食堂数据库链接!G1504)</f>
        <v>0.35</v>
      </c>
      <c r="H1504" s="25" t="str">
        <f>IF(OR(食堂菜单!$G$5="",食堂数据库计算界面面!A1504=""),"",IF(ISNUMBER(SEARCH(食堂菜单!$G$5,食堂数据库计算界面面!C1504))=TRUE,1,""))</f>
        <v/>
      </c>
      <c r="I1504" s="11" t="str">
        <f>IF(H1504="","",1+MAX($I$1:I1503))</f>
        <v/>
      </c>
      <c r="J1504" s="11" t="str">
        <f t="shared" si="23"/>
        <v/>
      </c>
    </row>
    <row r="1505" spans="1:10">
      <c r="A1505" s="21">
        <f>IF(食堂数据库链接!A1505="","",食堂数据库链接!A1505)</f>
        <v>1504</v>
      </c>
      <c r="B1505" s="21" t="str">
        <f>IF(食堂数据库链接!B1505="","",食堂数据库链接!B1505)</f>
        <v>桂园食堂</v>
      </c>
      <c r="C1505" s="21" t="str">
        <f>IF(食堂数据库链接!C1505="","",食堂数据库链接!C1505)</f>
        <v>糖包</v>
      </c>
      <c r="D1505" s="21">
        <f>IF(食堂数据库链接!D1505="","",食堂数据库链接!D1505)</f>
        <v>0.4</v>
      </c>
      <c r="E1505" s="21" t="str">
        <f>IF(食堂数据库链接!E1505="","",食堂数据库链接!E1505)</f>
        <v>素</v>
      </c>
      <c r="F1505" s="21" t="str">
        <f>IF(食堂数据库链接!F1505="","",食堂数据库链接!F1505)</f>
        <v>面点</v>
      </c>
      <c r="G1505" s="21">
        <f>IF(食堂数据库链接!G1505="","",食堂数据库链接!G1505)</f>
        <v>0.35</v>
      </c>
      <c r="H1505" s="25" t="str">
        <f>IF(OR(食堂菜单!$G$5="",食堂数据库计算界面面!A1505=""),"",IF(ISNUMBER(SEARCH(食堂菜单!$G$5,食堂数据库计算界面面!C1505))=TRUE,1,""))</f>
        <v/>
      </c>
      <c r="I1505" s="11" t="str">
        <f>IF(H1505="","",1+MAX($I$1:I1504))</f>
        <v/>
      </c>
      <c r="J1505" s="11" t="str">
        <f t="shared" si="23"/>
        <v/>
      </c>
    </row>
    <row r="1506" spans="1:10">
      <c r="A1506" s="21">
        <f>IF(食堂数据库链接!A1506="","",食堂数据库链接!A1506)</f>
        <v>1505</v>
      </c>
      <c r="B1506" s="21" t="str">
        <f>IF(食堂数据库链接!B1506="","",食堂数据库链接!B1506)</f>
        <v>桂园食堂</v>
      </c>
      <c r="C1506" s="21" t="str">
        <f>IF(食堂数据库链接!C1506="","",食堂数据库链接!C1506)</f>
        <v>白米稀饭</v>
      </c>
      <c r="D1506" s="21">
        <f>IF(食堂数据库链接!D1506="","",食堂数据库链接!D1506)</f>
        <v>0.56999999999999995</v>
      </c>
      <c r="E1506" s="21" t="str">
        <f>IF(食堂数据库链接!E1506="","",食堂数据库链接!E1506)</f>
        <v>素</v>
      </c>
      <c r="F1506" s="21" t="str">
        <f>IF(食堂数据库链接!F1506="","",食堂数据库链接!F1506)</f>
        <v>汤羹</v>
      </c>
      <c r="G1506" s="21">
        <f>IF(食堂数据库链接!G1506="","",食堂数据库链接!G1506)</f>
        <v>0.5</v>
      </c>
      <c r="H1506" s="25" t="str">
        <f>IF(OR(食堂菜单!$G$5="",食堂数据库计算界面面!A1506=""),"",IF(ISNUMBER(SEARCH(食堂菜单!$G$5,食堂数据库计算界面面!C1506))=TRUE,1,""))</f>
        <v/>
      </c>
      <c r="I1506" s="11" t="str">
        <f>IF(H1506="","",1+MAX($I$1:I1505))</f>
        <v/>
      </c>
      <c r="J1506" s="11" t="str">
        <f t="shared" si="23"/>
        <v/>
      </c>
    </row>
    <row r="1507" spans="1:10">
      <c r="A1507" s="21">
        <f>IF(食堂数据库链接!A1507="","",食堂数据库链接!A1507)</f>
        <v>1506</v>
      </c>
      <c r="B1507" s="21" t="str">
        <f>IF(食堂数据库链接!B1507="","",食堂数据库链接!B1507)</f>
        <v>桂园食堂</v>
      </c>
      <c r="C1507" s="21" t="str">
        <f>IF(食堂数据库链接!C1507="","",食堂数据库链接!C1507)</f>
        <v>黑米稀饭</v>
      </c>
      <c r="D1507" s="21">
        <f>IF(食堂数据库链接!D1507="","",食堂数据库链接!D1507)</f>
        <v>1.1499999999999999</v>
      </c>
      <c r="E1507" s="21" t="str">
        <f>IF(食堂数据库链接!E1507="","",食堂数据库链接!E1507)</f>
        <v>素</v>
      </c>
      <c r="F1507" s="21" t="str">
        <f>IF(食堂数据库链接!F1507="","",食堂数据库链接!F1507)</f>
        <v>汤羹</v>
      </c>
      <c r="G1507" s="21">
        <f>IF(食堂数据库链接!G1507="","",食堂数据库链接!G1507)</f>
        <v>1</v>
      </c>
      <c r="H1507" s="25" t="str">
        <f>IF(OR(食堂菜单!$G$5="",食堂数据库计算界面面!A1507=""),"",IF(ISNUMBER(SEARCH(食堂菜单!$G$5,食堂数据库计算界面面!C1507))=TRUE,1,""))</f>
        <v/>
      </c>
      <c r="I1507" s="11" t="str">
        <f>IF(H1507="","",1+MAX($I$1:I1506))</f>
        <v/>
      </c>
      <c r="J1507" s="11" t="str">
        <f t="shared" si="23"/>
        <v/>
      </c>
    </row>
    <row r="1508" spans="1:10">
      <c r="A1508" s="21">
        <f>IF(食堂数据库链接!A1508="","",食堂数据库链接!A1508)</f>
        <v>1507</v>
      </c>
      <c r="B1508" s="21" t="str">
        <f>IF(食堂数据库链接!B1508="","",食堂数据库链接!B1508)</f>
        <v>桂园食堂</v>
      </c>
      <c r="C1508" s="21" t="str">
        <f>IF(食堂数据库链接!C1508="","",食堂数据库链接!C1508)</f>
        <v>红薯稀饭</v>
      </c>
      <c r="D1508" s="21">
        <f>IF(食堂数据库链接!D1508="","",食堂数据库链接!D1508)</f>
        <v>1.1499999999999999</v>
      </c>
      <c r="E1508" s="21" t="str">
        <f>IF(食堂数据库链接!E1508="","",食堂数据库链接!E1508)</f>
        <v>素</v>
      </c>
      <c r="F1508" s="21" t="str">
        <f>IF(食堂数据库链接!F1508="","",食堂数据库链接!F1508)</f>
        <v>汤羹</v>
      </c>
      <c r="G1508" s="21">
        <f>IF(食堂数据库链接!G1508="","",食堂数据库链接!G1508)</f>
        <v>1</v>
      </c>
      <c r="H1508" s="25" t="str">
        <f>IF(OR(食堂菜单!$G$5="",食堂数据库计算界面面!A1508=""),"",IF(ISNUMBER(SEARCH(食堂菜单!$G$5,食堂数据库计算界面面!C1508))=TRUE,1,""))</f>
        <v/>
      </c>
      <c r="I1508" s="11" t="str">
        <f>IF(H1508="","",1+MAX($I$1:I1507))</f>
        <v/>
      </c>
      <c r="J1508" s="11" t="str">
        <f t="shared" si="23"/>
        <v/>
      </c>
    </row>
    <row r="1509" spans="1:10">
      <c r="A1509" s="21">
        <f>IF(食堂数据库链接!A1509="","",食堂数据库链接!A1509)</f>
        <v>1508</v>
      </c>
      <c r="B1509" s="21" t="str">
        <f>IF(食堂数据库链接!B1509="","",食堂数据库链接!B1509)</f>
        <v>桂园食堂</v>
      </c>
      <c r="C1509" s="21" t="str">
        <f>IF(食堂数据库链接!C1509="","",食堂数据库链接!C1509)</f>
        <v>绿豆稀饭</v>
      </c>
      <c r="D1509" s="21">
        <f>IF(食堂数据库链接!D1509="","",食堂数据库链接!D1509)</f>
        <v>1.1499999999999999</v>
      </c>
      <c r="E1509" s="21" t="str">
        <f>IF(食堂数据库链接!E1509="","",食堂数据库链接!E1509)</f>
        <v>素</v>
      </c>
      <c r="F1509" s="21" t="str">
        <f>IF(食堂数据库链接!F1509="","",食堂数据库链接!F1509)</f>
        <v>汤羹</v>
      </c>
      <c r="G1509" s="21">
        <f>IF(食堂数据库链接!G1509="","",食堂数据库链接!G1509)</f>
        <v>1</v>
      </c>
      <c r="H1509" s="25" t="str">
        <f>IF(OR(食堂菜单!$G$5="",食堂数据库计算界面面!A1509=""),"",IF(ISNUMBER(SEARCH(食堂菜单!$G$5,食堂数据库计算界面面!C1509))=TRUE,1,""))</f>
        <v/>
      </c>
      <c r="I1509" s="11" t="str">
        <f>IF(H1509="","",1+MAX($I$1:I1508))</f>
        <v/>
      </c>
      <c r="J1509" s="11" t="str">
        <f t="shared" si="23"/>
        <v/>
      </c>
    </row>
    <row r="1510" spans="1:10">
      <c r="A1510" s="21">
        <f>IF(食堂数据库链接!A1510="","",食堂数据库链接!A1510)</f>
        <v>1509</v>
      </c>
      <c r="B1510" s="21" t="str">
        <f>IF(食堂数据库链接!B1510="","",食堂数据库链接!B1510)</f>
        <v>桂园食堂</v>
      </c>
      <c r="C1510" s="21" t="str">
        <f>IF(食堂数据库链接!C1510="","",食堂数据库链接!C1510)</f>
        <v>小米稀饭</v>
      </c>
      <c r="D1510" s="21">
        <f>IF(食堂数据库链接!D1510="","",食堂数据库链接!D1510)</f>
        <v>1.1499999999999999</v>
      </c>
      <c r="E1510" s="21" t="str">
        <f>IF(食堂数据库链接!E1510="","",食堂数据库链接!E1510)</f>
        <v>素</v>
      </c>
      <c r="F1510" s="21" t="str">
        <f>IF(食堂数据库链接!F1510="","",食堂数据库链接!F1510)</f>
        <v>汤羹</v>
      </c>
      <c r="G1510" s="21">
        <f>IF(食堂数据库链接!G1510="","",食堂数据库链接!G1510)</f>
        <v>1</v>
      </c>
      <c r="H1510" s="25" t="str">
        <f>IF(OR(食堂菜单!$G$5="",食堂数据库计算界面面!A1510=""),"",IF(ISNUMBER(SEARCH(食堂菜单!$G$5,食堂数据库计算界面面!C1510))=TRUE,1,""))</f>
        <v/>
      </c>
      <c r="I1510" s="11" t="str">
        <f>IF(H1510="","",1+MAX($I$1:I1509))</f>
        <v/>
      </c>
      <c r="J1510" s="11" t="str">
        <f t="shared" si="23"/>
        <v/>
      </c>
    </row>
    <row r="1511" spans="1:10">
      <c r="A1511" s="21">
        <f>IF(食堂数据库链接!A1511="","",食堂数据库链接!A1511)</f>
        <v>1510</v>
      </c>
      <c r="B1511" s="21" t="str">
        <f>IF(食堂数据库链接!B1511="","",食堂数据库链接!B1511)</f>
        <v>桂园食堂</v>
      </c>
      <c r="C1511" s="21" t="str">
        <f>IF(食堂数据库链接!C1511="","",食堂数据库链接!C1511)</f>
        <v>热干面</v>
      </c>
      <c r="D1511" s="21">
        <f>IF(食堂数据库链接!D1511="","",食堂数据库链接!D1511)</f>
        <v>1.49</v>
      </c>
      <c r="E1511" s="21" t="str">
        <f>IF(食堂数据库链接!E1511="","",食堂数据库链接!E1511)</f>
        <v>素</v>
      </c>
      <c r="F1511" s="21" t="str">
        <f>IF(食堂数据库链接!F1511="","",食堂数据库链接!F1511)</f>
        <v>面食</v>
      </c>
      <c r="G1511" s="21">
        <f>IF(食堂数据库链接!G1511="","",食堂数据库链接!G1511)</f>
        <v>1.3</v>
      </c>
      <c r="H1511" s="25" t="str">
        <f>IF(OR(食堂菜单!$G$5="",食堂数据库计算界面面!A1511=""),"",IF(ISNUMBER(SEARCH(食堂菜单!$G$5,食堂数据库计算界面面!C1511))=TRUE,1,""))</f>
        <v/>
      </c>
      <c r="I1511" s="11" t="str">
        <f>IF(H1511="","",1+MAX($I$1:I1510))</f>
        <v/>
      </c>
      <c r="J1511" s="11" t="str">
        <f t="shared" si="23"/>
        <v/>
      </c>
    </row>
    <row r="1512" spans="1:10">
      <c r="A1512" s="21">
        <f>IF(食堂数据库链接!A1512="","",食堂数据库链接!A1512)</f>
        <v>1511</v>
      </c>
      <c r="B1512" s="21" t="str">
        <f>IF(食堂数据库链接!B1512="","",食堂数据库链接!B1512)</f>
        <v>桂园食堂</v>
      </c>
      <c r="C1512" s="21" t="str">
        <f>IF(食堂数据库链接!C1512="","",食堂数据库链接!C1512)</f>
        <v>榨菜肉丝面</v>
      </c>
      <c r="D1512" s="21">
        <f>IF(食堂数据库链接!D1512="","",食堂数据库链接!D1512)</f>
        <v>3.45</v>
      </c>
      <c r="E1512" s="21" t="str">
        <f>IF(食堂数据库链接!E1512="","",食堂数据库链接!E1512)</f>
        <v>素</v>
      </c>
      <c r="F1512" s="21" t="str">
        <f>IF(食堂数据库链接!F1512="","",食堂数据库链接!F1512)</f>
        <v>面食</v>
      </c>
      <c r="G1512" s="21">
        <f>IF(食堂数据库链接!G1512="","",食堂数据库链接!G1512)</f>
        <v>3</v>
      </c>
      <c r="H1512" s="25" t="str">
        <f>IF(OR(食堂菜单!$G$5="",食堂数据库计算界面面!A1512=""),"",IF(ISNUMBER(SEARCH(食堂菜单!$G$5,食堂数据库计算界面面!C1512))=TRUE,1,""))</f>
        <v/>
      </c>
      <c r="I1512" s="11" t="str">
        <f>IF(H1512="","",1+MAX($I$1:I1511))</f>
        <v/>
      </c>
      <c r="J1512" s="11" t="str">
        <f t="shared" si="23"/>
        <v/>
      </c>
    </row>
    <row r="1513" spans="1:10">
      <c r="A1513" s="21">
        <f>IF(食堂数据库链接!A1513="","",食堂数据库链接!A1513)</f>
        <v>1512</v>
      </c>
      <c r="B1513" s="21" t="str">
        <f>IF(食堂数据库链接!B1513="","",食堂数据库链接!B1513)</f>
        <v>桂园食堂</v>
      </c>
      <c r="C1513" s="21" t="str">
        <f>IF(食堂数据库链接!C1513="","",食堂数据库链接!C1513)</f>
        <v>三鲜面</v>
      </c>
      <c r="D1513" s="21">
        <f>IF(食堂数据库链接!D1513="","",食堂数据库链接!D1513)</f>
        <v>4.5999999999999996</v>
      </c>
      <c r="E1513" s="21" t="str">
        <f>IF(食堂数据库链接!E1513="","",食堂数据库链接!E1513)</f>
        <v>素</v>
      </c>
      <c r="F1513" s="21" t="str">
        <f>IF(食堂数据库链接!F1513="","",食堂数据库链接!F1513)</f>
        <v>面食</v>
      </c>
      <c r="G1513" s="21">
        <f>IF(食堂数据库链接!G1513="","",食堂数据库链接!G1513)</f>
        <v>4</v>
      </c>
      <c r="H1513" s="25" t="str">
        <f>IF(OR(食堂菜单!$G$5="",食堂数据库计算界面面!A1513=""),"",IF(ISNUMBER(SEARCH(食堂菜单!$G$5,食堂数据库计算界面面!C1513))=TRUE,1,""))</f>
        <v/>
      </c>
      <c r="I1513" s="11" t="str">
        <f>IF(H1513="","",1+MAX($I$1:I1512))</f>
        <v/>
      </c>
      <c r="J1513" s="11" t="str">
        <f t="shared" si="23"/>
        <v/>
      </c>
    </row>
    <row r="1514" spans="1:10">
      <c r="A1514" s="21">
        <f>IF(食堂数据库链接!A1514="","",食堂数据库链接!A1514)</f>
        <v>1513</v>
      </c>
      <c r="B1514" s="21" t="str">
        <f>IF(食堂数据库链接!B1514="","",食堂数据库链接!B1514)</f>
        <v>桂园食堂</v>
      </c>
      <c r="C1514" s="21" t="str">
        <f>IF(食堂数据库链接!C1514="","",食堂数据库链接!C1514)</f>
        <v>黑芝麻热干面</v>
      </c>
      <c r="D1514" s="21">
        <f>IF(食堂数据库链接!D1514="","",食堂数据库链接!D1514)</f>
        <v>2.87</v>
      </c>
      <c r="E1514" s="21" t="str">
        <f>IF(食堂数据库链接!E1514="","",食堂数据库链接!E1514)</f>
        <v>素</v>
      </c>
      <c r="F1514" s="21" t="str">
        <f>IF(食堂数据库链接!F1514="","",食堂数据库链接!F1514)</f>
        <v>面食</v>
      </c>
      <c r="G1514" s="21">
        <f>IF(食堂数据库链接!G1514="","",食堂数据库链接!G1514)</f>
        <v>2.5</v>
      </c>
      <c r="H1514" s="25" t="str">
        <f>IF(OR(食堂菜单!$G$5="",食堂数据库计算界面面!A1514=""),"",IF(ISNUMBER(SEARCH(食堂菜单!$G$5,食堂数据库计算界面面!C1514))=TRUE,1,""))</f>
        <v/>
      </c>
      <c r="I1514" s="11" t="str">
        <f>IF(H1514="","",1+MAX($I$1:I1513))</f>
        <v/>
      </c>
      <c r="J1514" s="11" t="str">
        <f t="shared" si="23"/>
        <v/>
      </c>
    </row>
    <row r="1515" spans="1:10">
      <c r="A1515" s="21">
        <f>IF(食堂数据库链接!A1515="","",食堂数据库链接!A1515)</f>
        <v>1514</v>
      </c>
      <c r="B1515" s="21" t="str">
        <f>IF(食堂数据库链接!B1515="","",食堂数据库链接!B1515)</f>
        <v>桂园食堂</v>
      </c>
      <c r="C1515" s="21" t="str">
        <f>IF(食堂数据库链接!C1515="","",食堂数据库链接!C1515)</f>
        <v>面窝</v>
      </c>
      <c r="D1515" s="21">
        <f>IF(食堂数据库链接!D1515="","",食堂数据库链接!D1515)</f>
        <v>0.46</v>
      </c>
      <c r="E1515" s="21" t="str">
        <f>IF(食堂数据库链接!E1515="","",食堂数据库链接!E1515)</f>
        <v>素</v>
      </c>
      <c r="F1515" s="21" t="str">
        <f>IF(食堂数据库链接!F1515="","",食堂数据库链接!F1515)</f>
        <v>面食</v>
      </c>
      <c r="G1515" s="21">
        <f>IF(食堂数据库链接!G1515="","",食堂数据库链接!G1515)</f>
        <v>0.4</v>
      </c>
      <c r="H1515" s="25" t="str">
        <f>IF(OR(食堂菜单!$G$5="",食堂数据库计算界面面!A1515=""),"",IF(ISNUMBER(SEARCH(食堂菜单!$G$5,食堂数据库计算界面面!C1515))=TRUE,1,""))</f>
        <v/>
      </c>
      <c r="I1515" s="11" t="str">
        <f>IF(H1515="","",1+MAX($I$1:I1514))</f>
        <v/>
      </c>
      <c r="J1515" s="11" t="str">
        <f t="shared" si="23"/>
        <v/>
      </c>
    </row>
    <row r="1516" spans="1:10">
      <c r="A1516" s="21">
        <f>IF(食堂数据库链接!A1516="","",食堂数据库链接!A1516)</f>
        <v>1515</v>
      </c>
      <c r="B1516" s="21" t="str">
        <f>IF(食堂数据库链接!B1516="","",食堂数据库链接!B1516)</f>
        <v>桂园食堂</v>
      </c>
      <c r="C1516" s="21" t="str">
        <f>IF(食堂数据库链接!C1516="","",食堂数据库链接!C1516)</f>
        <v>油饼</v>
      </c>
      <c r="D1516" s="21">
        <f>IF(食堂数据库链接!D1516="","",食堂数据库链接!D1516)</f>
        <v>0.56999999999999995</v>
      </c>
      <c r="E1516" s="21" t="str">
        <f>IF(食堂数据库链接!E1516="","",食堂数据库链接!E1516)</f>
        <v>素</v>
      </c>
      <c r="F1516" s="21" t="str">
        <f>IF(食堂数据库链接!F1516="","",食堂数据库链接!F1516)</f>
        <v>小吃</v>
      </c>
      <c r="G1516" s="21">
        <f>IF(食堂数据库链接!G1516="","",食堂数据库链接!G1516)</f>
        <v>0.5</v>
      </c>
      <c r="H1516" s="25" t="str">
        <f>IF(OR(食堂菜单!$G$5="",食堂数据库计算界面面!A1516=""),"",IF(ISNUMBER(SEARCH(食堂菜单!$G$5,食堂数据库计算界面面!C1516))=TRUE,1,""))</f>
        <v/>
      </c>
      <c r="I1516" s="11" t="str">
        <f>IF(H1516="","",1+MAX($I$1:I1515))</f>
        <v/>
      </c>
      <c r="J1516" s="11" t="str">
        <f t="shared" si="23"/>
        <v/>
      </c>
    </row>
    <row r="1517" spans="1:10">
      <c r="A1517" s="21">
        <f>IF(食堂数据库链接!A1517="","",食堂数据库链接!A1517)</f>
        <v>1516</v>
      </c>
      <c r="B1517" s="21" t="str">
        <f>IF(食堂数据库链接!B1517="","",食堂数据库链接!B1517)</f>
        <v>桂园食堂</v>
      </c>
      <c r="C1517" s="21" t="str">
        <f>IF(食堂数据库链接!C1517="","",食堂数据库链接!C1517)</f>
        <v>煎包</v>
      </c>
      <c r="D1517" s="21">
        <f>IF(食堂数据库链接!D1517="","",食堂数据库链接!D1517)</f>
        <v>1.1499999999999999</v>
      </c>
      <c r="E1517" s="21" t="str">
        <f>IF(食堂数据库链接!E1517="","",食堂数据库链接!E1517)</f>
        <v>素</v>
      </c>
      <c r="F1517" s="21" t="str">
        <f>IF(食堂数据库链接!F1517="","",食堂数据库链接!F1517)</f>
        <v>小吃</v>
      </c>
      <c r="G1517" s="21">
        <f>IF(食堂数据库链接!G1517="","",食堂数据库链接!G1517)</f>
        <v>1</v>
      </c>
      <c r="H1517" s="25" t="str">
        <f>IF(OR(食堂菜单!$G$5="",食堂数据库计算界面面!A1517=""),"",IF(ISNUMBER(SEARCH(食堂菜单!$G$5,食堂数据库计算界面面!C1517))=TRUE,1,""))</f>
        <v/>
      </c>
      <c r="I1517" s="11" t="str">
        <f>IF(H1517="","",1+MAX($I$1:I1516))</f>
        <v/>
      </c>
      <c r="J1517" s="11" t="str">
        <f t="shared" si="23"/>
        <v/>
      </c>
    </row>
    <row r="1518" spans="1:10">
      <c r="A1518" s="21">
        <f>IF(食堂数据库链接!A1518="","",食堂数据库链接!A1518)</f>
        <v>1517</v>
      </c>
      <c r="B1518" s="21" t="str">
        <f>IF(食堂数据库链接!B1518="","",食堂数据库链接!B1518)</f>
        <v>桂园食堂</v>
      </c>
      <c r="C1518" s="21" t="str">
        <f>IF(食堂数据库链接!C1518="","",食堂数据库链接!C1518)</f>
        <v>粉丝饺</v>
      </c>
      <c r="D1518" s="21">
        <f>IF(食堂数据库链接!D1518="","",食堂数据库链接!D1518)</f>
        <v>1.1499999999999999</v>
      </c>
      <c r="E1518" s="21" t="str">
        <f>IF(食堂数据库链接!E1518="","",食堂数据库链接!E1518)</f>
        <v>素</v>
      </c>
      <c r="F1518" s="21" t="str">
        <f>IF(食堂数据库链接!F1518="","",食堂数据库链接!F1518)</f>
        <v>小吃</v>
      </c>
      <c r="G1518" s="21">
        <f>IF(食堂数据库链接!G1518="","",食堂数据库链接!G1518)</f>
        <v>1</v>
      </c>
      <c r="H1518" s="25" t="str">
        <f>IF(OR(食堂菜单!$G$5="",食堂数据库计算界面面!A1518=""),"",IF(ISNUMBER(SEARCH(食堂菜单!$G$5,食堂数据库计算界面面!C1518))=TRUE,1,""))</f>
        <v/>
      </c>
      <c r="I1518" s="11" t="str">
        <f>IF(H1518="","",1+MAX($I$1:I1517))</f>
        <v/>
      </c>
      <c r="J1518" s="11" t="str">
        <f t="shared" si="23"/>
        <v/>
      </c>
    </row>
    <row r="1519" spans="1:10">
      <c r="A1519" s="21">
        <f>IF(食堂数据库链接!A1519="","",食堂数据库链接!A1519)</f>
        <v>1518</v>
      </c>
      <c r="B1519" s="21" t="str">
        <f>IF(食堂数据库链接!B1519="","",食堂数据库链接!B1519)</f>
        <v>桂园食堂</v>
      </c>
      <c r="C1519" s="21" t="str">
        <f>IF(食堂数据库链接!C1519="","",食堂数据库链接!C1519)</f>
        <v>鸡蛋软饼</v>
      </c>
      <c r="D1519" s="21">
        <f>IF(食堂数据库链接!D1519="","",食堂数据库链接!D1519)</f>
        <v>1.38</v>
      </c>
      <c r="E1519" s="21" t="str">
        <f>IF(食堂数据库链接!E1519="","",食堂数据库链接!E1519)</f>
        <v>素</v>
      </c>
      <c r="F1519" s="21" t="str">
        <f>IF(食堂数据库链接!F1519="","",食堂数据库链接!F1519)</f>
        <v>小吃</v>
      </c>
      <c r="G1519" s="21">
        <f>IF(食堂数据库链接!G1519="","",食堂数据库链接!G1519)</f>
        <v>1.2</v>
      </c>
      <c r="H1519" s="25" t="str">
        <f>IF(OR(食堂菜单!$G$5="",食堂数据库计算界面面!A1519=""),"",IF(ISNUMBER(SEARCH(食堂菜单!$G$5,食堂数据库计算界面面!C1519))=TRUE,1,""))</f>
        <v/>
      </c>
      <c r="I1519" s="11" t="str">
        <f>IF(H1519="","",1+MAX($I$1:I1518))</f>
        <v/>
      </c>
      <c r="J1519" s="11" t="str">
        <f t="shared" si="23"/>
        <v/>
      </c>
    </row>
    <row r="1520" spans="1:10">
      <c r="A1520" s="21">
        <f>IF(食堂数据库链接!A1520="","",食堂数据库链接!A1520)</f>
        <v>1519</v>
      </c>
      <c r="B1520" s="21" t="str">
        <f>IF(食堂数据库链接!B1520="","",食堂数据库链接!B1520)</f>
        <v>桂园食堂</v>
      </c>
      <c r="C1520" s="21" t="str">
        <f>IF(食堂数据库链接!C1520="","",食堂数据库链接!C1520)</f>
        <v>鸡蛋饼</v>
      </c>
      <c r="D1520" s="21">
        <f>IF(食堂数据库链接!D1520="","",食堂数据库链接!D1520)</f>
        <v>1.57</v>
      </c>
      <c r="E1520" s="21" t="str">
        <f>IF(食堂数据库链接!E1520="","",食堂数据库链接!E1520)</f>
        <v>素</v>
      </c>
      <c r="F1520" s="21" t="str">
        <f>IF(食堂数据库链接!F1520="","",食堂数据库链接!F1520)</f>
        <v>小吃</v>
      </c>
      <c r="G1520" s="21">
        <f>IF(食堂数据库链接!G1520="","",食堂数据库链接!G1520)</f>
        <v>1.2</v>
      </c>
      <c r="H1520" s="25" t="str">
        <f>IF(OR(食堂菜单!$G$5="",食堂数据库计算界面面!A1520=""),"",IF(ISNUMBER(SEARCH(食堂菜单!$G$5,食堂数据库计算界面面!C1520))=TRUE,1,""))</f>
        <v/>
      </c>
      <c r="I1520" s="11" t="str">
        <f>IF(H1520="","",1+MAX($I$1:I1519))</f>
        <v/>
      </c>
      <c r="J1520" s="11" t="str">
        <f t="shared" si="23"/>
        <v/>
      </c>
    </row>
    <row r="1521" spans="1:10">
      <c r="A1521" s="21">
        <f>IF(食堂数据库链接!A1521="","",食堂数据库链接!A1521)</f>
        <v>1520</v>
      </c>
      <c r="B1521" s="21" t="str">
        <f>IF(食堂数据库链接!B1521="","",食堂数据库链接!B1521)</f>
        <v>桂园食堂</v>
      </c>
      <c r="C1521" s="21" t="str">
        <f>IF(食堂数据库链接!C1521="","",食堂数据库链接!C1521)</f>
        <v>馅饼</v>
      </c>
      <c r="D1521" s="21">
        <f>IF(食堂数据库链接!D1521="","",食堂数据库链接!D1521)</f>
        <v>0.56999999999999995</v>
      </c>
      <c r="E1521" s="21" t="str">
        <f>IF(食堂数据库链接!E1521="","",食堂数据库链接!E1521)</f>
        <v>素</v>
      </c>
      <c r="F1521" s="21" t="str">
        <f>IF(食堂数据库链接!F1521="","",食堂数据库链接!F1521)</f>
        <v>小吃</v>
      </c>
      <c r="G1521" s="21">
        <f>IF(食堂数据库链接!G1521="","",食堂数据库链接!G1521)</f>
        <v>0.5</v>
      </c>
      <c r="H1521" s="25" t="str">
        <f>IF(OR(食堂菜单!$G$5="",食堂数据库计算界面面!A1521=""),"",IF(ISNUMBER(SEARCH(食堂菜单!$G$5,食堂数据库计算界面面!C1521))=TRUE,1,""))</f>
        <v/>
      </c>
      <c r="I1521" s="11" t="str">
        <f>IF(H1521="","",1+MAX($I$1:I1520))</f>
        <v/>
      </c>
      <c r="J1521" s="11" t="str">
        <f t="shared" si="23"/>
        <v/>
      </c>
    </row>
    <row r="1522" spans="1:10">
      <c r="A1522" s="21">
        <f>IF(食堂数据库链接!A1522="","",食堂数据库链接!A1522)</f>
        <v>1521</v>
      </c>
      <c r="B1522" s="21" t="str">
        <f>IF(食堂数据库链接!B1522="","",食堂数据库链接!B1522)</f>
        <v>桂园食堂</v>
      </c>
      <c r="C1522" s="21" t="str">
        <f>IF(食堂数据库链接!C1522="","",食堂数据库链接!C1522)</f>
        <v>油饼</v>
      </c>
      <c r="D1522" s="21">
        <f>IF(食堂数据库链接!D1522="","",食堂数据库链接!D1522)</f>
        <v>0.56999999999999995</v>
      </c>
      <c r="E1522" s="21" t="str">
        <f>IF(食堂数据库链接!E1522="","",食堂数据库链接!E1522)</f>
        <v>素</v>
      </c>
      <c r="F1522" s="21" t="str">
        <f>IF(食堂数据库链接!F1522="","",食堂数据库链接!F1522)</f>
        <v>小吃</v>
      </c>
      <c r="G1522" s="21">
        <f>IF(食堂数据库链接!G1522="","",食堂数据库链接!G1522)</f>
        <v>0.5</v>
      </c>
      <c r="H1522" s="25" t="str">
        <f>IF(OR(食堂菜单!$G$5="",食堂数据库计算界面面!A1522=""),"",IF(ISNUMBER(SEARCH(食堂菜单!$G$5,食堂数据库计算界面面!C1522))=TRUE,1,""))</f>
        <v/>
      </c>
      <c r="I1522" s="11" t="str">
        <f>IF(H1522="","",1+MAX($I$1:I1521))</f>
        <v/>
      </c>
      <c r="J1522" s="11" t="str">
        <f t="shared" si="23"/>
        <v/>
      </c>
    </row>
    <row r="1523" spans="1:10">
      <c r="A1523" s="21">
        <f>IF(食堂数据库链接!A1523="","",食堂数据库链接!A1523)</f>
        <v>1522</v>
      </c>
      <c r="B1523" s="21" t="str">
        <f>IF(食堂数据库链接!B1523="","",食堂数据库链接!B1523)</f>
        <v>桂园食堂</v>
      </c>
      <c r="C1523" s="21" t="str">
        <f>IF(食堂数据库链接!C1523="","",食堂数据库链接!C1523)</f>
        <v>南瓜饼</v>
      </c>
      <c r="D1523" s="21">
        <f>IF(食堂数据库链接!D1523="","",食堂数据库链接!D1523)</f>
        <v>1.1499999999999999</v>
      </c>
      <c r="E1523" s="21" t="str">
        <f>IF(食堂数据库链接!E1523="","",食堂数据库链接!E1523)</f>
        <v>素</v>
      </c>
      <c r="F1523" s="21" t="str">
        <f>IF(食堂数据库链接!F1523="","",食堂数据库链接!F1523)</f>
        <v>小吃</v>
      </c>
      <c r="G1523" s="21">
        <f>IF(食堂数据库链接!G1523="","",食堂数据库链接!G1523)</f>
        <v>1</v>
      </c>
      <c r="H1523" s="25" t="str">
        <f>IF(OR(食堂菜单!$G$5="",食堂数据库计算界面面!A1523=""),"",IF(ISNUMBER(SEARCH(食堂菜单!$G$5,食堂数据库计算界面面!C1523))=TRUE,1,""))</f>
        <v/>
      </c>
      <c r="I1523" s="11" t="str">
        <f>IF(H1523="","",1+MAX($I$1:I1522))</f>
        <v/>
      </c>
      <c r="J1523" s="11" t="str">
        <f t="shared" si="23"/>
        <v/>
      </c>
    </row>
    <row r="1524" spans="1:10">
      <c r="A1524" s="21">
        <f>IF(食堂数据库链接!A1524="","",食堂数据库链接!A1524)</f>
        <v>1523</v>
      </c>
      <c r="B1524" s="21" t="str">
        <f>IF(食堂数据库链接!B1524="","",食堂数据库链接!B1524)</f>
        <v>桂园食堂</v>
      </c>
      <c r="C1524" s="21" t="str">
        <f>IF(食堂数据库链接!C1524="","",食堂数据库链接!C1524)</f>
        <v>青菜饼</v>
      </c>
      <c r="D1524" s="21">
        <f>IF(食堂数据库链接!D1524="","",食堂数据库链接!D1524)</f>
        <v>1.1499999999999999</v>
      </c>
      <c r="E1524" s="21" t="str">
        <f>IF(食堂数据库链接!E1524="","",食堂数据库链接!E1524)</f>
        <v>素</v>
      </c>
      <c r="F1524" s="21" t="str">
        <f>IF(食堂数据库链接!F1524="","",食堂数据库链接!F1524)</f>
        <v>小吃</v>
      </c>
      <c r="G1524" s="21">
        <f>IF(食堂数据库链接!G1524="","",食堂数据库链接!G1524)</f>
        <v>1</v>
      </c>
      <c r="H1524" s="25" t="str">
        <f>IF(OR(食堂菜单!$G$5="",食堂数据库计算界面面!A1524=""),"",IF(ISNUMBER(SEARCH(食堂菜单!$G$5,食堂数据库计算界面面!C1524))=TRUE,1,""))</f>
        <v/>
      </c>
      <c r="I1524" s="11" t="str">
        <f>IF(H1524="","",1+MAX($I$1:I1523))</f>
        <v/>
      </c>
      <c r="J1524" s="11" t="str">
        <f t="shared" si="23"/>
        <v/>
      </c>
    </row>
    <row r="1525" spans="1:10">
      <c r="A1525" s="21">
        <f>IF(食堂数据库链接!A1525="","",食堂数据库链接!A1525)</f>
        <v>1524</v>
      </c>
      <c r="B1525" s="21" t="str">
        <f>IF(食堂数据库链接!B1525="","",食堂数据库链接!B1525)</f>
        <v>桂园食堂</v>
      </c>
      <c r="C1525" s="21" t="str">
        <f>IF(食堂数据库链接!C1525="","",食堂数据库链接!C1525)</f>
        <v>红薯面窝</v>
      </c>
      <c r="D1525" s="21">
        <f>IF(食堂数据库链接!D1525="","",食堂数据库链接!D1525)</f>
        <v>1.1499999999999999</v>
      </c>
      <c r="E1525" s="21" t="str">
        <f>IF(食堂数据库链接!E1525="","",食堂数据库链接!E1525)</f>
        <v>素</v>
      </c>
      <c r="F1525" s="21" t="str">
        <f>IF(食堂数据库链接!F1525="","",食堂数据库链接!F1525)</f>
        <v>面点</v>
      </c>
      <c r="G1525" s="21">
        <f>IF(食堂数据库链接!G1525="","",食堂数据库链接!G1525)</f>
        <v>1</v>
      </c>
      <c r="H1525" s="25" t="str">
        <f>IF(OR(食堂菜单!$G$5="",食堂数据库计算界面面!A1525=""),"",IF(ISNUMBER(SEARCH(食堂菜单!$G$5,食堂数据库计算界面面!C1525))=TRUE,1,""))</f>
        <v/>
      </c>
      <c r="I1525" s="11" t="str">
        <f>IF(H1525="","",1+MAX($I$1:I1524))</f>
        <v/>
      </c>
      <c r="J1525" s="11" t="str">
        <f t="shared" si="23"/>
        <v/>
      </c>
    </row>
    <row r="1526" spans="1:10">
      <c r="A1526" s="21">
        <f>IF(食堂数据库链接!A1526="","",食堂数据库链接!A1526)</f>
        <v>1525</v>
      </c>
      <c r="B1526" s="21" t="str">
        <f>IF(食堂数据库链接!B1526="","",食堂数据库链接!B1526)</f>
        <v>桂园食堂</v>
      </c>
      <c r="C1526" s="21" t="str">
        <f>IF(食堂数据库链接!C1526="","",食堂数据库链接!C1526)</f>
        <v>糍粑</v>
      </c>
      <c r="D1526" s="21">
        <f>IF(食堂数据库链接!D1526="","",食堂数据库链接!D1526)</f>
        <v>1.1499999999999999</v>
      </c>
      <c r="E1526" s="21" t="str">
        <f>IF(食堂数据库链接!E1526="","",食堂数据库链接!E1526)</f>
        <v>素</v>
      </c>
      <c r="F1526" s="21" t="str">
        <f>IF(食堂数据库链接!F1526="","",食堂数据库链接!F1526)</f>
        <v>小吃</v>
      </c>
      <c r="G1526" s="21">
        <f>IF(食堂数据库链接!G1526="","",食堂数据库链接!G1526)</f>
        <v>1</v>
      </c>
      <c r="H1526" s="25" t="str">
        <f>IF(OR(食堂菜单!$G$5="",食堂数据库计算界面面!A1526=""),"",IF(ISNUMBER(SEARCH(食堂菜单!$G$5,食堂数据库计算界面面!C1526))=TRUE,1,""))</f>
        <v/>
      </c>
      <c r="I1526" s="11" t="str">
        <f>IF(H1526="","",1+MAX($I$1:I1525))</f>
        <v/>
      </c>
      <c r="J1526" s="11" t="str">
        <f t="shared" si="23"/>
        <v/>
      </c>
    </row>
    <row r="1527" spans="1:10">
      <c r="A1527" s="21">
        <f>IF(食堂数据库链接!A1527="","",食堂数据库链接!A1527)</f>
        <v>1526</v>
      </c>
      <c r="B1527" s="21" t="str">
        <f>IF(食堂数据库链接!B1527="","",食堂数据库链接!B1527)</f>
        <v>桂园食堂</v>
      </c>
      <c r="C1527" s="21" t="str">
        <f>IF(食堂数据库链接!C1527="","",食堂数据库链接!C1527)</f>
        <v>米粑粑</v>
      </c>
      <c r="D1527" s="21">
        <f>IF(食堂数据库链接!D1527="","",食堂数据库链接!D1527)</f>
        <v>1.1499999999999999</v>
      </c>
      <c r="E1527" s="21" t="str">
        <f>IF(食堂数据库链接!E1527="","",食堂数据库链接!E1527)</f>
        <v>素</v>
      </c>
      <c r="F1527" s="21" t="str">
        <f>IF(食堂数据库链接!F1527="","",食堂数据库链接!F1527)</f>
        <v>小吃</v>
      </c>
      <c r="G1527" s="21">
        <f>IF(食堂数据库链接!G1527="","",食堂数据库链接!G1527)</f>
        <v>1</v>
      </c>
      <c r="H1527" s="25" t="str">
        <f>IF(OR(食堂菜单!$G$5="",食堂数据库计算界面面!A1527=""),"",IF(ISNUMBER(SEARCH(食堂菜单!$G$5,食堂数据库计算界面面!C1527))=TRUE,1,""))</f>
        <v/>
      </c>
      <c r="I1527" s="11" t="str">
        <f>IF(H1527="","",1+MAX($I$1:I1526))</f>
        <v/>
      </c>
      <c r="J1527" s="11" t="str">
        <f t="shared" si="23"/>
        <v/>
      </c>
    </row>
    <row r="1528" spans="1:10">
      <c r="A1528" s="21">
        <f>IF(食堂数据库链接!A1528="","",食堂数据库链接!A1528)</f>
        <v>1527</v>
      </c>
      <c r="B1528" s="21" t="str">
        <f>IF(食堂数据库链接!B1528="","",食堂数据库链接!B1528)</f>
        <v>桂园食堂</v>
      </c>
      <c r="C1528" s="21" t="str">
        <f>IF(食堂数据库链接!C1528="","",食堂数据库链接!C1528)</f>
        <v>香牙卷</v>
      </c>
      <c r="D1528" s="21">
        <f>IF(食堂数据库链接!D1528="","",食堂数据库链接!D1528)</f>
        <v>1.1499999999999999</v>
      </c>
      <c r="E1528" s="21" t="str">
        <f>IF(食堂数据库链接!E1528="","",食堂数据库链接!E1528)</f>
        <v>素</v>
      </c>
      <c r="F1528" s="21" t="str">
        <f>IF(食堂数据库链接!F1528="","",食堂数据库链接!F1528)</f>
        <v>小吃</v>
      </c>
      <c r="G1528" s="21">
        <f>IF(食堂数据库链接!G1528="","",食堂数据库链接!G1528)</f>
        <v>1</v>
      </c>
      <c r="H1528" s="25" t="str">
        <f>IF(OR(食堂菜单!$G$5="",食堂数据库计算界面面!A1528=""),"",IF(ISNUMBER(SEARCH(食堂菜单!$G$5,食堂数据库计算界面面!C1528))=TRUE,1,""))</f>
        <v/>
      </c>
      <c r="I1528" s="11" t="str">
        <f>IF(H1528="","",1+MAX($I$1:I1527))</f>
        <v/>
      </c>
      <c r="J1528" s="11" t="str">
        <f t="shared" si="23"/>
        <v/>
      </c>
    </row>
    <row r="1529" spans="1:10">
      <c r="A1529" s="21">
        <f>IF(食堂数据库链接!A1529="","",食堂数据库链接!A1529)</f>
        <v>1528</v>
      </c>
      <c r="B1529" s="21" t="str">
        <f>IF(食堂数据库链接!B1529="","",食堂数据库链接!B1529)</f>
        <v>桂园食堂</v>
      </c>
      <c r="C1529" s="21" t="str">
        <f>IF(食堂数据库链接!C1529="","",食堂数据库链接!C1529)</f>
        <v>糯米鸡</v>
      </c>
      <c r="D1529" s="21">
        <f>IF(食堂数据库链接!D1529="","",食堂数据库链接!D1529)</f>
        <v>0.56999999999999995</v>
      </c>
      <c r="E1529" s="21" t="str">
        <f>IF(食堂数据库链接!E1529="","",食堂数据库链接!E1529)</f>
        <v>荤</v>
      </c>
      <c r="F1529" s="21" t="str">
        <f>IF(食堂数据库链接!F1529="","",食堂数据库链接!F1529)</f>
        <v>份儿菜</v>
      </c>
      <c r="G1529" s="21">
        <f>IF(食堂数据库链接!G1529="","",食堂数据库链接!G1529)</f>
        <v>0.5</v>
      </c>
      <c r="H1529" s="25" t="str">
        <f>IF(OR(食堂菜单!$G$5="",食堂数据库计算界面面!A1529=""),"",IF(ISNUMBER(SEARCH(食堂菜单!$G$5,食堂数据库计算界面面!C1529))=TRUE,1,""))</f>
        <v/>
      </c>
      <c r="I1529" s="11" t="str">
        <f>IF(H1529="","",1+MAX($I$1:I1528))</f>
        <v/>
      </c>
      <c r="J1529" s="11" t="str">
        <f t="shared" si="23"/>
        <v/>
      </c>
    </row>
    <row r="1530" spans="1:10">
      <c r="A1530" s="21">
        <f>IF(食堂数据库链接!A1530="","",食堂数据库链接!A1530)</f>
        <v>1529</v>
      </c>
      <c r="B1530" s="21" t="str">
        <f>IF(食堂数据库链接!B1530="","",食堂数据库链接!B1530)</f>
        <v>桂园食堂</v>
      </c>
      <c r="C1530" s="21" t="str">
        <f>IF(食堂数据库链接!C1530="","",食堂数据库链接!C1530)</f>
        <v>胡萝卜烧羊肉</v>
      </c>
      <c r="D1530" s="21">
        <f>IF(食堂数据库链接!D1530="","",食堂数据库链接!D1530)</f>
        <v>8.0500000000000007</v>
      </c>
      <c r="E1530" s="21" t="str">
        <f>IF(食堂数据库链接!E1530="","",食堂数据库链接!E1530)</f>
        <v>荤</v>
      </c>
      <c r="F1530" s="21" t="str">
        <f>IF(食堂数据库链接!F1530="","",食堂数据库链接!F1530)</f>
        <v>份儿菜</v>
      </c>
      <c r="G1530" s="21">
        <f>IF(食堂数据库链接!G1530="","",食堂数据库链接!G1530)</f>
        <v>7</v>
      </c>
      <c r="H1530" s="25" t="str">
        <f>IF(OR(食堂菜单!$G$5="",食堂数据库计算界面面!A1530=""),"",IF(ISNUMBER(SEARCH(食堂菜单!$G$5,食堂数据库计算界面面!C1530))=TRUE,1,""))</f>
        <v/>
      </c>
      <c r="I1530" s="11" t="str">
        <f>IF(H1530="","",1+MAX($I$1:I1529))</f>
        <v/>
      </c>
      <c r="J1530" s="11" t="str">
        <f t="shared" si="23"/>
        <v/>
      </c>
    </row>
    <row r="1531" spans="1:10">
      <c r="A1531" s="21">
        <f>IF(食堂数据库链接!A1531="","",食堂数据库链接!A1531)</f>
        <v>1530</v>
      </c>
      <c r="B1531" s="21" t="str">
        <f>IF(食堂数据库链接!B1531="","",食堂数据库链接!B1531)</f>
        <v>桂园食堂</v>
      </c>
      <c r="C1531" s="21" t="str">
        <f>IF(食堂数据库链接!C1531="","",食堂数据库链接!C1531)</f>
        <v>土豆炖牛肉</v>
      </c>
      <c r="D1531" s="21">
        <f>IF(食堂数据库链接!D1531="","",食堂数据库链接!D1531)</f>
        <v>8.0500000000000007</v>
      </c>
      <c r="E1531" s="21" t="str">
        <f>IF(食堂数据库链接!E1531="","",食堂数据库链接!E1531)</f>
        <v>荤</v>
      </c>
      <c r="F1531" s="21" t="str">
        <f>IF(食堂数据库链接!F1531="","",食堂数据库链接!F1531)</f>
        <v>份儿菜</v>
      </c>
      <c r="G1531" s="21">
        <f>IF(食堂数据库链接!G1531="","",食堂数据库链接!G1531)</f>
        <v>7</v>
      </c>
      <c r="H1531" s="25" t="str">
        <f>IF(OR(食堂菜单!$G$5="",食堂数据库计算界面面!A1531=""),"",IF(ISNUMBER(SEARCH(食堂菜单!$G$5,食堂数据库计算界面面!C1531))=TRUE,1,""))</f>
        <v/>
      </c>
      <c r="I1531" s="11" t="str">
        <f>IF(H1531="","",1+MAX($I$1:I1530))</f>
        <v/>
      </c>
      <c r="J1531" s="11" t="str">
        <f t="shared" si="23"/>
        <v/>
      </c>
    </row>
    <row r="1532" spans="1:10">
      <c r="A1532" s="21">
        <f>IF(食堂数据库链接!A1532="","",食堂数据库链接!A1532)</f>
        <v>1531</v>
      </c>
      <c r="B1532" s="21" t="str">
        <f>IF(食堂数据库链接!B1532="","",食堂数据库链接!B1532)</f>
        <v>桂园食堂</v>
      </c>
      <c r="C1532" s="21" t="str">
        <f>IF(食堂数据库链接!C1532="","",食堂数据库链接!C1532)</f>
        <v>青笋烧鸭块</v>
      </c>
      <c r="D1532" s="21">
        <f>IF(食堂数据库链接!D1532="","",食堂数据库链接!D1532)</f>
        <v>5.72</v>
      </c>
      <c r="E1532" s="21" t="str">
        <f>IF(食堂数据库链接!E1532="","",食堂数据库链接!E1532)</f>
        <v>荤</v>
      </c>
      <c r="F1532" s="21" t="str">
        <f>IF(食堂数据库链接!F1532="","",食堂数据库链接!F1532)</f>
        <v>份儿菜</v>
      </c>
      <c r="G1532" s="21">
        <f>IF(食堂数据库链接!G1532="","",食堂数据库链接!G1532)</f>
        <v>5</v>
      </c>
      <c r="H1532" s="25" t="str">
        <f>IF(OR(食堂菜单!$G$5="",食堂数据库计算界面面!A1532=""),"",IF(ISNUMBER(SEARCH(食堂菜单!$G$5,食堂数据库计算界面面!C1532))=TRUE,1,""))</f>
        <v/>
      </c>
      <c r="I1532" s="11" t="str">
        <f>IF(H1532="","",1+MAX($I$1:I1531))</f>
        <v/>
      </c>
      <c r="J1532" s="11" t="str">
        <f t="shared" si="23"/>
        <v/>
      </c>
    </row>
    <row r="1533" spans="1:10">
      <c r="A1533" s="21">
        <f>IF(食堂数据库链接!A1533="","",食堂数据库链接!A1533)</f>
        <v>1532</v>
      </c>
      <c r="B1533" s="21" t="str">
        <f>IF(食堂数据库链接!B1533="","",食堂数据库链接!B1533)</f>
        <v>桂园食堂</v>
      </c>
      <c r="C1533" s="21" t="str">
        <f>IF(食堂数据库链接!C1533="","",食堂数据库链接!C1533)</f>
        <v>黄豆炖猪手</v>
      </c>
      <c r="D1533" s="21">
        <f>IF(食堂数据库链接!D1533="","",食堂数据库链接!D1533)</f>
        <v>6.9</v>
      </c>
      <c r="E1533" s="21" t="str">
        <f>IF(食堂数据库链接!E1533="","",食堂数据库链接!E1533)</f>
        <v>荤</v>
      </c>
      <c r="F1533" s="21" t="str">
        <f>IF(食堂数据库链接!F1533="","",食堂数据库链接!F1533)</f>
        <v>份儿菜</v>
      </c>
      <c r="G1533" s="21">
        <f>IF(食堂数据库链接!G1533="","",食堂数据库链接!G1533)</f>
        <v>6</v>
      </c>
      <c r="H1533" s="25" t="str">
        <f>IF(OR(食堂菜单!$G$5="",食堂数据库计算界面面!A1533=""),"",IF(ISNUMBER(SEARCH(食堂菜单!$G$5,食堂数据库计算界面面!C1533))=TRUE,1,""))</f>
        <v/>
      </c>
      <c r="I1533" s="11" t="str">
        <f>IF(H1533="","",1+MAX($I$1:I1532))</f>
        <v/>
      </c>
      <c r="J1533" s="11" t="str">
        <f t="shared" si="23"/>
        <v/>
      </c>
    </row>
    <row r="1534" spans="1:10">
      <c r="A1534" s="21">
        <f>IF(食堂数据库链接!A1534="","",食堂数据库链接!A1534)</f>
        <v>1533</v>
      </c>
      <c r="B1534" s="21" t="str">
        <f>IF(食堂数据库链接!B1534="","",食堂数据库链接!B1534)</f>
        <v>桂园食堂</v>
      </c>
      <c r="C1534" s="21" t="str">
        <f>IF(食堂数据库链接!C1534="","",食堂数据库链接!C1534)</f>
        <v>板栗烧仔鸡</v>
      </c>
      <c r="D1534" s="21">
        <f>IF(食堂数据库链接!D1534="","",食堂数据库链接!D1534)</f>
        <v>6.9</v>
      </c>
      <c r="E1534" s="21" t="str">
        <f>IF(食堂数据库链接!E1534="","",食堂数据库链接!E1534)</f>
        <v>荤</v>
      </c>
      <c r="F1534" s="21" t="str">
        <f>IF(食堂数据库链接!F1534="","",食堂数据库链接!F1534)</f>
        <v>份儿菜</v>
      </c>
      <c r="G1534" s="21">
        <f>IF(食堂数据库链接!G1534="","",食堂数据库链接!G1534)</f>
        <v>6</v>
      </c>
      <c r="H1534" s="25" t="str">
        <f>IF(OR(食堂菜单!$G$5="",食堂数据库计算界面面!A1534=""),"",IF(ISNUMBER(SEARCH(食堂菜单!$G$5,食堂数据库计算界面面!C1534))=TRUE,1,""))</f>
        <v/>
      </c>
      <c r="I1534" s="11" t="str">
        <f>IF(H1534="","",1+MAX($I$1:I1533))</f>
        <v/>
      </c>
      <c r="J1534" s="11" t="str">
        <f t="shared" si="23"/>
        <v/>
      </c>
    </row>
    <row r="1535" spans="1:10">
      <c r="A1535" s="21">
        <f>IF(食堂数据库链接!A1535="","",食堂数据库链接!A1535)</f>
        <v>1534</v>
      </c>
      <c r="B1535" s="21" t="str">
        <f>IF(食堂数据库链接!B1535="","",食堂数据库链接!B1535)</f>
        <v>桂园食堂</v>
      </c>
      <c r="C1535" s="21" t="str">
        <f>IF(食堂数据库链接!C1535="","",食堂数据库链接!C1535)</f>
        <v>红烧鱼块</v>
      </c>
      <c r="D1535" s="21">
        <f>IF(食堂数据库链接!D1535="","",食堂数据库链接!D1535)</f>
        <v>11.5</v>
      </c>
      <c r="E1535" s="21" t="str">
        <f>IF(食堂数据库链接!E1535="","",食堂数据库链接!E1535)</f>
        <v>荤</v>
      </c>
      <c r="F1535" s="21" t="str">
        <f>IF(食堂数据库链接!F1535="","",食堂数据库链接!F1535)</f>
        <v>份儿菜</v>
      </c>
      <c r="G1535" s="21">
        <f>IF(食堂数据库链接!G1535="","",食堂数据库链接!G1535)</f>
        <v>10</v>
      </c>
      <c r="H1535" s="25" t="str">
        <f>IF(OR(食堂菜单!$G$5="",食堂数据库计算界面面!A1535=""),"",IF(ISNUMBER(SEARCH(食堂菜单!$G$5,食堂数据库计算界面面!C1535))=TRUE,1,""))</f>
        <v/>
      </c>
      <c r="I1535" s="11" t="str">
        <f>IF(H1535="","",1+MAX($I$1:I1534))</f>
        <v/>
      </c>
      <c r="J1535" s="11" t="str">
        <f t="shared" si="23"/>
        <v/>
      </c>
    </row>
    <row r="1536" spans="1:10">
      <c r="A1536" s="21">
        <f>IF(食堂数据库链接!A1536="","",食堂数据库链接!A1536)</f>
        <v>1535</v>
      </c>
      <c r="B1536" s="21" t="str">
        <f>IF(食堂数据库链接!B1536="","",食堂数据库链接!B1536)</f>
        <v>桂园食堂</v>
      </c>
      <c r="C1536" s="21" t="str">
        <f>IF(食堂数据库链接!C1536="","",食堂数据库链接!C1536)</f>
        <v>青椒肉丝</v>
      </c>
      <c r="D1536" s="21">
        <f>IF(食堂数据库链接!D1536="","",食堂数据库链接!D1536)</f>
        <v>8.0500000000000007</v>
      </c>
      <c r="E1536" s="21" t="str">
        <f>IF(食堂数据库链接!E1536="","",食堂数据库链接!E1536)</f>
        <v>荤</v>
      </c>
      <c r="F1536" s="21" t="str">
        <f>IF(食堂数据库链接!F1536="","",食堂数据库链接!F1536)</f>
        <v>份儿菜</v>
      </c>
      <c r="G1536" s="21">
        <f>IF(食堂数据库链接!G1536="","",食堂数据库链接!G1536)</f>
        <v>7</v>
      </c>
      <c r="H1536" s="25" t="str">
        <f>IF(OR(食堂菜单!$G$5="",食堂数据库计算界面面!A1536=""),"",IF(ISNUMBER(SEARCH(食堂菜单!$G$5,食堂数据库计算界面面!C1536))=TRUE,1,""))</f>
        <v/>
      </c>
      <c r="I1536" s="11" t="str">
        <f>IF(H1536="","",1+MAX($I$1:I1535))</f>
        <v/>
      </c>
      <c r="J1536" s="11" t="str">
        <f t="shared" si="23"/>
        <v/>
      </c>
    </row>
    <row r="1537" spans="1:10">
      <c r="A1537" s="21">
        <f>IF(食堂数据库链接!A1537="","",食堂数据库链接!A1537)</f>
        <v>1536</v>
      </c>
      <c r="B1537" s="21" t="str">
        <f>IF(食堂数据库链接!B1537="","",食堂数据库链接!B1537)</f>
        <v>桂园食堂</v>
      </c>
      <c r="C1537" s="21" t="str">
        <f>IF(食堂数据库链接!C1537="","",食堂数据库链接!C1537)</f>
        <v>回锅牛肉</v>
      </c>
      <c r="D1537" s="21">
        <f>IF(食堂数据库链接!D1537="","",食堂数据库链接!D1537)</f>
        <v>13.8</v>
      </c>
      <c r="E1537" s="21" t="str">
        <f>IF(食堂数据库链接!E1537="","",食堂数据库链接!E1537)</f>
        <v>荤</v>
      </c>
      <c r="F1537" s="21" t="str">
        <f>IF(食堂数据库链接!F1537="","",食堂数据库链接!F1537)</f>
        <v>份儿菜</v>
      </c>
      <c r="G1537" s="21">
        <f>IF(食堂数据库链接!G1537="","",食堂数据库链接!G1537)</f>
        <v>12</v>
      </c>
      <c r="H1537" s="25" t="str">
        <f>IF(OR(食堂菜单!$G$5="",食堂数据库计算界面面!A1537=""),"",IF(ISNUMBER(SEARCH(食堂菜单!$G$5,食堂数据库计算界面面!C1537))=TRUE,1,""))</f>
        <v/>
      </c>
      <c r="I1537" s="11" t="str">
        <f>IF(H1537="","",1+MAX($I$1:I1536))</f>
        <v/>
      </c>
      <c r="J1537" s="11" t="str">
        <f t="shared" si="23"/>
        <v/>
      </c>
    </row>
    <row r="1538" spans="1:10">
      <c r="A1538" s="21">
        <f>IF(食堂数据库链接!A1538="","",食堂数据库链接!A1538)</f>
        <v>1537</v>
      </c>
      <c r="B1538" s="21" t="str">
        <f>IF(食堂数据库链接!B1538="","",食堂数据库链接!B1538)</f>
        <v>桂园食堂</v>
      </c>
      <c r="C1538" s="21" t="str">
        <f>IF(食堂数据库链接!C1538="","",食堂数据库链接!C1538)</f>
        <v>咖喱鸡块</v>
      </c>
      <c r="D1538" s="21">
        <f>IF(食堂数据库链接!D1538="","",食堂数据库链接!D1538)</f>
        <v>9.1999999999999993</v>
      </c>
      <c r="E1538" s="21" t="str">
        <f>IF(食堂数据库链接!E1538="","",食堂数据库链接!E1538)</f>
        <v>荤</v>
      </c>
      <c r="F1538" s="21" t="str">
        <f>IF(食堂数据库链接!F1538="","",食堂数据库链接!F1538)</f>
        <v>份儿菜</v>
      </c>
      <c r="G1538" s="21">
        <f>IF(食堂数据库链接!G1538="","",食堂数据库链接!G1538)</f>
        <v>8</v>
      </c>
      <c r="H1538" s="25" t="str">
        <f>IF(OR(食堂菜单!$G$5="",食堂数据库计算界面面!A1538=""),"",IF(ISNUMBER(SEARCH(食堂菜单!$G$5,食堂数据库计算界面面!C1538))=TRUE,1,""))</f>
        <v/>
      </c>
      <c r="I1538" s="11" t="str">
        <f>IF(H1538="","",1+MAX($I$1:I1537))</f>
        <v/>
      </c>
      <c r="J1538" s="11" t="str">
        <f t="shared" ref="J1538:J1601" si="24">IF(H1538="","",ROW(A1538))</f>
        <v/>
      </c>
    </row>
    <row r="1539" spans="1:10">
      <c r="A1539" s="21">
        <f>IF(食堂数据库链接!A1539="","",食堂数据库链接!A1539)</f>
        <v>1538</v>
      </c>
      <c r="B1539" s="21" t="str">
        <f>IF(食堂数据库链接!B1539="","",食堂数据库链接!B1539)</f>
        <v>桂园食堂</v>
      </c>
      <c r="C1539" s="21" t="str">
        <f>IF(食堂数据库链接!C1539="","",食堂数据库链接!C1539)</f>
        <v>蟹菇肉丝</v>
      </c>
      <c r="D1539" s="21">
        <f>IF(食堂数据库链接!D1539="","",食堂数据库链接!D1539)</f>
        <v>9.1999999999999993</v>
      </c>
      <c r="E1539" s="21" t="str">
        <f>IF(食堂数据库链接!E1539="","",食堂数据库链接!E1539)</f>
        <v>荤</v>
      </c>
      <c r="F1539" s="21" t="str">
        <f>IF(食堂数据库链接!F1539="","",食堂数据库链接!F1539)</f>
        <v>份儿菜</v>
      </c>
      <c r="G1539" s="21">
        <f>IF(食堂数据库链接!G1539="","",食堂数据库链接!G1539)</f>
        <v>8</v>
      </c>
      <c r="H1539" s="25" t="str">
        <f>IF(OR(食堂菜单!$G$5="",食堂数据库计算界面面!A1539=""),"",IF(ISNUMBER(SEARCH(食堂菜单!$G$5,食堂数据库计算界面面!C1539))=TRUE,1,""))</f>
        <v/>
      </c>
      <c r="I1539" s="11" t="str">
        <f>IF(H1539="","",1+MAX($I$1:I1538))</f>
        <v/>
      </c>
      <c r="J1539" s="11" t="str">
        <f t="shared" si="24"/>
        <v/>
      </c>
    </row>
    <row r="1540" spans="1:10">
      <c r="A1540" s="21">
        <f>IF(食堂数据库链接!A1540="","",食堂数据库链接!A1540)</f>
        <v>1539</v>
      </c>
      <c r="B1540" s="21" t="str">
        <f>IF(食堂数据库链接!B1540="","",食堂数据库链接!B1540)</f>
        <v>桂园食堂</v>
      </c>
      <c r="C1540" s="21" t="str">
        <f>IF(食堂数据库链接!C1540="","",食堂数据库链接!C1540)</f>
        <v>火爆猪肝</v>
      </c>
      <c r="D1540" s="21">
        <f>IF(食堂数据库链接!D1540="","",食堂数据库链接!D1540)</f>
        <v>13.8</v>
      </c>
      <c r="E1540" s="21" t="str">
        <f>IF(食堂数据库链接!E1540="","",食堂数据库链接!E1540)</f>
        <v>荤</v>
      </c>
      <c r="F1540" s="21" t="str">
        <f>IF(食堂数据库链接!F1540="","",食堂数据库链接!F1540)</f>
        <v>份儿菜</v>
      </c>
      <c r="G1540" s="21">
        <f>IF(食堂数据库链接!G1540="","",食堂数据库链接!G1540)</f>
        <v>12</v>
      </c>
      <c r="H1540" s="25" t="str">
        <f>IF(OR(食堂菜单!$G$5="",食堂数据库计算界面面!A1540=""),"",IF(ISNUMBER(SEARCH(食堂菜单!$G$5,食堂数据库计算界面面!C1540))=TRUE,1,""))</f>
        <v/>
      </c>
      <c r="I1540" s="11" t="str">
        <f>IF(H1540="","",1+MAX($I$1:I1539))</f>
        <v/>
      </c>
      <c r="J1540" s="11" t="str">
        <f t="shared" si="24"/>
        <v/>
      </c>
    </row>
    <row r="1541" spans="1:10">
      <c r="A1541" s="21">
        <f>IF(食堂数据库链接!A1541="","",食堂数据库链接!A1541)</f>
        <v>1540</v>
      </c>
      <c r="B1541" s="21" t="str">
        <f>IF(食堂数据库链接!B1541="","",食堂数据库链接!B1541)</f>
        <v>桂园食堂</v>
      </c>
      <c r="C1541" s="21" t="str">
        <f>IF(食堂数据库链接!C1541="","",食堂数据库链接!C1541)</f>
        <v>土豆牛肉盖面</v>
      </c>
      <c r="D1541" s="21">
        <f>IF(食堂数据库链接!D1541="","",食堂数据库链接!D1541)</f>
        <v>10</v>
      </c>
      <c r="E1541" s="21" t="str">
        <f>IF(食堂数据库链接!E1541="","",食堂数据库链接!E1541)</f>
        <v>荤</v>
      </c>
      <c r="F1541" s="21" t="str">
        <f>IF(食堂数据库链接!F1541="","",食堂数据库链接!F1541)</f>
        <v>面食</v>
      </c>
      <c r="G1541" s="21">
        <f>IF(食堂数据库链接!G1541="","",食堂数据库链接!G1541)</f>
        <v>10</v>
      </c>
      <c r="H1541" s="25" t="str">
        <f>IF(OR(食堂菜单!$G$5="",食堂数据库计算界面面!A1541=""),"",IF(ISNUMBER(SEARCH(食堂菜单!$G$5,食堂数据库计算界面面!C1541))=TRUE,1,""))</f>
        <v/>
      </c>
      <c r="I1541" s="11" t="str">
        <f>IF(H1541="","",1+MAX($I$1:I1540))</f>
        <v/>
      </c>
      <c r="J1541" s="11" t="str">
        <f t="shared" si="24"/>
        <v/>
      </c>
    </row>
    <row r="1542" spans="1:10">
      <c r="A1542" s="21">
        <f>IF(食堂数据库链接!A1542="","",食堂数据库链接!A1542)</f>
        <v>1541</v>
      </c>
      <c r="B1542" s="21" t="str">
        <f>IF(食堂数据库链接!B1542="","",食堂数据库链接!B1542)</f>
        <v>桂园食堂</v>
      </c>
      <c r="C1542" s="21" t="str">
        <f>IF(食堂数据库链接!C1542="","",食堂数据库链接!C1542)</f>
        <v>红烧牛肉盖面</v>
      </c>
      <c r="D1542" s="21">
        <f>IF(食堂数据库链接!D1542="","",食堂数据库链接!D1542)</f>
        <v>10</v>
      </c>
      <c r="E1542" s="21" t="str">
        <f>IF(食堂数据库链接!E1542="","",食堂数据库链接!E1542)</f>
        <v>荤</v>
      </c>
      <c r="F1542" s="21" t="str">
        <f>IF(食堂数据库链接!F1542="","",食堂数据库链接!F1542)</f>
        <v>面食</v>
      </c>
      <c r="G1542" s="21">
        <f>IF(食堂数据库链接!G1542="","",食堂数据库链接!G1542)</f>
        <v>10</v>
      </c>
      <c r="H1542" s="25" t="str">
        <f>IF(OR(食堂菜单!$G$5="",食堂数据库计算界面面!A1542=""),"",IF(ISNUMBER(SEARCH(食堂菜单!$G$5,食堂数据库计算界面面!C1542))=TRUE,1,""))</f>
        <v/>
      </c>
      <c r="I1542" s="11" t="str">
        <f>IF(H1542="","",1+MAX($I$1:I1541))</f>
        <v/>
      </c>
      <c r="J1542" s="11" t="str">
        <f t="shared" si="24"/>
        <v/>
      </c>
    </row>
    <row r="1543" spans="1:10">
      <c r="A1543" s="21">
        <f>IF(食堂数据库链接!A1543="","",食堂数据库链接!A1543)</f>
        <v>1542</v>
      </c>
      <c r="B1543" s="21" t="str">
        <f>IF(食堂数据库链接!B1543="","",食堂数据库链接!B1543)</f>
        <v>桂园食堂</v>
      </c>
      <c r="C1543" s="21" t="str">
        <f>IF(食堂数据库链接!C1543="","",食堂数据库链接!C1543)</f>
        <v>鸡块盖面</v>
      </c>
      <c r="D1543" s="21">
        <f>IF(食堂数据库链接!D1543="","",食堂数据库链接!D1543)</f>
        <v>10</v>
      </c>
      <c r="E1543" s="21" t="str">
        <f>IF(食堂数据库链接!E1543="","",食堂数据库链接!E1543)</f>
        <v>荤</v>
      </c>
      <c r="F1543" s="21" t="str">
        <f>IF(食堂数据库链接!F1543="","",食堂数据库链接!F1543)</f>
        <v>面食</v>
      </c>
      <c r="G1543" s="21">
        <f>IF(食堂数据库链接!G1543="","",食堂数据库链接!G1543)</f>
        <v>10</v>
      </c>
      <c r="H1543" s="25" t="str">
        <f>IF(OR(食堂菜单!$G$5="",食堂数据库计算界面面!A1543=""),"",IF(ISNUMBER(SEARCH(食堂菜单!$G$5,食堂数据库计算界面面!C1543))=TRUE,1,""))</f>
        <v/>
      </c>
      <c r="I1543" s="11" t="str">
        <f>IF(H1543="","",1+MAX($I$1:I1542))</f>
        <v/>
      </c>
      <c r="J1543" s="11" t="str">
        <f t="shared" si="24"/>
        <v/>
      </c>
    </row>
    <row r="1544" spans="1:10">
      <c r="A1544" s="21">
        <f>IF(食堂数据库链接!A1544="","",食堂数据库链接!A1544)</f>
        <v>1543</v>
      </c>
      <c r="B1544" s="21" t="str">
        <f>IF(食堂数据库链接!B1544="","",食堂数据库链接!B1544)</f>
        <v>桂园食堂</v>
      </c>
      <c r="C1544" s="21" t="str">
        <f>IF(食堂数据库链接!C1544="","",食堂数据库链接!C1544)</f>
        <v>蘑菇盖面</v>
      </c>
      <c r="D1544" s="21">
        <f>IF(食堂数据库链接!D1544="","",食堂数据库链接!D1544)</f>
        <v>10</v>
      </c>
      <c r="E1544" s="21" t="str">
        <f>IF(食堂数据库链接!E1544="","",食堂数据库链接!E1544)</f>
        <v>素</v>
      </c>
      <c r="F1544" s="21" t="str">
        <f>IF(食堂数据库链接!F1544="","",食堂数据库链接!F1544)</f>
        <v>面食</v>
      </c>
      <c r="G1544" s="21">
        <f>IF(食堂数据库链接!G1544="","",食堂数据库链接!G1544)</f>
        <v>10</v>
      </c>
      <c r="H1544" s="25" t="str">
        <f>IF(OR(食堂菜单!$G$5="",食堂数据库计算界面面!A1544=""),"",IF(ISNUMBER(SEARCH(食堂菜单!$G$5,食堂数据库计算界面面!C1544))=TRUE,1,""))</f>
        <v/>
      </c>
      <c r="I1544" s="11" t="str">
        <f>IF(H1544="","",1+MAX($I$1:I1543))</f>
        <v/>
      </c>
      <c r="J1544" s="11" t="str">
        <f t="shared" si="24"/>
        <v/>
      </c>
    </row>
    <row r="1545" spans="1:10">
      <c r="A1545" s="21">
        <f>IF(食堂数据库链接!A1545="","",食堂数据库链接!A1545)</f>
        <v>1544</v>
      </c>
      <c r="B1545" s="21" t="str">
        <f>IF(食堂数据库链接!B1545="","",食堂数据库链接!B1545)</f>
        <v>桂园食堂</v>
      </c>
      <c r="C1545" s="21" t="str">
        <f>IF(食堂数据库链接!C1545="","",食堂数据库链接!C1545)</f>
        <v>番茄盖面</v>
      </c>
      <c r="D1545" s="21">
        <f>IF(食堂数据库链接!D1545="","",食堂数据库链接!D1545)</f>
        <v>10</v>
      </c>
      <c r="E1545" s="21" t="str">
        <f>IF(食堂数据库链接!E1545="","",食堂数据库链接!E1545)</f>
        <v>素</v>
      </c>
      <c r="F1545" s="21" t="str">
        <f>IF(食堂数据库链接!F1545="","",食堂数据库链接!F1545)</f>
        <v>面食</v>
      </c>
      <c r="G1545" s="21">
        <f>IF(食堂数据库链接!G1545="","",食堂数据库链接!G1545)</f>
        <v>10</v>
      </c>
      <c r="H1545" s="25" t="str">
        <f>IF(OR(食堂菜单!$G$5="",食堂数据库计算界面面!A1545=""),"",IF(ISNUMBER(SEARCH(食堂菜单!$G$5,食堂数据库计算界面面!C1545))=TRUE,1,""))</f>
        <v/>
      </c>
      <c r="I1545" s="11" t="str">
        <f>IF(H1545="","",1+MAX($I$1:I1544))</f>
        <v/>
      </c>
      <c r="J1545" s="11" t="str">
        <f t="shared" si="24"/>
        <v/>
      </c>
    </row>
    <row r="1546" spans="1:10">
      <c r="A1546" s="21">
        <f>IF(食堂数据库链接!A1546="","",食堂数据库链接!A1546)</f>
        <v>1545</v>
      </c>
      <c r="B1546" s="21" t="str">
        <f>IF(食堂数据库链接!B1546="","",食堂数据库链接!B1546)</f>
        <v>桂园食堂</v>
      </c>
      <c r="C1546" s="21" t="str">
        <f>IF(食堂数据库链接!C1546="","",食堂数据库链接!C1546)</f>
        <v>青椒盖面</v>
      </c>
      <c r="D1546" s="21">
        <f>IF(食堂数据库链接!D1546="","",食堂数据库链接!D1546)</f>
        <v>10</v>
      </c>
      <c r="E1546" s="21" t="str">
        <f>IF(食堂数据库链接!E1546="","",食堂数据库链接!E1546)</f>
        <v>素</v>
      </c>
      <c r="F1546" s="21" t="str">
        <f>IF(食堂数据库链接!F1546="","",食堂数据库链接!F1546)</f>
        <v>面食</v>
      </c>
      <c r="G1546" s="21">
        <f>IF(食堂数据库链接!G1546="","",食堂数据库链接!G1546)</f>
        <v>10</v>
      </c>
      <c r="H1546" s="25" t="str">
        <f>IF(OR(食堂菜单!$G$5="",食堂数据库计算界面面!A1546=""),"",IF(ISNUMBER(SEARCH(食堂菜单!$G$5,食堂数据库计算界面面!C1546))=TRUE,1,""))</f>
        <v/>
      </c>
      <c r="I1546" s="11" t="str">
        <f>IF(H1546="","",1+MAX($I$1:I1545))</f>
        <v/>
      </c>
      <c r="J1546" s="11" t="str">
        <f t="shared" si="24"/>
        <v/>
      </c>
    </row>
    <row r="1547" spans="1:10">
      <c r="A1547" s="21">
        <f>IF(食堂数据库链接!A1547="","",食堂数据库链接!A1547)</f>
        <v>1546</v>
      </c>
      <c r="B1547" s="21" t="str">
        <f>IF(食堂数据库链接!B1547="","",食堂数据库链接!B1547)</f>
        <v>桂园食堂</v>
      </c>
      <c r="C1547" s="21" t="str">
        <f>IF(食堂数据库链接!C1547="","",食堂数据库链接!C1547)</f>
        <v>新疆拌面</v>
      </c>
      <c r="D1547" s="21">
        <f>IF(食堂数据库链接!D1547="","",食堂数据库链接!D1547)</f>
        <v>10</v>
      </c>
      <c r="E1547" s="21" t="str">
        <f>IF(食堂数据库链接!E1547="","",食堂数据库链接!E1547)</f>
        <v>荤</v>
      </c>
      <c r="F1547" s="21" t="str">
        <f>IF(食堂数据库链接!F1547="","",食堂数据库链接!F1547)</f>
        <v>面食</v>
      </c>
      <c r="G1547" s="21">
        <f>IF(食堂数据库链接!G1547="","",食堂数据库链接!G1547)</f>
        <v>10</v>
      </c>
      <c r="H1547" s="25" t="str">
        <f>IF(OR(食堂菜单!$G$5="",食堂数据库计算界面面!A1547=""),"",IF(ISNUMBER(SEARCH(食堂菜单!$G$5,食堂数据库计算界面面!C1547))=TRUE,1,""))</f>
        <v/>
      </c>
      <c r="I1547" s="11" t="str">
        <f>IF(H1547="","",1+MAX($I$1:I1546))</f>
        <v/>
      </c>
      <c r="J1547" s="11" t="str">
        <f t="shared" si="24"/>
        <v/>
      </c>
    </row>
    <row r="1548" spans="1:10">
      <c r="A1548" s="21">
        <f>IF(食堂数据库链接!A1548="","",食堂数据库链接!A1548)</f>
        <v>1547</v>
      </c>
      <c r="B1548" s="21" t="str">
        <f>IF(食堂数据库链接!B1548="","",食堂数据库链接!B1548)</f>
        <v>桂园食堂</v>
      </c>
      <c r="C1548" s="21" t="str">
        <f>IF(食堂数据库链接!C1548="","",食堂数据库链接!C1548)</f>
        <v>孜然牛肉盖面</v>
      </c>
      <c r="D1548" s="21">
        <f>IF(食堂数据库链接!D1548="","",食堂数据库链接!D1548)</f>
        <v>10</v>
      </c>
      <c r="E1548" s="21" t="str">
        <f>IF(食堂数据库链接!E1548="","",食堂数据库链接!E1548)</f>
        <v>荤</v>
      </c>
      <c r="F1548" s="21" t="str">
        <f>IF(食堂数据库链接!F1548="","",食堂数据库链接!F1548)</f>
        <v>面食</v>
      </c>
      <c r="G1548" s="21">
        <f>IF(食堂数据库链接!G1548="","",食堂数据库链接!G1548)</f>
        <v>10</v>
      </c>
      <c r="H1548" s="25" t="str">
        <f>IF(OR(食堂菜单!$G$5="",食堂数据库计算界面面!A1548=""),"",IF(ISNUMBER(SEARCH(食堂菜单!$G$5,食堂数据库计算界面面!C1548))=TRUE,1,""))</f>
        <v/>
      </c>
      <c r="I1548" s="11" t="str">
        <f>IF(H1548="","",1+MAX($I$1:I1547))</f>
        <v/>
      </c>
      <c r="J1548" s="11" t="str">
        <f t="shared" si="24"/>
        <v/>
      </c>
    </row>
    <row r="1549" spans="1:10">
      <c r="A1549" s="21">
        <f>IF(食堂数据库链接!A1549="","",食堂数据库链接!A1549)</f>
        <v>1548</v>
      </c>
      <c r="B1549" s="21" t="str">
        <f>IF(食堂数据库链接!B1549="","",食堂数据库链接!B1549)</f>
        <v>桂园食堂</v>
      </c>
      <c r="C1549" s="21" t="str">
        <f>IF(食堂数据库链接!C1549="","",食堂数据库链接!C1549)</f>
        <v>孜然羊肉盖面</v>
      </c>
      <c r="D1549" s="21">
        <f>IF(食堂数据库链接!D1549="","",食堂数据库链接!D1549)</f>
        <v>11</v>
      </c>
      <c r="E1549" s="21" t="str">
        <f>IF(食堂数据库链接!E1549="","",食堂数据库链接!E1549)</f>
        <v>荤</v>
      </c>
      <c r="F1549" s="21" t="str">
        <f>IF(食堂数据库链接!F1549="","",食堂数据库链接!F1549)</f>
        <v>面食</v>
      </c>
      <c r="G1549" s="21">
        <f>IF(食堂数据库链接!G1549="","",食堂数据库链接!G1549)</f>
        <v>11</v>
      </c>
      <c r="H1549" s="25" t="str">
        <f>IF(OR(食堂菜单!$G$5="",食堂数据库计算界面面!A1549=""),"",IF(ISNUMBER(SEARCH(食堂菜单!$G$5,食堂数据库计算界面面!C1549))=TRUE,1,""))</f>
        <v/>
      </c>
      <c r="I1549" s="11" t="str">
        <f>IF(H1549="","",1+MAX($I$1:I1548))</f>
        <v/>
      </c>
      <c r="J1549" s="11" t="str">
        <f t="shared" si="24"/>
        <v/>
      </c>
    </row>
    <row r="1550" spans="1:10">
      <c r="A1550" s="21">
        <f>IF(食堂数据库链接!A1550="","",食堂数据库链接!A1550)</f>
        <v>1549</v>
      </c>
      <c r="B1550" s="21" t="str">
        <f>IF(食堂数据库链接!B1550="","",食堂数据库链接!B1550)</f>
        <v>桂园食堂</v>
      </c>
      <c r="C1550" s="21" t="str">
        <f>IF(食堂数据库链接!C1550="","",食堂数据库链接!C1550)</f>
        <v>土豆丝盖面</v>
      </c>
      <c r="D1550" s="21">
        <f>IF(食堂数据库链接!D1550="","",食堂数据库链接!D1550)</f>
        <v>9</v>
      </c>
      <c r="E1550" s="21" t="str">
        <f>IF(食堂数据库链接!E1550="","",食堂数据库链接!E1550)</f>
        <v>素</v>
      </c>
      <c r="F1550" s="21" t="str">
        <f>IF(食堂数据库链接!F1550="","",食堂数据库链接!F1550)</f>
        <v>面食</v>
      </c>
      <c r="G1550" s="21">
        <f>IF(食堂数据库链接!G1550="","",食堂数据库链接!G1550)</f>
        <v>9</v>
      </c>
      <c r="H1550" s="25" t="str">
        <f>IF(OR(食堂菜单!$G$5="",食堂数据库计算界面面!A1550=""),"",IF(ISNUMBER(SEARCH(食堂菜单!$G$5,食堂数据库计算界面面!C1550))=TRUE,1,""))</f>
        <v/>
      </c>
      <c r="I1550" s="11" t="str">
        <f>IF(H1550="","",1+MAX($I$1:I1549))</f>
        <v/>
      </c>
      <c r="J1550" s="11" t="str">
        <f t="shared" si="24"/>
        <v/>
      </c>
    </row>
    <row r="1551" spans="1:10">
      <c r="A1551" s="21">
        <f>IF(食堂数据库链接!A1551="","",食堂数据库链接!A1551)</f>
        <v>1550</v>
      </c>
      <c r="B1551" s="21" t="str">
        <f>IF(食堂数据库链接!B1551="","",食堂数据库链接!B1551)</f>
        <v>桂园食堂</v>
      </c>
      <c r="C1551" s="21" t="str">
        <f>IF(食堂数据库链接!C1551="","",食堂数据库链接!C1551)</f>
        <v>酸辣白菜盖面</v>
      </c>
      <c r="D1551" s="21">
        <f>IF(食堂数据库链接!D1551="","",食堂数据库链接!D1551)</f>
        <v>9</v>
      </c>
      <c r="E1551" s="21" t="str">
        <f>IF(食堂数据库链接!E1551="","",食堂数据库链接!E1551)</f>
        <v>素</v>
      </c>
      <c r="F1551" s="21" t="str">
        <f>IF(食堂数据库链接!F1551="","",食堂数据库链接!F1551)</f>
        <v>面食</v>
      </c>
      <c r="G1551" s="21">
        <f>IF(食堂数据库链接!G1551="","",食堂数据库链接!G1551)</f>
        <v>9</v>
      </c>
      <c r="H1551" s="25" t="str">
        <f>IF(OR(食堂菜单!$G$5="",食堂数据库计算界面面!A1551=""),"",IF(ISNUMBER(SEARCH(食堂菜单!$G$5,食堂数据库计算界面面!C1551))=TRUE,1,""))</f>
        <v/>
      </c>
      <c r="I1551" s="11" t="str">
        <f>IF(H1551="","",1+MAX($I$1:I1550))</f>
        <v/>
      </c>
      <c r="J1551" s="11" t="str">
        <f t="shared" si="24"/>
        <v/>
      </c>
    </row>
    <row r="1552" spans="1:10">
      <c r="A1552" s="21">
        <f>IF(食堂数据库链接!A1552="","",食堂数据库链接!A1552)</f>
        <v>1551</v>
      </c>
      <c r="B1552" s="21" t="str">
        <f>IF(食堂数据库链接!B1552="","",食堂数据库链接!B1552)</f>
        <v>桂园食堂</v>
      </c>
      <c r="C1552" s="21" t="str">
        <f>IF(食堂数据库链接!C1552="","",食堂数据库链接!C1552)</f>
        <v>木耳盖面</v>
      </c>
      <c r="D1552" s="21">
        <f>IF(食堂数据库链接!D1552="","",食堂数据库链接!D1552)</f>
        <v>10</v>
      </c>
      <c r="E1552" s="21" t="str">
        <f>IF(食堂数据库链接!E1552="","",食堂数据库链接!E1552)</f>
        <v>素</v>
      </c>
      <c r="F1552" s="21" t="str">
        <f>IF(食堂数据库链接!F1552="","",食堂数据库链接!F1552)</f>
        <v>面食</v>
      </c>
      <c r="G1552" s="21">
        <f>IF(食堂数据库链接!G1552="","",食堂数据库链接!G1552)</f>
        <v>10</v>
      </c>
      <c r="H1552" s="25" t="str">
        <f>IF(OR(食堂菜单!$G$5="",食堂数据库计算界面面!A1552=""),"",IF(ISNUMBER(SEARCH(食堂菜单!$G$5,食堂数据库计算界面面!C1552))=TRUE,1,""))</f>
        <v/>
      </c>
      <c r="I1552" s="11" t="str">
        <f>IF(H1552="","",1+MAX($I$1:I1551))</f>
        <v/>
      </c>
      <c r="J1552" s="11" t="str">
        <f t="shared" si="24"/>
        <v/>
      </c>
    </row>
    <row r="1553" spans="1:10">
      <c r="A1553" s="21">
        <f>IF(食堂数据库链接!A1553="","",食堂数据库链接!A1553)</f>
        <v>1552</v>
      </c>
      <c r="B1553" s="21" t="str">
        <f>IF(食堂数据库链接!B1553="","",食堂数据库链接!B1553)</f>
        <v>桂园食堂</v>
      </c>
      <c r="C1553" s="21" t="str">
        <f>IF(食堂数据库链接!C1553="","",食堂数据库链接!C1553)</f>
        <v>洋葱盖面</v>
      </c>
      <c r="D1553" s="21">
        <f>IF(食堂数据库链接!D1553="","",食堂数据库链接!D1553)</f>
        <v>10</v>
      </c>
      <c r="E1553" s="21" t="str">
        <f>IF(食堂数据库链接!E1553="","",食堂数据库链接!E1553)</f>
        <v>素</v>
      </c>
      <c r="F1553" s="21" t="str">
        <f>IF(食堂数据库链接!F1553="","",食堂数据库链接!F1553)</f>
        <v>面食</v>
      </c>
      <c r="G1553" s="21">
        <f>IF(食堂数据库链接!G1553="","",食堂数据库链接!G1553)</f>
        <v>10</v>
      </c>
      <c r="H1553" s="25" t="str">
        <f>IF(OR(食堂菜单!$G$5="",食堂数据库计算界面面!A1553=""),"",IF(ISNUMBER(SEARCH(食堂菜单!$G$5,食堂数据库计算界面面!C1553))=TRUE,1,""))</f>
        <v/>
      </c>
      <c r="I1553" s="11" t="str">
        <f>IF(H1553="","",1+MAX($I$1:I1552))</f>
        <v/>
      </c>
      <c r="J1553" s="11" t="str">
        <f t="shared" si="24"/>
        <v/>
      </c>
    </row>
    <row r="1554" spans="1:10">
      <c r="A1554" s="21">
        <f>IF(食堂数据库链接!A1554="","",食堂数据库链接!A1554)</f>
        <v>1553</v>
      </c>
      <c r="B1554" s="21" t="str">
        <f>IF(食堂数据库链接!B1554="","",食堂数据库链接!B1554)</f>
        <v>桂园食堂</v>
      </c>
      <c r="C1554" s="21" t="str">
        <f>IF(食堂数据库链接!C1554="","",食堂数据库链接!C1554)</f>
        <v>葱爆牛肉盖面</v>
      </c>
      <c r="D1554" s="21">
        <f>IF(食堂数据库链接!D1554="","",食堂数据库链接!D1554)</f>
        <v>10</v>
      </c>
      <c r="E1554" s="21" t="str">
        <f>IF(食堂数据库链接!E1554="","",食堂数据库链接!E1554)</f>
        <v>荤</v>
      </c>
      <c r="F1554" s="21" t="str">
        <f>IF(食堂数据库链接!F1554="","",食堂数据库链接!F1554)</f>
        <v>面食</v>
      </c>
      <c r="G1554" s="21">
        <f>IF(食堂数据库链接!G1554="","",食堂数据库链接!G1554)</f>
        <v>10</v>
      </c>
      <c r="H1554" s="25" t="str">
        <f>IF(OR(食堂菜单!$G$5="",食堂数据库计算界面面!A1554=""),"",IF(ISNUMBER(SEARCH(食堂菜单!$G$5,食堂数据库计算界面面!C1554))=TRUE,1,""))</f>
        <v/>
      </c>
      <c r="I1554" s="11" t="str">
        <f>IF(H1554="","",1+MAX($I$1:I1553))</f>
        <v/>
      </c>
      <c r="J1554" s="11" t="str">
        <f t="shared" si="24"/>
        <v/>
      </c>
    </row>
    <row r="1555" spans="1:10">
      <c r="A1555" s="21">
        <f>IF(食堂数据库链接!A1555="","",食堂数据库链接!A1555)</f>
        <v>1554</v>
      </c>
      <c r="B1555" s="21" t="str">
        <f>IF(食堂数据库链接!B1555="","",食堂数据库链接!B1555)</f>
        <v>桂园食堂</v>
      </c>
      <c r="C1555" s="21" t="str">
        <f>IF(食堂数据库链接!C1555="","",食堂数据库链接!C1555)</f>
        <v>炸酱面</v>
      </c>
      <c r="D1555" s="21">
        <f>IF(食堂数据库链接!D1555="","",食堂数据库链接!D1555)</f>
        <v>10</v>
      </c>
      <c r="E1555" s="21" t="str">
        <f>IF(食堂数据库链接!E1555="","",食堂数据库链接!E1555)</f>
        <v>荤</v>
      </c>
      <c r="F1555" s="21" t="str">
        <f>IF(食堂数据库链接!F1555="","",食堂数据库链接!F1555)</f>
        <v>面食</v>
      </c>
      <c r="G1555" s="21">
        <f>IF(食堂数据库链接!G1555="","",食堂数据库链接!G1555)</f>
        <v>10</v>
      </c>
      <c r="H1555" s="25" t="str">
        <f>IF(OR(食堂菜单!$G$5="",食堂数据库计算界面面!A1555=""),"",IF(ISNUMBER(SEARCH(食堂菜单!$G$5,食堂数据库计算界面面!C1555))=TRUE,1,""))</f>
        <v/>
      </c>
      <c r="I1555" s="11" t="str">
        <f>IF(H1555="","",1+MAX($I$1:I1554))</f>
        <v/>
      </c>
      <c r="J1555" s="11" t="str">
        <f t="shared" si="24"/>
        <v/>
      </c>
    </row>
    <row r="1556" spans="1:10">
      <c r="A1556" s="21">
        <f>IF(食堂数据库链接!A1556="","",食堂数据库链接!A1556)</f>
        <v>1555</v>
      </c>
      <c r="B1556" s="21" t="str">
        <f>IF(食堂数据库链接!B1556="","",食堂数据库链接!B1556)</f>
        <v>桂园食堂</v>
      </c>
      <c r="C1556" s="21" t="str">
        <f>IF(食堂数据库链接!C1556="","",食堂数据库链接!C1556)</f>
        <v>茄子盖面</v>
      </c>
      <c r="D1556" s="21">
        <f>IF(食堂数据库链接!D1556="","",食堂数据库链接!D1556)</f>
        <v>10</v>
      </c>
      <c r="E1556" s="21" t="str">
        <f>IF(食堂数据库链接!E1556="","",食堂数据库链接!E1556)</f>
        <v>素</v>
      </c>
      <c r="F1556" s="21" t="str">
        <f>IF(食堂数据库链接!F1556="","",食堂数据库链接!F1556)</f>
        <v>面食</v>
      </c>
      <c r="G1556" s="21">
        <f>IF(食堂数据库链接!G1556="","",食堂数据库链接!G1556)</f>
        <v>10</v>
      </c>
      <c r="H1556" s="25" t="str">
        <f>IF(OR(食堂菜单!$G$5="",食堂数据库计算界面面!A1556=""),"",IF(ISNUMBER(SEARCH(食堂菜单!$G$5,食堂数据库计算界面面!C1556))=TRUE,1,""))</f>
        <v/>
      </c>
      <c r="I1556" s="11" t="str">
        <f>IF(H1556="","",1+MAX($I$1:I1555))</f>
        <v/>
      </c>
      <c r="J1556" s="11" t="str">
        <f t="shared" si="24"/>
        <v/>
      </c>
    </row>
    <row r="1557" spans="1:10">
      <c r="A1557" s="21">
        <f>IF(食堂数据库链接!A1557="","",食堂数据库链接!A1557)</f>
        <v>1556</v>
      </c>
      <c r="B1557" s="21" t="str">
        <f>IF(食堂数据库链接!B1557="","",食堂数据库链接!B1557)</f>
        <v>桂园食堂</v>
      </c>
      <c r="C1557" s="21" t="str">
        <f>IF(食堂数据库链接!C1557="","",食堂数据库链接!C1557)</f>
        <v>土豆鸡块盖面</v>
      </c>
      <c r="D1557" s="21">
        <f>IF(食堂数据库链接!D1557="","",食堂数据库链接!D1557)</f>
        <v>11</v>
      </c>
      <c r="E1557" s="21" t="str">
        <f>IF(食堂数据库链接!E1557="","",食堂数据库链接!E1557)</f>
        <v>荤</v>
      </c>
      <c r="F1557" s="21" t="str">
        <f>IF(食堂数据库链接!F1557="","",食堂数据库链接!F1557)</f>
        <v>面食</v>
      </c>
      <c r="G1557" s="21">
        <f>IF(食堂数据库链接!G1557="","",食堂数据库链接!G1557)</f>
        <v>11</v>
      </c>
      <c r="H1557" s="25" t="str">
        <f>IF(OR(食堂菜单!$G$5="",食堂数据库计算界面面!A1557=""),"",IF(ISNUMBER(SEARCH(食堂菜单!$G$5,食堂数据库计算界面面!C1557))=TRUE,1,""))</f>
        <v/>
      </c>
      <c r="I1557" s="11" t="str">
        <f>IF(H1557="","",1+MAX($I$1:I1556))</f>
        <v/>
      </c>
      <c r="J1557" s="11" t="str">
        <f t="shared" si="24"/>
        <v/>
      </c>
    </row>
    <row r="1558" spans="1:10">
      <c r="A1558" s="21">
        <f>IF(食堂数据库链接!A1558="","",食堂数据库链接!A1558)</f>
        <v>1557</v>
      </c>
      <c r="B1558" s="21" t="str">
        <f>IF(食堂数据库链接!B1558="","",食堂数据库链接!B1558)</f>
        <v>桂园食堂</v>
      </c>
      <c r="C1558" s="21" t="str">
        <f>IF(食堂数据库链接!C1558="","",食堂数据库链接!C1558)</f>
        <v>葱爆羊肉盖面</v>
      </c>
      <c r="D1558" s="21">
        <f>IF(食堂数据库链接!D1558="","",食堂数据库链接!D1558)</f>
        <v>11</v>
      </c>
      <c r="E1558" s="21" t="str">
        <f>IF(食堂数据库链接!E1558="","",食堂数据库链接!E1558)</f>
        <v>荤</v>
      </c>
      <c r="F1558" s="21" t="str">
        <f>IF(食堂数据库链接!F1558="","",食堂数据库链接!F1558)</f>
        <v>面食</v>
      </c>
      <c r="G1558" s="21">
        <f>IF(食堂数据库链接!G1558="","",食堂数据库链接!G1558)</f>
        <v>11</v>
      </c>
      <c r="H1558" s="25" t="str">
        <f>IF(OR(食堂菜单!$G$5="",食堂数据库计算界面面!A1558=""),"",IF(ISNUMBER(SEARCH(食堂菜单!$G$5,食堂数据库计算界面面!C1558))=TRUE,1,""))</f>
        <v/>
      </c>
      <c r="I1558" s="11" t="str">
        <f>IF(H1558="","",1+MAX($I$1:I1557))</f>
        <v/>
      </c>
      <c r="J1558" s="11" t="str">
        <f t="shared" si="24"/>
        <v/>
      </c>
    </row>
    <row r="1559" spans="1:10">
      <c r="A1559" s="21">
        <f>IF(食堂数据库链接!A1559="","",食堂数据库链接!A1559)</f>
        <v>1558</v>
      </c>
      <c r="B1559" s="21" t="str">
        <f>IF(食堂数据库链接!B1559="","",食堂数据库链接!B1559)</f>
        <v>桂园食堂</v>
      </c>
      <c r="C1559" s="21" t="str">
        <f>IF(食堂数据库链接!C1559="","",食堂数据库链接!C1559)</f>
        <v>素拉面</v>
      </c>
      <c r="D1559" s="21">
        <f>IF(食堂数据库链接!D1559="","",食堂数据库链接!D1559)</f>
        <v>6</v>
      </c>
      <c r="E1559" s="21" t="str">
        <f>IF(食堂数据库链接!E1559="","",食堂数据库链接!E1559)</f>
        <v>素</v>
      </c>
      <c r="F1559" s="21" t="str">
        <f>IF(食堂数据库链接!F1559="","",食堂数据库链接!F1559)</f>
        <v>面食</v>
      </c>
      <c r="G1559" s="21">
        <f>IF(食堂数据库链接!G1559="","",食堂数据库链接!G1559)</f>
        <v>6</v>
      </c>
      <c r="H1559" s="25" t="str">
        <f>IF(OR(食堂菜单!$G$5="",食堂数据库计算界面面!A1559=""),"",IF(ISNUMBER(SEARCH(食堂菜单!$G$5,食堂数据库计算界面面!C1559))=TRUE,1,""))</f>
        <v/>
      </c>
      <c r="I1559" s="11" t="str">
        <f>IF(H1559="","",1+MAX($I$1:I1558))</f>
        <v/>
      </c>
      <c r="J1559" s="11" t="str">
        <f t="shared" si="24"/>
        <v/>
      </c>
    </row>
    <row r="1560" spans="1:10">
      <c r="A1560" s="21">
        <f>IF(食堂数据库链接!A1560="","",食堂数据库链接!A1560)</f>
        <v>1559</v>
      </c>
      <c r="B1560" s="21" t="str">
        <f>IF(食堂数据库链接!B1560="","",食堂数据库链接!B1560)</f>
        <v>桂园食堂</v>
      </c>
      <c r="C1560" s="21" t="str">
        <f>IF(食堂数据库链接!C1560="","",食堂数据库链接!C1560)</f>
        <v>素刀削面</v>
      </c>
      <c r="D1560" s="21">
        <f>IF(食堂数据库链接!D1560="","",食堂数据库链接!D1560)</f>
        <v>6</v>
      </c>
      <c r="E1560" s="21" t="str">
        <f>IF(食堂数据库链接!E1560="","",食堂数据库链接!E1560)</f>
        <v>素</v>
      </c>
      <c r="F1560" s="21" t="str">
        <f>IF(食堂数据库链接!F1560="","",食堂数据库链接!F1560)</f>
        <v>面食</v>
      </c>
      <c r="G1560" s="21">
        <f>IF(食堂数据库链接!G1560="","",食堂数据库链接!G1560)</f>
        <v>6</v>
      </c>
      <c r="H1560" s="25" t="str">
        <f>IF(OR(食堂菜单!$G$5="",食堂数据库计算界面面!A1560=""),"",IF(ISNUMBER(SEARCH(食堂菜单!$G$5,食堂数据库计算界面面!C1560))=TRUE,1,""))</f>
        <v/>
      </c>
      <c r="I1560" s="11" t="str">
        <f>IF(H1560="","",1+MAX($I$1:I1559))</f>
        <v/>
      </c>
      <c r="J1560" s="11" t="str">
        <f t="shared" si="24"/>
        <v/>
      </c>
    </row>
    <row r="1561" spans="1:10">
      <c r="A1561" s="21">
        <f>IF(食堂数据库链接!A1561="","",食堂数据库链接!A1561)</f>
        <v>1560</v>
      </c>
      <c r="B1561" s="21" t="str">
        <f>IF(食堂数据库链接!B1561="","",食堂数据库链接!B1561)</f>
        <v>桂园食堂</v>
      </c>
      <c r="C1561" s="21" t="str">
        <f>IF(食堂数据库链接!C1561="","",食堂数据库链接!C1561)</f>
        <v>鸡蛋拉面</v>
      </c>
      <c r="D1561" s="21">
        <f>IF(食堂数据库链接!D1561="","",食堂数据库链接!D1561)</f>
        <v>7.5</v>
      </c>
      <c r="E1561" s="21" t="str">
        <f>IF(食堂数据库链接!E1561="","",食堂数据库链接!E1561)</f>
        <v>荤</v>
      </c>
      <c r="F1561" s="21" t="str">
        <f>IF(食堂数据库链接!F1561="","",食堂数据库链接!F1561)</f>
        <v>面食</v>
      </c>
      <c r="G1561" s="21">
        <f>IF(食堂数据库链接!G1561="","",食堂数据库链接!G1561)</f>
        <v>7.5</v>
      </c>
      <c r="H1561" s="25" t="str">
        <f>IF(OR(食堂菜单!$G$5="",食堂数据库计算界面面!A1561=""),"",IF(ISNUMBER(SEARCH(食堂菜单!$G$5,食堂数据库计算界面面!C1561))=TRUE,1,""))</f>
        <v/>
      </c>
      <c r="I1561" s="11" t="str">
        <f>IF(H1561="","",1+MAX($I$1:I1560))</f>
        <v/>
      </c>
      <c r="J1561" s="11" t="str">
        <f t="shared" si="24"/>
        <v/>
      </c>
    </row>
    <row r="1562" spans="1:10">
      <c r="A1562" s="21">
        <f>IF(食堂数据库链接!A1562="","",食堂数据库链接!A1562)</f>
        <v>1561</v>
      </c>
      <c r="B1562" s="21" t="str">
        <f>IF(食堂数据库链接!B1562="","",食堂数据库链接!B1562)</f>
        <v>桂园食堂</v>
      </c>
      <c r="C1562" s="21" t="str">
        <f>IF(食堂数据库链接!C1562="","",食堂数据库链接!C1562)</f>
        <v>鸡蛋刀削面</v>
      </c>
      <c r="D1562" s="21">
        <f>IF(食堂数据库链接!D1562="","",食堂数据库链接!D1562)</f>
        <v>7.5</v>
      </c>
      <c r="E1562" s="21" t="str">
        <f>IF(食堂数据库链接!E1562="","",食堂数据库链接!E1562)</f>
        <v>荤</v>
      </c>
      <c r="F1562" s="21" t="str">
        <f>IF(食堂数据库链接!F1562="","",食堂数据库链接!F1562)</f>
        <v>面食</v>
      </c>
      <c r="G1562" s="21">
        <f>IF(食堂数据库链接!G1562="","",食堂数据库链接!G1562)</f>
        <v>7.5</v>
      </c>
      <c r="H1562" s="25" t="str">
        <f>IF(OR(食堂菜单!$G$5="",食堂数据库计算界面面!A1562=""),"",IF(ISNUMBER(SEARCH(食堂菜单!$G$5,食堂数据库计算界面面!C1562))=TRUE,1,""))</f>
        <v/>
      </c>
      <c r="I1562" s="11" t="str">
        <f>IF(H1562="","",1+MAX($I$1:I1561))</f>
        <v/>
      </c>
      <c r="J1562" s="11" t="str">
        <f t="shared" si="24"/>
        <v/>
      </c>
    </row>
    <row r="1563" spans="1:10">
      <c r="A1563" s="21">
        <f>IF(食堂数据库链接!A1563="","",食堂数据库链接!A1563)</f>
        <v>1562</v>
      </c>
      <c r="B1563" s="21" t="str">
        <f>IF(食堂数据库链接!B1563="","",食堂数据库链接!B1563)</f>
        <v>桂园食堂</v>
      </c>
      <c r="C1563" s="21" t="str">
        <f>IF(食堂数据库链接!C1563="","",食堂数据库链接!C1563)</f>
        <v>牛肉拉面</v>
      </c>
      <c r="D1563" s="21">
        <f>IF(食堂数据库链接!D1563="","",食堂数据库链接!D1563)</f>
        <v>8</v>
      </c>
      <c r="E1563" s="21" t="str">
        <f>IF(食堂数据库链接!E1563="","",食堂数据库链接!E1563)</f>
        <v>荤</v>
      </c>
      <c r="F1563" s="21" t="str">
        <f>IF(食堂数据库链接!F1563="","",食堂数据库链接!F1563)</f>
        <v>面食</v>
      </c>
      <c r="G1563" s="21">
        <f>IF(食堂数据库链接!G1563="","",食堂数据库链接!G1563)</f>
        <v>8</v>
      </c>
      <c r="H1563" s="25" t="str">
        <f>IF(OR(食堂菜单!$G$5="",食堂数据库计算界面面!A1563=""),"",IF(ISNUMBER(SEARCH(食堂菜单!$G$5,食堂数据库计算界面面!C1563))=TRUE,1,""))</f>
        <v/>
      </c>
      <c r="I1563" s="11" t="str">
        <f>IF(H1563="","",1+MAX($I$1:I1562))</f>
        <v/>
      </c>
      <c r="J1563" s="11" t="str">
        <f t="shared" si="24"/>
        <v/>
      </c>
    </row>
    <row r="1564" spans="1:10">
      <c r="A1564" s="21">
        <f>IF(食堂数据库链接!A1564="","",食堂数据库链接!A1564)</f>
        <v>1563</v>
      </c>
      <c r="B1564" s="21" t="str">
        <f>IF(食堂数据库链接!B1564="","",食堂数据库链接!B1564)</f>
        <v>桂园食堂</v>
      </c>
      <c r="C1564" s="21" t="str">
        <f>IF(食堂数据库链接!C1564="","",食堂数据库链接!C1564)</f>
        <v>牛肉刀削面</v>
      </c>
      <c r="D1564" s="21">
        <f>IF(食堂数据库链接!D1564="","",食堂数据库链接!D1564)</f>
        <v>8</v>
      </c>
      <c r="E1564" s="21" t="str">
        <f>IF(食堂数据库链接!E1564="","",食堂数据库链接!E1564)</f>
        <v>荤</v>
      </c>
      <c r="F1564" s="21" t="str">
        <f>IF(食堂数据库链接!F1564="","",食堂数据库链接!F1564)</f>
        <v>面食</v>
      </c>
      <c r="G1564" s="21">
        <f>IF(食堂数据库链接!G1564="","",食堂数据库链接!G1564)</f>
        <v>8</v>
      </c>
      <c r="H1564" s="25" t="str">
        <f>IF(OR(食堂菜单!$G$5="",食堂数据库计算界面面!A1564=""),"",IF(ISNUMBER(SEARCH(食堂菜单!$G$5,食堂数据库计算界面面!C1564))=TRUE,1,""))</f>
        <v/>
      </c>
      <c r="I1564" s="11" t="str">
        <f>IF(H1564="","",1+MAX($I$1:I1563))</f>
        <v/>
      </c>
      <c r="J1564" s="11" t="str">
        <f t="shared" si="24"/>
        <v/>
      </c>
    </row>
    <row r="1565" spans="1:10">
      <c r="A1565" s="21">
        <f>IF(食堂数据库链接!A1565="","",食堂数据库链接!A1565)</f>
        <v>1564</v>
      </c>
      <c r="B1565" s="21" t="str">
        <f>IF(食堂数据库链接!B1565="","",食堂数据库链接!B1565)</f>
        <v>桂园食堂</v>
      </c>
      <c r="C1565" s="21" t="str">
        <f>IF(食堂数据库链接!C1565="","",食堂数据库链接!C1565)</f>
        <v>素干拌面</v>
      </c>
      <c r="D1565" s="21">
        <f>IF(食堂数据库链接!D1565="","",食堂数据库链接!D1565)</f>
        <v>7</v>
      </c>
      <c r="E1565" s="21" t="str">
        <f>IF(食堂数据库链接!E1565="","",食堂数据库链接!E1565)</f>
        <v>素</v>
      </c>
      <c r="F1565" s="21" t="str">
        <f>IF(食堂数据库链接!F1565="","",食堂数据库链接!F1565)</f>
        <v>面食</v>
      </c>
      <c r="G1565" s="21">
        <f>IF(食堂数据库链接!G1565="","",食堂数据库链接!G1565)</f>
        <v>7</v>
      </c>
      <c r="H1565" s="25" t="str">
        <f>IF(OR(食堂菜单!$G$5="",食堂数据库计算界面面!A1565=""),"",IF(ISNUMBER(SEARCH(食堂菜单!$G$5,食堂数据库计算界面面!C1565))=TRUE,1,""))</f>
        <v/>
      </c>
      <c r="I1565" s="11" t="str">
        <f>IF(H1565="","",1+MAX($I$1:I1564))</f>
        <v/>
      </c>
      <c r="J1565" s="11" t="str">
        <f t="shared" si="24"/>
        <v/>
      </c>
    </row>
    <row r="1566" spans="1:10">
      <c r="A1566" s="21">
        <f>IF(食堂数据库链接!A1566="","",食堂数据库链接!A1566)</f>
        <v>1565</v>
      </c>
      <c r="B1566" s="21" t="str">
        <f>IF(食堂数据库链接!B1566="","",食堂数据库链接!B1566)</f>
        <v>桂园食堂</v>
      </c>
      <c r="C1566" s="21" t="str">
        <f>IF(食堂数据库链接!C1566="","",食堂数据库链接!C1566)</f>
        <v>牛肉干拌面</v>
      </c>
      <c r="D1566" s="21">
        <f>IF(食堂数据库链接!D1566="","",食堂数据库链接!D1566)</f>
        <v>8</v>
      </c>
      <c r="E1566" s="21" t="str">
        <f>IF(食堂数据库链接!E1566="","",食堂数据库链接!E1566)</f>
        <v>荤</v>
      </c>
      <c r="F1566" s="21" t="str">
        <f>IF(食堂数据库链接!F1566="","",食堂数据库链接!F1566)</f>
        <v>面食</v>
      </c>
      <c r="G1566" s="21">
        <f>IF(食堂数据库链接!G1566="","",食堂数据库链接!G1566)</f>
        <v>8</v>
      </c>
      <c r="H1566" s="25" t="str">
        <f>IF(OR(食堂菜单!$G$5="",食堂数据库计算界面面!A1566=""),"",IF(ISNUMBER(SEARCH(食堂菜单!$G$5,食堂数据库计算界面面!C1566))=TRUE,1,""))</f>
        <v/>
      </c>
      <c r="I1566" s="11" t="str">
        <f>IF(H1566="","",1+MAX($I$1:I1565))</f>
        <v/>
      </c>
      <c r="J1566" s="11" t="str">
        <f t="shared" si="24"/>
        <v/>
      </c>
    </row>
    <row r="1567" spans="1:10">
      <c r="A1567" s="21">
        <f>IF(食堂数据库链接!A1567="","",食堂数据库链接!A1567)</f>
        <v>1566</v>
      </c>
      <c r="B1567" s="21" t="str">
        <f>IF(食堂数据库链接!B1567="","",食堂数据库链接!B1567)</f>
        <v>桂园食堂</v>
      </c>
      <c r="C1567" s="21" t="str">
        <f>IF(食堂数据库链接!C1567="","",食堂数据库链接!C1567)</f>
        <v>素炒拉面</v>
      </c>
      <c r="D1567" s="21">
        <f>IF(食堂数据库链接!D1567="","",食堂数据库链接!D1567)</f>
        <v>8</v>
      </c>
      <c r="E1567" s="21" t="str">
        <f>IF(食堂数据库链接!E1567="","",食堂数据库链接!E1567)</f>
        <v>素</v>
      </c>
      <c r="F1567" s="21" t="str">
        <f>IF(食堂数据库链接!F1567="","",食堂数据库链接!F1567)</f>
        <v>面食</v>
      </c>
      <c r="G1567" s="21">
        <f>IF(食堂数据库链接!G1567="","",食堂数据库链接!G1567)</f>
        <v>8</v>
      </c>
      <c r="H1567" s="25" t="str">
        <f>IF(OR(食堂菜单!$G$5="",食堂数据库计算界面面!A1567=""),"",IF(ISNUMBER(SEARCH(食堂菜单!$G$5,食堂数据库计算界面面!C1567))=TRUE,1,""))</f>
        <v/>
      </c>
      <c r="I1567" s="11" t="str">
        <f>IF(H1567="","",1+MAX($I$1:I1566))</f>
        <v/>
      </c>
      <c r="J1567" s="11" t="str">
        <f t="shared" si="24"/>
        <v/>
      </c>
    </row>
    <row r="1568" spans="1:10">
      <c r="A1568" s="21">
        <f>IF(食堂数据库链接!A1568="","",食堂数据库链接!A1568)</f>
        <v>1567</v>
      </c>
      <c r="B1568" s="21" t="str">
        <f>IF(食堂数据库链接!B1568="","",食堂数据库链接!B1568)</f>
        <v>桂园食堂</v>
      </c>
      <c r="C1568" s="21" t="str">
        <f>IF(食堂数据库链接!C1568="","",食堂数据库链接!C1568)</f>
        <v>羊肉拉面</v>
      </c>
      <c r="D1568" s="21">
        <f>IF(食堂数据库链接!D1568="","",食堂数据库链接!D1568)</f>
        <v>9</v>
      </c>
      <c r="E1568" s="21" t="str">
        <f>IF(食堂数据库链接!E1568="","",食堂数据库链接!E1568)</f>
        <v>荤</v>
      </c>
      <c r="F1568" s="21" t="str">
        <f>IF(食堂数据库链接!F1568="","",食堂数据库链接!F1568)</f>
        <v>面食</v>
      </c>
      <c r="G1568" s="21">
        <f>IF(食堂数据库链接!G1568="","",食堂数据库链接!G1568)</f>
        <v>9</v>
      </c>
      <c r="H1568" s="25" t="str">
        <f>IF(OR(食堂菜单!$G$5="",食堂数据库计算界面面!A1568=""),"",IF(ISNUMBER(SEARCH(食堂菜单!$G$5,食堂数据库计算界面面!C1568))=TRUE,1,""))</f>
        <v/>
      </c>
      <c r="I1568" s="11" t="str">
        <f>IF(H1568="","",1+MAX($I$1:I1567))</f>
        <v/>
      </c>
      <c r="J1568" s="11" t="str">
        <f t="shared" si="24"/>
        <v/>
      </c>
    </row>
    <row r="1569" spans="1:10">
      <c r="A1569" s="21">
        <f>IF(食堂数据库链接!A1569="","",食堂数据库链接!A1569)</f>
        <v>1568</v>
      </c>
      <c r="B1569" s="21" t="str">
        <f>IF(食堂数据库链接!B1569="","",食堂数据库链接!B1569)</f>
        <v>桂园食堂</v>
      </c>
      <c r="C1569" s="21" t="str">
        <f>IF(食堂数据库链接!C1569="","",食堂数据库链接!C1569)</f>
        <v>羊肉刀削面</v>
      </c>
      <c r="D1569" s="21">
        <f>IF(食堂数据库链接!D1569="","",食堂数据库链接!D1569)</f>
        <v>9</v>
      </c>
      <c r="E1569" s="21" t="str">
        <f>IF(食堂数据库链接!E1569="","",食堂数据库链接!E1569)</f>
        <v>荤</v>
      </c>
      <c r="F1569" s="21" t="str">
        <f>IF(食堂数据库链接!F1569="","",食堂数据库链接!F1569)</f>
        <v>面食</v>
      </c>
      <c r="G1569" s="21">
        <f>IF(食堂数据库链接!G1569="","",食堂数据库链接!G1569)</f>
        <v>9</v>
      </c>
      <c r="H1569" s="25" t="str">
        <f>IF(OR(食堂菜单!$G$5="",食堂数据库计算界面面!A1569=""),"",IF(ISNUMBER(SEARCH(食堂菜单!$G$5,食堂数据库计算界面面!C1569))=TRUE,1,""))</f>
        <v/>
      </c>
      <c r="I1569" s="11" t="str">
        <f>IF(H1569="","",1+MAX($I$1:I1568))</f>
        <v/>
      </c>
      <c r="J1569" s="11" t="str">
        <f t="shared" si="24"/>
        <v/>
      </c>
    </row>
    <row r="1570" spans="1:10">
      <c r="A1570" s="21">
        <f>IF(食堂数据库链接!A1570="","",食堂数据库链接!A1570)</f>
        <v>1569</v>
      </c>
      <c r="B1570" s="21" t="str">
        <f>IF(食堂数据库链接!B1570="","",食堂数据库链接!B1570)</f>
        <v>桂园食堂</v>
      </c>
      <c r="C1570" s="21" t="str">
        <f>IF(食堂数据库链接!C1570="","",食堂数据库链接!C1570)</f>
        <v>蘑菇拉面</v>
      </c>
      <c r="D1570" s="21">
        <f>IF(食堂数据库链接!D1570="","",食堂数据库链接!D1570)</f>
        <v>9</v>
      </c>
      <c r="E1570" s="21" t="str">
        <f>IF(食堂数据库链接!E1570="","",食堂数据库链接!E1570)</f>
        <v>荤</v>
      </c>
      <c r="F1570" s="21" t="str">
        <f>IF(食堂数据库链接!F1570="","",食堂数据库链接!F1570)</f>
        <v>面食</v>
      </c>
      <c r="G1570" s="21">
        <f>IF(食堂数据库链接!G1570="","",食堂数据库链接!G1570)</f>
        <v>9</v>
      </c>
      <c r="H1570" s="25" t="str">
        <f>IF(OR(食堂菜单!$G$5="",食堂数据库计算界面面!A1570=""),"",IF(ISNUMBER(SEARCH(食堂菜单!$G$5,食堂数据库计算界面面!C1570))=TRUE,1,""))</f>
        <v/>
      </c>
      <c r="I1570" s="11" t="str">
        <f>IF(H1570="","",1+MAX($I$1:I1569))</f>
        <v/>
      </c>
      <c r="J1570" s="11" t="str">
        <f t="shared" si="24"/>
        <v/>
      </c>
    </row>
    <row r="1571" spans="1:10">
      <c r="A1571" s="21">
        <f>IF(食堂数据库链接!A1571="","",食堂数据库链接!A1571)</f>
        <v>1570</v>
      </c>
      <c r="B1571" s="21" t="str">
        <f>IF(食堂数据库链接!B1571="","",食堂数据库链接!B1571)</f>
        <v>桂园食堂</v>
      </c>
      <c r="C1571" s="21" t="str">
        <f>IF(食堂数据库链接!C1571="","",食堂数据库链接!C1571)</f>
        <v>番茄拉面</v>
      </c>
      <c r="D1571" s="21">
        <f>IF(食堂数据库链接!D1571="","",食堂数据库链接!D1571)</f>
        <v>9</v>
      </c>
      <c r="E1571" s="21" t="str">
        <f>IF(食堂数据库链接!E1571="","",食堂数据库链接!E1571)</f>
        <v>荤</v>
      </c>
      <c r="F1571" s="21" t="str">
        <f>IF(食堂数据库链接!F1571="","",食堂数据库链接!F1571)</f>
        <v>面食</v>
      </c>
      <c r="G1571" s="21">
        <f>IF(食堂数据库链接!G1571="","",食堂数据库链接!G1571)</f>
        <v>9</v>
      </c>
      <c r="H1571" s="25" t="str">
        <f>IF(OR(食堂菜单!$G$5="",食堂数据库计算界面面!A1571=""),"",IF(ISNUMBER(SEARCH(食堂菜单!$G$5,食堂数据库计算界面面!C1571))=TRUE,1,""))</f>
        <v/>
      </c>
      <c r="I1571" s="11" t="str">
        <f>IF(H1571="","",1+MAX($I$1:I1570))</f>
        <v/>
      </c>
      <c r="J1571" s="11" t="str">
        <f t="shared" si="24"/>
        <v/>
      </c>
    </row>
    <row r="1572" spans="1:10">
      <c r="A1572" s="21">
        <f>IF(食堂数据库链接!A1572="","",食堂数据库链接!A1572)</f>
        <v>1571</v>
      </c>
      <c r="B1572" s="21" t="str">
        <f>IF(食堂数据库链接!B1572="","",食堂数据库链接!B1572)</f>
        <v>桂园食堂</v>
      </c>
      <c r="C1572" s="21" t="str">
        <f>IF(食堂数据库链接!C1572="","",食堂数据库链接!C1572)</f>
        <v>牛肉炒拉面</v>
      </c>
      <c r="D1572" s="21">
        <f>IF(食堂数据库链接!D1572="","",食堂数据库链接!D1572)</f>
        <v>9</v>
      </c>
      <c r="E1572" s="21" t="str">
        <f>IF(食堂数据库链接!E1572="","",食堂数据库链接!E1572)</f>
        <v>荤</v>
      </c>
      <c r="F1572" s="21" t="str">
        <f>IF(食堂数据库链接!F1572="","",食堂数据库链接!F1572)</f>
        <v>面食</v>
      </c>
      <c r="G1572" s="21">
        <f>IF(食堂数据库链接!G1572="","",食堂数据库链接!G1572)</f>
        <v>9</v>
      </c>
      <c r="H1572" s="25" t="str">
        <f>IF(OR(食堂菜单!$G$5="",食堂数据库计算界面面!A1572=""),"",IF(ISNUMBER(SEARCH(食堂菜单!$G$5,食堂数据库计算界面面!C1572))=TRUE,1,""))</f>
        <v/>
      </c>
      <c r="I1572" s="11" t="str">
        <f>IF(H1572="","",1+MAX($I$1:I1571))</f>
        <v/>
      </c>
      <c r="J1572" s="11" t="str">
        <f t="shared" si="24"/>
        <v/>
      </c>
    </row>
    <row r="1573" spans="1:10">
      <c r="A1573" s="21">
        <f>IF(食堂数据库链接!A1573="","",食堂数据库链接!A1573)</f>
        <v>1572</v>
      </c>
      <c r="B1573" s="21" t="str">
        <f>IF(食堂数据库链接!B1573="","",食堂数据库链接!B1573)</f>
        <v>桂园食堂</v>
      </c>
      <c r="C1573" s="21" t="str">
        <f>IF(食堂数据库链接!C1573="","",食堂数据库链接!C1573)</f>
        <v>鸡蛋炒拉面</v>
      </c>
      <c r="D1573" s="21">
        <f>IF(食堂数据库链接!D1573="","",食堂数据库链接!D1573)</f>
        <v>9</v>
      </c>
      <c r="E1573" s="21" t="str">
        <f>IF(食堂数据库链接!E1573="","",食堂数据库链接!E1573)</f>
        <v>荤</v>
      </c>
      <c r="F1573" s="21" t="str">
        <f>IF(食堂数据库链接!F1573="","",食堂数据库链接!F1573)</f>
        <v>面食</v>
      </c>
      <c r="G1573" s="21">
        <f>IF(食堂数据库链接!G1573="","",食堂数据库链接!G1573)</f>
        <v>9</v>
      </c>
      <c r="H1573" s="25" t="str">
        <f>IF(OR(食堂菜单!$G$5="",食堂数据库计算界面面!A1573=""),"",IF(ISNUMBER(SEARCH(食堂菜单!$G$5,食堂数据库计算界面面!C1573))=TRUE,1,""))</f>
        <v/>
      </c>
      <c r="I1573" s="11" t="str">
        <f>IF(H1573="","",1+MAX($I$1:I1572))</f>
        <v/>
      </c>
      <c r="J1573" s="11" t="str">
        <f t="shared" si="24"/>
        <v/>
      </c>
    </row>
    <row r="1574" spans="1:10">
      <c r="A1574" s="21">
        <f>IF(食堂数据库链接!A1574="","",食堂数据库链接!A1574)</f>
        <v>1573</v>
      </c>
      <c r="B1574" s="21" t="str">
        <f>IF(食堂数据库链接!B1574="","",食堂数据库链接!B1574)</f>
        <v>桂园食堂</v>
      </c>
      <c r="C1574" s="21" t="str">
        <f>IF(食堂数据库链接!C1574="","",食堂数据库链接!C1574)</f>
        <v>牛肉炒刀削</v>
      </c>
      <c r="D1574" s="21">
        <f>IF(食堂数据库链接!D1574="","",食堂数据库链接!D1574)</f>
        <v>9</v>
      </c>
      <c r="E1574" s="21" t="str">
        <f>IF(食堂数据库链接!E1574="","",食堂数据库链接!E1574)</f>
        <v>荤</v>
      </c>
      <c r="F1574" s="21" t="str">
        <f>IF(食堂数据库链接!F1574="","",食堂数据库链接!F1574)</f>
        <v>面食</v>
      </c>
      <c r="G1574" s="21">
        <f>IF(食堂数据库链接!G1574="","",食堂数据库链接!G1574)</f>
        <v>9</v>
      </c>
      <c r="H1574" s="25" t="str">
        <f>IF(OR(食堂菜单!$G$5="",食堂数据库计算界面面!A1574=""),"",IF(ISNUMBER(SEARCH(食堂菜单!$G$5,食堂数据库计算界面面!C1574))=TRUE,1,""))</f>
        <v/>
      </c>
      <c r="I1574" s="11" t="str">
        <f>IF(H1574="","",1+MAX($I$1:I1573))</f>
        <v/>
      </c>
      <c r="J1574" s="11" t="str">
        <f t="shared" si="24"/>
        <v/>
      </c>
    </row>
    <row r="1575" spans="1:10">
      <c r="A1575" s="21">
        <f>IF(食堂数据库链接!A1575="","",食堂数据库链接!A1575)</f>
        <v>1574</v>
      </c>
      <c r="B1575" s="21" t="str">
        <f>IF(食堂数据库链接!B1575="","",食堂数据库链接!B1575)</f>
        <v>桂园食堂</v>
      </c>
      <c r="C1575" s="21" t="str">
        <f>IF(食堂数据库链接!C1575="","",食堂数据库链接!C1575)</f>
        <v>加肉拉面</v>
      </c>
      <c r="D1575" s="21">
        <f>IF(食堂数据库链接!D1575="","",食堂数据库链接!D1575)</f>
        <v>10</v>
      </c>
      <c r="E1575" s="21" t="str">
        <f>IF(食堂数据库链接!E1575="","",食堂数据库链接!E1575)</f>
        <v>荤</v>
      </c>
      <c r="F1575" s="21" t="str">
        <f>IF(食堂数据库链接!F1575="","",食堂数据库链接!F1575)</f>
        <v>面食</v>
      </c>
      <c r="G1575" s="21">
        <f>IF(食堂数据库链接!G1575="","",食堂数据库链接!G1575)</f>
        <v>10</v>
      </c>
      <c r="H1575" s="25" t="str">
        <f>IF(OR(食堂菜单!$G$5="",食堂数据库计算界面面!A1575=""),"",IF(ISNUMBER(SEARCH(食堂菜单!$G$5,食堂数据库计算界面面!C1575))=TRUE,1,""))</f>
        <v/>
      </c>
      <c r="I1575" s="11" t="str">
        <f>IF(H1575="","",1+MAX($I$1:I1574))</f>
        <v/>
      </c>
      <c r="J1575" s="11" t="str">
        <f t="shared" si="24"/>
        <v/>
      </c>
    </row>
    <row r="1576" spans="1:10">
      <c r="A1576" s="21">
        <f>IF(食堂数据库链接!A1576="","",食堂数据库链接!A1576)</f>
        <v>1575</v>
      </c>
      <c r="B1576" s="21" t="str">
        <f>IF(食堂数据库链接!B1576="","",食堂数据库链接!B1576)</f>
        <v>桂园食堂</v>
      </c>
      <c r="C1576" s="21" t="str">
        <f>IF(食堂数据库链接!C1576="","",食堂数据库链接!C1576)</f>
        <v>红烧牛肉面</v>
      </c>
      <c r="D1576" s="21">
        <f>IF(食堂数据库链接!D1576="","",食堂数据库链接!D1576)</f>
        <v>10</v>
      </c>
      <c r="E1576" s="21" t="str">
        <f>IF(食堂数据库链接!E1576="","",食堂数据库链接!E1576)</f>
        <v>荤</v>
      </c>
      <c r="F1576" s="21" t="str">
        <f>IF(食堂数据库链接!F1576="","",食堂数据库链接!F1576)</f>
        <v>面食</v>
      </c>
      <c r="G1576" s="21">
        <f>IF(食堂数据库链接!G1576="","",食堂数据库链接!G1576)</f>
        <v>10</v>
      </c>
      <c r="H1576" s="25" t="str">
        <f>IF(OR(食堂菜单!$G$5="",食堂数据库计算界面面!A1576=""),"",IF(ISNUMBER(SEARCH(食堂菜单!$G$5,食堂数据库计算界面面!C1576))=TRUE,1,""))</f>
        <v/>
      </c>
      <c r="I1576" s="11" t="str">
        <f>IF(H1576="","",1+MAX($I$1:I1575))</f>
        <v/>
      </c>
      <c r="J1576" s="11" t="str">
        <f t="shared" si="24"/>
        <v/>
      </c>
    </row>
    <row r="1577" spans="1:10">
      <c r="A1577" s="21">
        <f>IF(食堂数据库链接!A1577="","",食堂数据库链接!A1577)</f>
        <v>1576</v>
      </c>
      <c r="B1577" s="21" t="str">
        <f>IF(食堂数据库链接!B1577="","",食堂数据库链接!B1577)</f>
        <v>桂园食堂</v>
      </c>
      <c r="C1577" s="21" t="str">
        <f>IF(食堂数据库链接!C1577="","",食堂数据库链接!C1577)</f>
        <v>素烩面</v>
      </c>
      <c r="D1577" s="21">
        <f>IF(食堂数据库链接!D1577="","",食堂数据库链接!D1577)</f>
        <v>8</v>
      </c>
      <c r="E1577" s="21" t="str">
        <f>IF(食堂数据库链接!E1577="","",食堂数据库链接!E1577)</f>
        <v>素</v>
      </c>
      <c r="F1577" s="21" t="str">
        <f>IF(食堂数据库链接!F1577="","",食堂数据库链接!F1577)</f>
        <v>面食</v>
      </c>
      <c r="G1577" s="21">
        <f>IF(食堂数据库链接!G1577="","",食堂数据库链接!G1577)</f>
        <v>8</v>
      </c>
      <c r="H1577" s="25" t="str">
        <f>IF(OR(食堂菜单!$G$5="",食堂数据库计算界面面!A1577=""),"",IF(ISNUMBER(SEARCH(食堂菜单!$G$5,食堂数据库计算界面面!C1577))=TRUE,1,""))</f>
        <v/>
      </c>
      <c r="I1577" s="11" t="str">
        <f>IF(H1577="","",1+MAX($I$1:I1576))</f>
        <v/>
      </c>
      <c r="J1577" s="11" t="str">
        <f t="shared" si="24"/>
        <v/>
      </c>
    </row>
    <row r="1578" spans="1:10">
      <c r="A1578" s="21">
        <f>IF(食堂数据库链接!A1578="","",食堂数据库链接!A1578)</f>
        <v>1577</v>
      </c>
      <c r="B1578" s="21" t="str">
        <f>IF(食堂数据库链接!B1578="","",食堂数据库链接!B1578)</f>
        <v>桂园食堂</v>
      </c>
      <c r="C1578" s="21" t="str">
        <f>IF(食堂数据库链接!C1578="","",食堂数据库链接!C1578)</f>
        <v>素泡馍</v>
      </c>
      <c r="D1578" s="21">
        <f>IF(食堂数据库链接!D1578="","",食堂数据库链接!D1578)</f>
        <v>8</v>
      </c>
      <c r="E1578" s="21" t="str">
        <f>IF(食堂数据库链接!E1578="","",食堂数据库链接!E1578)</f>
        <v>素</v>
      </c>
      <c r="F1578" s="21" t="str">
        <f>IF(食堂数据库链接!F1578="","",食堂数据库链接!F1578)</f>
        <v>面食</v>
      </c>
      <c r="G1578" s="21">
        <f>IF(食堂数据库链接!G1578="","",食堂数据库链接!G1578)</f>
        <v>8</v>
      </c>
      <c r="H1578" s="25" t="str">
        <f>IF(OR(食堂菜单!$G$5="",食堂数据库计算界面面!A1578=""),"",IF(ISNUMBER(SEARCH(食堂菜单!$G$5,食堂数据库计算界面面!C1578))=TRUE,1,""))</f>
        <v/>
      </c>
      <c r="I1578" s="11" t="str">
        <f>IF(H1578="","",1+MAX($I$1:I1577))</f>
        <v/>
      </c>
      <c r="J1578" s="11" t="str">
        <f t="shared" si="24"/>
        <v/>
      </c>
    </row>
    <row r="1579" spans="1:10">
      <c r="A1579" s="21">
        <f>IF(食堂数据库链接!A1579="","",食堂数据库链接!A1579)</f>
        <v>1578</v>
      </c>
      <c r="B1579" s="21" t="str">
        <f>IF(食堂数据库链接!B1579="","",食堂数据库链接!B1579)</f>
        <v>桂园食堂</v>
      </c>
      <c r="C1579" s="21" t="str">
        <f>IF(食堂数据库链接!C1579="","",食堂数据库链接!C1579)</f>
        <v>土豆炒拉面</v>
      </c>
      <c r="D1579" s="21">
        <f>IF(食堂数据库链接!D1579="","",食堂数据库链接!D1579)</f>
        <v>9</v>
      </c>
      <c r="E1579" s="21" t="str">
        <f>IF(食堂数据库链接!E1579="","",食堂数据库链接!E1579)</f>
        <v>荤</v>
      </c>
      <c r="F1579" s="21" t="str">
        <f>IF(食堂数据库链接!F1579="","",食堂数据库链接!F1579)</f>
        <v>面食</v>
      </c>
      <c r="G1579" s="21">
        <f>IF(食堂数据库链接!G1579="","",食堂数据库链接!G1579)</f>
        <v>9</v>
      </c>
      <c r="H1579" s="25" t="str">
        <f>IF(OR(食堂菜单!$G$5="",食堂数据库计算界面面!A1579=""),"",IF(ISNUMBER(SEARCH(食堂菜单!$G$5,食堂数据库计算界面面!C1579))=TRUE,1,""))</f>
        <v/>
      </c>
      <c r="I1579" s="11" t="str">
        <f>IF(H1579="","",1+MAX($I$1:I1578))</f>
        <v/>
      </c>
      <c r="J1579" s="11" t="str">
        <f t="shared" si="24"/>
        <v/>
      </c>
    </row>
    <row r="1580" spans="1:10">
      <c r="A1580" s="21">
        <f>IF(食堂数据库链接!A1580="","",食堂数据库链接!A1580)</f>
        <v>1579</v>
      </c>
      <c r="B1580" s="21" t="str">
        <f>IF(食堂数据库链接!B1580="","",食堂数据库链接!B1580)</f>
        <v>桂园食堂</v>
      </c>
      <c r="C1580" s="21" t="str">
        <f>IF(食堂数据库链接!C1580="","",食堂数据库链接!C1580)</f>
        <v>牛肉烩面</v>
      </c>
      <c r="D1580" s="21">
        <f>IF(食堂数据库链接!D1580="","",食堂数据库链接!D1580)</f>
        <v>9</v>
      </c>
      <c r="E1580" s="21" t="str">
        <f>IF(食堂数据库链接!E1580="","",食堂数据库链接!E1580)</f>
        <v>荤</v>
      </c>
      <c r="F1580" s="21" t="str">
        <f>IF(食堂数据库链接!F1580="","",食堂数据库链接!F1580)</f>
        <v>面食</v>
      </c>
      <c r="G1580" s="21">
        <f>IF(食堂数据库链接!G1580="","",食堂数据库链接!G1580)</f>
        <v>9</v>
      </c>
      <c r="H1580" s="25" t="str">
        <f>IF(OR(食堂菜单!$G$5="",食堂数据库计算界面面!A1580=""),"",IF(ISNUMBER(SEARCH(食堂菜单!$G$5,食堂数据库计算界面面!C1580))=TRUE,1,""))</f>
        <v/>
      </c>
      <c r="I1580" s="11" t="str">
        <f>IF(H1580="","",1+MAX($I$1:I1579))</f>
        <v/>
      </c>
      <c r="J1580" s="11" t="str">
        <f t="shared" si="24"/>
        <v/>
      </c>
    </row>
    <row r="1581" spans="1:10">
      <c r="A1581" s="21">
        <f>IF(食堂数据库链接!A1581="","",食堂数据库链接!A1581)</f>
        <v>1580</v>
      </c>
      <c r="B1581" s="21" t="str">
        <f>IF(食堂数据库链接!B1581="","",食堂数据库链接!B1581)</f>
        <v>桂园食堂</v>
      </c>
      <c r="C1581" s="21" t="str">
        <f>IF(食堂数据库链接!C1581="","",食堂数据库链接!C1581)</f>
        <v>牛肉泡馍</v>
      </c>
      <c r="D1581" s="21">
        <f>IF(食堂数据库链接!D1581="","",食堂数据库链接!D1581)</f>
        <v>9</v>
      </c>
      <c r="E1581" s="21" t="str">
        <f>IF(食堂数据库链接!E1581="","",食堂数据库链接!E1581)</f>
        <v>荤</v>
      </c>
      <c r="F1581" s="21" t="str">
        <f>IF(食堂数据库链接!F1581="","",食堂数据库链接!F1581)</f>
        <v>面食</v>
      </c>
      <c r="G1581" s="21">
        <f>IF(食堂数据库链接!G1581="","",食堂数据库链接!G1581)</f>
        <v>9</v>
      </c>
      <c r="H1581" s="25" t="str">
        <f>IF(OR(食堂菜单!$G$5="",食堂数据库计算界面面!A1581=""),"",IF(ISNUMBER(SEARCH(食堂菜单!$G$5,食堂数据库计算界面面!C1581))=TRUE,1,""))</f>
        <v/>
      </c>
      <c r="I1581" s="11" t="str">
        <f>IF(H1581="","",1+MAX($I$1:I1580))</f>
        <v/>
      </c>
      <c r="J1581" s="11" t="str">
        <f t="shared" si="24"/>
        <v/>
      </c>
    </row>
    <row r="1582" spans="1:10">
      <c r="A1582" s="21">
        <f>IF(食堂数据库链接!A1582="","",食堂数据库链接!A1582)</f>
        <v>1581</v>
      </c>
      <c r="B1582" s="21" t="str">
        <f>IF(食堂数据库链接!B1582="","",食堂数据库链接!B1582)</f>
        <v>桂园食堂</v>
      </c>
      <c r="C1582" s="21" t="str">
        <f>IF(食堂数据库链接!C1582="","",食堂数据库链接!C1582)</f>
        <v>牛肉粉丝汤</v>
      </c>
      <c r="D1582" s="21">
        <f>IF(食堂数据库链接!D1582="","",食堂数据库链接!D1582)</f>
        <v>9</v>
      </c>
      <c r="E1582" s="21" t="str">
        <f>IF(食堂数据库链接!E1582="","",食堂数据库链接!E1582)</f>
        <v>荤</v>
      </c>
      <c r="F1582" s="21" t="str">
        <f>IF(食堂数据库链接!F1582="","",食堂数据库链接!F1582)</f>
        <v>面食</v>
      </c>
      <c r="G1582" s="21">
        <f>IF(食堂数据库链接!G1582="","",食堂数据库链接!G1582)</f>
        <v>9</v>
      </c>
      <c r="H1582" s="25" t="str">
        <f>IF(OR(食堂菜单!$G$5="",食堂数据库计算界面面!A1582=""),"",IF(ISNUMBER(SEARCH(食堂菜单!$G$5,食堂数据库计算界面面!C1582))=TRUE,1,""))</f>
        <v/>
      </c>
      <c r="I1582" s="11" t="str">
        <f>IF(H1582="","",1+MAX($I$1:I1581))</f>
        <v/>
      </c>
      <c r="J1582" s="11" t="str">
        <f t="shared" si="24"/>
        <v/>
      </c>
    </row>
    <row r="1583" spans="1:10">
      <c r="A1583" s="21">
        <f>IF(食堂数据库链接!A1583="","",食堂数据库链接!A1583)</f>
        <v>1582</v>
      </c>
      <c r="B1583" s="21" t="str">
        <f>IF(食堂数据库链接!B1583="","",食堂数据库链接!B1583)</f>
        <v>桂园食堂</v>
      </c>
      <c r="C1583" s="21" t="str">
        <f>IF(食堂数据库链接!C1583="","",食堂数据库链接!C1583)</f>
        <v>羊肉粉丝汤</v>
      </c>
      <c r="D1583" s="21">
        <f>IF(食堂数据库链接!D1583="","",食堂数据库链接!D1583)</f>
        <v>10</v>
      </c>
      <c r="E1583" s="21" t="str">
        <f>IF(食堂数据库链接!E1583="","",食堂数据库链接!E1583)</f>
        <v>荤</v>
      </c>
      <c r="F1583" s="21" t="str">
        <f>IF(食堂数据库链接!F1583="","",食堂数据库链接!F1583)</f>
        <v>面食</v>
      </c>
      <c r="G1583" s="21">
        <f>IF(食堂数据库链接!G1583="","",食堂数据库链接!G1583)</f>
        <v>10</v>
      </c>
      <c r="H1583" s="25" t="str">
        <f>IF(OR(食堂菜单!$G$5="",食堂数据库计算界面面!A1583=""),"",IF(ISNUMBER(SEARCH(食堂菜单!$G$5,食堂数据库计算界面面!C1583))=TRUE,1,""))</f>
        <v/>
      </c>
      <c r="I1583" s="11" t="str">
        <f>IF(H1583="","",1+MAX($I$1:I1582))</f>
        <v/>
      </c>
      <c r="J1583" s="11" t="str">
        <f t="shared" si="24"/>
        <v/>
      </c>
    </row>
    <row r="1584" spans="1:10">
      <c r="A1584" s="21">
        <f>IF(食堂数据库链接!A1584="","",食堂数据库链接!A1584)</f>
        <v>1583</v>
      </c>
      <c r="B1584" s="21" t="str">
        <f>IF(食堂数据库链接!B1584="","",食堂数据库链接!B1584)</f>
        <v>桂园食堂</v>
      </c>
      <c r="C1584" s="21" t="str">
        <f>IF(食堂数据库链接!C1584="","",食堂数据库链接!C1584)</f>
        <v>羊肉炒拉面</v>
      </c>
      <c r="D1584" s="21">
        <f>IF(食堂数据库链接!D1584="","",食堂数据库链接!D1584)</f>
        <v>10</v>
      </c>
      <c r="E1584" s="21" t="str">
        <f>IF(食堂数据库链接!E1584="","",食堂数据库链接!E1584)</f>
        <v>荤</v>
      </c>
      <c r="F1584" s="21" t="str">
        <f>IF(食堂数据库链接!F1584="","",食堂数据库链接!F1584)</f>
        <v>面食</v>
      </c>
      <c r="G1584" s="21">
        <f>IF(食堂数据库链接!G1584="","",食堂数据库链接!G1584)</f>
        <v>10</v>
      </c>
      <c r="H1584" s="25" t="str">
        <f>IF(OR(食堂菜单!$G$5="",食堂数据库计算界面面!A1584=""),"",IF(ISNUMBER(SEARCH(食堂菜单!$G$5,食堂数据库计算界面面!C1584))=TRUE,1,""))</f>
        <v/>
      </c>
      <c r="I1584" s="11" t="str">
        <f>IF(H1584="","",1+MAX($I$1:I1583))</f>
        <v/>
      </c>
      <c r="J1584" s="11" t="str">
        <f t="shared" si="24"/>
        <v/>
      </c>
    </row>
    <row r="1585" spans="1:10">
      <c r="A1585" s="21">
        <f>IF(食堂数据库链接!A1585="","",食堂数据库链接!A1585)</f>
        <v>1584</v>
      </c>
      <c r="B1585" s="21" t="str">
        <f>IF(食堂数据库链接!B1585="","",食堂数据库链接!B1585)</f>
        <v>桂园食堂</v>
      </c>
      <c r="C1585" s="21" t="str">
        <f>IF(食堂数据库链接!C1585="","",食堂数据库链接!C1585)</f>
        <v>羊肉炒刀削</v>
      </c>
      <c r="D1585" s="21">
        <f>IF(食堂数据库链接!D1585="","",食堂数据库链接!D1585)</f>
        <v>10</v>
      </c>
      <c r="E1585" s="21" t="str">
        <f>IF(食堂数据库链接!E1585="","",食堂数据库链接!E1585)</f>
        <v>荤</v>
      </c>
      <c r="F1585" s="21" t="str">
        <f>IF(食堂数据库链接!F1585="","",食堂数据库链接!F1585)</f>
        <v>面食</v>
      </c>
      <c r="G1585" s="21">
        <f>IF(食堂数据库链接!G1585="","",食堂数据库链接!G1585)</f>
        <v>10</v>
      </c>
      <c r="H1585" s="25" t="str">
        <f>IF(OR(食堂菜单!$G$5="",食堂数据库计算界面面!A1585=""),"",IF(ISNUMBER(SEARCH(食堂菜单!$G$5,食堂数据库计算界面面!C1585))=TRUE,1,""))</f>
        <v/>
      </c>
      <c r="I1585" s="11" t="str">
        <f>IF(H1585="","",1+MAX($I$1:I1584))</f>
        <v/>
      </c>
      <c r="J1585" s="11" t="str">
        <f t="shared" si="24"/>
        <v/>
      </c>
    </row>
    <row r="1586" spans="1:10">
      <c r="A1586" s="21">
        <f>IF(食堂数据库链接!A1586="","",食堂数据库链接!A1586)</f>
        <v>1585</v>
      </c>
      <c r="B1586" s="21" t="str">
        <f>IF(食堂数据库链接!B1586="","",食堂数据库链接!B1586)</f>
        <v>桂园食堂</v>
      </c>
      <c r="C1586" s="21" t="str">
        <f>IF(食堂数据库链接!C1586="","",食堂数据库链接!C1586)</f>
        <v>羊肉烩面</v>
      </c>
      <c r="D1586" s="21">
        <f>IF(食堂数据库链接!D1586="","",食堂数据库链接!D1586)</f>
        <v>10</v>
      </c>
      <c r="E1586" s="21" t="str">
        <f>IF(食堂数据库链接!E1586="","",食堂数据库链接!E1586)</f>
        <v>荤</v>
      </c>
      <c r="F1586" s="21" t="str">
        <f>IF(食堂数据库链接!F1586="","",食堂数据库链接!F1586)</f>
        <v>面食</v>
      </c>
      <c r="G1586" s="21">
        <f>IF(食堂数据库链接!G1586="","",食堂数据库链接!G1586)</f>
        <v>10</v>
      </c>
      <c r="H1586" s="25" t="str">
        <f>IF(OR(食堂菜单!$G$5="",食堂数据库计算界面面!A1586=""),"",IF(ISNUMBER(SEARCH(食堂菜单!$G$5,食堂数据库计算界面面!C1586))=TRUE,1,""))</f>
        <v/>
      </c>
      <c r="I1586" s="11" t="str">
        <f>IF(H1586="","",1+MAX($I$1:I1585))</f>
        <v/>
      </c>
      <c r="J1586" s="11" t="str">
        <f t="shared" si="24"/>
        <v/>
      </c>
    </row>
    <row r="1587" spans="1:10">
      <c r="A1587" s="21">
        <f>IF(食堂数据库链接!A1587="","",食堂数据库链接!A1587)</f>
        <v>1586</v>
      </c>
      <c r="B1587" s="21" t="str">
        <f>IF(食堂数据库链接!B1587="","",食堂数据库链接!B1587)</f>
        <v>桂园食堂</v>
      </c>
      <c r="C1587" s="21" t="str">
        <f>IF(食堂数据库链接!C1587="","",食堂数据库链接!C1587)</f>
        <v>羊肉泡馍</v>
      </c>
      <c r="D1587" s="21">
        <f>IF(食堂数据库链接!D1587="","",食堂数据库链接!D1587)</f>
        <v>10</v>
      </c>
      <c r="E1587" s="21" t="str">
        <f>IF(食堂数据库链接!E1587="","",食堂数据库链接!E1587)</f>
        <v>荤</v>
      </c>
      <c r="F1587" s="21" t="str">
        <f>IF(食堂数据库链接!F1587="","",食堂数据库链接!F1587)</f>
        <v>面食</v>
      </c>
      <c r="G1587" s="21">
        <f>IF(食堂数据库链接!G1587="","",食堂数据库链接!G1587)</f>
        <v>10</v>
      </c>
      <c r="H1587" s="25" t="str">
        <f>IF(OR(食堂菜单!$G$5="",食堂数据库计算界面面!A1587=""),"",IF(ISNUMBER(SEARCH(食堂菜单!$G$5,食堂数据库计算界面面!C1587))=TRUE,1,""))</f>
        <v/>
      </c>
      <c r="I1587" s="11" t="str">
        <f>IF(H1587="","",1+MAX($I$1:I1586))</f>
        <v/>
      </c>
      <c r="J1587" s="11" t="str">
        <f t="shared" si="24"/>
        <v/>
      </c>
    </row>
    <row r="1588" spans="1:10">
      <c r="A1588" s="21">
        <f>IF(食堂数据库链接!A1588="","",食堂数据库链接!A1588)</f>
        <v>1587</v>
      </c>
      <c r="B1588" s="21" t="str">
        <f>IF(食堂数据库链接!B1588="","",食堂数据库链接!B1588)</f>
        <v>桂园食堂</v>
      </c>
      <c r="C1588" s="21" t="str">
        <f>IF(食堂数据库链接!C1588="","",食堂数据库链接!C1588)</f>
        <v>喜饼</v>
      </c>
      <c r="D1588" s="21">
        <f>IF(食堂数据库链接!D1588="","",食堂数据库链接!D1588)</f>
        <v>1.5</v>
      </c>
      <c r="E1588" s="21" t="str">
        <f>IF(食堂数据库链接!E1588="","",食堂数据库链接!E1588)</f>
        <v>素</v>
      </c>
      <c r="F1588" s="21" t="str">
        <f>IF(食堂数据库链接!F1588="","",食堂数据库链接!F1588)</f>
        <v>面食</v>
      </c>
      <c r="G1588" s="21">
        <f>IF(食堂数据库链接!G1588="","",食堂数据库链接!G1588)</f>
        <v>1.5</v>
      </c>
      <c r="H1588" s="25" t="str">
        <f>IF(OR(食堂菜单!$G$5="",食堂数据库计算界面面!A1588=""),"",IF(ISNUMBER(SEARCH(食堂菜单!$G$5,食堂数据库计算界面面!C1588))=TRUE,1,""))</f>
        <v/>
      </c>
      <c r="I1588" s="11" t="str">
        <f>IF(H1588="","",1+MAX($I$1:I1587))</f>
        <v/>
      </c>
      <c r="J1588" s="11" t="str">
        <f t="shared" si="24"/>
        <v/>
      </c>
    </row>
    <row r="1589" spans="1:10">
      <c r="A1589" s="21">
        <f>IF(食堂数据库链接!A1589="","",食堂数据库链接!A1589)</f>
        <v>1588</v>
      </c>
      <c r="B1589" s="21" t="str">
        <f>IF(食堂数据库链接!B1589="","",食堂数据库链接!B1589)</f>
        <v>桂园食堂</v>
      </c>
      <c r="C1589" s="21" t="str">
        <f>IF(食堂数据库链接!C1589="","",食堂数据库链接!C1589)</f>
        <v>煎鸡蛋</v>
      </c>
      <c r="D1589" s="21">
        <f>IF(食堂数据库链接!D1589="","",食堂数据库链接!D1589)</f>
        <v>1.5</v>
      </c>
      <c r="E1589" s="21" t="str">
        <f>IF(食堂数据库链接!E1589="","",食堂数据库链接!E1589)</f>
        <v>荤</v>
      </c>
      <c r="F1589" s="21" t="str">
        <f>IF(食堂数据库链接!F1589="","",食堂数据库链接!F1589)</f>
        <v>小吃</v>
      </c>
      <c r="G1589" s="21">
        <f>IF(食堂数据库链接!G1589="","",食堂数据库链接!G1589)</f>
        <v>1.5</v>
      </c>
      <c r="H1589" s="25" t="str">
        <f>IF(OR(食堂菜单!$G$5="",食堂数据库计算界面面!A1589=""),"",IF(ISNUMBER(SEARCH(食堂菜单!$G$5,食堂数据库计算界面面!C1589))=TRUE,1,""))</f>
        <v/>
      </c>
      <c r="I1589" s="11" t="str">
        <f>IF(H1589="","",1+MAX($I$1:I1588))</f>
        <v/>
      </c>
      <c r="J1589" s="11" t="str">
        <f t="shared" si="24"/>
        <v/>
      </c>
    </row>
    <row r="1590" spans="1:10">
      <c r="A1590" s="21">
        <f>IF(食堂数据库链接!A1590="","",食堂数据库链接!A1590)</f>
        <v>1589</v>
      </c>
      <c r="B1590" s="21" t="str">
        <f>IF(食堂数据库链接!B1590="","",食堂数据库链接!B1590)</f>
        <v>桂园食堂</v>
      </c>
      <c r="C1590" s="21" t="str">
        <f>IF(食堂数据库链接!C1590="","",食堂数据库链接!C1590)</f>
        <v>葱花蛋饼</v>
      </c>
      <c r="D1590" s="21">
        <f>IF(食堂数据库链接!D1590="","",食堂数据库链接!D1590)</f>
        <v>2</v>
      </c>
      <c r="E1590" s="21" t="str">
        <f>IF(食堂数据库链接!E1590="","",食堂数据库链接!E1590)</f>
        <v>荤</v>
      </c>
      <c r="F1590" s="21" t="str">
        <f>IF(食堂数据库链接!F1590="","",食堂数据库链接!F1590)</f>
        <v>小吃</v>
      </c>
      <c r="G1590" s="21">
        <f>IF(食堂数据库链接!G1590="","",食堂数据库链接!G1590)</f>
        <v>2</v>
      </c>
      <c r="H1590" s="25" t="str">
        <f>IF(OR(食堂菜单!$G$5="",食堂数据库计算界面面!A1590=""),"",IF(ISNUMBER(SEARCH(食堂菜单!$G$5,食堂数据库计算界面面!C1590))=TRUE,1,""))</f>
        <v/>
      </c>
      <c r="I1590" s="11" t="str">
        <f>IF(H1590="","",1+MAX($I$1:I1589))</f>
        <v/>
      </c>
      <c r="J1590" s="11" t="str">
        <f t="shared" si="24"/>
        <v/>
      </c>
    </row>
    <row r="1591" spans="1:10">
      <c r="A1591" s="21">
        <f>IF(食堂数据库链接!A1591="","",食堂数据库链接!A1591)</f>
        <v>1590</v>
      </c>
      <c r="B1591" s="21" t="str">
        <f>IF(食堂数据库链接!B1591="","",食堂数据库链接!B1591)</f>
        <v>桂园食堂</v>
      </c>
      <c r="C1591" s="21" t="str">
        <f>IF(食堂数据库链接!C1591="","",食堂数据库链接!C1591)</f>
        <v>酱饼</v>
      </c>
      <c r="D1591" s="21">
        <f>IF(食堂数据库链接!D1591="","",食堂数据库链接!D1591)</f>
        <v>2</v>
      </c>
      <c r="E1591" s="21" t="str">
        <f>IF(食堂数据库链接!E1591="","",食堂数据库链接!E1591)</f>
        <v>素</v>
      </c>
      <c r="F1591" s="21" t="str">
        <f>IF(食堂数据库链接!F1591="","",食堂数据库链接!F1591)</f>
        <v>小吃</v>
      </c>
      <c r="G1591" s="21">
        <f>IF(食堂数据库链接!G1591="","",食堂数据库链接!G1591)</f>
        <v>2</v>
      </c>
      <c r="H1591" s="25" t="str">
        <f>IF(OR(食堂菜单!$G$5="",食堂数据库计算界面面!A1591=""),"",IF(ISNUMBER(SEARCH(食堂菜单!$G$5,食堂数据库计算界面面!C1591))=TRUE,1,""))</f>
        <v/>
      </c>
      <c r="I1591" s="11" t="str">
        <f>IF(H1591="","",1+MAX($I$1:I1590))</f>
        <v/>
      </c>
      <c r="J1591" s="11" t="str">
        <f t="shared" si="24"/>
        <v/>
      </c>
    </row>
    <row r="1592" spans="1:10">
      <c r="A1592" s="21">
        <f>IF(食堂数据库链接!A1592="","",食堂数据库链接!A1592)</f>
        <v>1591</v>
      </c>
      <c r="B1592" s="21" t="str">
        <f>IF(食堂数据库链接!B1592="","",食堂数据库链接!B1592)</f>
        <v>桂园食堂</v>
      </c>
      <c r="C1592" s="21" t="str">
        <f>IF(食堂数据库链接!C1592="","",食堂数据库链接!C1592)</f>
        <v>糯米鸡</v>
      </c>
      <c r="D1592" s="21">
        <f>IF(食堂数据库链接!D1592="","",食堂数据库链接!D1592)</f>
        <v>2</v>
      </c>
      <c r="E1592" s="21" t="str">
        <f>IF(食堂数据库链接!E1592="","",食堂数据库链接!E1592)</f>
        <v>荤</v>
      </c>
      <c r="F1592" s="21" t="str">
        <f>IF(食堂数据库链接!F1592="","",食堂数据库链接!F1592)</f>
        <v>小吃</v>
      </c>
      <c r="G1592" s="21">
        <f>IF(食堂数据库链接!G1592="","",食堂数据库链接!G1592)</f>
        <v>2</v>
      </c>
      <c r="H1592" s="25" t="str">
        <f>IF(OR(食堂菜单!$G$5="",食堂数据库计算界面面!A1592=""),"",IF(ISNUMBER(SEARCH(食堂菜单!$G$5,食堂数据库计算界面面!C1592))=TRUE,1,""))</f>
        <v/>
      </c>
      <c r="I1592" s="11" t="str">
        <f>IF(H1592="","",1+MAX($I$1:I1591))</f>
        <v/>
      </c>
      <c r="J1592" s="11" t="str">
        <f t="shared" si="24"/>
        <v/>
      </c>
    </row>
    <row r="1593" spans="1:10">
      <c r="A1593" s="21">
        <f>IF(食堂数据库链接!A1593="","",食堂数据库链接!A1593)</f>
        <v>1592</v>
      </c>
      <c r="B1593" s="21" t="str">
        <f>IF(食堂数据库链接!B1593="","",食堂数据库链接!B1593)</f>
        <v>桂园食堂</v>
      </c>
      <c r="C1593" s="21" t="str">
        <f>IF(食堂数据库链接!C1593="","",食堂数据库链接!C1593)</f>
        <v>土豆饼</v>
      </c>
      <c r="D1593" s="21">
        <f>IF(食堂数据库链接!D1593="","",食堂数据库链接!D1593)</f>
        <v>2</v>
      </c>
      <c r="E1593" s="21" t="str">
        <f>IF(食堂数据库链接!E1593="","",食堂数据库链接!E1593)</f>
        <v>素</v>
      </c>
      <c r="F1593" s="21" t="str">
        <f>IF(食堂数据库链接!F1593="","",食堂数据库链接!F1593)</f>
        <v>小吃</v>
      </c>
      <c r="G1593" s="21">
        <f>IF(食堂数据库链接!G1593="","",食堂数据库链接!G1593)</f>
        <v>2</v>
      </c>
      <c r="H1593" s="25" t="str">
        <f>IF(OR(食堂菜单!$G$5="",食堂数据库计算界面面!A1593=""),"",IF(ISNUMBER(SEARCH(食堂菜单!$G$5,食堂数据库计算界面面!C1593))=TRUE,1,""))</f>
        <v/>
      </c>
      <c r="I1593" s="11" t="str">
        <f>IF(H1593="","",1+MAX($I$1:I1592))</f>
        <v/>
      </c>
      <c r="J1593" s="11" t="str">
        <f t="shared" si="24"/>
        <v/>
      </c>
    </row>
    <row r="1594" spans="1:10">
      <c r="A1594" s="21">
        <f>IF(食堂数据库链接!A1594="","",食堂数据库链接!A1594)</f>
        <v>1593</v>
      </c>
      <c r="B1594" s="21" t="str">
        <f>IF(食堂数据库链接!B1594="","",食堂数据库链接!B1594)</f>
        <v>桂园食堂</v>
      </c>
      <c r="C1594" s="21" t="str">
        <f>IF(食堂数据库链接!C1594="","",食堂数据库链接!C1594)</f>
        <v>糍粑</v>
      </c>
      <c r="D1594" s="21">
        <f>IF(食堂数据库链接!D1594="","",食堂数据库链接!D1594)</f>
        <v>2</v>
      </c>
      <c r="E1594" s="21" t="str">
        <f>IF(食堂数据库链接!E1594="","",食堂数据库链接!E1594)</f>
        <v>素</v>
      </c>
      <c r="F1594" s="21" t="str">
        <f>IF(食堂数据库链接!F1594="","",食堂数据库链接!F1594)</f>
        <v>小吃</v>
      </c>
      <c r="G1594" s="21">
        <f>IF(食堂数据库链接!G1594="","",食堂数据库链接!G1594)</f>
        <v>2</v>
      </c>
      <c r="H1594" s="25" t="str">
        <f>IF(OR(食堂菜单!$G$5="",食堂数据库计算界面面!A1594=""),"",IF(ISNUMBER(SEARCH(食堂菜单!$G$5,食堂数据库计算界面面!C1594))=TRUE,1,""))</f>
        <v/>
      </c>
      <c r="I1594" s="11" t="str">
        <f>IF(H1594="","",1+MAX($I$1:I1593))</f>
        <v/>
      </c>
      <c r="J1594" s="11" t="str">
        <f t="shared" si="24"/>
        <v/>
      </c>
    </row>
    <row r="1595" spans="1:10">
      <c r="A1595" s="21">
        <f>IF(食堂数据库链接!A1595="","",食堂数据库链接!A1595)</f>
        <v>1594</v>
      </c>
      <c r="B1595" s="21" t="str">
        <f>IF(食堂数据库链接!B1595="","",食堂数据库链接!B1595)</f>
        <v>桂园食堂</v>
      </c>
      <c r="C1595" s="21" t="str">
        <f>IF(食堂数据库链接!C1595="","",食堂数据库链接!C1595)</f>
        <v>韭菜鸡蛋饼</v>
      </c>
      <c r="D1595" s="21">
        <f>IF(食堂数据库链接!D1595="","",食堂数据库链接!D1595)</f>
        <v>3</v>
      </c>
      <c r="E1595" s="21" t="str">
        <f>IF(食堂数据库链接!E1595="","",食堂数据库链接!E1595)</f>
        <v>荤</v>
      </c>
      <c r="F1595" s="21" t="str">
        <f>IF(食堂数据库链接!F1595="","",食堂数据库链接!F1595)</f>
        <v>小吃</v>
      </c>
      <c r="G1595" s="21">
        <f>IF(食堂数据库链接!G1595="","",食堂数据库链接!G1595)</f>
        <v>3</v>
      </c>
      <c r="H1595" s="25" t="str">
        <f>IF(OR(食堂菜单!$G$5="",食堂数据库计算界面面!A1595=""),"",IF(ISNUMBER(SEARCH(食堂菜单!$G$5,食堂数据库计算界面面!C1595))=TRUE,1,""))</f>
        <v/>
      </c>
      <c r="I1595" s="11" t="str">
        <f>IF(H1595="","",1+MAX($I$1:I1594))</f>
        <v/>
      </c>
      <c r="J1595" s="11" t="str">
        <f t="shared" si="24"/>
        <v/>
      </c>
    </row>
    <row r="1596" spans="1:10">
      <c r="A1596" s="21">
        <f>IF(食堂数据库链接!A1596="","",食堂数据库链接!A1596)</f>
        <v>1595</v>
      </c>
      <c r="B1596" s="21" t="str">
        <f>IF(食堂数据库链接!B1596="","",食堂数据库链接!B1596)</f>
        <v>桂园食堂</v>
      </c>
      <c r="C1596" s="21" t="str">
        <f>IF(食堂数据库链接!C1596="","",食堂数据库链接!C1596)</f>
        <v>包菜肉饼</v>
      </c>
      <c r="D1596" s="21">
        <f>IF(食堂数据库链接!D1596="","",食堂数据库链接!D1596)</f>
        <v>3.5</v>
      </c>
      <c r="E1596" s="21" t="str">
        <f>IF(食堂数据库链接!E1596="","",食堂数据库链接!E1596)</f>
        <v>荤</v>
      </c>
      <c r="F1596" s="21" t="str">
        <f>IF(食堂数据库链接!F1596="","",食堂数据库链接!F1596)</f>
        <v>小吃</v>
      </c>
      <c r="G1596" s="21">
        <f>IF(食堂数据库链接!G1596="","",食堂数据库链接!G1596)</f>
        <v>3.5</v>
      </c>
      <c r="H1596" s="25" t="str">
        <f>IF(OR(食堂菜单!$G$5="",食堂数据库计算界面面!A1596=""),"",IF(ISNUMBER(SEARCH(食堂菜单!$G$5,食堂数据库计算界面面!C1596))=TRUE,1,""))</f>
        <v/>
      </c>
      <c r="I1596" s="11" t="str">
        <f>IF(H1596="","",1+MAX($I$1:I1595))</f>
        <v/>
      </c>
      <c r="J1596" s="11" t="str">
        <f t="shared" si="24"/>
        <v/>
      </c>
    </row>
    <row r="1597" spans="1:10">
      <c r="A1597" s="21">
        <f>IF(食堂数据库链接!A1597="","",食堂数据库链接!A1597)</f>
        <v>1596</v>
      </c>
      <c r="B1597" s="21" t="str">
        <f>IF(食堂数据库链接!B1597="","",食堂数据库链接!B1597)</f>
        <v>桂园食堂</v>
      </c>
      <c r="C1597" s="21" t="str">
        <f>IF(食堂数据库链接!C1597="","",食堂数据库链接!C1597)</f>
        <v>生煎饺子</v>
      </c>
      <c r="D1597" s="21">
        <f>IF(食堂数据库链接!D1597="","",食堂数据库链接!D1597)</f>
        <v>3</v>
      </c>
      <c r="E1597" s="21" t="str">
        <f>IF(食堂数据库链接!E1597="","",食堂数据库链接!E1597)</f>
        <v>荤</v>
      </c>
      <c r="F1597" s="21" t="str">
        <f>IF(食堂数据库链接!F1597="","",食堂数据库链接!F1597)</f>
        <v>小吃</v>
      </c>
      <c r="G1597" s="21">
        <f>IF(食堂数据库链接!G1597="","",食堂数据库链接!G1597)</f>
        <v>3</v>
      </c>
      <c r="H1597" s="25" t="str">
        <f>IF(OR(食堂菜单!$G$5="",食堂数据库计算界面面!A1597=""),"",IF(ISNUMBER(SEARCH(食堂菜单!$G$5,食堂数据库计算界面面!C1597))=TRUE,1,""))</f>
        <v/>
      </c>
      <c r="I1597" s="11" t="str">
        <f>IF(H1597="","",1+MAX($I$1:I1596))</f>
        <v/>
      </c>
      <c r="J1597" s="11" t="str">
        <f t="shared" si="24"/>
        <v/>
      </c>
    </row>
    <row r="1598" spans="1:10">
      <c r="A1598" s="21">
        <f>IF(食堂数据库链接!A1598="","",食堂数据库链接!A1598)</f>
        <v>1597</v>
      </c>
      <c r="B1598" s="21" t="str">
        <f>IF(食堂数据库链接!B1598="","",食堂数据库链接!B1598)</f>
        <v>桂园食堂</v>
      </c>
      <c r="C1598" s="21" t="str">
        <f>IF(食堂数据库链接!C1598="","",食堂数据库链接!C1598)</f>
        <v>三鲜豆皮</v>
      </c>
      <c r="D1598" s="21">
        <f>IF(食堂数据库链接!D1598="","",食堂数据库链接!D1598)</f>
        <v>4.5</v>
      </c>
      <c r="E1598" s="21" t="str">
        <f>IF(食堂数据库链接!E1598="","",食堂数据库链接!E1598)</f>
        <v>素</v>
      </c>
      <c r="F1598" s="21" t="str">
        <f>IF(食堂数据库链接!F1598="","",食堂数据库链接!F1598)</f>
        <v>小吃</v>
      </c>
      <c r="G1598" s="21">
        <f>IF(食堂数据库链接!G1598="","",食堂数据库链接!G1598)</f>
        <v>4.5</v>
      </c>
      <c r="H1598" s="25" t="str">
        <f>IF(OR(食堂菜单!$G$5="",食堂数据库计算界面面!A1598=""),"",IF(ISNUMBER(SEARCH(食堂菜单!$G$5,食堂数据库计算界面面!C1598))=TRUE,1,""))</f>
        <v/>
      </c>
      <c r="I1598" s="11" t="str">
        <f>IF(H1598="","",1+MAX($I$1:I1597))</f>
        <v/>
      </c>
      <c r="J1598" s="11" t="str">
        <f t="shared" si="24"/>
        <v/>
      </c>
    </row>
    <row r="1599" spans="1:10">
      <c r="A1599" s="21">
        <f>IF(食堂数据库链接!A1599="","",食堂数据库链接!A1599)</f>
        <v>1598</v>
      </c>
      <c r="B1599" s="21" t="str">
        <f>IF(食堂数据库链接!B1599="","",食堂数据库链接!B1599)</f>
        <v>桂园食堂</v>
      </c>
      <c r="C1599" s="21" t="str">
        <f>IF(食堂数据库链接!C1599="","",食堂数据库链接!C1599)</f>
        <v>汉堡</v>
      </c>
      <c r="D1599" s="21">
        <f>IF(食堂数据库链接!D1599="","",食堂数据库链接!D1599)</f>
        <v>5</v>
      </c>
      <c r="E1599" s="21" t="str">
        <f>IF(食堂数据库链接!E1599="","",食堂数据库链接!E1599)</f>
        <v>荤</v>
      </c>
      <c r="F1599" s="21" t="str">
        <f>IF(食堂数据库链接!F1599="","",食堂数据库链接!F1599)</f>
        <v>小吃</v>
      </c>
      <c r="G1599" s="21">
        <f>IF(食堂数据库链接!G1599="","",食堂数据库链接!G1599)</f>
        <v>5</v>
      </c>
      <c r="H1599" s="25" t="str">
        <f>IF(OR(食堂菜单!$G$5="",食堂数据库计算界面面!A1599=""),"",IF(ISNUMBER(SEARCH(食堂菜单!$G$5,食堂数据库计算界面面!C1599))=TRUE,1,""))</f>
        <v/>
      </c>
      <c r="I1599" s="11" t="str">
        <f>IF(H1599="","",1+MAX($I$1:I1598))</f>
        <v/>
      </c>
      <c r="J1599" s="11" t="str">
        <f t="shared" si="24"/>
        <v/>
      </c>
    </row>
    <row r="1600" spans="1:10">
      <c r="A1600" s="21">
        <f>IF(食堂数据库链接!A1600="","",食堂数据库链接!A1600)</f>
        <v>1599</v>
      </c>
      <c r="B1600" s="21" t="str">
        <f>IF(食堂数据库链接!B1600="","",食堂数据库链接!B1600)</f>
        <v>桂园食堂</v>
      </c>
      <c r="C1600" s="21" t="str">
        <f>IF(食堂数据库链接!C1600="","",食堂数据库链接!C1600)</f>
        <v>煎豆腐</v>
      </c>
      <c r="D1600" s="21">
        <f>IF(食堂数据库链接!D1600="","",食堂数据库链接!D1600)</f>
        <v>5</v>
      </c>
      <c r="E1600" s="21" t="str">
        <f>IF(食堂数据库链接!E1600="","",食堂数据库链接!E1600)</f>
        <v>荤</v>
      </c>
      <c r="F1600" s="21" t="str">
        <f>IF(食堂数据库链接!F1600="","",食堂数据库链接!F1600)</f>
        <v>小吃</v>
      </c>
      <c r="G1600" s="21">
        <f>IF(食堂数据库链接!G1600="","",食堂数据库链接!G1600)</f>
        <v>5</v>
      </c>
      <c r="H1600" s="25" t="str">
        <f>IF(OR(食堂菜单!$G$5="",食堂数据库计算界面面!A1600=""),"",IF(ISNUMBER(SEARCH(食堂菜单!$G$5,食堂数据库计算界面面!C1600))=TRUE,1,""))</f>
        <v/>
      </c>
      <c r="I1600" s="11" t="str">
        <f>IF(H1600="","",1+MAX($I$1:I1599))</f>
        <v/>
      </c>
      <c r="J1600" s="11" t="str">
        <f t="shared" si="24"/>
        <v/>
      </c>
    </row>
    <row r="1601" spans="1:10">
      <c r="A1601" s="21">
        <f>IF(食堂数据库链接!A1601="","",食堂数据库链接!A1601)</f>
        <v>1600</v>
      </c>
      <c r="B1601" s="21" t="str">
        <f>IF(食堂数据库链接!B1601="","",食堂数据库链接!B1601)</f>
        <v>桂园食堂</v>
      </c>
      <c r="C1601" s="21" t="str">
        <f>IF(食堂数据库链接!C1601="","",食堂数据库链接!C1601)</f>
        <v>玉米棒</v>
      </c>
      <c r="D1601" s="21">
        <f>IF(食堂数据库链接!D1601="","",食堂数据库链接!D1601)</f>
        <v>5</v>
      </c>
      <c r="E1601" s="21" t="str">
        <f>IF(食堂数据库链接!E1601="","",食堂数据库链接!E1601)</f>
        <v>素</v>
      </c>
      <c r="F1601" s="21" t="str">
        <f>IF(食堂数据库链接!F1601="","",食堂数据库链接!F1601)</f>
        <v>小吃</v>
      </c>
      <c r="G1601" s="21">
        <f>IF(食堂数据库链接!G1601="","",食堂数据库链接!G1601)</f>
        <v>5</v>
      </c>
      <c r="H1601" s="25" t="str">
        <f>IF(OR(食堂菜单!$G$5="",食堂数据库计算界面面!A1601=""),"",IF(ISNUMBER(SEARCH(食堂菜单!$G$5,食堂数据库计算界面面!C1601))=TRUE,1,""))</f>
        <v/>
      </c>
      <c r="I1601" s="11" t="str">
        <f>IF(H1601="","",1+MAX($I$1:I1600))</f>
        <v/>
      </c>
      <c r="J1601" s="11" t="str">
        <f t="shared" si="24"/>
        <v/>
      </c>
    </row>
    <row r="1602" spans="1:10">
      <c r="A1602" s="21">
        <f>IF(食堂数据库链接!A1602="","",食堂数据库链接!A1602)</f>
        <v>1601</v>
      </c>
      <c r="B1602" s="21" t="str">
        <f>IF(食堂数据库链接!B1602="","",食堂数据库链接!B1602)</f>
        <v>桂园食堂</v>
      </c>
      <c r="C1602" s="21" t="str">
        <f>IF(食堂数据库链接!C1602="","",食堂数据库链接!C1602)</f>
        <v>鸡蛋卷饼</v>
      </c>
      <c r="D1602" s="21">
        <f>IF(食堂数据库链接!D1602="","",食堂数据库链接!D1602)</f>
        <v>4.5</v>
      </c>
      <c r="E1602" s="21" t="str">
        <f>IF(食堂数据库链接!E1602="","",食堂数据库链接!E1602)</f>
        <v>荤</v>
      </c>
      <c r="F1602" s="21" t="str">
        <f>IF(食堂数据库链接!F1602="","",食堂数据库链接!F1602)</f>
        <v>小吃</v>
      </c>
      <c r="G1602" s="21">
        <f>IF(食堂数据库链接!G1602="","",食堂数据库链接!G1602)</f>
        <v>4.5</v>
      </c>
      <c r="H1602" s="25" t="str">
        <f>IF(OR(食堂菜单!$G$5="",食堂数据库计算界面面!A1602=""),"",IF(ISNUMBER(SEARCH(食堂菜单!$G$5,食堂数据库计算界面面!C1602))=TRUE,1,""))</f>
        <v/>
      </c>
      <c r="I1602" s="11" t="str">
        <f>IF(H1602="","",1+MAX($I$1:I1601))</f>
        <v/>
      </c>
      <c r="J1602" s="11" t="str">
        <f t="shared" ref="J1602:J1665" si="25">IF(H1602="","",ROW(A1602))</f>
        <v/>
      </c>
    </row>
    <row r="1603" spans="1:10">
      <c r="A1603" s="21">
        <f>IF(食堂数据库链接!A1603="","",食堂数据库链接!A1603)</f>
        <v>1602</v>
      </c>
      <c r="B1603" s="21" t="str">
        <f>IF(食堂数据库链接!B1603="","",食堂数据库链接!B1603)</f>
        <v>桂园食堂</v>
      </c>
      <c r="C1603" s="21" t="str">
        <f>IF(食堂数据库链接!C1603="","",食堂数据库链接!C1603)</f>
        <v>脆皮鸡翅</v>
      </c>
      <c r="D1603" s="21">
        <f>IF(食堂数据库链接!D1603="","",食堂数据库链接!D1603)</f>
        <v>7</v>
      </c>
      <c r="E1603" s="21" t="str">
        <f>IF(食堂数据库链接!E1603="","",食堂数据库链接!E1603)</f>
        <v>荤</v>
      </c>
      <c r="F1603" s="21" t="str">
        <f>IF(食堂数据库链接!F1603="","",食堂数据库链接!F1603)</f>
        <v>小吃</v>
      </c>
      <c r="G1603" s="21">
        <f>IF(食堂数据库链接!G1603="","",食堂数据库链接!G1603)</f>
        <v>7</v>
      </c>
      <c r="H1603" s="25" t="str">
        <f>IF(OR(食堂菜单!$G$5="",食堂数据库计算界面面!A1603=""),"",IF(ISNUMBER(SEARCH(食堂菜单!$G$5,食堂数据库计算界面面!C1603))=TRUE,1,""))</f>
        <v/>
      </c>
      <c r="I1603" s="11" t="str">
        <f>IF(H1603="","",1+MAX($I$1:I1602))</f>
        <v/>
      </c>
      <c r="J1603" s="11" t="str">
        <f t="shared" si="25"/>
        <v/>
      </c>
    </row>
    <row r="1604" spans="1:10">
      <c r="A1604" s="21">
        <f>IF(食堂数据库链接!A1604="","",食堂数据库链接!A1604)</f>
        <v>1603</v>
      </c>
      <c r="B1604" s="21" t="str">
        <f>IF(食堂数据库链接!B1604="","",食堂数据库链接!B1604)</f>
        <v>桂园食堂</v>
      </c>
      <c r="C1604" s="21" t="str">
        <f>IF(食堂数据库链接!C1604="","",食堂数据库链接!C1604)</f>
        <v>香辣鸡翅根</v>
      </c>
      <c r="D1604" s="21">
        <f>IF(食堂数据库链接!D1604="","",食堂数据库链接!D1604)</f>
        <v>7</v>
      </c>
      <c r="E1604" s="21" t="str">
        <f>IF(食堂数据库链接!E1604="","",食堂数据库链接!E1604)</f>
        <v>荤</v>
      </c>
      <c r="F1604" s="21" t="str">
        <f>IF(食堂数据库链接!F1604="","",食堂数据库链接!F1604)</f>
        <v>小吃</v>
      </c>
      <c r="G1604" s="21">
        <f>IF(食堂数据库链接!G1604="","",食堂数据库链接!G1604)</f>
        <v>7</v>
      </c>
      <c r="H1604" s="25" t="str">
        <f>IF(OR(食堂菜单!$G$5="",食堂数据库计算界面面!A1604=""),"",IF(ISNUMBER(SEARCH(食堂菜单!$G$5,食堂数据库计算界面面!C1604))=TRUE,1,""))</f>
        <v/>
      </c>
      <c r="I1604" s="11" t="str">
        <f>IF(H1604="","",1+MAX($I$1:I1603))</f>
        <v/>
      </c>
      <c r="J1604" s="11" t="str">
        <f t="shared" si="25"/>
        <v/>
      </c>
    </row>
    <row r="1605" spans="1:10">
      <c r="A1605" s="21">
        <f>IF(食堂数据库链接!A1605="","",食堂数据库链接!A1605)</f>
        <v>1604</v>
      </c>
      <c r="B1605" s="21" t="str">
        <f>IF(食堂数据库链接!B1605="","",食堂数据库链接!B1605)</f>
        <v>桂园食堂</v>
      </c>
      <c r="C1605" s="21" t="str">
        <f>IF(食堂数据库链接!C1605="","",食堂数据库链接!C1605)</f>
        <v>紫菜包饭</v>
      </c>
      <c r="D1605" s="21">
        <f>IF(食堂数据库链接!D1605="","",食堂数据库链接!D1605)</f>
        <v>5</v>
      </c>
      <c r="E1605" s="21" t="str">
        <f>IF(食堂数据库链接!E1605="","",食堂数据库链接!E1605)</f>
        <v>荤</v>
      </c>
      <c r="F1605" s="21" t="str">
        <f>IF(食堂数据库链接!F1605="","",食堂数据库链接!F1605)</f>
        <v>小吃</v>
      </c>
      <c r="G1605" s="21">
        <f>IF(食堂数据库链接!G1605="","",食堂数据库链接!G1605)</f>
        <v>5</v>
      </c>
      <c r="H1605" s="25" t="str">
        <f>IF(OR(食堂菜单!$G$5="",食堂数据库计算界面面!A1605=""),"",IF(ISNUMBER(SEARCH(食堂菜单!$G$5,食堂数据库计算界面面!C1605))=TRUE,1,""))</f>
        <v/>
      </c>
      <c r="I1605" s="11" t="str">
        <f>IF(H1605="","",1+MAX($I$1:I1604))</f>
        <v/>
      </c>
      <c r="J1605" s="11" t="str">
        <f t="shared" si="25"/>
        <v/>
      </c>
    </row>
    <row r="1606" spans="1:10">
      <c r="A1606" s="21">
        <f>IF(食堂数据库链接!A1606="","",食堂数据库链接!A1606)</f>
        <v>1605</v>
      </c>
      <c r="B1606" s="21" t="str">
        <f>IF(食堂数据库链接!B1606="","",食堂数据库链接!B1606)</f>
        <v>桂园食堂</v>
      </c>
      <c r="C1606" s="21" t="str">
        <f>IF(食堂数据库链接!C1606="","",食堂数据库链接!C1606)</f>
        <v>热狗</v>
      </c>
      <c r="D1606" s="21">
        <f>IF(食堂数据库链接!D1606="","",食堂数据库链接!D1606)</f>
        <v>1.5</v>
      </c>
      <c r="E1606" s="21" t="str">
        <f>IF(食堂数据库链接!E1606="","",食堂数据库链接!E1606)</f>
        <v>荤</v>
      </c>
      <c r="F1606" s="21" t="str">
        <f>IF(食堂数据库链接!F1606="","",食堂数据库链接!F1606)</f>
        <v>小吃</v>
      </c>
      <c r="G1606" s="21">
        <f>IF(食堂数据库链接!G1606="","",食堂数据库链接!G1606)</f>
        <v>1.5</v>
      </c>
      <c r="H1606" s="25" t="str">
        <f>IF(OR(食堂菜单!$G$5="",食堂数据库计算界面面!A1606=""),"",IF(ISNUMBER(SEARCH(食堂菜单!$G$5,食堂数据库计算界面面!C1606))=TRUE,1,""))</f>
        <v/>
      </c>
      <c r="I1606" s="11" t="str">
        <f>IF(H1606="","",1+MAX($I$1:I1605))</f>
        <v/>
      </c>
      <c r="J1606" s="11" t="str">
        <f t="shared" si="25"/>
        <v/>
      </c>
    </row>
    <row r="1607" spans="1:10">
      <c r="A1607" s="21">
        <f>IF(食堂数据库链接!A1607="","",食堂数据库链接!A1607)</f>
        <v>1606</v>
      </c>
      <c r="B1607" s="21" t="str">
        <f>IF(食堂数据库链接!B1607="","",食堂数据库链接!B1607)</f>
        <v>桂园食堂</v>
      </c>
      <c r="C1607" s="21" t="str">
        <f>IF(食堂数据库链接!C1607="","",食堂数据库链接!C1607)</f>
        <v>恩施炕土豆</v>
      </c>
      <c r="D1607" s="21">
        <f>IF(食堂数据库链接!D1607="","",食堂数据库链接!D1607)</f>
        <v>6</v>
      </c>
      <c r="E1607" s="21" t="str">
        <f>IF(食堂数据库链接!E1607="","",食堂数据库链接!E1607)</f>
        <v>素</v>
      </c>
      <c r="F1607" s="21" t="str">
        <f>IF(食堂数据库链接!F1607="","",食堂数据库链接!F1607)</f>
        <v>小吃</v>
      </c>
      <c r="G1607" s="21">
        <f>IF(食堂数据库链接!G1607="","",食堂数据库链接!G1607)</f>
        <v>6</v>
      </c>
      <c r="H1607" s="25" t="str">
        <f>IF(OR(食堂菜单!$G$5="",食堂数据库计算界面面!A1607=""),"",IF(ISNUMBER(SEARCH(食堂菜单!$G$5,食堂数据库计算界面面!C1607))=TRUE,1,""))</f>
        <v/>
      </c>
      <c r="I1607" s="11" t="str">
        <f>IF(H1607="","",1+MAX($I$1:I1606))</f>
        <v/>
      </c>
      <c r="J1607" s="11" t="str">
        <f t="shared" si="25"/>
        <v/>
      </c>
    </row>
    <row r="1608" spans="1:10">
      <c r="A1608" s="21">
        <f>IF(食堂数据库链接!A1608="","",食堂数据库链接!A1608)</f>
        <v>1607</v>
      </c>
      <c r="B1608" s="21" t="str">
        <f>IF(食堂数据库链接!B1608="","",食堂数据库链接!B1608)</f>
        <v>桂园食堂</v>
      </c>
      <c r="C1608" s="21" t="str">
        <f>IF(食堂数据库链接!C1608="","",食堂数据库链接!C1608)</f>
        <v>炸鸡排</v>
      </c>
      <c r="D1608" s="21">
        <f>IF(食堂数据库链接!D1608="","",食堂数据库链接!D1608)</f>
        <v>5</v>
      </c>
      <c r="E1608" s="21" t="str">
        <f>IF(食堂数据库链接!E1608="","",食堂数据库链接!E1608)</f>
        <v>荤</v>
      </c>
      <c r="F1608" s="21" t="str">
        <f>IF(食堂数据库链接!F1608="","",食堂数据库链接!F1608)</f>
        <v>小吃</v>
      </c>
      <c r="G1608" s="21">
        <f>IF(食堂数据库链接!G1608="","",食堂数据库链接!G1608)</f>
        <v>5</v>
      </c>
      <c r="H1608" s="25" t="str">
        <f>IF(OR(食堂菜单!$G$5="",食堂数据库计算界面面!A1608=""),"",IF(ISNUMBER(SEARCH(食堂菜单!$G$5,食堂数据库计算界面面!C1608))=TRUE,1,""))</f>
        <v/>
      </c>
      <c r="I1608" s="11" t="str">
        <f>IF(H1608="","",1+MAX($I$1:I1607))</f>
        <v/>
      </c>
      <c r="J1608" s="11" t="str">
        <f t="shared" si="25"/>
        <v/>
      </c>
    </row>
    <row r="1609" spans="1:10">
      <c r="A1609" s="21">
        <f>IF(食堂数据库链接!A1609="","",食堂数据库链接!A1609)</f>
        <v>1608</v>
      </c>
      <c r="B1609" s="21" t="str">
        <f>IF(食堂数据库链接!B1609="","",食堂数据库链接!B1609)</f>
        <v>桂园食堂</v>
      </c>
      <c r="C1609" s="21" t="str">
        <f>IF(食堂数据库链接!C1609="","",食堂数据库链接!C1609)</f>
        <v>小米鸡皇饭</v>
      </c>
      <c r="D1609" s="21">
        <f>IF(食堂数据库链接!D1609="","",食堂数据库链接!D1609)</f>
        <v>11</v>
      </c>
      <c r="E1609" s="21" t="str">
        <f>IF(食堂数据库链接!E1609="","",食堂数据库链接!E1609)</f>
        <v>荤</v>
      </c>
      <c r="F1609" s="21" t="str">
        <f>IF(食堂数据库链接!F1609="","",食堂数据库链接!F1609)</f>
        <v>套餐</v>
      </c>
      <c r="G1609" s="21">
        <f>IF(食堂数据库链接!G1609="","",食堂数据库链接!G1609)</f>
        <v>11</v>
      </c>
      <c r="H1609" s="25" t="str">
        <f>IF(OR(食堂菜单!$G$5="",食堂数据库计算界面面!A1609=""),"",IF(ISNUMBER(SEARCH(食堂菜单!$G$5,食堂数据库计算界面面!C1609))=TRUE,1,""))</f>
        <v/>
      </c>
      <c r="I1609" s="11" t="str">
        <f>IF(H1609="","",1+MAX($I$1:I1608))</f>
        <v/>
      </c>
      <c r="J1609" s="11" t="str">
        <f t="shared" si="25"/>
        <v/>
      </c>
    </row>
    <row r="1610" spans="1:10">
      <c r="A1610" s="21">
        <f>IF(食堂数据库链接!A1610="","",食堂数据库链接!A1610)</f>
        <v>1609</v>
      </c>
      <c r="B1610" s="21" t="str">
        <f>IF(食堂数据库链接!B1610="","",食堂数据库链接!B1610)</f>
        <v>桂园食堂</v>
      </c>
      <c r="C1610" s="21" t="str">
        <f>IF(食堂数据库链接!C1610="","",食堂数据库链接!C1610)</f>
        <v>川香腊鸭饭</v>
      </c>
      <c r="D1610" s="21">
        <f>IF(食堂数据库链接!D1610="","",食堂数据库链接!D1610)</f>
        <v>9.5</v>
      </c>
      <c r="E1610" s="21" t="str">
        <f>IF(食堂数据库链接!E1610="","",食堂数据库链接!E1610)</f>
        <v>荤</v>
      </c>
      <c r="F1610" s="21" t="str">
        <f>IF(食堂数据库链接!F1610="","",食堂数据库链接!F1610)</f>
        <v>套餐</v>
      </c>
      <c r="G1610" s="21">
        <f>IF(食堂数据库链接!G1610="","",食堂数据库链接!G1610)</f>
        <v>9.5</v>
      </c>
      <c r="H1610" s="25" t="str">
        <f>IF(OR(食堂菜单!$G$5="",食堂数据库计算界面面!A1610=""),"",IF(ISNUMBER(SEARCH(食堂菜单!$G$5,食堂数据库计算界面面!C1610))=TRUE,1,""))</f>
        <v/>
      </c>
      <c r="I1610" s="11" t="str">
        <f>IF(H1610="","",1+MAX($I$1:I1609))</f>
        <v/>
      </c>
      <c r="J1610" s="11" t="str">
        <f t="shared" si="25"/>
        <v/>
      </c>
    </row>
    <row r="1611" spans="1:10">
      <c r="A1611" s="21">
        <f>IF(食堂数据库链接!A1611="","",食堂数据库链接!A1611)</f>
        <v>1610</v>
      </c>
      <c r="B1611" s="21" t="str">
        <f>IF(食堂数据库链接!B1611="","",食堂数据库链接!B1611)</f>
        <v>桂园食堂</v>
      </c>
      <c r="C1611" s="21" t="str">
        <f>IF(食堂数据库链接!C1611="","",食堂数据库链接!C1611)</f>
        <v>香菇滑鸡饭</v>
      </c>
      <c r="D1611" s="21">
        <f>IF(食堂数据库链接!D1611="","",食堂数据库链接!D1611)</f>
        <v>11.5</v>
      </c>
      <c r="E1611" s="21" t="str">
        <f>IF(食堂数据库链接!E1611="","",食堂数据库链接!E1611)</f>
        <v>荤</v>
      </c>
      <c r="F1611" s="21" t="str">
        <f>IF(食堂数据库链接!F1611="","",食堂数据库链接!F1611)</f>
        <v>套餐</v>
      </c>
      <c r="G1611" s="21">
        <f>IF(食堂数据库链接!G1611="","",食堂数据库链接!G1611)</f>
        <v>11.5</v>
      </c>
      <c r="H1611" s="25" t="str">
        <f>IF(OR(食堂菜单!$G$5="",食堂数据库计算界面面!A1611=""),"",IF(ISNUMBER(SEARCH(食堂菜单!$G$5,食堂数据库计算界面面!C1611))=TRUE,1,""))</f>
        <v/>
      </c>
      <c r="I1611" s="11" t="str">
        <f>IF(H1611="","",1+MAX($I$1:I1610))</f>
        <v/>
      </c>
      <c r="J1611" s="11" t="str">
        <f t="shared" si="25"/>
        <v/>
      </c>
    </row>
    <row r="1612" spans="1:10">
      <c r="A1612" s="21">
        <f>IF(食堂数据库链接!A1612="","",食堂数据库链接!A1612)</f>
        <v>1611</v>
      </c>
      <c r="B1612" s="21" t="str">
        <f>IF(食堂数据库链接!B1612="","",食堂数据库链接!B1612)</f>
        <v>桂园食堂</v>
      </c>
      <c r="C1612" s="21" t="str">
        <f>IF(食堂数据库链接!C1612="","",食堂数据库链接!C1612)</f>
        <v>农家小炒肉</v>
      </c>
      <c r="D1612" s="21">
        <f>IF(食堂数据库链接!D1612="","",食堂数据库链接!D1612)</f>
        <v>13.5</v>
      </c>
      <c r="E1612" s="21" t="str">
        <f>IF(食堂数据库链接!E1612="","",食堂数据库链接!E1612)</f>
        <v>荤</v>
      </c>
      <c r="F1612" s="21" t="str">
        <f>IF(食堂数据库链接!F1612="","",食堂数据库链接!F1612)</f>
        <v>套餐</v>
      </c>
      <c r="G1612" s="21">
        <f>IF(食堂数据库链接!G1612="","",食堂数据库链接!G1612)</f>
        <v>13.5</v>
      </c>
      <c r="H1612" s="25" t="str">
        <f>IF(OR(食堂菜单!$G$5="",食堂数据库计算界面面!A1612=""),"",IF(ISNUMBER(SEARCH(食堂菜单!$G$5,食堂数据库计算界面面!C1612))=TRUE,1,""))</f>
        <v/>
      </c>
      <c r="I1612" s="11" t="str">
        <f>IF(H1612="","",1+MAX($I$1:I1611))</f>
        <v/>
      </c>
      <c r="J1612" s="11" t="str">
        <f t="shared" si="25"/>
        <v/>
      </c>
    </row>
    <row r="1613" spans="1:10">
      <c r="A1613" s="21">
        <f>IF(食堂数据库链接!A1613="","",食堂数据库链接!A1613)</f>
        <v>1612</v>
      </c>
      <c r="B1613" s="21" t="str">
        <f>IF(食堂数据库链接!B1613="","",食堂数据库链接!B1613)</f>
        <v>桂园食堂</v>
      </c>
      <c r="C1613" s="21" t="str">
        <f>IF(食堂数据库链接!C1613="","",食堂数据库链接!C1613)</f>
        <v>水煮滑鸡饭</v>
      </c>
      <c r="D1613" s="21">
        <f>IF(食堂数据库链接!D1613="","",食堂数据库链接!D1613)</f>
        <v>15</v>
      </c>
      <c r="E1613" s="21" t="str">
        <f>IF(食堂数据库链接!E1613="","",食堂数据库链接!E1613)</f>
        <v>荤</v>
      </c>
      <c r="F1613" s="21" t="str">
        <f>IF(食堂数据库链接!F1613="","",食堂数据库链接!F1613)</f>
        <v>套餐</v>
      </c>
      <c r="G1613" s="21">
        <f>IF(食堂数据库链接!G1613="","",食堂数据库链接!G1613)</f>
        <v>15</v>
      </c>
      <c r="H1613" s="25" t="str">
        <f>IF(OR(食堂菜单!$G$5="",食堂数据库计算界面面!A1613=""),"",IF(ISNUMBER(SEARCH(食堂菜单!$G$5,食堂数据库计算界面面!C1613))=TRUE,1,""))</f>
        <v/>
      </c>
      <c r="I1613" s="11" t="str">
        <f>IF(H1613="","",1+MAX($I$1:I1612))</f>
        <v/>
      </c>
      <c r="J1613" s="11" t="str">
        <f t="shared" si="25"/>
        <v/>
      </c>
    </row>
    <row r="1614" spans="1:10">
      <c r="A1614" s="21">
        <f>IF(食堂数据库链接!A1614="","",食堂数据库链接!A1614)</f>
        <v>1613</v>
      </c>
      <c r="B1614" s="21" t="str">
        <f>IF(食堂数据库链接!B1614="","",食堂数据库链接!B1614)</f>
        <v>桂园食堂</v>
      </c>
      <c r="C1614" s="21" t="str">
        <f>IF(食堂数据库链接!C1614="","",食堂数据库链接!C1614)</f>
        <v>水煮肉片饭</v>
      </c>
      <c r="D1614" s="21">
        <f>IF(食堂数据库链接!D1614="","",食堂数据库链接!D1614)</f>
        <v>16</v>
      </c>
      <c r="E1614" s="21" t="str">
        <f>IF(食堂数据库链接!E1614="","",食堂数据库链接!E1614)</f>
        <v>荤</v>
      </c>
      <c r="F1614" s="21" t="str">
        <f>IF(食堂数据库链接!F1614="","",食堂数据库链接!F1614)</f>
        <v>套餐</v>
      </c>
      <c r="G1614" s="21">
        <f>IF(食堂数据库链接!G1614="","",食堂数据库链接!G1614)</f>
        <v>16</v>
      </c>
      <c r="H1614" s="25" t="str">
        <f>IF(OR(食堂菜单!$G$5="",食堂数据库计算界面面!A1614=""),"",IF(ISNUMBER(SEARCH(食堂菜单!$G$5,食堂数据库计算界面面!C1614))=TRUE,1,""))</f>
        <v/>
      </c>
      <c r="I1614" s="11" t="str">
        <f>IF(H1614="","",1+MAX($I$1:I1613))</f>
        <v/>
      </c>
      <c r="J1614" s="11" t="str">
        <f t="shared" si="25"/>
        <v/>
      </c>
    </row>
    <row r="1615" spans="1:10">
      <c r="A1615" s="21">
        <f>IF(食堂数据库链接!A1615="","",食堂数据库链接!A1615)</f>
        <v>1614</v>
      </c>
      <c r="B1615" s="21" t="str">
        <f>IF(食堂数据库链接!B1615="","",食堂数据库链接!B1615)</f>
        <v>桂园食堂</v>
      </c>
      <c r="C1615" s="21" t="str">
        <f>IF(食堂数据库链接!C1615="","",食堂数据库链接!C1615)</f>
        <v>秘制牛肉饭</v>
      </c>
      <c r="D1615" s="21">
        <f>IF(食堂数据库链接!D1615="","",食堂数据库链接!D1615)</f>
        <v>14</v>
      </c>
      <c r="E1615" s="21" t="str">
        <f>IF(食堂数据库链接!E1615="","",食堂数据库链接!E1615)</f>
        <v>荤</v>
      </c>
      <c r="F1615" s="21" t="str">
        <f>IF(食堂数据库链接!F1615="","",食堂数据库链接!F1615)</f>
        <v>套餐</v>
      </c>
      <c r="G1615" s="21">
        <f>IF(食堂数据库链接!G1615="","",食堂数据库链接!G1615)</f>
        <v>14</v>
      </c>
      <c r="H1615" s="25" t="str">
        <f>IF(OR(食堂菜单!$G$5="",食堂数据库计算界面面!A1615=""),"",IF(ISNUMBER(SEARCH(食堂菜单!$G$5,食堂数据库计算界面面!C1615))=TRUE,1,""))</f>
        <v/>
      </c>
      <c r="I1615" s="11" t="str">
        <f>IF(H1615="","",1+MAX($I$1:I1614))</f>
        <v/>
      </c>
      <c r="J1615" s="11" t="str">
        <f t="shared" si="25"/>
        <v/>
      </c>
    </row>
    <row r="1616" spans="1:10">
      <c r="A1616" s="21">
        <f>IF(食堂数据库链接!A1616="","",食堂数据库链接!A1616)</f>
        <v>1615</v>
      </c>
      <c r="B1616" s="21" t="str">
        <f>IF(食堂数据库链接!B1616="","",食堂数据库链接!B1616)</f>
        <v>桂园食堂</v>
      </c>
      <c r="C1616" s="21" t="str">
        <f>IF(食堂数据库链接!C1616="","",食堂数据库链接!C1616)</f>
        <v>小米黄焖鸡饭</v>
      </c>
      <c r="D1616" s="21">
        <f>IF(食堂数据库链接!D1616="","",食堂数据库链接!D1616)</f>
        <v>13.5</v>
      </c>
      <c r="E1616" s="21" t="str">
        <f>IF(食堂数据库链接!E1616="","",食堂数据库链接!E1616)</f>
        <v>荤</v>
      </c>
      <c r="F1616" s="21" t="str">
        <f>IF(食堂数据库链接!F1616="","",食堂数据库链接!F1616)</f>
        <v>套餐</v>
      </c>
      <c r="G1616" s="21">
        <f>IF(食堂数据库链接!G1616="","",食堂数据库链接!G1616)</f>
        <v>13.5</v>
      </c>
      <c r="H1616" s="25" t="str">
        <f>IF(OR(食堂菜单!$G$5="",食堂数据库计算界面面!A1616=""),"",IF(ISNUMBER(SEARCH(食堂菜单!$G$5,食堂数据库计算界面面!C1616))=TRUE,1,""))</f>
        <v/>
      </c>
      <c r="I1616" s="11" t="str">
        <f>IF(H1616="","",1+MAX($I$1:I1615))</f>
        <v/>
      </c>
      <c r="J1616" s="11" t="str">
        <f t="shared" si="25"/>
        <v/>
      </c>
    </row>
    <row r="1617" spans="1:10">
      <c r="A1617" s="21">
        <f>IF(食堂数据库链接!A1617="","",食堂数据库链接!A1617)</f>
        <v>1616</v>
      </c>
      <c r="B1617" s="21" t="str">
        <f>IF(食堂数据库链接!B1617="","",食堂数据库链接!B1617)</f>
        <v>桂园食堂</v>
      </c>
      <c r="C1617" s="21" t="str">
        <f>IF(食堂数据库链接!C1617="","",食堂数据库链接!C1617)</f>
        <v>小米脆香饭</v>
      </c>
      <c r="D1617" s="21">
        <f>IF(食堂数据库链接!D1617="","",食堂数据库链接!D1617)</f>
        <v>11.5</v>
      </c>
      <c r="E1617" s="21" t="str">
        <f>IF(食堂数据库链接!E1617="","",食堂数据库链接!E1617)</f>
        <v>荤</v>
      </c>
      <c r="F1617" s="21" t="str">
        <f>IF(食堂数据库链接!F1617="","",食堂数据库链接!F1617)</f>
        <v>套餐</v>
      </c>
      <c r="G1617" s="21">
        <f>IF(食堂数据库链接!G1617="","",食堂数据库链接!G1617)</f>
        <v>11.5</v>
      </c>
      <c r="H1617" s="25" t="str">
        <f>IF(OR(食堂菜单!$G$5="",食堂数据库计算界面面!A1617=""),"",IF(ISNUMBER(SEARCH(食堂菜单!$G$5,食堂数据库计算界面面!C1617))=TRUE,1,""))</f>
        <v/>
      </c>
      <c r="I1617" s="11" t="str">
        <f>IF(H1617="","",1+MAX($I$1:I1616))</f>
        <v/>
      </c>
      <c r="J1617" s="11" t="str">
        <f t="shared" si="25"/>
        <v/>
      </c>
    </row>
    <row r="1618" spans="1:10">
      <c r="A1618" s="21">
        <f>IF(食堂数据库链接!A1618="","",食堂数据库链接!A1618)</f>
        <v>1617</v>
      </c>
      <c r="B1618" s="21" t="str">
        <f>IF(食堂数据库链接!B1618="","",食堂数据库链接!B1618)</f>
        <v>桂园食堂</v>
      </c>
      <c r="C1618" s="21" t="str">
        <f>IF(食堂数据库链接!C1618="","",食堂数据库链接!C1618)</f>
        <v>澳洲肥牛饭</v>
      </c>
      <c r="D1618" s="21">
        <f>IF(食堂数据库链接!D1618="","",食堂数据库链接!D1618)</f>
        <v>15</v>
      </c>
      <c r="E1618" s="21" t="str">
        <f>IF(食堂数据库链接!E1618="","",食堂数据库链接!E1618)</f>
        <v>荤</v>
      </c>
      <c r="F1618" s="21" t="str">
        <f>IF(食堂数据库链接!F1618="","",食堂数据库链接!F1618)</f>
        <v>套餐</v>
      </c>
      <c r="G1618" s="21">
        <f>IF(食堂数据库链接!G1618="","",食堂数据库链接!G1618)</f>
        <v>15</v>
      </c>
      <c r="H1618" s="25" t="str">
        <f>IF(OR(食堂菜单!$G$5="",食堂数据库计算界面面!A1618=""),"",IF(ISNUMBER(SEARCH(食堂菜单!$G$5,食堂数据库计算界面面!C1618))=TRUE,1,""))</f>
        <v/>
      </c>
      <c r="I1618" s="11" t="str">
        <f>IF(H1618="","",1+MAX($I$1:I1617))</f>
        <v/>
      </c>
      <c r="J1618" s="11" t="str">
        <f t="shared" si="25"/>
        <v/>
      </c>
    </row>
    <row r="1619" spans="1:10">
      <c r="A1619" s="21">
        <f>IF(食堂数据库链接!A1619="","",食堂数据库链接!A1619)</f>
        <v>1618</v>
      </c>
      <c r="B1619" s="21" t="str">
        <f>IF(食堂数据库链接!B1619="","",食堂数据库链接!B1619)</f>
        <v>桂园食堂</v>
      </c>
      <c r="C1619" s="21" t="str">
        <f>IF(食堂数据库链接!C1619="","",食堂数据库链接!C1619)</f>
        <v>酸菜鱼饭</v>
      </c>
      <c r="D1619" s="21">
        <f>IF(食堂数据库链接!D1619="","",食堂数据库链接!D1619)</f>
        <v>15</v>
      </c>
      <c r="E1619" s="21" t="str">
        <f>IF(食堂数据库链接!E1619="","",食堂数据库链接!E1619)</f>
        <v>荤</v>
      </c>
      <c r="F1619" s="21" t="str">
        <f>IF(食堂数据库链接!F1619="","",食堂数据库链接!F1619)</f>
        <v>套餐</v>
      </c>
      <c r="G1619" s="21">
        <f>IF(食堂数据库链接!G1619="","",食堂数据库链接!G1619)</f>
        <v>15</v>
      </c>
      <c r="H1619" s="25" t="str">
        <f>IF(OR(食堂菜单!$G$5="",食堂数据库计算界面面!A1619=""),"",IF(ISNUMBER(SEARCH(食堂菜单!$G$5,食堂数据库计算界面面!C1619))=TRUE,1,""))</f>
        <v/>
      </c>
      <c r="I1619" s="11" t="str">
        <f>IF(H1619="","",1+MAX($I$1:I1618))</f>
        <v/>
      </c>
      <c r="J1619" s="11" t="str">
        <f t="shared" si="25"/>
        <v/>
      </c>
    </row>
    <row r="1620" spans="1:10">
      <c r="A1620" s="21">
        <f>IF(食堂数据库链接!A1620="","",食堂数据库链接!A1620)</f>
        <v>1619</v>
      </c>
      <c r="B1620" s="21" t="str">
        <f>IF(食堂数据库链接!B1620="","",食堂数据库链接!B1620)</f>
        <v>桂园食堂</v>
      </c>
      <c r="C1620" s="21" t="str">
        <f>IF(食堂数据库链接!C1620="","",食堂数据库链接!C1620)</f>
        <v>水煮鱼饭</v>
      </c>
      <c r="D1620" s="21">
        <f>IF(食堂数据库链接!D1620="","",食堂数据库链接!D1620)</f>
        <v>15</v>
      </c>
      <c r="E1620" s="21" t="str">
        <f>IF(食堂数据库链接!E1620="","",食堂数据库链接!E1620)</f>
        <v>荤</v>
      </c>
      <c r="F1620" s="21" t="str">
        <f>IF(食堂数据库链接!F1620="","",食堂数据库链接!F1620)</f>
        <v>套餐</v>
      </c>
      <c r="G1620" s="21">
        <f>IF(食堂数据库链接!G1620="","",食堂数据库链接!G1620)</f>
        <v>15</v>
      </c>
      <c r="H1620" s="25" t="str">
        <f>IF(OR(食堂菜单!$G$5="",食堂数据库计算界面面!A1620=""),"",IF(ISNUMBER(SEARCH(食堂菜单!$G$5,食堂数据库计算界面面!C1620))=TRUE,1,""))</f>
        <v/>
      </c>
      <c r="I1620" s="11" t="str">
        <f>IF(H1620="","",1+MAX($I$1:I1619))</f>
        <v/>
      </c>
      <c r="J1620" s="11" t="str">
        <f t="shared" si="25"/>
        <v/>
      </c>
    </row>
    <row r="1621" spans="1:10">
      <c r="A1621" s="21">
        <f>IF(食堂数据库链接!A1621="","",食堂数据库链接!A1621)</f>
        <v>1620</v>
      </c>
      <c r="B1621" s="21" t="str">
        <f>IF(食堂数据库链接!B1621="","",食堂数据库链接!B1621)</f>
        <v>桂园食堂</v>
      </c>
      <c r="C1621" s="21" t="str">
        <f>IF(食堂数据库链接!C1621="","",食堂数据库链接!C1621)</f>
        <v>酸菜肉片饭</v>
      </c>
      <c r="D1621" s="21">
        <f>IF(食堂数据库链接!D1621="","",食堂数据库链接!D1621)</f>
        <v>15</v>
      </c>
      <c r="E1621" s="21" t="str">
        <f>IF(食堂数据库链接!E1621="","",食堂数据库链接!E1621)</f>
        <v>荤</v>
      </c>
      <c r="F1621" s="21" t="str">
        <f>IF(食堂数据库链接!F1621="","",食堂数据库链接!F1621)</f>
        <v>套餐</v>
      </c>
      <c r="G1621" s="21">
        <f>IF(食堂数据库链接!G1621="","",食堂数据库链接!G1621)</f>
        <v>15</v>
      </c>
      <c r="H1621" s="25" t="str">
        <f>IF(OR(食堂菜单!$G$5="",食堂数据库计算界面面!A1621=""),"",IF(ISNUMBER(SEARCH(食堂菜单!$G$5,食堂数据库计算界面面!C1621))=TRUE,1,""))</f>
        <v/>
      </c>
      <c r="I1621" s="11" t="str">
        <f>IF(H1621="","",1+MAX($I$1:I1620))</f>
        <v/>
      </c>
      <c r="J1621" s="11" t="str">
        <f t="shared" si="25"/>
        <v/>
      </c>
    </row>
    <row r="1622" spans="1:10">
      <c r="A1622" s="21">
        <f>IF(食堂数据库链接!A1622="","",食堂数据库链接!A1622)</f>
        <v>1621</v>
      </c>
      <c r="B1622" s="21" t="str">
        <f>IF(食堂数据库链接!B1622="","",食堂数据库链接!B1622)</f>
        <v>桂园食堂</v>
      </c>
      <c r="C1622" s="21" t="str">
        <f>IF(食堂数据库链接!C1622="","",食堂数据库链接!C1622)</f>
        <v>东坡肉</v>
      </c>
      <c r="D1622" s="21">
        <f>IF(食堂数据库链接!D1622="","",食堂数据库链接!D1622)</f>
        <v>7</v>
      </c>
      <c r="E1622" s="21" t="str">
        <f>IF(食堂数据库链接!E1622="","",食堂数据库链接!E1622)</f>
        <v>荤</v>
      </c>
      <c r="F1622" s="21" t="str">
        <f>IF(食堂数据库链接!F1622="","",食堂数据库链接!F1622)</f>
        <v>套餐</v>
      </c>
      <c r="G1622" s="21">
        <f>IF(食堂数据库链接!G1622="","",食堂数据库链接!G1622)</f>
        <v>7</v>
      </c>
      <c r="H1622" s="25" t="str">
        <f>IF(OR(食堂菜单!$G$5="",食堂数据库计算界面面!A1622=""),"",IF(ISNUMBER(SEARCH(食堂菜单!$G$5,食堂数据库计算界面面!C1622))=TRUE,1,""))</f>
        <v/>
      </c>
      <c r="I1622" s="11" t="str">
        <f>IF(H1622="","",1+MAX($I$1:I1621))</f>
        <v/>
      </c>
      <c r="J1622" s="11" t="str">
        <f t="shared" si="25"/>
        <v/>
      </c>
    </row>
    <row r="1623" spans="1:10">
      <c r="A1623" s="21">
        <f>IF(食堂数据库链接!A1623="","",食堂数据库链接!A1623)</f>
        <v>1622</v>
      </c>
      <c r="B1623" s="21" t="str">
        <f>IF(食堂数据库链接!B1623="","",食堂数据库链接!B1623)</f>
        <v>桂园食堂</v>
      </c>
      <c r="C1623" s="21" t="str">
        <f>IF(食堂数据库链接!C1623="","",食堂数据库链接!C1623)</f>
        <v>毛血旺</v>
      </c>
      <c r="D1623" s="21">
        <f>IF(食堂数据库链接!D1623="","",食堂数据库链接!D1623)</f>
        <v>7</v>
      </c>
      <c r="E1623" s="21" t="str">
        <f>IF(食堂数据库链接!E1623="","",食堂数据库链接!E1623)</f>
        <v>荤</v>
      </c>
      <c r="F1623" s="21" t="str">
        <f>IF(食堂数据库链接!F1623="","",食堂数据库链接!F1623)</f>
        <v>套餐</v>
      </c>
      <c r="G1623" s="21">
        <f>IF(食堂数据库链接!G1623="","",食堂数据库链接!G1623)</f>
        <v>7</v>
      </c>
      <c r="H1623" s="25" t="str">
        <f>IF(OR(食堂菜单!$G$5="",食堂数据库计算界面面!A1623=""),"",IF(ISNUMBER(SEARCH(食堂菜单!$G$5,食堂数据库计算界面面!C1623))=TRUE,1,""))</f>
        <v/>
      </c>
      <c r="I1623" s="11" t="str">
        <f>IF(H1623="","",1+MAX($I$1:I1622))</f>
        <v/>
      </c>
      <c r="J1623" s="11" t="str">
        <f t="shared" si="25"/>
        <v/>
      </c>
    </row>
    <row r="1624" spans="1:10">
      <c r="A1624" s="21">
        <f>IF(食堂数据库链接!A1624="","",食堂数据库链接!A1624)</f>
        <v>1623</v>
      </c>
      <c r="B1624" s="21" t="str">
        <f>IF(食堂数据库链接!B1624="","",食堂数据库链接!B1624)</f>
        <v>桂园食堂</v>
      </c>
      <c r="C1624" s="21" t="str">
        <f>IF(食堂数据库链接!C1624="","",食堂数据库链接!C1624)</f>
        <v>梅菜扣肉</v>
      </c>
      <c r="D1624" s="21">
        <f>IF(食堂数据库链接!D1624="","",食堂数据库链接!D1624)</f>
        <v>7</v>
      </c>
      <c r="E1624" s="21" t="str">
        <f>IF(食堂数据库链接!E1624="","",食堂数据库链接!E1624)</f>
        <v>荤</v>
      </c>
      <c r="F1624" s="21" t="str">
        <f>IF(食堂数据库链接!F1624="","",食堂数据库链接!F1624)</f>
        <v>套餐</v>
      </c>
      <c r="G1624" s="21">
        <f>IF(食堂数据库链接!G1624="","",食堂数据库链接!G1624)</f>
        <v>7</v>
      </c>
      <c r="H1624" s="25" t="str">
        <f>IF(OR(食堂菜单!$G$5="",食堂数据库计算界面面!A1624=""),"",IF(ISNUMBER(SEARCH(食堂菜单!$G$5,食堂数据库计算界面面!C1624))=TRUE,1,""))</f>
        <v/>
      </c>
      <c r="I1624" s="11" t="str">
        <f>IF(H1624="","",1+MAX($I$1:I1623))</f>
        <v/>
      </c>
      <c r="J1624" s="11" t="str">
        <f t="shared" si="25"/>
        <v/>
      </c>
    </row>
    <row r="1625" spans="1:10">
      <c r="A1625" s="21">
        <f>IF(食堂数据库链接!A1625="","",食堂数据库链接!A1625)</f>
        <v>1624</v>
      </c>
      <c r="B1625" s="21" t="str">
        <f>IF(食堂数据库链接!B1625="","",食堂数据库链接!B1625)</f>
        <v>桂园食堂</v>
      </c>
      <c r="C1625" s="21" t="str">
        <f>IF(食堂数据库链接!C1625="","",食堂数据库链接!C1625)</f>
        <v>辣子鸡块</v>
      </c>
      <c r="D1625" s="21">
        <f>IF(食堂数据库链接!D1625="","",食堂数据库链接!D1625)</f>
        <v>7</v>
      </c>
      <c r="E1625" s="21" t="str">
        <f>IF(食堂数据库链接!E1625="","",食堂数据库链接!E1625)</f>
        <v>荤</v>
      </c>
      <c r="F1625" s="21" t="str">
        <f>IF(食堂数据库链接!F1625="","",食堂数据库链接!F1625)</f>
        <v>套餐</v>
      </c>
      <c r="G1625" s="21">
        <f>IF(食堂数据库链接!G1625="","",食堂数据库链接!G1625)</f>
        <v>7</v>
      </c>
      <c r="H1625" s="25" t="str">
        <f>IF(OR(食堂菜单!$G$5="",食堂数据库计算界面面!A1625=""),"",IF(ISNUMBER(SEARCH(食堂菜单!$G$5,食堂数据库计算界面面!C1625))=TRUE,1,""))</f>
        <v/>
      </c>
      <c r="I1625" s="11" t="str">
        <f>IF(H1625="","",1+MAX($I$1:I1624))</f>
        <v/>
      </c>
      <c r="J1625" s="11" t="str">
        <f t="shared" si="25"/>
        <v/>
      </c>
    </row>
    <row r="1626" spans="1:10">
      <c r="A1626" s="21">
        <f>IF(食堂数据库链接!A1626="","",食堂数据库链接!A1626)</f>
        <v>1625</v>
      </c>
      <c r="B1626" s="21" t="str">
        <f>IF(食堂数据库链接!B1626="","",食堂数据库链接!B1626)</f>
        <v>桂园食堂</v>
      </c>
      <c r="C1626" s="21" t="str">
        <f>IF(食堂数据库链接!C1626="","",食堂数据库链接!C1626)</f>
        <v>糖醋里脊</v>
      </c>
      <c r="D1626" s="21">
        <f>IF(食堂数据库链接!D1626="","",食堂数据库链接!D1626)</f>
        <v>7</v>
      </c>
      <c r="E1626" s="21" t="str">
        <f>IF(食堂数据库链接!E1626="","",食堂数据库链接!E1626)</f>
        <v>荤</v>
      </c>
      <c r="F1626" s="21" t="str">
        <f>IF(食堂数据库链接!F1626="","",食堂数据库链接!F1626)</f>
        <v>套餐</v>
      </c>
      <c r="G1626" s="21">
        <f>IF(食堂数据库链接!G1626="","",食堂数据库链接!G1626)</f>
        <v>7</v>
      </c>
      <c r="H1626" s="25" t="str">
        <f>IF(OR(食堂菜单!$G$5="",食堂数据库计算界面面!A1626=""),"",IF(ISNUMBER(SEARCH(食堂菜单!$G$5,食堂数据库计算界面面!C1626))=TRUE,1,""))</f>
        <v/>
      </c>
      <c r="I1626" s="11" t="str">
        <f>IF(H1626="","",1+MAX($I$1:I1625))</f>
        <v/>
      </c>
      <c r="J1626" s="11" t="str">
        <f t="shared" si="25"/>
        <v/>
      </c>
    </row>
    <row r="1627" spans="1:10">
      <c r="A1627" s="21">
        <f>IF(食堂数据库链接!A1627="","",食堂数据库链接!A1627)</f>
        <v>1626</v>
      </c>
      <c r="B1627" s="21" t="str">
        <f>IF(食堂数据库链接!B1627="","",食堂数据库链接!B1627)</f>
        <v>桂园食堂</v>
      </c>
      <c r="C1627" s="21" t="str">
        <f>IF(食堂数据库链接!C1627="","",食堂数据库链接!C1627)</f>
        <v>三鲜丸子</v>
      </c>
      <c r="D1627" s="21">
        <f>IF(食堂数据库链接!D1627="","",食堂数据库链接!D1627)</f>
        <v>7</v>
      </c>
      <c r="E1627" s="21" t="str">
        <f>IF(食堂数据库链接!E1627="","",食堂数据库链接!E1627)</f>
        <v>荤</v>
      </c>
      <c r="F1627" s="21" t="str">
        <f>IF(食堂数据库链接!F1627="","",食堂数据库链接!F1627)</f>
        <v>套餐</v>
      </c>
      <c r="G1627" s="21">
        <f>IF(食堂数据库链接!G1627="","",食堂数据库链接!G1627)</f>
        <v>7</v>
      </c>
      <c r="H1627" s="25" t="str">
        <f>IF(OR(食堂菜单!$G$5="",食堂数据库计算界面面!A1627=""),"",IF(ISNUMBER(SEARCH(食堂菜单!$G$5,食堂数据库计算界面面!C1627))=TRUE,1,""))</f>
        <v/>
      </c>
      <c r="I1627" s="11" t="str">
        <f>IF(H1627="","",1+MAX($I$1:I1626))</f>
        <v/>
      </c>
      <c r="J1627" s="11" t="str">
        <f t="shared" si="25"/>
        <v/>
      </c>
    </row>
    <row r="1628" spans="1:10">
      <c r="A1628" s="21">
        <f>IF(食堂数据库链接!A1628="","",食堂数据库链接!A1628)</f>
        <v>1627</v>
      </c>
      <c r="B1628" s="21" t="str">
        <f>IF(食堂数据库链接!B1628="","",食堂数据库链接!B1628)</f>
        <v>桂园食堂</v>
      </c>
      <c r="C1628" s="21" t="str">
        <f>IF(食堂数据库链接!C1628="","",食堂数据库链接!C1628)</f>
        <v>芹菜炒鸡尾虾</v>
      </c>
      <c r="D1628" s="21">
        <f>IF(食堂数据库链接!D1628="","",食堂数据库链接!D1628)</f>
        <v>7</v>
      </c>
      <c r="E1628" s="21" t="str">
        <f>IF(食堂数据库链接!E1628="","",食堂数据库链接!E1628)</f>
        <v>荤</v>
      </c>
      <c r="F1628" s="21" t="str">
        <f>IF(食堂数据库链接!F1628="","",食堂数据库链接!F1628)</f>
        <v>套餐</v>
      </c>
      <c r="G1628" s="21">
        <f>IF(食堂数据库链接!G1628="","",食堂数据库链接!G1628)</f>
        <v>7</v>
      </c>
      <c r="H1628" s="25" t="str">
        <f>IF(OR(食堂菜单!$G$5="",食堂数据库计算界面面!A1628=""),"",IF(ISNUMBER(SEARCH(食堂菜单!$G$5,食堂数据库计算界面面!C1628))=TRUE,1,""))</f>
        <v/>
      </c>
      <c r="I1628" s="11" t="str">
        <f>IF(H1628="","",1+MAX($I$1:I1627))</f>
        <v/>
      </c>
      <c r="J1628" s="11" t="str">
        <f t="shared" si="25"/>
        <v/>
      </c>
    </row>
    <row r="1629" spans="1:10">
      <c r="A1629" s="21">
        <f>IF(食堂数据库链接!A1629="","",食堂数据库链接!A1629)</f>
        <v>1628</v>
      </c>
      <c r="B1629" s="21" t="str">
        <f>IF(食堂数据库链接!B1629="","",食堂数据库链接!B1629)</f>
        <v>桂园食堂</v>
      </c>
      <c r="C1629" s="21" t="str">
        <f>IF(食堂数据库链接!C1629="","",食堂数据库链接!C1629)</f>
        <v>青豆炒鸡丁</v>
      </c>
      <c r="D1629" s="21">
        <f>IF(食堂数据库链接!D1629="","",食堂数据库链接!D1629)</f>
        <v>7</v>
      </c>
      <c r="E1629" s="21" t="str">
        <f>IF(食堂数据库链接!E1629="","",食堂数据库链接!E1629)</f>
        <v>荤</v>
      </c>
      <c r="F1629" s="21" t="str">
        <f>IF(食堂数据库链接!F1629="","",食堂数据库链接!F1629)</f>
        <v>套餐</v>
      </c>
      <c r="G1629" s="21">
        <f>IF(食堂数据库链接!G1629="","",食堂数据库链接!G1629)</f>
        <v>7</v>
      </c>
      <c r="H1629" s="25" t="str">
        <f>IF(OR(食堂菜单!$G$5="",食堂数据库计算界面面!A1629=""),"",IF(ISNUMBER(SEARCH(食堂菜单!$G$5,食堂数据库计算界面面!C1629))=TRUE,1,""))</f>
        <v/>
      </c>
      <c r="I1629" s="11" t="str">
        <f>IF(H1629="","",1+MAX($I$1:I1628))</f>
        <v/>
      </c>
      <c r="J1629" s="11" t="str">
        <f t="shared" si="25"/>
        <v/>
      </c>
    </row>
    <row r="1630" spans="1:10">
      <c r="A1630" s="21">
        <f>IF(食堂数据库链接!A1630="","",食堂数据库链接!A1630)</f>
        <v>1629</v>
      </c>
      <c r="B1630" s="21" t="str">
        <f>IF(食堂数据库链接!B1630="","",食堂数据库链接!B1630)</f>
        <v>桂园食堂</v>
      </c>
      <c r="C1630" s="21" t="str">
        <f>IF(食堂数据库链接!C1630="","",食堂数据库链接!C1630)</f>
        <v>黑椒蒙古牛肉</v>
      </c>
      <c r="D1630" s="21">
        <f>IF(食堂数据库链接!D1630="","",食堂数据库链接!D1630)</f>
        <v>7</v>
      </c>
      <c r="E1630" s="21" t="str">
        <f>IF(食堂数据库链接!E1630="","",食堂数据库链接!E1630)</f>
        <v>荤</v>
      </c>
      <c r="F1630" s="21" t="str">
        <f>IF(食堂数据库链接!F1630="","",食堂数据库链接!F1630)</f>
        <v>套餐</v>
      </c>
      <c r="G1630" s="21">
        <f>IF(食堂数据库链接!G1630="","",食堂数据库链接!G1630)</f>
        <v>7</v>
      </c>
      <c r="H1630" s="25" t="str">
        <f>IF(OR(食堂菜单!$G$5="",食堂数据库计算界面面!A1630=""),"",IF(ISNUMBER(SEARCH(食堂菜单!$G$5,食堂数据库计算界面面!C1630))=TRUE,1,""))</f>
        <v/>
      </c>
      <c r="I1630" s="11" t="str">
        <f>IF(H1630="","",1+MAX($I$1:I1629))</f>
        <v/>
      </c>
      <c r="J1630" s="11" t="str">
        <f t="shared" si="25"/>
        <v/>
      </c>
    </row>
    <row r="1631" spans="1:10">
      <c r="A1631" s="21">
        <f>IF(食堂数据库链接!A1631="","",食堂数据库链接!A1631)</f>
        <v>1630</v>
      </c>
      <c r="B1631" s="21" t="str">
        <f>IF(食堂数据库链接!B1631="","",食堂数据库链接!B1631)</f>
        <v>桂园食堂</v>
      </c>
      <c r="C1631" s="21" t="str">
        <f>IF(食堂数据库链接!C1631="","",食堂数据库链接!C1631)</f>
        <v>甜美松花鱼</v>
      </c>
      <c r="D1631" s="21">
        <f>IF(食堂数据库链接!D1631="","",食堂数据库链接!D1631)</f>
        <v>7</v>
      </c>
      <c r="E1631" s="21" t="str">
        <f>IF(食堂数据库链接!E1631="","",食堂数据库链接!E1631)</f>
        <v>荤</v>
      </c>
      <c r="F1631" s="21" t="str">
        <f>IF(食堂数据库链接!F1631="","",食堂数据库链接!F1631)</f>
        <v>套餐</v>
      </c>
      <c r="G1631" s="21">
        <f>IF(食堂数据库链接!G1631="","",食堂数据库链接!G1631)</f>
        <v>7</v>
      </c>
      <c r="H1631" s="25" t="str">
        <f>IF(OR(食堂菜单!$G$5="",食堂数据库计算界面面!A1631=""),"",IF(ISNUMBER(SEARCH(食堂菜单!$G$5,食堂数据库计算界面面!C1631))=TRUE,1,""))</f>
        <v/>
      </c>
      <c r="I1631" s="11" t="str">
        <f>IF(H1631="","",1+MAX($I$1:I1630))</f>
        <v/>
      </c>
      <c r="J1631" s="11" t="str">
        <f t="shared" si="25"/>
        <v/>
      </c>
    </row>
    <row r="1632" spans="1:10">
      <c r="A1632" s="21">
        <f>IF(食堂数据库链接!A1632="","",食堂数据库链接!A1632)</f>
        <v>1631</v>
      </c>
      <c r="B1632" s="21" t="str">
        <f>IF(食堂数据库链接!B1632="","",食堂数据库链接!B1632)</f>
        <v>桂园食堂</v>
      </c>
      <c r="C1632" s="21" t="str">
        <f>IF(食堂数据库链接!C1632="","",食堂数据库链接!C1632)</f>
        <v>爆炒腿条肉</v>
      </c>
      <c r="D1632" s="21">
        <f>IF(食堂数据库链接!D1632="","",食堂数据库链接!D1632)</f>
        <v>7</v>
      </c>
      <c r="E1632" s="21" t="str">
        <f>IF(食堂数据库链接!E1632="","",食堂数据库链接!E1632)</f>
        <v>荤</v>
      </c>
      <c r="F1632" s="21" t="str">
        <f>IF(食堂数据库链接!F1632="","",食堂数据库链接!F1632)</f>
        <v>套餐</v>
      </c>
      <c r="G1632" s="21">
        <f>IF(食堂数据库链接!G1632="","",食堂数据库链接!G1632)</f>
        <v>7</v>
      </c>
      <c r="H1632" s="25" t="str">
        <f>IF(OR(食堂菜单!$G$5="",食堂数据库计算界面面!A1632=""),"",IF(ISNUMBER(SEARCH(食堂菜单!$G$5,食堂数据库计算界面面!C1632))=TRUE,1,""))</f>
        <v/>
      </c>
      <c r="I1632" s="11" t="str">
        <f>IF(H1632="","",1+MAX($I$1:I1631))</f>
        <v/>
      </c>
      <c r="J1632" s="11" t="str">
        <f t="shared" si="25"/>
        <v/>
      </c>
    </row>
    <row r="1633" spans="1:10">
      <c r="A1633" s="21">
        <f>IF(食堂数据库链接!A1633="","",食堂数据库链接!A1633)</f>
        <v>1632</v>
      </c>
      <c r="B1633" s="21" t="str">
        <f>IF(食堂数据库链接!B1633="","",食堂数据库链接!B1633)</f>
        <v>桂园食堂</v>
      </c>
      <c r="C1633" s="21" t="str">
        <f>IF(食堂数据库链接!C1633="","",食堂数据库链接!C1633)</f>
        <v>劲脆鸡排</v>
      </c>
      <c r="D1633" s="21">
        <f>IF(食堂数据库链接!D1633="","",食堂数据库链接!D1633)</f>
        <v>7</v>
      </c>
      <c r="E1633" s="21" t="str">
        <f>IF(食堂数据库链接!E1633="","",食堂数据库链接!E1633)</f>
        <v>荤</v>
      </c>
      <c r="F1633" s="21" t="str">
        <f>IF(食堂数据库链接!F1633="","",食堂数据库链接!F1633)</f>
        <v>小吃</v>
      </c>
      <c r="G1633" s="21">
        <f>IF(食堂数据库链接!G1633="","",食堂数据库链接!G1633)</f>
        <v>7</v>
      </c>
      <c r="H1633" s="25" t="str">
        <f>IF(OR(食堂菜单!$G$5="",食堂数据库计算界面面!A1633=""),"",IF(ISNUMBER(SEARCH(食堂菜单!$G$5,食堂数据库计算界面面!C1633))=TRUE,1,""))</f>
        <v/>
      </c>
      <c r="I1633" s="11" t="str">
        <f>IF(H1633="","",1+MAX($I$1:I1632))</f>
        <v/>
      </c>
      <c r="J1633" s="11" t="str">
        <f t="shared" si="25"/>
        <v/>
      </c>
    </row>
    <row r="1634" spans="1:10">
      <c r="A1634" s="21">
        <f>IF(食堂数据库链接!A1634="","",食堂数据库链接!A1634)</f>
        <v>1633</v>
      </c>
      <c r="B1634" s="21" t="str">
        <f>IF(食堂数据库链接!B1634="","",食堂数据库链接!B1634)</f>
        <v>桂园食堂</v>
      </c>
      <c r="C1634" s="21" t="str">
        <f>IF(食堂数据库链接!C1634="","",食堂数据库链接!C1634)</f>
        <v>鸡翅根</v>
      </c>
      <c r="D1634" s="21">
        <f>IF(食堂数据库链接!D1634="","",食堂数据库链接!D1634)</f>
        <v>3</v>
      </c>
      <c r="E1634" s="21" t="str">
        <f>IF(食堂数据库链接!E1634="","",食堂数据库链接!E1634)</f>
        <v>荤</v>
      </c>
      <c r="F1634" s="21" t="str">
        <f>IF(食堂数据库链接!F1634="","",食堂数据库链接!F1634)</f>
        <v>小吃</v>
      </c>
      <c r="G1634" s="21">
        <f>IF(食堂数据库链接!G1634="","",食堂数据库链接!G1634)</f>
        <v>3</v>
      </c>
      <c r="H1634" s="25" t="str">
        <f>IF(OR(食堂菜单!$G$5="",食堂数据库计算界面面!A1634=""),"",IF(ISNUMBER(SEARCH(食堂菜单!$G$5,食堂数据库计算界面面!C1634))=TRUE,1,""))</f>
        <v/>
      </c>
      <c r="I1634" s="11" t="str">
        <f>IF(H1634="","",1+MAX($I$1:I1633))</f>
        <v/>
      </c>
      <c r="J1634" s="11" t="str">
        <f t="shared" si="25"/>
        <v/>
      </c>
    </row>
    <row r="1635" spans="1:10">
      <c r="A1635" s="21">
        <f>IF(食堂数据库链接!A1635="","",食堂数据库链接!A1635)</f>
        <v>1634</v>
      </c>
      <c r="B1635" s="21" t="str">
        <f>IF(食堂数据库链接!B1635="","",食堂数据库链接!B1635)</f>
        <v>桂园食堂</v>
      </c>
      <c r="C1635" s="21" t="str">
        <f>IF(食堂数据库链接!C1635="","",食堂数据库链接!C1635)</f>
        <v>招牌牛肉饭</v>
      </c>
      <c r="D1635" s="21">
        <f>IF(食堂数据库链接!D1635="","",食堂数据库链接!D1635)</f>
        <v>12</v>
      </c>
      <c r="E1635" s="21" t="str">
        <f>IF(食堂数据库链接!E1635="","",食堂数据库链接!E1635)</f>
        <v>荤</v>
      </c>
      <c r="F1635" s="21" t="str">
        <f>IF(食堂数据库链接!F1635="","",食堂数据库链接!F1635)</f>
        <v>套餐</v>
      </c>
      <c r="G1635" s="21">
        <f>IF(食堂数据库链接!G1635="","",食堂数据库链接!G1635)</f>
        <v>12</v>
      </c>
      <c r="H1635" s="25" t="str">
        <f>IF(OR(食堂菜单!$G$5="",食堂数据库计算界面面!A1635=""),"",IF(ISNUMBER(SEARCH(食堂菜单!$G$5,食堂数据库计算界面面!C1635))=TRUE,1,""))</f>
        <v/>
      </c>
      <c r="I1635" s="11" t="str">
        <f>IF(H1635="","",1+MAX($I$1:I1634))</f>
        <v/>
      </c>
      <c r="J1635" s="11" t="str">
        <f t="shared" si="25"/>
        <v/>
      </c>
    </row>
    <row r="1636" spans="1:10">
      <c r="A1636" s="21">
        <f>IF(食堂数据库链接!A1636="","",食堂数据库链接!A1636)</f>
        <v>1635</v>
      </c>
      <c r="B1636" s="21" t="str">
        <f>IF(食堂数据库链接!B1636="","",食堂数据库链接!B1636)</f>
        <v>桂园食堂</v>
      </c>
      <c r="C1636" s="21" t="str">
        <f>IF(食堂数据库链接!C1636="","",食堂数据库链接!C1636)</f>
        <v>梅菜扣肉饭</v>
      </c>
      <c r="D1636" s="21">
        <f>IF(食堂数据库链接!D1636="","",食堂数据库链接!D1636)</f>
        <v>17</v>
      </c>
      <c r="E1636" s="21" t="str">
        <f>IF(食堂数据库链接!E1636="","",食堂数据库链接!E1636)</f>
        <v>荤</v>
      </c>
      <c r="F1636" s="21" t="str">
        <f>IF(食堂数据库链接!F1636="","",食堂数据库链接!F1636)</f>
        <v>套餐</v>
      </c>
      <c r="G1636" s="21">
        <f>IF(食堂数据库链接!G1636="","",食堂数据库链接!G1636)</f>
        <v>17</v>
      </c>
      <c r="H1636" s="25" t="str">
        <f>IF(OR(食堂菜单!$G$5="",食堂数据库计算界面面!A1636=""),"",IF(ISNUMBER(SEARCH(食堂菜单!$G$5,食堂数据库计算界面面!C1636))=TRUE,1,""))</f>
        <v/>
      </c>
      <c r="I1636" s="11" t="str">
        <f>IF(H1636="","",1+MAX($I$1:I1635))</f>
        <v/>
      </c>
      <c r="J1636" s="11" t="str">
        <f t="shared" si="25"/>
        <v/>
      </c>
    </row>
    <row r="1637" spans="1:10">
      <c r="A1637" s="21">
        <f>IF(食堂数据库链接!A1637="","",食堂数据库链接!A1637)</f>
        <v>1636</v>
      </c>
      <c r="B1637" s="21" t="str">
        <f>IF(食堂数据库链接!B1637="","",食堂数据库链接!B1637)</f>
        <v>桂园食堂</v>
      </c>
      <c r="C1637" s="21" t="str">
        <f>IF(食堂数据库链接!C1637="","",食堂数据库链接!C1637)</f>
        <v>台湾卤肉饭</v>
      </c>
      <c r="D1637" s="21">
        <f>IF(食堂数据库链接!D1637="","",食堂数据库链接!D1637)</f>
        <v>13</v>
      </c>
      <c r="E1637" s="21" t="str">
        <f>IF(食堂数据库链接!E1637="","",食堂数据库链接!E1637)</f>
        <v>荤</v>
      </c>
      <c r="F1637" s="21" t="str">
        <f>IF(食堂数据库链接!F1637="","",食堂数据库链接!F1637)</f>
        <v>套餐</v>
      </c>
      <c r="G1637" s="21">
        <f>IF(食堂数据库链接!G1637="","",食堂数据库链接!G1637)</f>
        <v>13</v>
      </c>
      <c r="H1637" s="25" t="str">
        <f>IF(OR(食堂菜单!$G$5="",食堂数据库计算界面面!A1637=""),"",IF(ISNUMBER(SEARCH(食堂菜单!$G$5,食堂数据库计算界面面!C1637))=TRUE,1,""))</f>
        <v/>
      </c>
      <c r="I1637" s="11" t="str">
        <f>IF(H1637="","",1+MAX($I$1:I1636))</f>
        <v/>
      </c>
      <c r="J1637" s="11" t="str">
        <f t="shared" si="25"/>
        <v/>
      </c>
    </row>
    <row r="1638" spans="1:10">
      <c r="A1638" s="21">
        <f>IF(食堂数据库链接!A1638="","",食堂数据库链接!A1638)</f>
        <v>1637</v>
      </c>
      <c r="B1638" s="21" t="str">
        <f>IF(食堂数据库链接!B1638="","",食堂数据库链接!B1638)</f>
        <v>桂园食堂</v>
      </c>
      <c r="C1638" s="21" t="str">
        <f>IF(食堂数据库链接!C1638="","",食堂数据库链接!C1638)</f>
        <v>湖南小炒肉饭</v>
      </c>
      <c r="D1638" s="21">
        <f>IF(食堂数据库链接!D1638="","",食堂数据库链接!D1638)</f>
        <v>15</v>
      </c>
      <c r="E1638" s="21" t="str">
        <f>IF(食堂数据库链接!E1638="","",食堂数据库链接!E1638)</f>
        <v>荤</v>
      </c>
      <c r="F1638" s="21" t="str">
        <f>IF(食堂数据库链接!F1638="","",食堂数据库链接!F1638)</f>
        <v>套餐</v>
      </c>
      <c r="G1638" s="21">
        <f>IF(食堂数据库链接!G1638="","",食堂数据库链接!G1638)</f>
        <v>15</v>
      </c>
      <c r="H1638" s="25" t="str">
        <f>IF(OR(食堂菜单!$G$5="",食堂数据库计算界面面!A1638=""),"",IF(ISNUMBER(SEARCH(食堂菜单!$G$5,食堂数据库计算界面面!C1638))=TRUE,1,""))</f>
        <v/>
      </c>
      <c r="I1638" s="11" t="str">
        <f>IF(H1638="","",1+MAX($I$1:I1637))</f>
        <v/>
      </c>
      <c r="J1638" s="11" t="str">
        <f t="shared" si="25"/>
        <v/>
      </c>
    </row>
    <row r="1639" spans="1:10">
      <c r="A1639" s="21">
        <f>IF(食堂数据库链接!A1639="","",食堂数据库链接!A1639)</f>
        <v>1638</v>
      </c>
      <c r="B1639" s="21" t="str">
        <f>IF(食堂数据库链接!B1639="","",食堂数据库链接!B1639)</f>
        <v>桂园食堂</v>
      </c>
      <c r="C1639" s="21" t="str">
        <f>IF(食堂数据库链接!C1639="","",食堂数据库链接!C1639)</f>
        <v>可乐鸡饭</v>
      </c>
      <c r="D1639" s="21">
        <f>IF(食堂数据库链接!D1639="","",食堂数据库链接!D1639)</f>
        <v>15</v>
      </c>
      <c r="E1639" s="21" t="str">
        <f>IF(食堂数据库链接!E1639="","",食堂数据库链接!E1639)</f>
        <v>荤</v>
      </c>
      <c r="F1639" s="21" t="str">
        <f>IF(食堂数据库链接!F1639="","",食堂数据库链接!F1639)</f>
        <v>套餐</v>
      </c>
      <c r="G1639" s="21">
        <f>IF(食堂数据库链接!G1639="","",食堂数据库链接!G1639)</f>
        <v>15</v>
      </c>
      <c r="H1639" s="25" t="str">
        <f>IF(OR(食堂菜单!$G$5="",食堂数据库计算界面面!A1639=""),"",IF(ISNUMBER(SEARCH(食堂菜单!$G$5,食堂数据库计算界面面!C1639))=TRUE,1,""))</f>
        <v/>
      </c>
      <c r="I1639" s="11" t="str">
        <f>IF(H1639="","",1+MAX($I$1:I1638))</f>
        <v/>
      </c>
      <c r="J1639" s="11" t="str">
        <f t="shared" si="25"/>
        <v/>
      </c>
    </row>
    <row r="1640" spans="1:10">
      <c r="A1640" s="21">
        <f>IF(食堂数据库链接!A1640="","",食堂数据库链接!A1640)</f>
        <v>1639</v>
      </c>
      <c r="B1640" s="21" t="str">
        <f>IF(食堂数据库链接!B1640="","",食堂数据库链接!B1640)</f>
        <v>桂园食堂</v>
      </c>
      <c r="C1640" s="21" t="str">
        <f>IF(食堂数据库链接!C1640="","",食堂数据库链接!C1640)</f>
        <v>手撕鸡饭</v>
      </c>
      <c r="D1640" s="21">
        <f>IF(食堂数据库链接!D1640="","",食堂数据库链接!D1640)</f>
        <v>13</v>
      </c>
      <c r="E1640" s="21" t="str">
        <f>IF(食堂数据库链接!E1640="","",食堂数据库链接!E1640)</f>
        <v>荤</v>
      </c>
      <c r="F1640" s="21" t="str">
        <f>IF(食堂数据库链接!F1640="","",食堂数据库链接!F1640)</f>
        <v>套餐</v>
      </c>
      <c r="G1640" s="21">
        <f>IF(食堂数据库链接!G1640="","",食堂数据库链接!G1640)</f>
        <v>13</v>
      </c>
      <c r="H1640" s="25" t="str">
        <f>IF(OR(食堂菜单!$G$5="",食堂数据库计算界面面!A1640=""),"",IF(ISNUMBER(SEARCH(食堂菜单!$G$5,食堂数据库计算界面面!C1640))=TRUE,1,""))</f>
        <v/>
      </c>
      <c r="I1640" s="11" t="str">
        <f>IF(H1640="","",1+MAX($I$1:I1639))</f>
        <v/>
      </c>
      <c r="J1640" s="11" t="str">
        <f t="shared" si="25"/>
        <v/>
      </c>
    </row>
    <row r="1641" spans="1:10">
      <c r="A1641" s="21">
        <f>IF(食堂数据库链接!A1641="","",食堂数据库链接!A1641)</f>
        <v>1640</v>
      </c>
      <c r="B1641" s="21" t="str">
        <f>IF(食堂数据库链接!B1641="","",食堂数据库链接!B1641)</f>
        <v>桂园食堂</v>
      </c>
      <c r="C1641" s="21" t="str">
        <f>IF(食堂数据库链接!C1641="","",食堂数据库链接!C1641)</f>
        <v>咖喱烧鸡饭</v>
      </c>
      <c r="D1641" s="21">
        <f>IF(食堂数据库链接!D1641="","",食堂数据库链接!D1641)</f>
        <v>12</v>
      </c>
      <c r="E1641" s="21" t="str">
        <f>IF(食堂数据库链接!E1641="","",食堂数据库链接!E1641)</f>
        <v>荤</v>
      </c>
      <c r="F1641" s="21" t="str">
        <f>IF(食堂数据库链接!F1641="","",食堂数据库链接!F1641)</f>
        <v>套餐</v>
      </c>
      <c r="G1641" s="21">
        <f>IF(食堂数据库链接!G1641="","",食堂数据库链接!G1641)</f>
        <v>12</v>
      </c>
      <c r="H1641" s="25" t="str">
        <f>IF(OR(食堂菜单!$G$5="",食堂数据库计算界面面!A1641=""),"",IF(ISNUMBER(SEARCH(食堂菜单!$G$5,食堂数据库计算界面面!C1641))=TRUE,1,""))</f>
        <v/>
      </c>
      <c r="I1641" s="11" t="str">
        <f>IF(H1641="","",1+MAX($I$1:I1640))</f>
        <v/>
      </c>
      <c r="J1641" s="11" t="str">
        <f t="shared" si="25"/>
        <v/>
      </c>
    </row>
    <row r="1642" spans="1:10">
      <c r="A1642" s="21">
        <f>IF(食堂数据库链接!A1642="","",食堂数据库链接!A1642)</f>
        <v>1641</v>
      </c>
      <c r="B1642" s="21" t="str">
        <f>IF(食堂数据库链接!B1642="","",食堂数据库链接!B1642)</f>
        <v>桂园食堂</v>
      </c>
      <c r="C1642" s="21" t="str">
        <f>IF(食堂数据库链接!C1642="","",食堂数据库链接!C1642)</f>
        <v>土豆酱肉饭</v>
      </c>
      <c r="D1642" s="21">
        <f>IF(食堂数据库链接!D1642="","",食堂数据库链接!D1642)</f>
        <v>11</v>
      </c>
      <c r="E1642" s="21" t="str">
        <f>IF(食堂数据库链接!E1642="","",食堂数据库链接!E1642)</f>
        <v>荤</v>
      </c>
      <c r="F1642" s="21" t="str">
        <f>IF(食堂数据库链接!F1642="","",食堂数据库链接!F1642)</f>
        <v>套餐</v>
      </c>
      <c r="G1642" s="21">
        <f>IF(食堂数据库链接!G1642="","",食堂数据库链接!G1642)</f>
        <v>11</v>
      </c>
      <c r="H1642" s="25" t="str">
        <f>IF(OR(食堂菜单!$G$5="",食堂数据库计算界面面!A1642=""),"",IF(ISNUMBER(SEARCH(食堂菜单!$G$5,食堂数据库计算界面面!C1642))=TRUE,1,""))</f>
        <v/>
      </c>
      <c r="I1642" s="11" t="str">
        <f>IF(H1642="","",1+MAX($I$1:I1641))</f>
        <v/>
      </c>
      <c r="J1642" s="11" t="str">
        <f t="shared" si="25"/>
        <v/>
      </c>
    </row>
    <row r="1643" spans="1:10">
      <c r="A1643" s="21">
        <f>IF(食堂数据库链接!A1643="","",食堂数据库链接!A1643)</f>
        <v>1642</v>
      </c>
      <c r="B1643" s="21" t="str">
        <f>IF(食堂数据库链接!B1643="","",食堂数据库链接!B1643)</f>
        <v>桂园食堂</v>
      </c>
      <c r="C1643" s="21" t="str">
        <f>IF(食堂数据库链接!C1643="","",食堂数据库链接!C1643)</f>
        <v>黑椒鸡柳饭</v>
      </c>
      <c r="D1643" s="21">
        <f>IF(食堂数据库链接!D1643="","",食堂数据库链接!D1643)</f>
        <v>12</v>
      </c>
      <c r="E1643" s="21" t="str">
        <f>IF(食堂数据库链接!E1643="","",食堂数据库链接!E1643)</f>
        <v>荤</v>
      </c>
      <c r="F1643" s="21" t="str">
        <f>IF(食堂数据库链接!F1643="","",食堂数据库链接!F1643)</f>
        <v>套餐</v>
      </c>
      <c r="G1643" s="21">
        <f>IF(食堂数据库链接!G1643="","",食堂数据库链接!G1643)</f>
        <v>12</v>
      </c>
      <c r="H1643" s="25" t="str">
        <f>IF(OR(食堂菜单!$G$5="",食堂数据库计算界面面!A1643=""),"",IF(ISNUMBER(SEARCH(食堂菜单!$G$5,食堂数据库计算界面面!C1643))=TRUE,1,""))</f>
        <v/>
      </c>
      <c r="I1643" s="11" t="str">
        <f>IF(H1643="","",1+MAX($I$1:I1642))</f>
        <v/>
      </c>
      <c r="J1643" s="11" t="str">
        <f t="shared" si="25"/>
        <v/>
      </c>
    </row>
    <row r="1644" spans="1:10">
      <c r="A1644" s="21">
        <f>IF(食堂数据库链接!A1644="","",食堂数据库链接!A1644)</f>
        <v>1643</v>
      </c>
      <c r="B1644" s="21" t="str">
        <f>IF(食堂数据库链接!B1644="","",食堂数据库链接!B1644)</f>
        <v>桂园食堂</v>
      </c>
      <c r="C1644" s="21" t="str">
        <f>IF(食堂数据库链接!C1644="","",食堂数据库链接!C1644)</f>
        <v>宫保鸡丁饭</v>
      </c>
      <c r="D1644" s="21">
        <f>IF(食堂数据库链接!D1644="","",食堂数据库链接!D1644)</f>
        <v>12</v>
      </c>
      <c r="E1644" s="21" t="str">
        <f>IF(食堂数据库链接!E1644="","",食堂数据库链接!E1644)</f>
        <v>荤</v>
      </c>
      <c r="F1644" s="21" t="str">
        <f>IF(食堂数据库链接!F1644="","",食堂数据库链接!F1644)</f>
        <v>套餐</v>
      </c>
      <c r="G1644" s="21">
        <f>IF(食堂数据库链接!G1644="","",食堂数据库链接!G1644)</f>
        <v>12</v>
      </c>
      <c r="H1644" s="25" t="str">
        <f>IF(OR(食堂菜单!$G$5="",食堂数据库计算界面面!A1644=""),"",IF(ISNUMBER(SEARCH(食堂菜单!$G$5,食堂数据库计算界面面!C1644))=TRUE,1,""))</f>
        <v/>
      </c>
      <c r="I1644" s="11" t="str">
        <f>IF(H1644="","",1+MAX($I$1:I1643))</f>
        <v/>
      </c>
      <c r="J1644" s="11" t="str">
        <f t="shared" si="25"/>
        <v/>
      </c>
    </row>
    <row r="1645" spans="1:10">
      <c r="A1645" s="21">
        <f>IF(食堂数据库链接!A1645="","",食堂数据库链接!A1645)</f>
        <v>1644</v>
      </c>
      <c r="B1645" s="21" t="str">
        <f>IF(食堂数据库链接!B1645="","",食堂数据库链接!B1645)</f>
        <v>桂园食堂</v>
      </c>
      <c r="C1645" s="21" t="str">
        <f>IF(食堂数据库链接!C1645="","",食堂数据库链接!C1645)</f>
        <v>水煮肉片饭</v>
      </c>
      <c r="D1645" s="21">
        <f>IF(食堂数据库链接!D1645="","",食堂数据库链接!D1645)</f>
        <v>11</v>
      </c>
      <c r="E1645" s="21" t="str">
        <f>IF(食堂数据库链接!E1645="","",食堂数据库链接!E1645)</f>
        <v>荤</v>
      </c>
      <c r="F1645" s="21" t="str">
        <f>IF(食堂数据库链接!F1645="","",食堂数据库链接!F1645)</f>
        <v>套餐</v>
      </c>
      <c r="G1645" s="21">
        <f>IF(食堂数据库链接!G1645="","",食堂数据库链接!G1645)</f>
        <v>11</v>
      </c>
      <c r="H1645" s="25" t="str">
        <f>IF(OR(食堂菜单!$G$5="",食堂数据库计算界面面!A1645=""),"",IF(ISNUMBER(SEARCH(食堂菜单!$G$5,食堂数据库计算界面面!C1645))=TRUE,1,""))</f>
        <v/>
      </c>
      <c r="I1645" s="11" t="str">
        <f>IF(H1645="","",1+MAX($I$1:I1644))</f>
        <v/>
      </c>
      <c r="J1645" s="11" t="str">
        <f t="shared" si="25"/>
        <v/>
      </c>
    </row>
    <row r="1646" spans="1:10">
      <c r="A1646" s="21">
        <f>IF(食堂数据库链接!A1646="","",食堂数据库链接!A1646)</f>
        <v>1645</v>
      </c>
      <c r="B1646" s="21" t="str">
        <f>IF(食堂数据库链接!B1646="","",食堂数据库链接!B1646)</f>
        <v>桂园食堂</v>
      </c>
      <c r="C1646" s="21" t="str">
        <f>IF(食堂数据库链接!C1646="","",食堂数据库链接!C1646)</f>
        <v>加州牛腩饭</v>
      </c>
      <c r="D1646" s="21">
        <f>IF(食堂数据库链接!D1646="","",食堂数据库链接!D1646)</f>
        <v>14</v>
      </c>
      <c r="E1646" s="21" t="str">
        <f>IF(食堂数据库链接!E1646="","",食堂数据库链接!E1646)</f>
        <v>荤</v>
      </c>
      <c r="F1646" s="21" t="str">
        <f>IF(食堂数据库链接!F1646="","",食堂数据库链接!F1646)</f>
        <v>套餐</v>
      </c>
      <c r="G1646" s="21">
        <f>IF(食堂数据库链接!G1646="","",食堂数据库链接!G1646)</f>
        <v>14</v>
      </c>
      <c r="H1646" s="25" t="str">
        <f>IF(OR(食堂菜单!$G$5="",食堂数据库计算界面面!A1646=""),"",IF(ISNUMBER(SEARCH(食堂菜单!$G$5,食堂数据库计算界面面!C1646))=TRUE,1,""))</f>
        <v/>
      </c>
      <c r="I1646" s="11" t="str">
        <f>IF(H1646="","",1+MAX($I$1:I1645))</f>
        <v/>
      </c>
      <c r="J1646" s="11" t="str">
        <f t="shared" si="25"/>
        <v/>
      </c>
    </row>
    <row r="1647" spans="1:10">
      <c r="A1647" s="21">
        <f>IF(食堂数据库链接!A1647="","",食堂数据库链接!A1647)</f>
        <v>1646</v>
      </c>
      <c r="B1647" s="21" t="str">
        <f>IF(食堂数据库链接!B1647="","",食堂数据库链接!B1647)</f>
        <v>桂园食堂</v>
      </c>
      <c r="C1647" s="21" t="str">
        <f>IF(食堂数据库链接!C1647="","",食堂数据库链接!C1647)</f>
        <v>F+牛肉饭</v>
      </c>
      <c r="D1647" s="21">
        <f>IF(食堂数据库链接!D1647="","",食堂数据库链接!D1647)</f>
        <v>17</v>
      </c>
      <c r="E1647" s="21" t="str">
        <f>IF(食堂数据库链接!E1647="","",食堂数据库链接!E1647)</f>
        <v>荤</v>
      </c>
      <c r="F1647" s="21" t="str">
        <f>IF(食堂数据库链接!F1647="","",食堂数据库链接!F1647)</f>
        <v>套餐</v>
      </c>
      <c r="G1647" s="21">
        <f>IF(食堂数据库链接!G1647="","",食堂数据库链接!G1647)</f>
        <v>17</v>
      </c>
      <c r="H1647" s="25" t="str">
        <f>IF(OR(食堂菜单!$G$5="",食堂数据库计算界面面!A1647=""),"",IF(ISNUMBER(SEARCH(食堂菜单!$G$5,食堂数据库计算界面面!C1647))=TRUE,1,""))</f>
        <v/>
      </c>
      <c r="I1647" s="11" t="str">
        <f>IF(H1647="","",1+MAX($I$1:I1646))</f>
        <v/>
      </c>
      <c r="J1647" s="11" t="str">
        <f t="shared" si="25"/>
        <v/>
      </c>
    </row>
    <row r="1648" spans="1:10">
      <c r="A1648" s="21">
        <f>IF(食堂数据库链接!A1648="","",食堂数据库链接!A1648)</f>
        <v>1647</v>
      </c>
      <c r="B1648" s="21" t="str">
        <f>IF(食堂数据库链接!B1648="","",食堂数据库链接!B1648)</f>
        <v>桂园食堂</v>
      </c>
      <c r="C1648" s="21" t="str">
        <f>IF(食堂数据库链接!C1648="","",食堂数据库链接!C1648)</f>
        <v>高汤小笼包</v>
      </c>
      <c r="D1648" s="21">
        <f>IF(食堂数据库链接!D1648="","",食堂数据库链接!D1648)</f>
        <v>5</v>
      </c>
      <c r="E1648" s="21" t="str">
        <f>IF(食堂数据库链接!E1648="","",食堂数据库链接!E1648)</f>
        <v>荤</v>
      </c>
      <c r="F1648" s="21" t="str">
        <f>IF(食堂数据库链接!F1648="","",食堂数据库链接!F1648)</f>
        <v>面点</v>
      </c>
      <c r="G1648" s="21">
        <f>IF(食堂数据库链接!G1648="","",食堂数据库链接!G1648)</f>
        <v>5</v>
      </c>
      <c r="H1648" s="25" t="str">
        <f>IF(OR(食堂菜单!$G$5="",食堂数据库计算界面面!A1648=""),"",IF(ISNUMBER(SEARCH(食堂菜单!$G$5,食堂数据库计算界面面!C1648))=TRUE,1,""))</f>
        <v/>
      </c>
      <c r="I1648" s="11" t="str">
        <f>IF(H1648="","",1+MAX($I$1:I1647))</f>
        <v/>
      </c>
      <c r="J1648" s="11" t="str">
        <f t="shared" si="25"/>
        <v/>
      </c>
    </row>
    <row r="1649" spans="1:10">
      <c r="A1649" s="21">
        <f>IF(食堂数据库链接!A1649="","",食堂数据库链接!A1649)</f>
        <v>1648</v>
      </c>
      <c r="B1649" s="21" t="str">
        <f>IF(食堂数据库链接!B1649="","",食堂数据库链接!B1649)</f>
        <v>桂园食堂</v>
      </c>
      <c r="C1649" s="21" t="str">
        <f>IF(食堂数据库链接!C1649="","",食堂数据库链接!C1649)</f>
        <v>美味蒸饺</v>
      </c>
      <c r="D1649" s="21">
        <f>IF(食堂数据库链接!D1649="","",食堂数据库链接!D1649)</f>
        <v>5</v>
      </c>
      <c r="E1649" s="21" t="str">
        <f>IF(食堂数据库链接!E1649="","",食堂数据库链接!E1649)</f>
        <v>荤</v>
      </c>
      <c r="F1649" s="21" t="str">
        <f>IF(食堂数据库链接!F1649="","",食堂数据库链接!F1649)</f>
        <v>面点</v>
      </c>
      <c r="G1649" s="21">
        <f>IF(食堂数据库链接!G1649="","",食堂数据库链接!G1649)</f>
        <v>5</v>
      </c>
      <c r="H1649" s="25" t="str">
        <f>IF(OR(食堂菜单!$G$5="",食堂数据库计算界面面!A1649=""),"",IF(ISNUMBER(SEARCH(食堂菜单!$G$5,食堂数据库计算界面面!C1649))=TRUE,1,""))</f>
        <v/>
      </c>
      <c r="I1649" s="11" t="str">
        <f>IF(H1649="","",1+MAX($I$1:I1648))</f>
        <v/>
      </c>
      <c r="J1649" s="11" t="str">
        <f t="shared" si="25"/>
        <v/>
      </c>
    </row>
    <row r="1650" spans="1:10">
      <c r="A1650" s="21">
        <f>IF(食堂数据库链接!A1650="","",食堂数据库链接!A1650)</f>
        <v>1649</v>
      </c>
      <c r="B1650" s="21" t="str">
        <f>IF(食堂数据库链接!B1650="","",食堂数据库链接!B1650)</f>
        <v>桂园食堂</v>
      </c>
      <c r="C1650" s="21" t="str">
        <f>IF(食堂数据库链接!C1650="","",食堂数据库链接!C1650)</f>
        <v>香菇鲜肉烧麦</v>
      </c>
      <c r="D1650" s="21">
        <f>IF(食堂数据库链接!D1650="","",食堂数据库链接!D1650)</f>
        <v>5</v>
      </c>
      <c r="E1650" s="21" t="str">
        <f>IF(食堂数据库链接!E1650="","",食堂数据库链接!E1650)</f>
        <v>荤</v>
      </c>
      <c r="F1650" s="21" t="str">
        <f>IF(食堂数据库链接!F1650="","",食堂数据库链接!F1650)</f>
        <v>面点</v>
      </c>
      <c r="G1650" s="21">
        <f>IF(食堂数据库链接!G1650="","",食堂数据库链接!G1650)</f>
        <v>5</v>
      </c>
      <c r="H1650" s="25" t="str">
        <f>IF(OR(食堂菜单!$G$5="",食堂数据库计算界面面!A1650=""),"",IF(ISNUMBER(SEARCH(食堂菜单!$G$5,食堂数据库计算界面面!C1650))=TRUE,1,""))</f>
        <v/>
      </c>
      <c r="I1650" s="11" t="str">
        <f>IF(H1650="","",1+MAX($I$1:I1649))</f>
        <v/>
      </c>
      <c r="J1650" s="11" t="str">
        <f t="shared" si="25"/>
        <v/>
      </c>
    </row>
    <row r="1651" spans="1:10">
      <c r="A1651" s="21">
        <f>IF(食堂数据库链接!A1651="","",食堂数据库链接!A1651)</f>
        <v>1650</v>
      </c>
      <c r="B1651" s="21" t="str">
        <f>IF(食堂数据库链接!B1651="","",食堂数据库链接!B1651)</f>
        <v>桂园食堂</v>
      </c>
      <c r="C1651" s="21" t="str">
        <f>IF(食堂数据库链接!C1651="","",食堂数据库链接!C1651)</f>
        <v>手工牛肉蒸饺</v>
      </c>
      <c r="D1651" s="21">
        <f>IF(食堂数据库链接!D1651="","",食堂数据库链接!D1651)</f>
        <v>8</v>
      </c>
      <c r="E1651" s="21" t="str">
        <f>IF(食堂数据库链接!E1651="","",食堂数据库链接!E1651)</f>
        <v>荤</v>
      </c>
      <c r="F1651" s="21" t="str">
        <f>IF(食堂数据库链接!F1651="","",食堂数据库链接!F1651)</f>
        <v>面点</v>
      </c>
      <c r="G1651" s="21">
        <f>IF(食堂数据库链接!G1651="","",食堂数据库链接!G1651)</f>
        <v>8</v>
      </c>
      <c r="H1651" s="25" t="str">
        <f>IF(OR(食堂菜单!$G$5="",食堂数据库计算界面面!A1651=""),"",IF(ISNUMBER(SEARCH(食堂菜单!$G$5,食堂数据库计算界面面!C1651))=TRUE,1,""))</f>
        <v/>
      </c>
      <c r="I1651" s="11" t="str">
        <f>IF(H1651="","",1+MAX($I$1:I1650))</f>
        <v/>
      </c>
      <c r="J1651" s="11" t="str">
        <f t="shared" si="25"/>
        <v/>
      </c>
    </row>
    <row r="1652" spans="1:10">
      <c r="A1652" s="21">
        <f>IF(食堂数据库链接!A1652="","",食堂数据库链接!A1652)</f>
        <v>1651</v>
      </c>
      <c r="B1652" s="21" t="str">
        <f>IF(食堂数据库链接!B1652="","",食堂数据库链接!B1652)</f>
        <v>桂园食堂</v>
      </c>
      <c r="C1652" s="21" t="str">
        <f>IF(食堂数据库链接!C1652="","",食堂数据库链接!C1652)</f>
        <v>韭菜鸡蛋蒸饺</v>
      </c>
      <c r="D1652" s="21">
        <f>IF(食堂数据库链接!D1652="","",食堂数据库链接!D1652)</f>
        <v>5</v>
      </c>
      <c r="E1652" s="21" t="str">
        <f>IF(食堂数据库链接!E1652="","",食堂数据库链接!E1652)</f>
        <v>荤</v>
      </c>
      <c r="F1652" s="21" t="str">
        <f>IF(食堂数据库链接!F1652="","",食堂数据库链接!F1652)</f>
        <v>面点</v>
      </c>
      <c r="G1652" s="21">
        <f>IF(食堂数据库链接!G1652="","",食堂数据库链接!G1652)</f>
        <v>5</v>
      </c>
      <c r="H1652" s="25" t="str">
        <f>IF(OR(食堂菜单!$G$5="",食堂数据库计算界面面!A1652=""),"",IF(ISNUMBER(SEARCH(食堂菜单!$G$5,食堂数据库计算界面面!C1652))=TRUE,1,""))</f>
        <v/>
      </c>
      <c r="I1652" s="11" t="str">
        <f>IF(H1652="","",1+MAX($I$1:I1651))</f>
        <v/>
      </c>
      <c r="J1652" s="11" t="str">
        <f t="shared" si="25"/>
        <v/>
      </c>
    </row>
    <row r="1653" spans="1:10">
      <c r="A1653" s="21">
        <f>IF(食堂数据库链接!A1653="","",食堂数据库链接!A1653)</f>
        <v>1652</v>
      </c>
      <c r="B1653" s="21" t="str">
        <f>IF(食堂数据库链接!B1653="","",食堂数据库链接!B1653)</f>
        <v>桂园食堂</v>
      </c>
      <c r="C1653" s="21" t="str">
        <f>IF(食堂数据库链接!C1653="","",食堂数据库链接!C1653)</f>
        <v>开封灌汤包</v>
      </c>
      <c r="D1653" s="21">
        <f>IF(食堂数据库链接!D1653="","",食堂数据库链接!D1653)</f>
        <v>8</v>
      </c>
      <c r="E1653" s="21" t="str">
        <f>IF(食堂数据库链接!E1653="","",食堂数据库链接!E1653)</f>
        <v>荤</v>
      </c>
      <c r="F1653" s="21" t="str">
        <f>IF(食堂数据库链接!F1653="","",食堂数据库链接!F1653)</f>
        <v>面点</v>
      </c>
      <c r="G1653" s="21">
        <f>IF(食堂数据库链接!G1653="","",食堂数据库链接!G1653)</f>
        <v>8</v>
      </c>
      <c r="H1653" s="25" t="str">
        <f>IF(OR(食堂菜单!$G$5="",食堂数据库计算界面面!A1653=""),"",IF(ISNUMBER(SEARCH(食堂菜单!$G$5,食堂数据库计算界面面!C1653))=TRUE,1,""))</f>
        <v/>
      </c>
      <c r="I1653" s="11" t="str">
        <f>IF(H1653="","",1+MAX($I$1:I1652))</f>
        <v/>
      </c>
      <c r="J1653" s="11" t="str">
        <f t="shared" si="25"/>
        <v/>
      </c>
    </row>
    <row r="1654" spans="1:10">
      <c r="A1654" s="21">
        <f>IF(食堂数据库链接!A1654="","",食堂数据库链接!A1654)</f>
        <v>1653</v>
      </c>
      <c r="B1654" s="21" t="str">
        <f>IF(食堂数据库链接!B1654="","",食堂数据库链接!B1654)</f>
        <v>桂园食堂</v>
      </c>
      <c r="C1654" s="21" t="str">
        <f>IF(食堂数据库链接!C1654="","",食堂数据库链接!C1654)</f>
        <v>雪花椰米包</v>
      </c>
      <c r="D1654" s="21">
        <f>IF(食堂数据库链接!D1654="","",食堂数据库链接!D1654)</f>
        <v>8</v>
      </c>
      <c r="E1654" s="21" t="str">
        <f>IF(食堂数据库链接!E1654="","",食堂数据库链接!E1654)</f>
        <v>素</v>
      </c>
      <c r="F1654" s="21" t="str">
        <f>IF(食堂数据库链接!F1654="","",食堂数据库链接!F1654)</f>
        <v>面点</v>
      </c>
      <c r="G1654" s="21">
        <f>IF(食堂数据库链接!G1654="","",食堂数据库链接!G1654)</f>
        <v>8</v>
      </c>
      <c r="H1654" s="25" t="str">
        <f>IF(OR(食堂菜单!$G$5="",食堂数据库计算界面面!A1654=""),"",IF(ISNUMBER(SEARCH(食堂菜单!$G$5,食堂数据库计算界面面!C1654))=TRUE,1,""))</f>
        <v/>
      </c>
      <c r="I1654" s="11" t="str">
        <f>IF(H1654="","",1+MAX($I$1:I1653))</f>
        <v/>
      </c>
      <c r="J1654" s="11" t="str">
        <f t="shared" si="25"/>
        <v/>
      </c>
    </row>
    <row r="1655" spans="1:10">
      <c r="A1655" s="21">
        <f>IF(食堂数据库链接!A1655="","",食堂数据库链接!A1655)</f>
        <v>1654</v>
      </c>
      <c r="B1655" s="21" t="str">
        <f>IF(食堂数据库链接!B1655="","",食堂数据库链接!B1655)</f>
        <v>桂园食堂</v>
      </c>
      <c r="C1655" s="21" t="str">
        <f>IF(食堂数据库链接!C1655="","",食堂数据库链接!C1655)</f>
        <v>香甜奶黄包</v>
      </c>
      <c r="D1655" s="21">
        <f>IF(食堂数据库链接!D1655="","",食堂数据库链接!D1655)</f>
        <v>7</v>
      </c>
      <c r="E1655" s="21" t="str">
        <f>IF(食堂数据库链接!E1655="","",食堂数据库链接!E1655)</f>
        <v>素</v>
      </c>
      <c r="F1655" s="21" t="str">
        <f>IF(食堂数据库链接!F1655="","",食堂数据库链接!F1655)</f>
        <v>面点</v>
      </c>
      <c r="G1655" s="21">
        <f>IF(食堂数据库链接!G1655="","",食堂数据库链接!G1655)</f>
        <v>7</v>
      </c>
      <c r="H1655" s="25" t="str">
        <f>IF(OR(食堂菜单!$G$5="",食堂数据库计算界面面!A1655=""),"",IF(ISNUMBER(SEARCH(食堂菜单!$G$5,食堂数据库计算界面面!C1655))=TRUE,1,""))</f>
        <v/>
      </c>
      <c r="I1655" s="11" t="str">
        <f>IF(H1655="","",1+MAX($I$1:I1654))</f>
        <v/>
      </c>
      <c r="J1655" s="11" t="str">
        <f t="shared" si="25"/>
        <v/>
      </c>
    </row>
    <row r="1656" spans="1:10">
      <c r="A1656" s="21">
        <f>IF(食堂数据库链接!A1656="","",食堂数据库链接!A1656)</f>
        <v>1655</v>
      </c>
      <c r="B1656" s="21" t="str">
        <f>IF(食堂数据库链接!B1656="","",食堂数据库链接!B1656)</f>
        <v>桂园食堂</v>
      </c>
      <c r="C1656" s="21" t="str">
        <f>IF(食堂数据库链接!C1656="","",食堂数据库链接!C1656)</f>
        <v>奶香豆沙包</v>
      </c>
      <c r="D1656" s="21">
        <f>IF(食堂数据库链接!D1656="","",食堂数据库链接!D1656)</f>
        <v>6</v>
      </c>
      <c r="E1656" s="21" t="str">
        <f>IF(食堂数据库链接!E1656="","",食堂数据库链接!E1656)</f>
        <v>素</v>
      </c>
      <c r="F1656" s="21" t="str">
        <f>IF(食堂数据库链接!F1656="","",食堂数据库链接!F1656)</f>
        <v>面点</v>
      </c>
      <c r="G1656" s="21">
        <f>IF(食堂数据库链接!G1656="","",食堂数据库链接!G1656)</f>
        <v>6</v>
      </c>
      <c r="H1656" s="25" t="str">
        <f>IF(OR(食堂菜单!$G$5="",食堂数据库计算界面面!A1656=""),"",IF(ISNUMBER(SEARCH(食堂菜单!$G$5,食堂数据库计算界面面!C1656))=TRUE,1,""))</f>
        <v/>
      </c>
      <c r="I1656" s="11" t="str">
        <f>IF(H1656="","",1+MAX($I$1:I1655))</f>
        <v/>
      </c>
      <c r="J1656" s="11" t="str">
        <f t="shared" si="25"/>
        <v/>
      </c>
    </row>
    <row r="1657" spans="1:10">
      <c r="A1657" s="21">
        <f>IF(食堂数据库链接!A1657="","",食堂数据库链接!A1657)</f>
        <v>1656</v>
      </c>
      <c r="B1657" s="21" t="str">
        <f>IF(食堂数据库链接!B1657="","",食堂数据库链接!B1657)</f>
        <v>桂园食堂</v>
      </c>
      <c r="C1657" s="21" t="str">
        <f>IF(食堂数据库链接!C1657="","",食堂数据库链接!C1657)</f>
        <v>香橙卷</v>
      </c>
      <c r="D1657" s="21">
        <f>IF(食堂数据库链接!D1657="","",食堂数据库链接!D1657)</f>
        <v>7</v>
      </c>
      <c r="E1657" s="21" t="str">
        <f>IF(食堂数据库链接!E1657="","",食堂数据库链接!E1657)</f>
        <v>素</v>
      </c>
      <c r="F1657" s="21" t="str">
        <f>IF(食堂数据库链接!F1657="","",食堂数据库链接!F1657)</f>
        <v>面点</v>
      </c>
      <c r="G1657" s="21">
        <f>IF(食堂数据库链接!G1657="","",食堂数据库链接!G1657)</f>
        <v>7</v>
      </c>
      <c r="H1657" s="25" t="str">
        <f>IF(OR(食堂菜单!$G$5="",食堂数据库计算界面面!A1657=""),"",IF(ISNUMBER(SEARCH(食堂菜单!$G$5,食堂数据库计算界面面!C1657))=TRUE,1,""))</f>
        <v/>
      </c>
      <c r="I1657" s="11" t="str">
        <f>IF(H1657="","",1+MAX($I$1:I1656))</f>
        <v/>
      </c>
      <c r="J1657" s="11" t="str">
        <f t="shared" si="25"/>
        <v/>
      </c>
    </row>
    <row r="1658" spans="1:10">
      <c r="A1658" s="21">
        <f>IF(食堂数据库链接!A1658="","",食堂数据库链接!A1658)</f>
        <v>1657</v>
      </c>
      <c r="B1658" s="21" t="str">
        <f>IF(食堂数据库链接!B1658="","",食堂数据库链接!B1658)</f>
        <v>桂园食堂</v>
      </c>
      <c r="C1658" s="21" t="str">
        <f>IF(食堂数据库链接!C1658="","",食堂数据库链接!C1658)</f>
        <v>鱼香肉丝包</v>
      </c>
      <c r="D1658" s="21">
        <f>IF(食堂数据库链接!D1658="","",食堂数据库链接!D1658)</f>
        <v>2</v>
      </c>
      <c r="E1658" s="21" t="str">
        <f>IF(食堂数据库链接!E1658="","",食堂数据库链接!E1658)</f>
        <v>荤</v>
      </c>
      <c r="F1658" s="21" t="str">
        <f>IF(食堂数据库链接!F1658="","",食堂数据库链接!F1658)</f>
        <v>面点</v>
      </c>
      <c r="G1658" s="21">
        <f>IF(食堂数据库链接!G1658="","",食堂数据库链接!G1658)</f>
        <v>2</v>
      </c>
      <c r="H1658" s="25" t="str">
        <f>IF(OR(食堂菜单!$G$5="",食堂数据库计算界面面!A1658=""),"",IF(ISNUMBER(SEARCH(食堂菜单!$G$5,食堂数据库计算界面面!C1658))=TRUE,1,""))</f>
        <v/>
      </c>
      <c r="I1658" s="11" t="str">
        <f>IF(H1658="","",1+MAX($I$1:I1657))</f>
        <v/>
      </c>
      <c r="J1658" s="11" t="str">
        <f t="shared" si="25"/>
        <v/>
      </c>
    </row>
    <row r="1659" spans="1:10">
      <c r="A1659" s="21">
        <f>IF(食堂数据库链接!A1659="","",食堂数据库链接!A1659)</f>
        <v>1658</v>
      </c>
      <c r="B1659" s="21" t="str">
        <f>IF(食堂数据库链接!B1659="","",食堂数据库链接!B1659)</f>
        <v>桂园食堂</v>
      </c>
      <c r="C1659" s="21" t="str">
        <f>IF(食堂数据库链接!C1659="","",食堂数据库链接!C1659)</f>
        <v>香菇青菜包</v>
      </c>
      <c r="D1659" s="21">
        <f>IF(食堂数据库链接!D1659="","",食堂数据库链接!D1659)</f>
        <v>2</v>
      </c>
      <c r="E1659" s="21" t="str">
        <f>IF(食堂数据库链接!E1659="","",食堂数据库链接!E1659)</f>
        <v>荤</v>
      </c>
      <c r="F1659" s="21" t="str">
        <f>IF(食堂数据库链接!F1659="","",食堂数据库链接!F1659)</f>
        <v>面点</v>
      </c>
      <c r="G1659" s="21">
        <f>IF(食堂数据库链接!G1659="","",食堂数据库链接!G1659)</f>
        <v>2</v>
      </c>
      <c r="H1659" s="25" t="str">
        <f>IF(OR(食堂菜单!$G$5="",食堂数据库计算界面面!A1659=""),"",IF(ISNUMBER(SEARCH(食堂菜单!$G$5,食堂数据库计算界面面!C1659))=TRUE,1,""))</f>
        <v/>
      </c>
      <c r="I1659" s="11" t="str">
        <f>IF(H1659="","",1+MAX($I$1:I1658))</f>
        <v/>
      </c>
      <c r="J1659" s="11" t="str">
        <f t="shared" si="25"/>
        <v/>
      </c>
    </row>
    <row r="1660" spans="1:10">
      <c r="A1660" s="21">
        <f>IF(食堂数据库链接!A1660="","",食堂数据库链接!A1660)</f>
        <v>1659</v>
      </c>
      <c r="B1660" s="21" t="str">
        <f>IF(食堂数据库链接!B1660="","",食堂数据库链接!B1660)</f>
        <v>桂园食堂</v>
      </c>
      <c r="C1660" s="21" t="str">
        <f>IF(食堂数据库链接!C1660="","",食堂数据库链接!C1660)</f>
        <v>牛肉粉丝包</v>
      </c>
      <c r="D1660" s="21">
        <f>IF(食堂数据库链接!D1660="","",食堂数据库链接!D1660)</f>
        <v>2</v>
      </c>
      <c r="E1660" s="21" t="str">
        <f>IF(食堂数据库链接!E1660="","",食堂数据库链接!E1660)</f>
        <v>荤</v>
      </c>
      <c r="F1660" s="21" t="str">
        <f>IF(食堂数据库链接!F1660="","",食堂数据库链接!F1660)</f>
        <v>面点</v>
      </c>
      <c r="G1660" s="21">
        <f>IF(食堂数据库链接!G1660="","",食堂数据库链接!G1660)</f>
        <v>2</v>
      </c>
      <c r="H1660" s="25" t="str">
        <f>IF(OR(食堂菜单!$G$5="",食堂数据库计算界面面!A1660=""),"",IF(ISNUMBER(SEARCH(食堂菜单!$G$5,食堂数据库计算界面面!C1660))=TRUE,1,""))</f>
        <v/>
      </c>
      <c r="I1660" s="11" t="str">
        <f>IF(H1660="","",1+MAX($I$1:I1659))</f>
        <v/>
      </c>
      <c r="J1660" s="11" t="str">
        <f t="shared" si="25"/>
        <v/>
      </c>
    </row>
    <row r="1661" spans="1:10">
      <c r="A1661" s="21">
        <f>IF(食堂数据库链接!A1661="","",食堂数据库链接!A1661)</f>
        <v>1660</v>
      </c>
      <c r="B1661" s="21" t="str">
        <f>IF(食堂数据库链接!B1661="","",食堂数据库链接!B1661)</f>
        <v>桂园食堂</v>
      </c>
      <c r="C1661" s="21" t="str">
        <f>IF(食堂数据库链接!C1661="","",食堂数据库链接!C1661)</f>
        <v>宫中蛋包</v>
      </c>
      <c r="D1661" s="21">
        <f>IF(食堂数据库链接!D1661="","",食堂数据库链接!D1661)</f>
        <v>3</v>
      </c>
      <c r="E1661" s="21" t="str">
        <f>IF(食堂数据库链接!E1661="","",食堂数据库链接!E1661)</f>
        <v>荤</v>
      </c>
      <c r="F1661" s="21" t="str">
        <f>IF(食堂数据库链接!F1661="","",食堂数据库链接!F1661)</f>
        <v>面点</v>
      </c>
      <c r="G1661" s="21">
        <f>IF(食堂数据库链接!G1661="","",食堂数据库链接!G1661)</f>
        <v>3</v>
      </c>
      <c r="H1661" s="25" t="str">
        <f>IF(OR(食堂菜单!$G$5="",食堂数据库计算界面面!A1661=""),"",IF(ISNUMBER(SEARCH(食堂菜单!$G$5,食堂数据库计算界面面!C1661))=TRUE,1,""))</f>
        <v/>
      </c>
      <c r="I1661" s="11" t="str">
        <f>IF(H1661="","",1+MAX($I$1:I1660))</f>
        <v/>
      </c>
      <c r="J1661" s="11" t="str">
        <f t="shared" si="25"/>
        <v/>
      </c>
    </row>
    <row r="1662" spans="1:10">
      <c r="A1662" s="21">
        <f>IF(食堂数据库链接!A1662="","",食堂数据库链接!A1662)</f>
        <v>1661</v>
      </c>
      <c r="B1662" s="21" t="str">
        <f>IF(食堂数据库链接!B1662="","",食堂数据库链接!B1662)</f>
        <v>桂园食堂</v>
      </c>
      <c r="C1662" s="21" t="str">
        <f>IF(食堂数据库链接!C1662="","",食堂数据库链接!C1662)</f>
        <v>土耳其烤肉饭</v>
      </c>
      <c r="D1662" s="21">
        <f>IF(食堂数据库链接!D1662="","",食堂数据库链接!D1662)</f>
        <v>14</v>
      </c>
      <c r="E1662" s="21" t="str">
        <f>IF(食堂数据库链接!E1662="","",食堂数据库链接!E1662)</f>
        <v>荤</v>
      </c>
      <c r="F1662" s="21" t="str">
        <f>IF(食堂数据库链接!F1662="","",食堂数据库链接!F1662)</f>
        <v>套餐</v>
      </c>
      <c r="G1662" s="21">
        <f>IF(食堂数据库链接!G1662="","",食堂数据库链接!G1662)</f>
        <v>14</v>
      </c>
      <c r="H1662" s="25" t="str">
        <f>IF(OR(食堂菜单!$G$5="",食堂数据库计算界面面!A1662=""),"",IF(ISNUMBER(SEARCH(食堂菜单!$G$5,食堂数据库计算界面面!C1662))=TRUE,1,""))</f>
        <v/>
      </c>
      <c r="I1662" s="11" t="str">
        <f>IF(H1662="","",1+MAX($I$1:I1661))</f>
        <v/>
      </c>
      <c r="J1662" s="11" t="str">
        <f t="shared" si="25"/>
        <v/>
      </c>
    </row>
    <row r="1663" spans="1:10">
      <c r="A1663" s="21">
        <f>IF(食堂数据库链接!A1663="","",食堂数据库链接!A1663)</f>
        <v>1662</v>
      </c>
      <c r="B1663" s="21" t="str">
        <f>IF(食堂数据库链接!B1663="","",食堂数据库链接!B1663)</f>
        <v>桂园食堂</v>
      </c>
      <c r="C1663" s="21" t="str">
        <f>IF(食堂数据库链接!C1663="","",食堂数据库链接!C1663)</f>
        <v>全料热干面</v>
      </c>
      <c r="D1663" s="21">
        <f>IF(食堂数据库链接!D1663="","",食堂数据库链接!D1663)</f>
        <v>4</v>
      </c>
      <c r="E1663" s="21" t="str">
        <f>IF(食堂数据库链接!E1663="","",食堂数据库链接!E1663)</f>
        <v>荤</v>
      </c>
      <c r="F1663" s="21" t="str">
        <f>IF(食堂数据库链接!F1663="","",食堂数据库链接!F1663)</f>
        <v>面食</v>
      </c>
      <c r="G1663" s="21">
        <f>IF(食堂数据库链接!G1663="","",食堂数据库链接!G1663)</f>
        <v>4</v>
      </c>
      <c r="H1663" s="25" t="str">
        <f>IF(OR(食堂菜单!$G$5="",食堂数据库计算界面面!A1663=""),"",IF(ISNUMBER(SEARCH(食堂菜单!$G$5,食堂数据库计算界面面!C1663))=TRUE,1,""))</f>
        <v/>
      </c>
      <c r="I1663" s="11" t="str">
        <f>IF(H1663="","",1+MAX($I$1:I1662))</f>
        <v/>
      </c>
      <c r="J1663" s="11" t="str">
        <f t="shared" si="25"/>
        <v/>
      </c>
    </row>
    <row r="1664" spans="1:10">
      <c r="A1664" s="21">
        <f>IF(食堂数据库链接!A1664="","",食堂数据库链接!A1664)</f>
        <v>1663</v>
      </c>
      <c r="B1664" s="21" t="str">
        <f>IF(食堂数据库链接!B1664="","",食堂数据库链接!B1664)</f>
        <v>桂园食堂</v>
      </c>
      <c r="C1664" s="21" t="str">
        <f>IF(食堂数据库链接!C1664="","",食堂数据库链接!C1664)</f>
        <v>黑芝麻酱热干面</v>
      </c>
      <c r="D1664" s="21">
        <f>IF(食堂数据库链接!D1664="","",食堂数据库链接!D1664)</f>
        <v>4</v>
      </c>
      <c r="E1664" s="21" t="str">
        <f>IF(食堂数据库链接!E1664="","",食堂数据库链接!E1664)</f>
        <v>荤</v>
      </c>
      <c r="F1664" s="21" t="str">
        <f>IF(食堂数据库链接!F1664="","",食堂数据库链接!F1664)</f>
        <v>面食</v>
      </c>
      <c r="G1664" s="21">
        <f>IF(食堂数据库链接!G1664="","",食堂数据库链接!G1664)</f>
        <v>4</v>
      </c>
      <c r="H1664" s="25" t="str">
        <f>IF(OR(食堂菜单!$G$5="",食堂数据库计算界面面!A1664=""),"",IF(ISNUMBER(SEARCH(食堂菜单!$G$5,食堂数据库计算界面面!C1664))=TRUE,1,""))</f>
        <v/>
      </c>
      <c r="I1664" s="11" t="str">
        <f>IF(H1664="","",1+MAX($I$1:I1663))</f>
        <v/>
      </c>
      <c r="J1664" s="11" t="str">
        <f t="shared" si="25"/>
        <v/>
      </c>
    </row>
    <row r="1665" spans="1:10">
      <c r="A1665" s="21">
        <f>IF(食堂数据库链接!A1665="","",食堂数据库链接!A1665)</f>
        <v>1664</v>
      </c>
      <c r="B1665" s="21" t="str">
        <f>IF(食堂数据库链接!B1665="","",食堂数据库链接!B1665)</f>
        <v>桂园食堂</v>
      </c>
      <c r="C1665" s="21" t="str">
        <f>IF(食堂数据库链接!C1665="","",食堂数据库链接!C1665)</f>
        <v>重庆酸辣苕粉米线</v>
      </c>
      <c r="D1665" s="21">
        <f>IF(食堂数据库链接!D1665="","",食堂数据库链接!D1665)</f>
        <v>5</v>
      </c>
      <c r="E1665" s="21" t="str">
        <f>IF(食堂数据库链接!E1665="","",食堂数据库链接!E1665)</f>
        <v>荤</v>
      </c>
      <c r="F1665" s="21" t="str">
        <f>IF(食堂数据库链接!F1665="","",食堂数据库链接!F1665)</f>
        <v>面食</v>
      </c>
      <c r="G1665" s="21">
        <f>IF(食堂数据库链接!G1665="","",食堂数据库链接!G1665)</f>
        <v>5</v>
      </c>
      <c r="H1665" s="25" t="str">
        <f>IF(OR(食堂菜单!$G$5="",食堂数据库计算界面面!A1665=""),"",IF(ISNUMBER(SEARCH(食堂菜单!$G$5,食堂数据库计算界面面!C1665))=TRUE,1,""))</f>
        <v/>
      </c>
      <c r="I1665" s="11" t="str">
        <f>IF(H1665="","",1+MAX($I$1:I1664))</f>
        <v/>
      </c>
      <c r="J1665" s="11" t="str">
        <f t="shared" si="25"/>
        <v/>
      </c>
    </row>
    <row r="1666" spans="1:10">
      <c r="A1666" s="21">
        <f>IF(食堂数据库链接!A1666="","",食堂数据库链接!A1666)</f>
        <v>1665</v>
      </c>
      <c r="B1666" s="21" t="str">
        <f>IF(食堂数据库链接!B1666="","",食堂数据库链接!B1666)</f>
        <v>桂园食堂</v>
      </c>
      <c r="C1666" s="21" t="str">
        <f>IF(食堂数据库链接!C1666="","",食堂数据库链接!C1666)</f>
        <v>番茄鸡蛋面</v>
      </c>
      <c r="D1666" s="21">
        <f>IF(食堂数据库链接!D1666="","",食堂数据库链接!D1666)</f>
        <v>5</v>
      </c>
      <c r="E1666" s="21" t="str">
        <f>IF(食堂数据库链接!E1666="","",食堂数据库链接!E1666)</f>
        <v>荤</v>
      </c>
      <c r="F1666" s="21" t="str">
        <f>IF(食堂数据库链接!F1666="","",食堂数据库链接!F1666)</f>
        <v>面食</v>
      </c>
      <c r="G1666" s="21">
        <f>IF(食堂数据库链接!G1666="","",食堂数据库链接!G1666)</f>
        <v>5</v>
      </c>
      <c r="H1666" s="25" t="str">
        <f>IF(OR(食堂菜单!$G$5="",食堂数据库计算界面面!A1666=""),"",IF(ISNUMBER(SEARCH(食堂菜单!$G$5,食堂数据库计算界面面!C1666))=TRUE,1,""))</f>
        <v/>
      </c>
      <c r="I1666" s="11" t="str">
        <f>IF(H1666="","",1+MAX($I$1:I1665))</f>
        <v/>
      </c>
      <c r="J1666" s="11" t="str">
        <f t="shared" ref="J1666:J1729" si="26">IF(H1666="","",ROW(A1666))</f>
        <v/>
      </c>
    </row>
    <row r="1667" spans="1:10">
      <c r="A1667" s="21">
        <f>IF(食堂数据库链接!A1667="","",食堂数据库链接!A1667)</f>
        <v>1666</v>
      </c>
      <c r="B1667" s="21" t="str">
        <f>IF(食堂数据库链接!B1667="","",食堂数据库链接!B1667)</f>
        <v>桂园食堂</v>
      </c>
      <c r="C1667" s="21" t="str">
        <f>IF(食堂数据库链接!C1667="","",食堂数据库链接!C1667)</f>
        <v>全料炸酱面</v>
      </c>
      <c r="D1667" s="21">
        <f>IF(食堂数据库链接!D1667="","",食堂数据库链接!D1667)</f>
        <v>6</v>
      </c>
      <c r="E1667" s="21" t="str">
        <f>IF(食堂数据库链接!E1667="","",食堂数据库链接!E1667)</f>
        <v>荤</v>
      </c>
      <c r="F1667" s="21" t="str">
        <f>IF(食堂数据库链接!F1667="","",食堂数据库链接!F1667)</f>
        <v>面食</v>
      </c>
      <c r="G1667" s="21">
        <f>IF(食堂数据库链接!G1667="","",食堂数据库链接!G1667)</f>
        <v>6</v>
      </c>
      <c r="H1667" s="25" t="str">
        <f>IF(OR(食堂菜单!$G$5="",食堂数据库计算界面面!A1667=""),"",IF(ISNUMBER(SEARCH(食堂菜单!$G$5,食堂数据库计算界面面!C1667))=TRUE,1,""))</f>
        <v/>
      </c>
      <c r="I1667" s="11" t="str">
        <f>IF(H1667="","",1+MAX($I$1:I1666))</f>
        <v/>
      </c>
      <c r="J1667" s="11" t="str">
        <f t="shared" si="26"/>
        <v/>
      </c>
    </row>
    <row r="1668" spans="1:10">
      <c r="A1668" s="21">
        <f>IF(食堂数据库链接!A1668="","",食堂数据库链接!A1668)</f>
        <v>1667</v>
      </c>
      <c r="B1668" s="21" t="str">
        <f>IF(食堂数据库链接!B1668="","",食堂数据库链接!B1668)</f>
        <v>桂园食堂</v>
      </c>
      <c r="C1668" s="21" t="str">
        <f>IF(食堂数据库链接!C1668="","",食堂数据库链接!C1668)</f>
        <v>青菜原汤面</v>
      </c>
      <c r="D1668" s="21">
        <f>IF(食堂数据库链接!D1668="","",食堂数据库链接!D1668)</f>
        <v>4</v>
      </c>
      <c r="E1668" s="21" t="str">
        <f>IF(食堂数据库链接!E1668="","",食堂数据库链接!E1668)</f>
        <v>素</v>
      </c>
      <c r="F1668" s="21" t="str">
        <f>IF(食堂数据库链接!F1668="","",食堂数据库链接!F1668)</f>
        <v>面食</v>
      </c>
      <c r="G1668" s="21">
        <f>IF(食堂数据库链接!G1668="","",食堂数据库链接!G1668)</f>
        <v>4</v>
      </c>
      <c r="H1668" s="25" t="str">
        <f>IF(OR(食堂菜单!$G$5="",食堂数据库计算界面面!A1668=""),"",IF(ISNUMBER(SEARCH(食堂菜单!$G$5,食堂数据库计算界面面!C1668))=TRUE,1,""))</f>
        <v/>
      </c>
      <c r="I1668" s="11" t="str">
        <f>IF(H1668="","",1+MAX($I$1:I1667))</f>
        <v/>
      </c>
      <c r="J1668" s="11" t="str">
        <f t="shared" si="26"/>
        <v/>
      </c>
    </row>
    <row r="1669" spans="1:10">
      <c r="A1669" s="21">
        <f>IF(食堂数据库链接!A1669="","",食堂数据库链接!A1669)</f>
        <v>1668</v>
      </c>
      <c r="B1669" s="21" t="str">
        <f>IF(食堂数据库链接!B1669="","",食堂数据库链接!B1669)</f>
        <v>桂园食堂</v>
      </c>
      <c r="C1669" s="21" t="str">
        <f>IF(食堂数据库链接!C1669="","",食堂数据库链接!C1669)</f>
        <v>青椒榨菜肉丝面</v>
      </c>
      <c r="D1669" s="21">
        <f>IF(食堂数据库链接!D1669="","",食堂数据库链接!D1669)</f>
        <v>5</v>
      </c>
      <c r="E1669" s="21" t="str">
        <f>IF(食堂数据库链接!E1669="","",食堂数据库链接!E1669)</f>
        <v>荤</v>
      </c>
      <c r="F1669" s="21" t="str">
        <f>IF(食堂数据库链接!F1669="","",食堂数据库链接!F1669)</f>
        <v>面食</v>
      </c>
      <c r="G1669" s="21">
        <f>IF(食堂数据库链接!G1669="","",食堂数据库链接!G1669)</f>
        <v>5</v>
      </c>
      <c r="H1669" s="25" t="str">
        <f>IF(OR(食堂菜单!$G$5="",食堂数据库计算界面面!A1669=""),"",IF(ISNUMBER(SEARCH(食堂菜单!$G$5,食堂数据库计算界面面!C1669))=TRUE,1,""))</f>
        <v/>
      </c>
      <c r="I1669" s="11" t="str">
        <f>IF(H1669="","",1+MAX($I$1:I1668))</f>
        <v/>
      </c>
      <c r="J1669" s="11" t="str">
        <f t="shared" si="26"/>
        <v/>
      </c>
    </row>
    <row r="1670" spans="1:10">
      <c r="A1670" s="21">
        <f>IF(食堂数据库链接!A1670="","",食堂数据库链接!A1670)</f>
        <v>1669</v>
      </c>
      <c r="B1670" s="21" t="str">
        <f>IF(食堂数据库链接!B1670="","",食堂数据库链接!B1670)</f>
        <v>桂园食堂</v>
      </c>
      <c r="C1670" s="21" t="str">
        <f>IF(食堂数据库链接!C1670="","",食堂数据库链接!C1670)</f>
        <v>土豆炒肉丝面</v>
      </c>
      <c r="D1670" s="21">
        <f>IF(食堂数据库链接!D1670="","",食堂数据库链接!D1670)</f>
        <v>5</v>
      </c>
      <c r="E1670" s="21" t="str">
        <f>IF(食堂数据库链接!E1670="","",食堂数据库链接!E1670)</f>
        <v>荤</v>
      </c>
      <c r="F1670" s="21" t="str">
        <f>IF(食堂数据库链接!F1670="","",食堂数据库链接!F1670)</f>
        <v>面食</v>
      </c>
      <c r="G1670" s="21">
        <f>IF(食堂数据库链接!G1670="","",食堂数据库链接!G1670)</f>
        <v>5</v>
      </c>
      <c r="H1670" s="25" t="str">
        <f>IF(OR(食堂菜单!$G$5="",食堂数据库计算界面面!A1670=""),"",IF(ISNUMBER(SEARCH(食堂菜单!$G$5,食堂数据库计算界面面!C1670))=TRUE,1,""))</f>
        <v/>
      </c>
      <c r="I1670" s="11" t="str">
        <f>IF(H1670="","",1+MAX($I$1:I1669))</f>
        <v/>
      </c>
      <c r="J1670" s="11" t="str">
        <f t="shared" si="26"/>
        <v/>
      </c>
    </row>
    <row r="1671" spans="1:10">
      <c r="A1671" s="21">
        <f>IF(食堂数据库链接!A1671="","",食堂数据库链接!A1671)</f>
        <v>1670</v>
      </c>
      <c r="B1671" s="21" t="str">
        <f>IF(食堂数据库链接!B1671="","",食堂数据库链接!B1671)</f>
        <v>桂园食堂</v>
      </c>
      <c r="C1671" s="21" t="str">
        <f>IF(食堂数据库链接!C1671="","",食堂数据库链接!C1671)</f>
        <v>外婆菜肉沫面</v>
      </c>
      <c r="D1671" s="21">
        <f>IF(食堂数据库链接!D1671="","",食堂数据库链接!D1671)</f>
        <v>5</v>
      </c>
      <c r="E1671" s="21" t="str">
        <f>IF(食堂数据库链接!E1671="","",食堂数据库链接!E1671)</f>
        <v>荤</v>
      </c>
      <c r="F1671" s="21" t="str">
        <f>IF(食堂数据库链接!F1671="","",食堂数据库链接!F1671)</f>
        <v>面食</v>
      </c>
      <c r="G1671" s="21">
        <f>IF(食堂数据库链接!G1671="","",食堂数据库链接!G1671)</f>
        <v>5</v>
      </c>
      <c r="H1671" s="25" t="str">
        <f>IF(OR(食堂菜单!$G$5="",食堂数据库计算界面面!A1671=""),"",IF(ISNUMBER(SEARCH(食堂菜单!$G$5,食堂数据库计算界面面!C1671))=TRUE,1,""))</f>
        <v/>
      </c>
      <c r="I1671" s="11" t="str">
        <f>IF(H1671="","",1+MAX($I$1:I1670))</f>
        <v/>
      </c>
      <c r="J1671" s="11" t="str">
        <f t="shared" si="26"/>
        <v/>
      </c>
    </row>
    <row r="1672" spans="1:10">
      <c r="A1672" s="21">
        <f>IF(食堂数据库链接!A1672="","",食堂数据库链接!A1672)</f>
        <v>1671</v>
      </c>
      <c r="B1672" s="21" t="str">
        <f>IF(食堂数据库链接!B1672="","",食堂数据库链接!B1672)</f>
        <v>桂园食堂</v>
      </c>
      <c r="C1672" s="21" t="str">
        <f>IF(食堂数据库链接!C1672="","",食堂数据库链接!C1672)</f>
        <v>香菇肉丝面</v>
      </c>
      <c r="D1672" s="21">
        <f>IF(食堂数据库链接!D1672="","",食堂数据库链接!D1672)</f>
        <v>5</v>
      </c>
      <c r="E1672" s="21" t="str">
        <f>IF(食堂数据库链接!E1672="","",食堂数据库链接!E1672)</f>
        <v>荤</v>
      </c>
      <c r="F1672" s="21" t="str">
        <f>IF(食堂数据库链接!F1672="","",食堂数据库链接!F1672)</f>
        <v>面食</v>
      </c>
      <c r="G1672" s="21">
        <f>IF(食堂数据库链接!G1672="","",食堂数据库链接!G1672)</f>
        <v>5</v>
      </c>
      <c r="H1672" s="25" t="str">
        <f>IF(OR(食堂菜单!$G$5="",食堂数据库计算界面面!A1672=""),"",IF(ISNUMBER(SEARCH(食堂菜单!$G$5,食堂数据库计算界面面!C1672))=TRUE,1,""))</f>
        <v/>
      </c>
      <c r="I1672" s="11" t="str">
        <f>IF(H1672="","",1+MAX($I$1:I1671))</f>
        <v/>
      </c>
      <c r="J1672" s="11" t="str">
        <f t="shared" si="26"/>
        <v/>
      </c>
    </row>
    <row r="1673" spans="1:10">
      <c r="A1673" s="21">
        <f>IF(食堂数据库链接!A1673="","",食堂数据库链接!A1673)</f>
        <v>1672</v>
      </c>
      <c r="B1673" s="21" t="str">
        <f>IF(食堂数据库链接!B1673="","",食堂数据库链接!B1673)</f>
        <v>桂园食堂</v>
      </c>
      <c r="C1673" s="21" t="str">
        <f>IF(食堂数据库链接!C1673="","",食堂数据库链接!C1673)</f>
        <v>筒子骨汤刀削面</v>
      </c>
      <c r="D1673" s="21">
        <f>IF(食堂数据库链接!D1673="","",食堂数据库链接!D1673)</f>
        <v>5</v>
      </c>
      <c r="E1673" s="21" t="str">
        <f>IF(食堂数据库链接!E1673="","",食堂数据库链接!E1673)</f>
        <v>荤</v>
      </c>
      <c r="F1673" s="21" t="str">
        <f>IF(食堂数据库链接!F1673="","",食堂数据库链接!F1673)</f>
        <v>面食</v>
      </c>
      <c r="G1673" s="21">
        <f>IF(食堂数据库链接!G1673="","",食堂数据库链接!G1673)</f>
        <v>5</v>
      </c>
      <c r="H1673" s="25" t="str">
        <f>IF(OR(食堂菜单!$G$5="",食堂数据库计算界面面!A1673=""),"",IF(ISNUMBER(SEARCH(食堂菜单!$G$5,食堂数据库计算界面面!C1673))=TRUE,1,""))</f>
        <v/>
      </c>
      <c r="I1673" s="11" t="str">
        <f>IF(H1673="","",1+MAX($I$1:I1672))</f>
        <v/>
      </c>
      <c r="J1673" s="11" t="str">
        <f t="shared" si="26"/>
        <v/>
      </c>
    </row>
    <row r="1674" spans="1:10">
      <c r="A1674" s="21">
        <f>IF(食堂数据库链接!A1674="","",食堂数据库链接!A1674)</f>
        <v>1673</v>
      </c>
      <c r="B1674" s="21" t="str">
        <f>IF(食堂数据库链接!B1674="","",食堂数据库链接!B1674)</f>
        <v>桂园食堂</v>
      </c>
      <c r="C1674" s="21" t="str">
        <f>IF(食堂数据库链接!C1674="","",食堂数据库链接!C1674)</f>
        <v>三鲜面</v>
      </c>
      <c r="D1674" s="21">
        <f>IF(食堂数据库链接!D1674="","",食堂数据库链接!D1674)</f>
        <v>5</v>
      </c>
      <c r="E1674" s="21" t="str">
        <f>IF(食堂数据库链接!E1674="","",食堂数据库链接!E1674)</f>
        <v>荤</v>
      </c>
      <c r="F1674" s="21" t="str">
        <f>IF(食堂数据库链接!F1674="","",食堂数据库链接!F1674)</f>
        <v>面食</v>
      </c>
      <c r="G1674" s="21">
        <f>IF(食堂数据库链接!G1674="","",食堂数据库链接!G1674)</f>
        <v>5</v>
      </c>
      <c r="H1674" s="25" t="str">
        <f>IF(OR(食堂菜单!$G$5="",食堂数据库计算界面面!A1674=""),"",IF(ISNUMBER(SEARCH(食堂菜单!$G$5,食堂数据库计算界面面!C1674))=TRUE,1,""))</f>
        <v/>
      </c>
      <c r="I1674" s="11" t="str">
        <f>IF(H1674="","",1+MAX($I$1:I1673))</f>
        <v/>
      </c>
      <c r="J1674" s="11" t="str">
        <f t="shared" si="26"/>
        <v/>
      </c>
    </row>
    <row r="1675" spans="1:10">
      <c r="A1675" s="21">
        <f>IF(食堂数据库链接!A1675="","",食堂数据库链接!A1675)</f>
        <v>1674</v>
      </c>
      <c r="B1675" s="21" t="str">
        <f>IF(食堂数据库链接!B1675="","",食堂数据库链接!B1675)</f>
        <v>桂园食堂</v>
      </c>
      <c r="C1675" s="21" t="str">
        <f>IF(食堂数据库链接!C1675="","",食堂数据库链接!C1675)</f>
        <v>三鲜青菜豆丝</v>
      </c>
      <c r="D1675" s="21">
        <f>IF(食堂数据库链接!D1675="","",食堂数据库链接!D1675)</f>
        <v>6</v>
      </c>
      <c r="E1675" s="21" t="str">
        <f>IF(食堂数据库链接!E1675="","",食堂数据库链接!E1675)</f>
        <v>荤</v>
      </c>
      <c r="F1675" s="21" t="str">
        <f>IF(食堂数据库链接!F1675="","",食堂数据库链接!F1675)</f>
        <v>面食</v>
      </c>
      <c r="G1675" s="21">
        <f>IF(食堂数据库链接!G1675="","",食堂数据库链接!G1675)</f>
        <v>6</v>
      </c>
      <c r="H1675" s="25" t="str">
        <f>IF(OR(食堂菜单!$G$5="",食堂数据库计算界面面!A1675=""),"",IF(ISNUMBER(SEARCH(食堂菜单!$G$5,食堂数据库计算界面面!C1675))=TRUE,1,""))</f>
        <v/>
      </c>
      <c r="I1675" s="11" t="str">
        <f>IF(H1675="","",1+MAX($I$1:I1674))</f>
        <v/>
      </c>
      <c r="J1675" s="11" t="str">
        <f t="shared" si="26"/>
        <v/>
      </c>
    </row>
    <row r="1676" spans="1:10">
      <c r="A1676" s="21">
        <f>IF(食堂数据库链接!A1676="","",食堂数据库链接!A1676)</f>
        <v>1675</v>
      </c>
      <c r="B1676" s="21" t="str">
        <f>IF(食堂数据库链接!B1676="","",食堂数据库链接!B1676)</f>
        <v>桂园食堂</v>
      </c>
      <c r="C1676" s="21" t="str">
        <f>IF(食堂数据库链接!C1676="","",食堂数据库链接!C1676)</f>
        <v>酱香牛肉酱拌面</v>
      </c>
      <c r="D1676" s="21">
        <f>IF(食堂数据库链接!D1676="","",食堂数据库链接!D1676)</f>
        <v>10</v>
      </c>
      <c r="E1676" s="21" t="str">
        <f>IF(食堂数据库链接!E1676="","",食堂数据库链接!E1676)</f>
        <v>荤</v>
      </c>
      <c r="F1676" s="21" t="str">
        <f>IF(食堂数据库链接!F1676="","",食堂数据库链接!F1676)</f>
        <v>面食</v>
      </c>
      <c r="G1676" s="21">
        <f>IF(食堂数据库链接!G1676="","",食堂数据库链接!G1676)</f>
        <v>10</v>
      </c>
      <c r="H1676" s="25" t="str">
        <f>IF(OR(食堂菜单!$G$5="",食堂数据库计算界面面!A1676=""),"",IF(ISNUMBER(SEARCH(食堂菜单!$G$5,食堂数据库计算界面面!C1676))=TRUE,1,""))</f>
        <v/>
      </c>
      <c r="I1676" s="11" t="str">
        <f>IF(H1676="","",1+MAX($I$1:I1675))</f>
        <v/>
      </c>
      <c r="J1676" s="11" t="str">
        <f t="shared" si="26"/>
        <v/>
      </c>
    </row>
    <row r="1677" spans="1:10">
      <c r="A1677" s="21">
        <f>IF(食堂数据库链接!A1677="","",食堂数据库链接!A1677)</f>
        <v>1676</v>
      </c>
      <c r="B1677" s="21" t="str">
        <f>IF(食堂数据库链接!B1677="","",食堂数据库链接!B1677)</f>
        <v>桂园食堂</v>
      </c>
      <c r="C1677" s="21" t="str">
        <f>IF(食堂数据库链接!C1677="","",食堂数据库链接!C1677)</f>
        <v>重庆小面</v>
      </c>
      <c r="D1677" s="21">
        <f>IF(食堂数据库链接!D1677="","",食堂数据库链接!D1677)</f>
        <v>8</v>
      </c>
      <c r="E1677" s="21" t="str">
        <f>IF(食堂数据库链接!E1677="","",食堂数据库链接!E1677)</f>
        <v>荤</v>
      </c>
      <c r="F1677" s="21" t="str">
        <f>IF(食堂数据库链接!F1677="","",食堂数据库链接!F1677)</f>
        <v>面食</v>
      </c>
      <c r="G1677" s="21">
        <f>IF(食堂数据库链接!G1677="","",食堂数据库链接!G1677)</f>
        <v>8</v>
      </c>
      <c r="H1677" s="25" t="str">
        <f>IF(OR(食堂菜单!$G$5="",食堂数据库计算界面面!A1677=""),"",IF(ISNUMBER(SEARCH(食堂菜单!$G$5,食堂数据库计算界面面!C1677))=TRUE,1,""))</f>
        <v/>
      </c>
      <c r="I1677" s="11" t="str">
        <f>IF(H1677="","",1+MAX($I$1:I1676))</f>
        <v/>
      </c>
      <c r="J1677" s="11" t="str">
        <f t="shared" si="26"/>
        <v/>
      </c>
    </row>
    <row r="1678" spans="1:10">
      <c r="A1678" s="21">
        <f>IF(食堂数据库链接!A1678="","",食堂数据库链接!A1678)</f>
        <v>1677</v>
      </c>
      <c r="B1678" s="21" t="str">
        <f>IF(食堂数据库链接!B1678="","",食堂数据库链接!B1678)</f>
        <v>桂园食堂</v>
      </c>
      <c r="C1678" s="21" t="str">
        <f>IF(食堂数据库链接!C1678="","",食堂数据库链接!C1678)</f>
        <v>小鸡炖蘑菇面</v>
      </c>
      <c r="D1678" s="21">
        <f>IF(食堂数据库链接!D1678="","",食堂数据库链接!D1678)</f>
        <v>8</v>
      </c>
      <c r="E1678" s="21" t="str">
        <f>IF(食堂数据库链接!E1678="","",食堂数据库链接!E1678)</f>
        <v>荤</v>
      </c>
      <c r="F1678" s="21" t="str">
        <f>IF(食堂数据库链接!F1678="","",食堂数据库链接!F1678)</f>
        <v>面食</v>
      </c>
      <c r="G1678" s="21">
        <f>IF(食堂数据库链接!G1678="","",食堂数据库链接!G1678)</f>
        <v>8</v>
      </c>
      <c r="H1678" s="25" t="str">
        <f>IF(OR(食堂菜单!$G$5="",食堂数据库计算界面面!A1678=""),"",IF(ISNUMBER(SEARCH(食堂菜单!$G$5,食堂数据库计算界面面!C1678))=TRUE,1,""))</f>
        <v/>
      </c>
      <c r="I1678" s="11" t="str">
        <f>IF(H1678="","",1+MAX($I$1:I1677))</f>
        <v/>
      </c>
      <c r="J1678" s="11" t="str">
        <f t="shared" si="26"/>
        <v/>
      </c>
    </row>
    <row r="1679" spans="1:10">
      <c r="A1679" s="21">
        <f>IF(食堂数据库链接!A1679="","",食堂数据库链接!A1679)</f>
        <v>1678</v>
      </c>
      <c r="B1679" s="21" t="str">
        <f>IF(食堂数据库链接!B1679="","",食堂数据库链接!B1679)</f>
        <v>桂园食堂</v>
      </c>
      <c r="C1679" s="21" t="str">
        <f>IF(食堂数据库链接!C1679="","",食堂数据库链接!C1679)</f>
        <v>酸菜鱼面</v>
      </c>
      <c r="D1679" s="21">
        <f>IF(食堂数据库链接!D1679="","",食堂数据库链接!D1679)</f>
        <v>7</v>
      </c>
      <c r="E1679" s="21" t="str">
        <f>IF(食堂数据库链接!E1679="","",食堂数据库链接!E1679)</f>
        <v>荤</v>
      </c>
      <c r="F1679" s="21" t="str">
        <f>IF(食堂数据库链接!F1679="","",食堂数据库链接!F1679)</f>
        <v>面食</v>
      </c>
      <c r="G1679" s="21">
        <f>IF(食堂数据库链接!G1679="","",食堂数据库链接!G1679)</f>
        <v>7</v>
      </c>
      <c r="H1679" s="25" t="str">
        <f>IF(OR(食堂菜单!$G$5="",食堂数据库计算界面面!A1679=""),"",IF(ISNUMBER(SEARCH(食堂菜单!$G$5,食堂数据库计算界面面!C1679))=TRUE,1,""))</f>
        <v/>
      </c>
      <c r="I1679" s="11" t="str">
        <f>IF(H1679="","",1+MAX($I$1:I1678))</f>
        <v/>
      </c>
      <c r="J1679" s="11" t="str">
        <f t="shared" si="26"/>
        <v/>
      </c>
    </row>
    <row r="1680" spans="1:10">
      <c r="A1680" s="21">
        <f>IF(食堂数据库链接!A1680="","",食堂数据库链接!A1680)</f>
        <v>1679</v>
      </c>
      <c r="B1680" s="21" t="str">
        <f>IF(食堂数据库链接!B1680="","",食堂数据库链接!B1680)</f>
        <v>桂园食堂</v>
      </c>
      <c r="C1680" s="21" t="str">
        <f>IF(食堂数据库链接!C1680="","",食堂数据库链接!C1680)</f>
        <v>麻辣鸡杂盖面</v>
      </c>
      <c r="D1680" s="21">
        <f>IF(食堂数据库链接!D1680="","",食堂数据库链接!D1680)</f>
        <v>7</v>
      </c>
      <c r="E1680" s="21" t="str">
        <f>IF(食堂数据库链接!E1680="","",食堂数据库链接!E1680)</f>
        <v>荤</v>
      </c>
      <c r="F1680" s="21" t="str">
        <f>IF(食堂数据库链接!F1680="","",食堂数据库链接!F1680)</f>
        <v>面食</v>
      </c>
      <c r="G1680" s="21">
        <f>IF(食堂数据库链接!G1680="","",食堂数据库链接!G1680)</f>
        <v>7</v>
      </c>
      <c r="H1680" s="25" t="str">
        <f>IF(OR(食堂菜单!$G$5="",食堂数据库计算界面面!A1680=""),"",IF(ISNUMBER(SEARCH(食堂菜单!$G$5,食堂数据库计算界面面!C1680))=TRUE,1,""))</f>
        <v/>
      </c>
      <c r="I1680" s="11" t="str">
        <f>IF(H1680="","",1+MAX($I$1:I1679))</f>
        <v/>
      </c>
      <c r="J1680" s="11" t="str">
        <f t="shared" si="26"/>
        <v/>
      </c>
    </row>
    <row r="1681" spans="1:10">
      <c r="A1681" s="21">
        <f>IF(食堂数据库链接!A1681="","",食堂数据库链接!A1681)</f>
        <v>1680</v>
      </c>
      <c r="B1681" s="21" t="str">
        <f>IF(食堂数据库链接!B1681="","",食堂数据库链接!B1681)</f>
        <v>桂园食堂</v>
      </c>
      <c r="C1681" s="21" t="str">
        <f>IF(食堂数据库链接!C1681="","",食堂数据库链接!C1681)</f>
        <v>三鲜青菜年糕</v>
      </c>
      <c r="D1681" s="21">
        <f>IF(食堂数据库链接!D1681="","",食堂数据库链接!D1681)</f>
        <v>6</v>
      </c>
      <c r="E1681" s="21" t="str">
        <f>IF(食堂数据库链接!E1681="","",食堂数据库链接!E1681)</f>
        <v>荤</v>
      </c>
      <c r="F1681" s="21" t="str">
        <f>IF(食堂数据库链接!F1681="","",食堂数据库链接!F1681)</f>
        <v>小吃</v>
      </c>
      <c r="G1681" s="21">
        <f>IF(食堂数据库链接!G1681="","",食堂数据库链接!G1681)</f>
        <v>6</v>
      </c>
      <c r="H1681" s="25" t="str">
        <f>IF(OR(食堂菜单!$G$5="",食堂数据库计算界面面!A1681=""),"",IF(ISNUMBER(SEARCH(食堂菜单!$G$5,食堂数据库计算界面面!C1681))=TRUE,1,""))</f>
        <v/>
      </c>
      <c r="I1681" s="11" t="str">
        <f>IF(H1681="","",1+MAX($I$1:I1680))</f>
        <v/>
      </c>
      <c r="J1681" s="11" t="str">
        <f t="shared" si="26"/>
        <v/>
      </c>
    </row>
    <row r="1682" spans="1:10">
      <c r="A1682" s="21">
        <f>IF(食堂数据库链接!A1682="","",食堂数据库链接!A1682)</f>
        <v>1681</v>
      </c>
      <c r="B1682" s="21" t="str">
        <f>IF(食堂数据库链接!B1682="","",食堂数据库链接!B1682)</f>
        <v>桂园食堂</v>
      </c>
      <c r="C1682" s="21" t="str">
        <f>IF(食堂数据库链接!C1682="","",食堂数据库链接!C1682)</f>
        <v>麻辣酱拌面</v>
      </c>
      <c r="D1682" s="21">
        <f>IF(食堂数据库链接!D1682="","",食堂数据库链接!D1682)</f>
        <v>6</v>
      </c>
      <c r="E1682" s="21" t="str">
        <f>IF(食堂数据库链接!E1682="","",食堂数据库链接!E1682)</f>
        <v>荤</v>
      </c>
      <c r="F1682" s="21" t="str">
        <f>IF(食堂数据库链接!F1682="","",食堂数据库链接!F1682)</f>
        <v>小吃</v>
      </c>
      <c r="G1682" s="21">
        <f>IF(食堂数据库链接!G1682="","",食堂数据库链接!G1682)</f>
        <v>6</v>
      </c>
      <c r="H1682" s="25" t="str">
        <f>IF(OR(食堂菜单!$G$5="",食堂数据库计算界面面!A1682=""),"",IF(ISNUMBER(SEARCH(食堂菜单!$G$5,食堂数据库计算界面面!C1682))=TRUE,1,""))</f>
        <v/>
      </c>
      <c r="I1682" s="11" t="str">
        <f>IF(H1682="","",1+MAX($I$1:I1681))</f>
        <v/>
      </c>
      <c r="J1682" s="11" t="str">
        <f t="shared" si="26"/>
        <v/>
      </c>
    </row>
    <row r="1683" spans="1:10">
      <c r="A1683" s="21">
        <f>IF(食堂数据库链接!A1683="","",食堂数据库链接!A1683)</f>
        <v>1682</v>
      </c>
      <c r="B1683" s="21" t="str">
        <f>IF(食堂数据库链接!B1683="","",食堂数据库链接!B1683)</f>
        <v>桂园食堂</v>
      </c>
      <c r="C1683" s="21" t="str">
        <f>IF(食堂数据库链接!C1683="","",食堂数据库链接!C1683)</f>
        <v>酱香牛肉年糕</v>
      </c>
      <c r="D1683" s="21">
        <f>IF(食堂数据库链接!D1683="","",食堂数据库链接!D1683)</f>
        <v>13</v>
      </c>
      <c r="E1683" s="21" t="str">
        <f>IF(食堂数据库链接!E1683="","",食堂数据库链接!E1683)</f>
        <v>荤</v>
      </c>
      <c r="F1683" s="21" t="str">
        <f>IF(食堂数据库链接!F1683="","",食堂数据库链接!F1683)</f>
        <v>小吃</v>
      </c>
      <c r="G1683" s="21">
        <f>IF(食堂数据库链接!G1683="","",食堂数据库链接!G1683)</f>
        <v>13</v>
      </c>
      <c r="H1683" s="25" t="str">
        <f>IF(OR(食堂菜单!$G$5="",食堂数据库计算界面面!A1683=""),"",IF(ISNUMBER(SEARCH(食堂菜单!$G$5,食堂数据库计算界面面!C1683))=TRUE,1,""))</f>
        <v/>
      </c>
      <c r="I1683" s="11" t="str">
        <f>IF(H1683="","",1+MAX($I$1:I1682))</f>
        <v/>
      </c>
      <c r="J1683" s="11" t="str">
        <f t="shared" si="26"/>
        <v/>
      </c>
    </row>
    <row r="1684" spans="1:10">
      <c r="A1684" s="21">
        <f>IF(食堂数据库链接!A1684="","",食堂数据库链接!A1684)</f>
        <v>1683</v>
      </c>
      <c r="B1684" s="21" t="str">
        <f>IF(食堂数据库链接!B1684="","",食堂数据库链接!B1684)</f>
        <v>桂园食堂</v>
      </c>
      <c r="C1684" s="21" t="str">
        <f>IF(食堂数据库链接!C1684="","",食堂数据库链接!C1684)</f>
        <v>酱香牛肉豆丝</v>
      </c>
      <c r="D1684" s="21">
        <f>IF(食堂数据库链接!D1684="","",食堂数据库链接!D1684)</f>
        <v>13</v>
      </c>
      <c r="E1684" s="21" t="str">
        <f>IF(食堂数据库链接!E1684="","",食堂数据库链接!E1684)</f>
        <v>荤</v>
      </c>
      <c r="F1684" s="21" t="str">
        <f>IF(食堂数据库链接!F1684="","",食堂数据库链接!F1684)</f>
        <v>小吃</v>
      </c>
      <c r="G1684" s="21">
        <f>IF(食堂数据库链接!G1684="","",食堂数据库链接!G1684)</f>
        <v>13</v>
      </c>
      <c r="H1684" s="25" t="str">
        <f>IF(OR(食堂菜单!$G$5="",食堂数据库计算界面面!A1684=""),"",IF(ISNUMBER(SEARCH(食堂菜单!$G$5,食堂数据库计算界面面!C1684))=TRUE,1,""))</f>
        <v/>
      </c>
      <c r="I1684" s="11" t="str">
        <f>IF(H1684="","",1+MAX($I$1:I1683))</f>
        <v/>
      </c>
      <c r="J1684" s="11" t="str">
        <f t="shared" si="26"/>
        <v/>
      </c>
    </row>
    <row r="1685" spans="1:10">
      <c r="A1685" s="21">
        <f>IF(食堂数据库链接!A1685="","",食堂数据库链接!A1685)</f>
        <v>1684</v>
      </c>
      <c r="B1685" s="21" t="str">
        <f>IF(食堂数据库链接!B1685="","",食堂数据库链接!B1685)</f>
        <v>桂园食堂</v>
      </c>
      <c r="C1685" s="21" t="str">
        <f>IF(食堂数据库链接!C1685="","",食堂数据库链接!C1685)</f>
        <v>红烧排骨面</v>
      </c>
      <c r="D1685" s="21">
        <f>IF(食堂数据库链接!D1685="","",食堂数据库链接!D1685)</f>
        <v>12</v>
      </c>
      <c r="E1685" s="21" t="str">
        <f>IF(食堂数据库链接!E1685="","",食堂数据库链接!E1685)</f>
        <v>荤</v>
      </c>
      <c r="F1685" s="21" t="str">
        <f>IF(食堂数据库链接!F1685="","",食堂数据库链接!F1685)</f>
        <v>小吃</v>
      </c>
      <c r="G1685" s="21">
        <f>IF(食堂数据库链接!G1685="","",食堂数据库链接!G1685)</f>
        <v>12</v>
      </c>
      <c r="H1685" s="25" t="str">
        <f>IF(OR(食堂菜单!$G$5="",食堂数据库计算界面面!A1685=""),"",IF(ISNUMBER(SEARCH(食堂菜单!$G$5,食堂数据库计算界面面!C1685))=TRUE,1,""))</f>
        <v/>
      </c>
      <c r="I1685" s="11" t="str">
        <f>IF(H1685="","",1+MAX($I$1:I1684))</f>
        <v/>
      </c>
      <c r="J1685" s="11" t="str">
        <f t="shared" si="26"/>
        <v/>
      </c>
    </row>
    <row r="1686" spans="1:10">
      <c r="A1686" s="21">
        <f>IF(食堂数据库链接!A1686="","",食堂数据库链接!A1686)</f>
        <v>1685</v>
      </c>
      <c r="B1686" s="21" t="str">
        <f>IF(食堂数据库链接!B1686="","",食堂数据库链接!B1686)</f>
        <v>桂园食堂</v>
      </c>
      <c r="C1686" s="21" t="str">
        <f>IF(食堂数据库链接!C1686="","",食堂数据库链接!C1686)</f>
        <v>酱香牛肉面</v>
      </c>
      <c r="D1686" s="21">
        <f>IF(食堂数据库链接!D1686="","",食堂数据库链接!D1686)</f>
        <v>12</v>
      </c>
      <c r="E1686" s="21" t="str">
        <f>IF(食堂数据库链接!E1686="","",食堂数据库链接!E1686)</f>
        <v>荤</v>
      </c>
      <c r="F1686" s="21" t="str">
        <f>IF(食堂数据库链接!F1686="","",食堂数据库链接!F1686)</f>
        <v>小吃</v>
      </c>
      <c r="G1686" s="21">
        <f>IF(食堂数据库链接!G1686="","",食堂数据库链接!G1686)</f>
        <v>12</v>
      </c>
      <c r="H1686" s="25" t="str">
        <f>IF(OR(食堂菜单!$G$5="",食堂数据库计算界面面!A1686=""),"",IF(ISNUMBER(SEARCH(食堂菜单!$G$5,食堂数据库计算界面面!C1686))=TRUE,1,""))</f>
        <v/>
      </c>
      <c r="I1686" s="11" t="str">
        <f>IF(H1686="","",1+MAX($I$1:I1685))</f>
        <v/>
      </c>
      <c r="J1686" s="11" t="str">
        <f t="shared" si="26"/>
        <v/>
      </c>
    </row>
    <row r="1687" spans="1:10">
      <c r="A1687" s="21">
        <f>IF(食堂数据库链接!A1687="","",食堂数据库链接!A1687)</f>
        <v>1686</v>
      </c>
      <c r="B1687" s="21" t="str">
        <f>IF(食堂数据库链接!B1687="","",食堂数据库链接!B1687)</f>
        <v>桂园食堂</v>
      </c>
      <c r="C1687" s="21" t="str">
        <f>IF(食堂数据库链接!C1687="","",食堂数据库链接!C1687)</f>
        <v>红烧排骨年糕</v>
      </c>
      <c r="D1687" s="21">
        <f>IF(食堂数据库链接!D1687="","",食堂数据库链接!D1687)</f>
        <v>13</v>
      </c>
      <c r="E1687" s="21" t="str">
        <f>IF(食堂数据库链接!E1687="","",食堂数据库链接!E1687)</f>
        <v>荤</v>
      </c>
      <c r="F1687" s="21" t="str">
        <f>IF(食堂数据库链接!F1687="","",食堂数据库链接!F1687)</f>
        <v>小吃</v>
      </c>
      <c r="G1687" s="21">
        <f>IF(食堂数据库链接!G1687="","",食堂数据库链接!G1687)</f>
        <v>13</v>
      </c>
      <c r="H1687" s="25" t="str">
        <f>IF(OR(食堂菜单!$G$5="",食堂数据库计算界面面!A1687=""),"",IF(ISNUMBER(SEARCH(食堂菜单!$G$5,食堂数据库计算界面面!C1687))=TRUE,1,""))</f>
        <v/>
      </c>
      <c r="I1687" s="11" t="str">
        <f>IF(H1687="","",1+MAX($I$1:I1686))</f>
        <v/>
      </c>
      <c r="J1687" s="11" t="str">
        <f t="shared" si="26"/>
        <v/>
      </c>
    </row>
    <row r="1688" spans="1:10">
      <c r="A1688" s="21">
        <f>IF(食堂数据库链接!A1688="","",食堂数据库链接!A1688)</f>
        <v>1687</v>
      </c>
      <c r="B1688" s="21" t="str">
        <f>IF(食堂数据库链接!B1688="","",食堂数据库链接!B1688)</f>
        <v>桂园食堂</v>
      </c>
      <c r="C1688" s="21" t="str">
        <f>IF(食堂数据库链接!C1688="","",食堂数据库链接!C1688)</f>
        <v>红烧排骨豆丝</v>
      </c>
      <c r="D1688" s="21">
        <f>IF(食堂数据库链接!D1688="","",食堂数据库链接!D1688)</f>
        <v>13</v>
      </c>
      <c r="E1688" s="21" t="str">
        <f>IF(食堂数据库链接!E1688="","",食堂数据库链接!E1688)</f>
        <v>荤</v>
      </c>
      <c r="F1688" s="21" t="str">
        <f>IF(食堂数据库链接!F1688="","",食堂数据库链接!F1688)</f>
        <v>小吃</v>
      </c>
      <c r="G1688" s="21">
        <f>IF(食堂数据库链接!G1688="","",食堂数据库链接!G1688)</f>
        <v>13</v>
      </c>
      <c r="H1688" s="25" t="str">
        <f>IF(OR(食堂菜单!$G$5="",食堂数据库计算界面面!A1688=""),"",IF(ISNUMBER(SEARCH(食堂菜单!$G$5,食堂数据库计算界面面!C1688))=TRUE,1,""))</f>
        <v/>
      </c>
      <c r="I1688" s="11" t="str">
        <f>IF(H1688="","",1+MAX($I$1:I1687))</f>
        <v/>
      </c>
      <c r="J1688" s="11" t="str">
        <f t="shared" si="26"/>
        <v/>
      </c>
    </row>
    <row r="1689" spans="1:10">
      <c r="A1689" s="21">
        <f>IF(食堂数据库链接!A1689="","",食堂数据库链接!A1689)</f>
        <v>1688</v>
      </c>
      <c r="B1689" s="21" t="str">
        <f>IF(食堂数据库链接!B1689="","",食堂数据库链接!B1689)</f>
        <v>桂园食堂</v>
      </c>
      <c r="C1689" s="21" t="str">
        <f>IF(食堂数据库链接!C1689="","",食堂数据库链接!C1689)</f>
        <v>牛腩炖萝卜面</v>
      </c>
      <c r="D1689" s="21">
        <f>IF(食堂数据库链接!D1689="","",食堂数据库链接!D1689)</f>
        <v>12</v>
      </c>
      <c r="E1689" s="21" t="str">
        <f>IF(食堂数据库链接!E1689="","",食堂数据库链接!E1689)</f>
        <v>荤</v>
      </c>
      <c r="F1689" s="21" t="str">
        <f>IF(食堂数据库链接!F1689="","",食堂数据库链接!F1689)</f>
        <v>面食</v>
      </c>
      <c r="G1689" s="21">
        <f>IF(食堂数据库链接!G1689="","",食堂数据库链接!G1689)</f>
        <v>12</v>
      </c>
      <c r="H1689" s="25" t="str">
        <f>IF(OR(食堂菜单!$G$5="",食堂数据库计算界面面!A1689=""),"",IF(ISNUMBER(SEARCH(食堂菜单!$G$5,食堂数据库计算界面面!C1689))=TRUE,1,""))</f>
        <v/>
      </c>
      <c r="I1689" s="11" t="str">
        <f>IF(H1689="","",1+MAX($I$1:I1688))</f>
        <v/>
      </c>
      <c r="J1689" s="11" t="str">
        <f t="shared" si="26"/>
        <v/>
      </c>
    </row>
    <row r="1690" spans="1:10">
      <c r="A1690" s="21">
        <f>IF(食堂数据库链接!A1690="","",食堂数据库链接!A1690)</f>
        <v>1689</v>
      </c>
      <c r="B1690" s="21" t="str">
        <f>IF(食堂数据库链接!B1690="","",食堂数据库链接!B1690)</f>
        <v>桂园食堂</v>
      </c>
      <c r="C1690" s="21" t="str">
        <f>IF(食堂数据库链接!C1690="","",食堂数据库链接!C1690)</f>
        <v>牛腩炖番茄面</v>
      </c>
      <c r="D1690" s="21">
        <f>IF(食堂数据库链接!D1690="","",食堂数据库链接!D1690)</f>
        <v>12</v>
      </c>
      <c r="E1690" s="21" t="str">
        <f>IF(食堂数据库链接!E1690="","",食堂数据库链接!E1690)</f>
        <v>荤</v>
      </c>
      <c r="F1690" s="21" t="str">
        <f>IF(食堂数据库链接!F1690="","",食堂数据库链接!F1690)</f>
        <v>面食</v>
      </c>
      <c r="G1690" s="21">
        <f>IF(食堂数据库链接!G1690="","",食堂数据库链接!G1690)</f>
        <v>12</v>
      </c>
      <c r="H1690" s="25" t="str">
        <f>IF(OR(食堂菜单!$G$5="",食堂数据库计算界面面!A1690=""),"",IF(ISNUMBER(SEARCH(食堂菜单!$G$5,食堂数据库计算界面面!C1690))=TRUE,1,""))</f>
        <v/>
      </c>
      <c r="I1690" s="11" t="str">
        <f>IF(H1690="","",1+MAX($I$1:I1689))</f>
        <v/>
      </c>
      <c r="J1690" s="11" t="str">
        <f t="shared" si="26"/>
        <v/>
      </c>
    </row>
    <row r="1691" spans="1:10">
      <c r="A1691" s="21">
        <f>IF(食堂数据库链接!A1691="","",食堂数据库链接!A1691)</f>
        <v>1690</v>
      </c>
      <c r="B1691" s="21" t="str">
        <f>IF(食堂数据库链接!B1691="","",食堂数据库链接!B1691)</f>
        <v>桂园食堂</v>
      </c>
      <c r="C1691" s="21" t="str">
        <f>IF(食堂数据库链接!C1691="","",食堂数据库链接!C1691)</f>
        <v>桂花糊米酒</v>
      </c>
      <c r="D1691" s="21">
        <f>IF(食堂数据库链接!D1691="","",食堂数据库链接!D1691)</f>
        <v>2</v>
      </c>
      <c r="E1691" s="21" t="str">
        <f>IF(食堂数据库链接!E1691="","",食堂数据库链接!E1691)</f>
        <v>素</v>
      </c>
      <c r="F1691" s="21" t="str">
        <f>IF(食堂数据库链接!F1691="","",食堂数据库链接!F1691)</f>
        <v>汤羹</v>
      </c>
      <c r="G1691" s="21">
        <f>IF(食堂数据库链接!G1691="","",食堂数据库链接!G1691)</f>
        <v>2</v>
      </c>
      <c r="H1691" s="25" t="str">
        <f>IF(OR(食堂菜单!$G$5="",食堂数据库计算界面面!A1691=""),"",IF(ISNUMBER(SEARCH(食堂菜单!$G$5,食堂数据库计算界面面!C1691))=TRUE,1,""))</f>
        <v/>
      </c>
      <c r="I1691" s="11" t="str">
        <f>IF(H1691="","",1+MAX($I$1:I1690))</f>
        <v/>
      </c>
      <c r="J1691" s="11" t="str">
        <f t="shared" si="26"/>
        <v/>
      </c>
    </row>
    <row r="1692" spans="1:10">
      <c r="A1692" s="21">
        <f>IF(食堂数据库链接!A1692="","",食堂数据库链接!A1692)</f>
        <v>1691</v>
      </c>
      <c r="B1692" s="21" t="str">
        <f>IF(食堂数据库链接!B1692="","",食堂数据库链接!B1692)</f>
        <v>桂园食堂</v>
      </c>
      <c r="C1692" s="21" t="str">
        <f>IF(食堂数据库链接!C1692="","",食堂数据库链接!C1692)</f>
        <v>红枣玉米粥</v>
      </c>
      <c r="D1692" s="21">
        <f>IF(食堂数据库链接!D1692="","",食堂数据库链接!D1692)</f>
        <v>3</v>
      </c>
      <c r="E1692" s="21" t="str">
        <f>IF(食堂数据库链接!E1692="","",食堂数据库链接!E1692)</f>
        <v>素</v>
      </c>
      <c r="F1692" s="21" t="str">
        <f>IF(食堂数据库链接!F1692="","",食堂数据库链接!F1692)</f>
        <v>汤羹</v>
      </c>
      <c r="G1692" s="21">
        <f>IF(食堂数据库链接!G1692="","",食堂数据库链接!G1692)</f>
        <v>3</v>
      </c>
      <c r="H1692" s="25" t="str">
        <f>IF(OR(食堂菜单!$G$5="",食堂数据库计算界面面!A1692=""),"",IF(ISNUMBER(SEARCH(食堂菜单!$G$5,食堂数据库计算界面面!C1692))=TRUE,1,""))</f>
        <v/>
      </c>
      <c r="I1692" s="11" t="str">
        <f>IF(H1692="","",1+MAX($I$1:I1691))</f>
        <v/>
      </c>
      <c r="J1692" s="11" t="str">
        <f t="shared" si="26"/>
        <v/>
      </c>
    </row>
    <row r="1693" spans="1:10">
      <c r="A1693" s="21">
        <f>IF(食堂数据库链接!A1693="","",食堂数据库链接!A1693)</f>
        <v>1692</v>
      </c>
      <c r="B1693" s="21" t="str">
        <f>IF(食堂数据库链接!B1693="","",食堂数据库链接!B1693)</f>
        <v>桂园食堂</v>
      </c>
      <c r="C1693" s="21" t="str">
        <f>IF(食堂数据库链接!C1693="","",食堂数据库链接!C1693)</f>
        <v>五谷养生粥</v>
      </c>
      <c r="D1693" s="21">
        <f>IF(食堂数据库链接!D1693="","",食堂数据库链接!D1693)</f>
        <v>3</v>
      </c>
      <c r="E1693" s="21" t="str">
        <f>IF(食堂数据库链接!E1693="","",食堂数据库链接!E1693)</f>
        <v>素</v>
      </c>
      <c r="F1693" s="21" t="str">
        <f>IF(食堂数据库链接!F1693="","",食堂数据库链接!F1693)</f>
        <v>汤羹</v>
      </c>
      <c r="G1693" s="21">
        <f>IF(食堂数据库链接!G1693="","",食堂数据库链接!G1693)</f>
        <v>3</v>
      </c>
      <c r="H1693" s="25" t="str">
        <f>IF(OR(食堂菜单!$G$5="",食堂数据库计算界面面!A1693=""),"",IF(ISNUMBER(SEARCH(食堂菜单!$G$5,食堂数据库计算界面面!C1693))=TRUE,1,""))</f>
        <v/>
      </c>
      <c r="I1693" s="11" t="str">
        <f>IF(H1693="","",1+MAX($I$1:I1692))</f>
        <v/>
      </c>
      <c r="J1693" s="11" t="str">
        <f t="shared" si="26"/>
        <v/>
      </c>
    </row>
    <row r="1694" spans="1:10">
      <c r="A1694" s="21">
        <f>IF(食堂数据库链接!A1694="","",食堂数据库链接!A1694)</f>
        <v>1693</v>
      </c>
      <c r="B1694" s="21" t="str">
        <f>IF(食堂数据库链接!B1694="","",食堂数据库链接!B1694)</f>
        <v>桂园食堂</v>
      </c>
      <c r="C1694" s="21" t="str">
        <f>IF(食堂数据库链接!C1694="","",食堂数据库链接!C1694)</f>
        <v>红枣银耳粥</v>
      </c>
      <c r="D1694" s="21">
        <f>IF(食堂数据库链接!D1694="","",食堂数据库链接!D1694)</f>
        <v>3</v>
      </c>
      <c r="E1694" s="21" t="str">
        <f>IF(食堂数据库链接!E1694="","",食堂数据库链接!E1694)</f>
        <v>素</v>
      </c>
      <c r="F1694" s="21" t="str">
        <f>IF(食堂数据库链接!F1694="","",食堂数据库链接!F1694)</f>
        <v>汤羹</v>
      </c>
      <c r="G1694" s="21">
        <f>IF(食堂数据库链接!G1694="","",食堂数据库链接!G1694)</f>
        <v>3</v>
      </c>
      <c r="H1694" s="25" t="str">
        <f>IF(OR(食堂菜单!$G$5="",食堂数据库计算界面面!A1694=""),"",IF(ISNUMBER(SEARCH(食堂菜单!$G$5,食堂数据库计算界面面!C1694))=TRUE,1,""))</f>
        <v/>
      </c>
      <c r="I1694" s="11" t="str">
        <f>IF(H1694="","",1+MAX($I$1:I1693))</f>
        <v/>
      </c>
      <c r="J1694" s="11" t="str">
        <f t="shared" si="26"/>
        <v/>
      </c>
    </row>
    <row r="1695" spans="1:10">
      <c r="A1695" s="21">
        <f>IF(食堂数据库链接!A1695="","",食堂数据库链接!A1695)</f>
        <v>1694</v>
      </c>
      <c r="B1695" s="21" t="str">
        <f>IF(食堂数据库链接!B1695="","",食堂数据库链接!B1695)</f>
        <v>桂园食堂</v>
      </c>
      <c r="C1695" s="21" t="str">
        <f>IF(食堂数据库链接!C1695="","",食堂数据库链接!C1695)</f>
        <v>皮蛋瘦肉粥</v>
      </c>
      <c r="D1695" s="21">
        <f>IF(食堂数据库链接!D1695="","",食堂数据库链接!D1695)</f>
        <v>4</v>
      </c>
      <c r="E1695" s="21" t="str">
        <f>IF(食堂数据库链接!E1695="","",食堂数据库链接!E1695)</f>
        <v>荤</v>
      </c>
      <c r="F1695" s="21" t="str">
        <f>IF(食堂数据库链接!F1695="","",食堂数据库链接!F1695)</f>
        <v>汤羹</v>
      </c>
      <c r="G1695" s="21">
        <f>IF(食堂数据库链接!G1695="","",食堂数据库链接!G1695)</f>
        <v>4</v>
      </c>
      <c r="H1695" s="25" t="str">
        <f>IF(OR(食堂菜单!$G$5="",食堂数据库计算界面面!A1695=""),"",IF(ISNUMBER(SEARCH(食堂菜单!$G$5,食堂数据库计算界面面!C1695))=TRUE,1,""))</f>
        <v/>
      </c>
      <c r="I1695" s="11" t="str">
        <f>IF(H1695="","",1+MAX($I$1:I1694))</f>
        <v/>
      </c>
      <c r="J1695" s="11" t="str">
        <f t="shared" si="26"/>
        <v/>
      </c>
    </row>
    <row r="1696" spans="1:10">
      <c r="A1696" s="21">
        <f>IF(食堂数据库链接!A1696="","",食堂数据库链接!A1696)</f>
        <v>1695</v>
      </c>
      <c r="B1696" s="21" t="str">
        <f>IF(食堂数据库链接!B1696="","",食堂数据库链接!B1696)</f>
        <v>桂园食堂</v>
      </c>
      <c r="C1696" s="21" t="str">
        <f>IF(食堂数据库链接!C1696="","",食堂数据库链接!C1696)</f>
        <v>黑芝麻汤圆</v>
      </c>
      <c r="D1696" s="21">
        <f>IF(食堂数据库链接!D1696="","",食堂数据库链接!D1696)</f>
        <v>4</v>
      </c>
      <c r="E1696" s="21" t="str">
        <f>IF(食堂数据库链接!E1696="","",食堂数据库链接!E1696)</f>
        <v>素</v>
      </c>
      <c r="F1696" s="21" t="str">
        <f>IF(食堂数据库链接!F1696="","",食堂数据库链接!F1696)</f>
        <v>小吃</v>
      </c>
      <c r="G1696" s="21">
        <f>IF(食堂数据库链接!G1696="","",食堂数据库链接!G1696)</f>
        <v>4</v>
      </c>
      <c r="H1696" s="25" t="str">
        <f>IF(OR(食堂菜单!$G$5="",食堂数据库计算界面面!A1696=""),"",IF(ISNUMBER(SEARCH(食堂菜单!$G$5,食堂数据库计算界面面!C1696))=TRUE,1,""))</f>
        <v/>
      </c>
      <c r="I1696" s="11" t="str">
        <f>IF(H1696="","",1+MAX($I$1:I1695))</f>
        <v/>
      </c>
      <c r="J1696" s="11" t="str">
        <f t="shared" si="26"/>
        <v/>
      </c>
    </row>
    <row r="1697" spans="1:10">
      <c r="A1697" s="21">
        <f>IF(食堂数据库链接!A1697="","",食堂数据库链接!A1697)</f>
        <v>1696</v>
      </c>
      <c r="B1697" s="21" t="str">
        <f>IF(食堂数据库链接!B1697="","",食堂数据库链接!B1697)</f>
        <v>桂园食堂</v>
      </c>
      <c r="C1697" s="21" t="str">
        <f>IF(食堂数据库链接!C1697="","",食堂数据库链接!C1697)</f>
        <v>香米白粥</v>
      </c>
      <c r="D1697" s="21">
        <f>IF(食堂数据库链接!D1697="","",食堂数据库链接!D1697)</f>
        <v>2</v>
      </c>
      <c r="E1697" s="21" t="str">
        <f>IF(食堂数据库链接!E1697="","",食堂数据库链接!E1697)</f>
        <v>素</v>
      </c>
      <c r="F1697" s="21" t="str">
        <f>IF(食堂数据库链接!F1697="","",食堂数据库链接!F1697)</f>
        <v>汤羹</v>
      </c>
      <c r="G1697" s="21">
        <f>IF(食堂数据库链接!G1697="","",食堂数据库链接!G1697)</f>
        <v>2</v>
      </c>
      <c r="H1697" s="25" t="str">
        <f>IF(OR(食堂菜单!$G$5="",食堂数据库计算界面面!A1697=""),"",IF(ISNUMBER(SEARCH(食堂菜单!$G$5,食堂数据库计算界面面!C1697))=TRUE,1,""))</f>
        <v/>
      </c>
      <c r="I1697" s="11" t="str">
        <f>IF(H1697="","",1+MAX($I$1:I1696))</f>
        <v/>
      </c>
      <c r="J1697" s="11" t="str">
        <f t="shared" si="26"/>
        <v/>
      </c>
    </row>
    <row r="1698" spans="1:10">
      <c r="A1698" s="21">
        <f>IF(食堂数据库链接!A1698="","",食堂数据库链接!A1698)</f>
        <v>1697</v>
      </c>
      <c r="B1698" s="21" t="str">
        <f>IF(食堂数据库链接!B1698="","",食堂数据库链接!B1698)</f>
        <v>桂园食堂</v>
      </c>
      <c r="C1698" s="21" t="str">
        <f>IF(食堂数据库链接!C1698="","",食堂数据库链接!C1698)</f>
        <v>黑米粥</v>
      </c>
      <c r="D1698" s="21">
        <f>IF(食堂数据库链接!D1698="","",食堂数据库链接!D1698)</f>
        <v>2</v>
      </c>
      <c r="E1698" s="21" t="str">
        <f>IF(食堂数据库链接!E1698="","",食堂数据库链接!E1698)</f>
        <v>素</v>
      </c>
      <c r="F1698" s="21" t="str">
        <f>IF(食堂数据库链接!F1698="","",食堂数据库链接!F1698)</f>
        <v>汤羹</v>
      </c>
      <c r="G1698" s="21">
        <f>IF(食堂数据库链接!G1698="","",食堂数据库链接!G1698)</f>
        <v>2</v>
      </c>
      <c r="H1698" s="25" t="str">
        <f>IF(OR(食堂菜单!$G$5="",食堂数据库计算界面面!A1698=""),"",IF(ISNUMBER(SEARCH(食堂菜单!$G$5,食堂数据库计算界面面!C1698))=TRUE,1,""))</f>
        <v/>
      </c>
      <c r="I1698" s="11" t="str">
        <f>IF(H1698="","",1+MAX($I$1:I1697))</f>
        <v/>
      </c>
      <c r="J1698" s="11" t="str">
        <f t="shared" si="26"/>
        <v/>
      </c>
    </row>
    <row r="1699" spans="1:10">
      <c r="A1699" s="21">
        <f>IF(食堂数据库链接!A1699="","",食堂数据库链接!A1699)</f>
        <v>1698</v>
      </c>
      <c r="B1699" s="21" t="str">
        <f>IF(食堂数据库链接!B1699="","",食堂数据库链接!B1699)</f>
        <v>桂园食堂</v>
      </c>
      <c r="C1699" s="21" t="str">
        <f>IF(食堂数据库链接!C1699="","",食堂数据库链接!C1699)</f>
        <v>绿豆粥</v>
      </c>
      <c r="D1699" s="21">
        <f>IF(食堂数据库链接!D1699="","",食堂数据库链接!D1699)</f>
        <v>3</v>
      </c>
      <c r="E1699" s="21" t="str">
        <f>IF(食堂数据库链接!E1699="","",食堂数据库链接!E1699)</f>
        <v>素</v>
      </c>
      <c r="F1699" s="21" t="str">
        <f>IF(食堂数据库链接!F1699="","",食堂数据库链接!F1699)</f>
        <v>汤羹</v>
      </c>
      <c r="G1699" s="21">
        <f>IF(食堂数据库链接!G1699="","",食堂数据库链接!G1699)</f>
        <v>3</v>
      </c>
      <c r="H1699" s="25" t="str">
        <f>IF(OR(食堂菜单!$G$5="",食堂数据库计算界面面!A1699=""),"",IF(ISNUMBER(SEARCH(食堂菜单!$G$5,食堂数据库计算界面面!C1699))=TRUE,1,""))</f>
        <v/>
      </c>
      <c r="I1699" s="11" t="str">
        <f>IF(H1699="","",1+MAX($I$1:I1698))</f>
        <v/>
      </c>
      <c r="J1699" s="11" t="str">
        <f t="shared" si="26"/>
        <v/>
      </c>
    </row>
    <row r="1700" spans="1:10">
      <c r="A1700" s="21">
        <f>IF(食堂数据库链接!A1700="","",食堂数据库链接!A1700)</f>
        <v>1699</v>
      </c>
      <c r="B1700" s="21" t="str">
        <f>IF(食堂数据库链接!B1700="","",食堂数据库链接!B1700)</f>
        <v>桂园食堂</v>
      </c>
      <c r="C1700" s="21" t="str">
        <f>IF(食堂数据库链接!C1700="","",食堂数据库链接!C1700)</f>
        <v>绿豆汤</v>
      </c>
      <c r="D1700" s="21">
        <f>IF(食堂数据库链接!D1700="","",食堂数据库链接!D1700)</f>
        <v>2</v>
      </c>
      <c r="E1700" s="21" t="str">
        <f>IF(食堂数据库链接!E1700="","",食堂数据库链接!E1700)</f>
        <v>素</v>
      </c>
      <c r="F1700" s="21" t="str">
        <f>IF(食堂数据库链接!F1700="","",食堂数据库链接!F1700)</f>
        <v>汤羹</v>
      </c>
      <c r="G1700" s="21">
        <f>IF(食堂数据库链接!G1700="","",食堂数据库链接!G1700)</f>
        <v>2</v>
      </c>
      <c r="H1700" s="25" t="str">
        <f>IF(OR(食堂菜单!$G$5="",食堂数据库计算界面面!A1700=""),"",IF(ISNUMBER(SEARCH(食堂菜单!$G$5,食堂数据库计算界面面!C1700))=TRUE,1,""))</f>
        <v/>
      </c>
      <c r="I1700" s="11" t="str">
        <f>IF(H1700="","",1+MAX($I$1:I1699))</f>
        <v/>
      </c>
      <c r="J1700" s="11" t="str">
        <f t="shared" si="26"/>
        <v/>
      </c>
    </row>
    <row r="1701" spans="1:10">
      <c r="A1701" s="21">
        <f>IF(食堂数据库链接!A1701="","",食堂数据库链接!A1701)</f>
        <v>1700</v>
      </c>
      <c r="B1701" s="21" t="str">
        <f>IF(食堂数据库链接!B1701="","",食堂数据库链接!B1701)</f>
        <v>桂园食堂</v>
      </c>
      <c r="C1701" s="21" t="str">
        <f>IF(食堂数据库链接!C1701="","",食堂数据库链接!C1701)</f>
        <v>蒸鸡蛋</v>
      </c>
      <c r="D1701" s="21">
        <f>IF(食堂数据库链接!D1701="","",食堂数据库链接!D1701)</f>
        <v>2</v>
      </c>
      <c r="E1701" s="21" t="str">
        <f>IF(食堂数据库链接!E1701="","",食堂数据库链接!E1701)</f>
        <v>荤</v>
      </c>
      <c r="F1701" s="21" t="str">
        <f>IF(食堂数据库链接!F1701="","",食堂数据库链接!F1701)</f>
        <v>其它</v>
      </c>
      <c r="G1701" s="21">
        <f>IF(食堂数据库链接!G1701="","",食堂数据库链接!G1701)</f>
        <v>2</v>
      </c>
      <c r="H1701" s="25" t="str">
        <f>IF(OR(食堂菜单!$G$5="",食堂数据库计算界面面!A1701=""),"",IF(ISNUMBER(SEARCH(食堂菜单!$G$5,食堂数据库计算界面面!C1701))=TRUE,1,""))</f>
        <v/>
      </c>
      <c r="I1701" s="11" t="str">
        <f>IF(H1701="","",1+MAX($I$1:I1700))</f>
        <v/>
      </c>
      <c r="J1701" s="11" t="str">
        <f t="shared" si="26"/>
        <v/>
      </c>
    </row>
    <row r="1702" spans="1:10">
      <c r="A1702" s="21">
        <f>IF(食堂数据库链接!A1702="","",食堂数据库链接!A1702)</f>
        <v>1701</v>
      </c>
      <c r="B1702" s="21" t="str">
        <f>IF(食堂数据库链接!B1702="","",食堂数据库链接!B1702)</f>
        <v>桂园食堂</v>
      </c>
      <c r="C1702" s="21" t="str">
        <f>IF(食堂数据库链接!C1702="","",食堂数据库链接!C1702)</f>
        <v>水果奶汁</v>
      </c>
      <c r="D1702" s="21">
        <f>IF(食堂数据库链接!D1702="","",食堂数据库链接!D1702)</f>
        <v>3</v>
      </c>
      <c r="E1702" s="21" t="str">
        <f>IF(食堂数据库链接!E1702="","",食堂数据库链接!E1702)</f>
        <v>素</v>
      </c>
      <c r="F1702" s="21" t="str">
        <f>IF(食堂数据库链接!F1702="","",食堂数据库链接!F1702)</f>
        <v>汤羹</v>
      </c>
      <c r="G1702" s="21">
        <f>IF(食堂数据库链接!G1702="","",食堂数据库链接!G1702)</f>
        <v>3</v>
      </c>
      <c r="H1702" s="25" t="str">
        <f>IF(OR(食堂菜单!$G$5="",食堂数据库计算界面面!A1702=""),"",IF(ISNUMBER(SEARCH(食堂菜单!$G$5,食堂数据库计算界面面!C1702))=TRUE,1,""))</f>
        <v/>
      </c>
      <c r="I1702" s="11" t="str">
        <f>IF(H1702="","",1+MAX($I$1:I1701))</f>
        <v/>
      </c>
      <c r="J1702" s="11" t="str">
        <f t="shared" si="26"/>
        <v/>
      </c>
    </row>
    <row r="1703" spans="1:10">
      <c r="A1703" s="21">
        <f>IF(食堂数据库链接!A1703="","",食堂数据库链接!A1703)</f>
        <v>1702</v>
      </c>
      <c r="B1703" s="21" t="str">
        <f>IF(食堂数据库链接!B1703="","",食堂数据库链接!B1703)</f>
        <v>桂园食堂</v>
      </c>
      <c r="C1703" s="21" t="str">
        <f>IF(食堂数据库链接!C1703="","",食堂数据库链接!C1703)</f>
        <v>东北水饺</v>
      </c>
      <c r="D1703" s="21">
        <f>IF(食堂数据库链接!D1703="","",食堂数据库链接!D1703)</f>
        <v>6</v>
      </c>
      <c r="E1703" s="21" t="str">
        <f>IF(食堂数据库链接!E1703="","",食堂数据库链接!E1703)</f>
        <v>荤</v>
      </c>
      <c r="F1703" s="21" t="str">
        <f>IF(食堂数据库链接!F1703="","",食堂数据库链接!F1703)</f>
        <v>面食</v>
      </c>
      <c r="G1703" s="21">
        <f>IF(食堂数据库链接!G1703="","",食堂数据库链接!G1703)</f>
        <v>6</v>
      </c>
      <c r="H1703" s="25" t="str">
        <f>IF(OR(食堂菜单!$G$5="",食堂数据库计算界面面!A1703=""),"",IF(ISNUMBER(SEARCH(食堂菜单!$G$5,食堂数据库计算界面面!C1703))=TRUE,1,""))</f>
        <v/>
      </c>
      <c r="I1703" s="11" t="str">
        <f>IF(H1703="","",1+MAX($I$1:I1702))</f>
        <v/>
      </c>
      <c r="J1703" s="11" t="str">
        <f t="shared" si="26"/>
        <v/>
      </c>
    </row>
    <row r="1704" spans="1:10">
      <c r="A1704" s="21">
        <f>IF(食堂数据库链接!A1704="","",食堂数据库链接!A1704)</f>
        <v>1703</v>
      </c>
      <c r="B1704" s="21" t="str">
        <f>IF(食堂数据库链接!B1704="","",食堂数据库链接!B1704)</f>
        <v>桂园食堂</v>
      </c>
      <c r="C1704" s="21" t="str">
        <f>IF(食堂数据库链接!C1704="","",食堂数据库链接!C1704)</f>
        <v>羊肉粉</v>
      </c>
      <c r="D1704" s="21">
        <f>IF(食堂数据库链接!D1704="","",食堂数据库链接!D1704)</f>
        <v>22</v>
      </c>
      <c r="E1704" s="21" t="str">
        <f>IF(食堂数据库链接!E1704="","",食堂数据库链接!E1704)</f>
        <v>荤</v>
      </c>
      <c r="F1704" s="21" t="str">
        <f>IF(食堂数据库链接!F1704="","",食堂数据库链接!F1704)</f>
        <v>面食</v>
      </c>
      <c r="G1704" s="21">
        <f>IF(食堂数据库链接!G1704="","",食堂数据库链接!G1704)</f>
        <v>22</v>
      </c>
      <c r="H1704" s="25" t="str">
        <f>IF(OR(食堂菜单!$G$5="",食堂数据库计算界面面!A1704=""),"",IF(ISNUMBER(SEARCH(食堂菜单!$G$5,食堂数据库计算界面面!C1704))=TRUE,1,""))</f>
        <v/>
      </c>
      <c r="I1704" s="11" t="str">
        <f>IF(H1704="","",1+MAX($I$1:I1703))</f>
        <v/>
      </c>
      <c r="J1704" s="11" t="str">
        <f t="shared" si="26"/>
        <v/>
      </c>
    </row>
    <row r="1705" spans="1:10">
      <c r="A1705" s="21">
        <f>IF(食堂数据库链接!A1705="","",食堂数据库链接!A1705)</f>
        <v>1704</v>
      </c>
      <c r="B1705" s="21" t="str">
        <f>IF(食堂数据库链接!B1705="","",食堂数据库链接!B1705)</f>
        <v>桂园食堂</v>
      </c>
      <c r="C1705" s="21" t="str">
        <f>IF(食堂数据库链接!C1705="","",食堂数据库链接!C1705)</f>
        <v>肥肠粉</v>
      </c>
      <c r="D1705" s="21">
        <f>IF(食堂数据库链接!D1705="","",食堂数据库链接!D1705)</f>
        <v>12</v>
      </c>
      <c r="E1705" s="21" t="str">
        <f>IF(食堂数据库链接!E1705="","",食堂数据库链接!E1705)</f>
        <v>荤</v>
      </c>
      <c r="F1705" s="21" t="str">
        <f>IF(食堂数据库链接!F1705="","",食堂数据库链接!F1705)</f>
        <v>面食</v>
      </c>
      <c r="G1705" s="21">
        <f>IF(食堂数据库链接!G1705="","",食堂数据库链接!G1705)</f>
        <v>12</v>
      </c>
      <c r="H1705" s="25" t="str">
        <f>IF(OR(食堂菜单!$G$5="",食堂数据库计算界面面!A1705=""),"",IF(ISNUMBER(SEARCH(食堂菜单!$G$5,食堂数据库计算界面面!C1705))=TRUE,1,""))</f>
        <v/>
      </c>
      <c r="I1705" s="11" t="str">
        <f>IF(H1705="","",1+MAX($I$1:I1704))</f>
        <v/>
      </c>
      <c r="J1705" s="11" t="str">
        <f t="shared" si="26"/>
        <v/>
      </c>
    </row>
    <row r="1706" spans="1:10">
      <c r="A1706" s="21">
        <f>IF(食堂数据库链接!A1706="","",食堂数据库链接!A1706)</f>
        <v>1705</v>
      </c>
      <c r="B1706" s="21" t="str">
        <f>IF(食堂数据库链接!B1706="","",食堂数据库链接!B1706)</f>
        <v>桂园食堂</v>
      </c>
      <c r="C1706" s="21" t="str">
        <f>IF(食堂数据库链接!C1706="","",食堂数据库链接!C1706)</f>
        <v>牛肉粉</v>
      </c>
      <c r="D1706" s="21">
        <f>IF(食堂数据库链接!D1706="","",食堂数据库链接!D1706)</f>
        <v>12</v>
      </c>
      <c r="E1706" s="21" t="str">
        <f>IF(食堂数据库链接!E1706="","",食堂数据库链接!E1706)</f>
        <v>荤</v>
      </c>
      <c r="F1706" s="21" t="str">
        <f>IF(食堂数据库链接!F1706="","",食堂数据库链接!F1706)</f>
        <v>面食</v>
      </c>
      <c r="G1706" s="21">
        <f>IF(食堂数据库链接!G1706="","",食堂数据库链接!G1706)</f>
        <v>12</v>
      </c>
      <c r="H1706" s="25" t="str">
        <f>IF(OR(食堂菜单!$G$5="",食堂数据库计算界面面!A1706=""),"",IF(ISNUMBER(SEARCH(食堂菜单!$G$5,食堂数据库计算界面面!C1706))=TRUE,1,""))</f>
        <v/>
      </c>
      <c r="I1706" s="11" t="str">
        <f>IF(H1706="","",1+MAX($I$1:I1705))</f>
        <v/>
      </c>
      <c r="J1706" s="11" t="str">
        <f t="shared" si="26"/>
        <v/>
      </c>
    </row>
    <row r="1707" spans="1:10">
      <c r="A1707" s="21">
        <f>IF(食堂数据库链接!A1707="","",食堂数据库链接!A1707)</f>
        <v>1706</v>
      </c>
      <c r="B1707" s="21" t="str">
        <f>IF(食堂数据库链接!B1707="","",食堂数据库链接!B1707)</f>
        <v>桂园食堂</v>
      </c>
      <c r="C1707" s="21" t="str">
        <f>IF(食堂数据库链接!C1707="","",食堂数据库链接!C1707)</f>
        <v>牛杂粉</v>
      </c>
      <c r="D1707" s="21">
        <f>IF(食堂数据库链接!D1707="","",食堂数据库链接!D1707)</f>
        <v>12</v>
      </c>
      <c r="E1707" s="21" t="str">
        <f>IF(食堂数据库链接!E1707="","",食堂数据库链接!E1707)</f>
        <v>荤</v>
      </c>
      <c r="F1707" s="21" t="str">
        <f>IF(食堂数据库链接!F1707="","",食堂数据库链接!F1707)</f>
        <v>面食</v>
      </c>
      <c r="G1707" s="21">
        <f>IF(食堂数据库链接!G1707="","",食堂数据库链接!G1707)</f>
        <v>12</v>
      </c>
      <c r="H1707" s="25" t="str">
        <f>IF(OR(食堂菜单!$G$5="",食堂数据库计算界面面!A1707=""),"",IF(ISNUMBER(SEARCH(食堂菜单!$G$5,食堂数据库计算界面面!C1707))=TRUE,1,""))</f>
        <v/>
      </c>
      <c r="I1707" s="11" t="str">
        <f>IF(H1707="","",1+MAX($I$1:I1706))</f>
        <v/>
      </c>
      <c r="J1707" s="11" t="str">
        <f t="shared" si="26"/>
        <v/>
      </c>
    </row>
    <row r="1708" spans="1:10">
      <c r="A1708" s="21">
        <f>IF(食堂数据库链接!A1708="","",食堂数据库链接!A1708)</f>
        <v>1707</v>
      </c>
      <c r="B1708" s="21" t="str">
        <f>IF(食堂数据库链接!B1708="","",食堂数据库链接!B1708)</f>
        <v>桂园食堂</v>
      </c>
      <c r="C1708" s="21" t="str">
        <f>IF(食堂数据库链接!C1708="","",食堂数据库链接!C1708)</f>
        <v>排骨海带粉</v>
      </c>
      <c r="D1708" s="21">
        <f>IF(食堂数据库链接!D1708="","",食堂数据库链接!D1708)</f>
        <v>15</v>
      </c>
      <c r="E1708" s="21" t="str">
        <f>IF(食堂数据库链接!E1708="","",食堂数据库链接!E1708)</f>
        <v>荤</v>
      </c>
      <c r="F1708" s="21" t="str">
        <f>IF(食堂数据库链接!F1708="","",食堂数据库链接!F1708)</f>
        <v>面食</v>
      </c>
      <c r="G1708" s="21">
        <f>IF(食堂数据库链接!G1708="","",食堂数据库链接!G1708)</f>
        <v>15</v>
      </c>
      <c r="H1708" s="25" t="str">
        <f>IF(OR(食堂菜单!$G$5="",食堂数据库计算界面面!A1708=""),"",IF(ISNUMBER(SEARCH(食堂菜单!$G$5,食堂数据库计算界面面!C1708))=TRUE,1,""))</f>
        <v/>
      </c>
      <c r="I1708" s="11" t="str">
        <f>IF(H1708="","",1+MAX($I$1:I1707))</f>
        <v/>
      </c>
      <c r="J1708" s="11" t="str">
        <f t="shared" si="26"/>
        <v/>
      </c>
    </row>
    <row r="1709" spans="1:10">
      <c r="A1709" s="21">
        <f>IF(食堂数据库链接!A1709="","",食堂数据库链接!A1709)</f>
        <v>1708</v>
      </c>
      <c r="B1709" s="21" t="str">
        <f>IF(食堂数据库链接!B1709="","",食堂数据库链接!B1709)</f>
        <v>枫园食堂</v>
      </c>
      <c r="C1709" s="21" t="str">
        <f>IF(食堂数据库链接!C1709="","",食堂数据库链接!C1709)</f>
        <v>水果拼盘</v>
      </c>
      <c r="D1709" s="21">
        <f>IF(食堂数据库链接!D1709="","",食堂数据库链接!D1709)</f>
        <v>5</v>
      </c>
      <c r="E1709" s="21" t="str">
        <f>IF(食堂数据库链接!E1709="","",食堂数据库链接!E1709)</f>
        <v>素</v>
      </c>
      <c r="F1709" s="21" t="str">
        <f>IF(食堂数据库链接!F1709="","",食堂数据库链接!F1709)</f>
        <v>其它</v>
      </c>
      <c r="G1709" s="21">
        <f>IF(食堂数据库链接!G1709="","",食堂数据库链接!G1709)</f>
        <v>3.5</v>
      </c>
      <c r="H1709" s="25" t="str">
        <f>IF(OR(食堂菜单!$G$5="",食堂数据库计算界面面!A1709=""),"",IF(ISNUMBER(SEARCH(食堂菜单!$G$5,食堂数据库计算界面面!C1709))=TRUE,1,""))</f>
        <v/>
      </c>
      <c r="I1709" s="11" t="str">
        <f>IF(H1709="","",1+MAX($I$1:I1708))</f>
        <v/>
      </c>
      <c r="J1709" s="11" t="str">
        <f t="shared" si="26"/>
        <v/>
      </c>
    </row>
    <row r="1710" spans="1:10">
      <c r="A1710" s="21">
        <f>IF(食堂数据库链接!A1710="","",食堂数据库链接!A1710)</f>
        <v>1709</v>
      </c>
      <c r="B1710" s="21" t="str">
        <f>IF(食堂数据库链接!B1710="","",食堂数据库链接!B1710)</f>
        <v>枫园食堂</v>
      </c>
      <c r="C1710" s="21" t="str">
        <f>IF(食堂数据库链接!C1710="","",食堂数据库链接!C1710)</f>
        <v>红豆粥</v>
      </c>
      <c r="D1710" s="21">
        <f>IF(食堂数据库链接!D1710="","",食堂数据库链接!D1710)</f>
        <v>1.5</v>
      </c>
      <c r="E1710" s="21" t="str">
        <f>IF(食堂数据库链接!E1710="","",食堂数据库链接!E1710)</f>
        <v>素</v>
      </c>
      <c r="F1710" s="21" t="str">
        <f>IF(食堂数据库链接!F1710="","",食堂数据库链接!F1710)</f>
        <v>汤羹</v>
      </c>
      <c r="G1710" s="21">
        <f>IF(食堂数据库链接!G1710="","",食堂数据库链接!G1710)</f>
        <v>1.05</v>
      </c>
      <c r="H1710" s="25" t="str">
        <f>IF(OR(食堂菜单!$G$5="",食堂数据库计算界面面!A1710=""),"",IF(ISNUMBER(SEARCH(食堂菜单!$G$5,食堂数据库计算界面面!C1710))=TRUE,1,""))</f>
        <v/>
      </c>
      <c r="I1710" s="11" t="str">
        <f>IF(H1710="","",1+MAX($I$1:I1709))</f>
        <v/>
      </c>
      <c r="J1710" s="11" t="str">
        <f t="shared" si="26"/>
        <v/>
      </c>
    </row>
    <row r="1711" spans="1:10">
      <c r="A1711" s="21">
        <f>IF(食堂数据库链接!A1711="","",食堂数据库链接!A1711)</f>
        <v>1710</v>
      </c>
      <c r="B1711" s="21" t="str">
        <f>IF(食堂数据库链接!B1711="","",食堂数据库链接!B1711)</f>
        <v>枫园食堂</v>
      </c>
      <c r="C1711" s="21" t="str">
        <f>IF(食堂数据库链接!C1711="","",食堂数据库链接!C1711)</f>
        <v>红豆薏米粥</v>
      </c>
      <c r="D1711" s="21">
        <f>IF(食堂数据库链接!D1711="","",食堂数据库链接!D1711)</f>
        <v>3</v>
      </c>
      <c r="E1711" s="21" t="str">
        <f>IF(食堂数据库链接!E1711="","",食堂数据库链接!E1711)</f>
        <v>素</v>
      </c>
      <c r="F1711" s="21" t="str">
        <f>IF(食堂数据库链接!F1711="","",食堂数据库链接!F1711)</f>
        <v>汤羹</v>
      </c>
      <c r="G1711" s="21">
        <f>IF(食堂数据库链接!G1711="","",食堂数据库链接!G1711)</f>
        <v>2.1</v>
      </c>
      <c r="H1711" s="25" t="str">
        <f>IF(OR(食堂菜单!$G$5="",食堂数据库计算界面面!A1711=""),"",IF(ISNUMBER(SEARCH(食堂菜单!$G$5,食堂数据库计算界面面!C1711))=TRUE,1,""))</f>
        <v/>
      </c>
      <c r="I1711" s="11" t="str">
        <f>IF(H1711="","",1+MAX($I$1:I1710))</f>
        <v/>
      </c>
      <c r="J1711" s="11" t="str">
        <f t="shared" si="26"/>
        <v/>
      </c>
    </row>
    <row r="1712" spans="1:10">
      <c r="A1712" s="21">
        <f>IF(食堂数据库链接!A1712="","",食堂数据库链接!A1712)</f>
        <v>1711</v>
      </c>
      <c r="B1712" s="21" t="str">
        <f>IF(食堂数据库链接!B1712="","",食堂数据库链接!B1712)</f>
        <v>枫园食堂</v>
      </c>
      <c r="C1712" s="21" t="str">
        <f>IF(食堂数据库链接!C1712="","",食堂数据库链接!C1712)</f>
        <v>黑米粥</v>
      </c>
      <c r="D1712" s="21">
        <f>IF(食堂数据库链接!D1712="","",食堂数据库链接!D1712)</f>
        <v>1.5</v>
      </c>
      <c r="E1712" s="21" t="str">
        <f>IF(食堂数据库链接!E1712="","",食堂数据库链接!E1712)</f>
        <v>素</v>
      </c>
      <c r="F1712" s="21" t="str">
        <f>IF(食堂数据库链接!F1712="","",食堂数据库链接!F1712)</f>
        <v>汤羹</v>
      </c>
      <c r="G1712" s="21">
        <f>IF(食堂数据库链接!G1712="","",食堂数据库链接!G1712)</f>
        <v>1.05</v>
      </c>
      <c r="H1712" s="25" t="str">
        <f>IF(OR(食堂菜单!$G$5="",食堂数据库计算界面面!A1712=""),"",IF(ISNUMBER(SEARCH(食堂菜单!$G$5,食堂数据库计算界面面!C1712))=TRUE,1,""))</f>
        <v/>
      </c>
      <c r="I1712" s="11" t="str">
        <f>IF(H1712="","",1+MAX($I$1:I1711))</f>
        <v/>
      </c>
      <c r="J1712" s="11" t="str">
        <f t="shared" si="26"/>
        <v/>
      </c>
    </row>
    <row r="1713" spans="1:10">
      <c r="A1713" s="21">
        <f>IF(食堂数据库链接!A1713="","",食堂数据库链接!A1713)</f>
        <v>1712</v>
      </c>
      <c r="B1713" s="21" t="str">
        <f>IF(食堂数据库链接!B1713="","",食堂数据库链接!B1713)</f>
        <v>枫园食堂</v>
      </c>
      <c r="C1713" s="21" t="str">
        <f>IF(食堂数据库链接!C1713="","",食堂数据库链接!C1713)</f>
        <v>玉米南瓜粥</v>
      </c>
      <c r="D1713" s="21">
        <f>IF(食堂数据库链接!D1713="","",食堂数据库链接!D1713)</f>
        <v>3</v>
      </c>
      <c r="E1713" s="21" t="str">
        <f>IF(食堂数据库链接!E1713="","",食堂数据库链接!E1713)</f>
        <v>素</v>
      </c>
      <c r="F1713" s="21" t="str">
        <f>IF(食堂数据库链接!F1713="","",食堂数据库链接!F1713)</f>
        <v>汤羹</v>
      </c>
      <c r="G1713" s="21">
        <f>IF(食堂数据库链接!G1713="","",食堂数据库链接!G1713)</f>
        <v>2.1</v>
      </c>
      <c r="H1713" s="25" t="str">
        <f>IF(OR(食堂菜单!$G$5="",食堂数据库计算界面面!A1713=""),"",IF(ISNUMBER(SEARCH(食堂菜单!$G$5,食堂数据库计算界面面!C1713))=TRUE,1,""))</f>
        <v/>
      </c>
      <c r="I1713" s="11" t="str">
        <f>IF(H1713="","",1+MAX($I$1:I1712))</f>
        <v/>
      </c>
      <c r="J1713" s="11" t="str">
        <f t="shared" si="26"/>
        <v/>
      </c>
    </row>
    <row r="1714" spans="1:10">
      <c r="A1714" s="21">
        <f>IF(食堂数据库链接!A1714="","",食堂数据库链接!A1714)</f>
        <v>1713</v>
      </c>
      <c r="B1714" s="21" t="str">
        <f>IF(食堂数据库链接!B1714="","",食堂数据库链接!B1714)</f>
        <v>枫园食堂</v>
      </c>
      <c r="C1714" s="21" t="str">
        <f>IF(食堂数据库链接!C1714="","",食堂数据库链接!C1714)</f>
        <v>白米粥</v>
      </c>
      <c r="D1714" s="21">
        <f>IF(食堂数据库链接!D1714="","",食堂数据库链接!D1714)</f>
        <v>0.7</v>
      </c>
      <c r="E1714" s="21" t="str">
        <f>IF(食堂数据库链接!E1714="","",食堂数据库链接!E1714)</f>
        <v>素</v>
      </c>
      <c r="F1714" s="21" t="str">
        <f>IF(食堂数据库链接!F1714="","",食堂数据库链接!F1714)</f>
        <v>汤羹</v>
      </c>
      <c r="G1714" s="21">
        <f>IF(食堂数据库链接!G1714="","",食堂数据库链接!G1714)</f>
        <v>0.49</v>
      </c>
      <c r="H1714" s="25" t="str">
        <f>IF(OR(食堂菜单!$G$5="",食堂数据库计算界面面!A1714=""),"",IF(ISNUMBER(SEARCH(食堂菜单!$G$5,食堂数据库计算界面面!C1714))=TRUE,1,""))</f>
        <v/>
      </c>
      <c r="I1714" s="11" t="str">
        <f>IF(H1714="","",1+MAX($I$1:I1713))</f>
        <v/>
      </c>
      <c r="J1714" s="11" t="str">
        <f t="shared" si="26"/>
        <v/>
      </c>
    </row>
    <row r="1715" spans="1:10">
      <c r="A1715" s="21">
        <f>IF(食堂数据库链接!A1715="","",食堂数据库链接!A1715)</f>
        <v>1714</v>
      </c>
      <c r="B1715" s="21" t="str">
        <f>IF(食堂数据库链接!B1715="","",食堂数据库链接!B1715)</f>
        <v>枫园食堂</v>
      </c>
      <c r="C1715" s="21" t="str">
        <f>IF(食堂数据库链接!C1715="","",食堂数据库链接!C1715)</f>
        <v>绿豆沙</v>
      </c>
      <c r="D1715" s="21">
        <f>IF(食堂数据库链接!D1715="","",食堂数据库链接!D1715)</f>
        <v>3</v>
      </c>
      <c r="E1715" s="21" t="str">
        <f>IF(食堂数据库链接!E1715="","",食堂数据库链接!E1715)</f>
        <v>素</v>
      </c>
      <c r="F1715" s="21" t="str">
        <f>IF(食堂数据库链接!F1715="","",食堂数据库链接!F1715)</f>
        <v>汤羹</v>
      </c>
      <c r="G1715" s="21">
        <f>IF(食堂数据库链接!G1715="","",食堂数据库链接!G1715)</f>
        <v>2.1</v>
      </c>
      <c r="H1715" s="25" t="str">
        <f>IF(OR(食堂菜单!$G$5="",食堂数据库计算界面面!A1715=""),"",IF(ISNUMBER(SEARCH(食堂菜单!$G$5,食堂数据库计算界面面!C1715))=TRUE,1,""))</f>
        <v/>
      </c>
      <c r="I1715" s="11" t="str">
        <f>IF(H1715="","",1+MAX($I$1:I1714))</f>
        <v/>
      </c>
      <c r="J1715" s="11" t="str">
        <f t="shared" si="26"/>
        <v/>
      </c>
    </row>
    <row r="1716" spans="1:10">
      <c r="A1716" s="21">
        <f>IF(食堂数据库链接!A1716="","",食堂数据库链接!A1716)</f>
        <v>1715</v>
      </c>
      <c r="B1716" s="21" t="str">
        <f>IF(食堂数据库链接!B1716="","",食堂数据库链接!B1716)</f>
        <v>枫园食堂</v>
      </c>
      <c r="C1716" s="21" t="str">
        <f>IF(食堂数据库链接!C1716="","",食堂数据库链接!C1716)</f>
        <v>红豆沙</v>
      </c>
      <c r="D1716" s="21">
        <f>IF(食堂数据库链接!D1716="","",食堂数据库链接!D1716)</f>
        <v>3</v>
      </c>
      <c r="E1716" s="21" t="str">
        <f>IF(食堂数据库链接!E1716="","",食堂数据库链接!E1716)</f>
        <v>素</v>
      </c>
      <c r="F1716" s="21" t="str">
        <f>IF(食堂数据库链接!F1716="","",食堂数据库链接!F1716)</f>
        <v>汤羹</v>
      </c>
      <c r="G1716" s="21">
        <f>IF(食堂数据库链接!G1716="","",食堂数据库链接!G1716)</f>
        <v>2.1</v>
      </c>
      <c r="H1716" s="25" t="str">
        <f>IF(OR(食堂菜单!$G$5="",食堂数据库计算界面面!A1716=""),"",IF(ISNUMBER(SEARCH(食堂菜单!$G$5,食堂数据库计算界面面!C1716))=TRUE,1,""))</f>
        <v/>
      </c>
      <c r="I1716" s="11" t="str">
        <f>IF(H1716="","",1+MAX($I$1:I1715))</f>
        <v/>
      </c>
      <c r="J1716" s="11" t="str">
        <f t="shared" si="26"/>
        <v/>
      </c>
    </row>
    <row r="1717" spans="1:10">
      <c r="A1717" s="21">
        <f>IF(食堂数据库链接!A1717="","",食堂数据库链接!A1717)</f>
        <v>1716</v>
      </c>
      <c r="B1717" s="21" t="str">
        <f>IF(食堂数据库链接!B1717="","",食堂数据库链接!B1717)</f>
        <v>枫园食堂</v>
      </c>
      <c r="C1717" s="21" t="str">
        <f>IF(食堂数据库链接!C1717="","",食堂数据库链接!C1717)</f>
        <v>燕麦豆浆</v>
      </c>
      <c r="D1717" s="21">
        <f>IF(食堂数据库链接!D1717="","",食堂数据库链接!D1717)</f>
        <v>3</v>
      </c>
      <c r="E1717" s="21" t="str">
        <f>IF(食堂数据库链接!E1717="","",食堂数据库链接!E1717)</f>
        <v>素</v>
      </c>
      <c r="F1717" s="21" t="str">
        <f>IF(食堂数据库链接!F1717="","",食堂数据库链接!F1717)</f>
        <v>汤羹</v>
      </c>
      <c r="G1717" s="21">
        <f>IF(食堂数据库链接!G1717="","",食堂数据库链接!G1717)</f>
        <v>2.1</v>
      </c>
      <c r="H1717" s="25" t="str">
        <f>IF(OR(食堂菜单!$G$5="",食堂数据库计算界面面!A1717=""),"",IF(ISNUMBER(SEARCH(食堂菜单!$G$5,食堂数据库计算界面面!C1717))=TRUE,1,""))</f>
        <v/>
      </c>
      <c r="I1717" s="11" t="str">
        <f>IF(H1717="","",1+MAX($I$1:I1716))</f>
        <v/>
      </c>
      <c r="J1717" s="11" t="str">
        <f t="shared" si="26"/>
        <v/>
      </c>
    </row>
    <row r="1718" spans="1:10">
      <c r="A1718" s="21">
        <f>IF(食堂数据库链接!A1718="","",食堂数据库链接!A1718)</f>
        <v>1717</v>
      </c>
      <c r="B1718" s="21" t="str">
        <f>IF(食堂数据库链接!B1718="","",食堂数据库链接!B1718)</f>
        <v>枫园食堂</v>
      </c>
      <c r="C1718" s="21" t="str">
        <f>IF(食堂数据库链接!C1718="","",食堂数据库链接!C1718)</f>
        <v>红枣豆浆</v>
      </c>
      <c r="D1718" s="21">
        <f>IF(食堂数据库链接!D1718="","",食堂数据库链接!D1718)</f>
        <v>3</v>
      </c>
      <c r="E1718" s="21" t="str">
        <f>IF(食堂数据库链接!E1718="","",食堂数据库链接!E1718)</f>
        <v>素</v>
      </c>
      <c r="F1718" s="21" t="str">
        <f>IF(食堂数据库链接!F1718="","",食堂数据库链接!F1718)</f>
        <v>汤羹</v>
      </c>
      <c r="G1718" s="21">
        <f>IF(食堂数据库链接!G1718="","",食堂数据库链接!G1718)</f>
        <v>2.1</v>
      </c>
      <c r="H1718" s="25" t="str">
        <f>IF(OR(食堂菜单!$G$5="",食堂数据库计算界面面!A1718=""),"",IF(ISNUMBER(SEARCH(食堂菜单!$G$5,食堂数据库计算界面面!C1718))=TRUE,1,""))</f>
        <v/>
      </c>
      <c r="I1718" s="11" t="str">
        <f>IF(H1718="","",1+MAX($I$1:I1717))</f>
        <v/>
      </c>
      <c r="J1718" s="11" t="str">
        <f t="shared" si="26"/>
        <v/>
      </c>
    </row>
    <row r="1719" spans="1:10">
      <c r="A1719" s="21">
        <f>IF(食堂数据库链接!A1719="","",食堂数据库链接!A1719)</f>
        <v>1718</v>
      </c>
      <c r="B1719" s="21" t="str">
        <f>IF(食堂数据库链接!B1719="","",食堂数据库链接!B1719)</f>
        <v>枫园食堂</v>
      </c>
      <c r="C1719" s="21" t="str">
        <f>IF(食堂数据库链接!C1719="","",食堂数据库链接!C1719)</f>
        <v>银耳汤</v>
      </c>
      <c r="D1719" s="21">
        <f>IF(食堂数据库链接!D1719="","",食堂数据库链接!D1719)</f>
        <v>3</v>
      </c>
      <c r="E1719" s="21" t="str">
        <f>IF(食堂数据库链接!E1719="","",食堂数据库链接!E1719)</f>
        <v>素</v>
      </c>
      <c r="F1719" s="21" t="str">
        <f>IF(食堂数据库链接!F1719="","",食堂数据库链接!F1719)</f>
        <v>汤羹</v>
      </c>
      <c r="G1719" s="21">
        <f>IF(食堂数据库链接!G1719="","",食堂数据库链接!G1719)</f>
        <v>2.1</v>
      </c>
      <c r="H1719" s="25" t="str">
        <f>IF(OR(食堂菜单!$G$5="",食堂数据库计算界面面!A1719=""),"",IF(ISNUMBER(SEARCH(食堂菜单!$G$5,食堂数据库计算界面面!C1719))=TRUE,1,""))</f>
        <v/>
      </c>
      <c r="I1719" s="11" t="str">
        <f>IF(H1719="","",1+MAX($I$1:I1718))</f>
        <v/>
      </c>
      <c r="J1719" s="11" t="str">
        <f t="shared" si="26"/>
        <v/>
      </c>
    </row>
    <row r="1720" spans="1:10">
      <c r="A1720" s="21">
        <f>IF(食堂数据库链接!A1720="","",食堂数据库链接!A1720)</f>
        <v>1719</v>
      </c>
      <c r="B1720" s="21" t="str">
        <f>IF(食堂数据库链接!B1720="","",食堂数据库链接!B1720)</f>
        <v>枫园食堂</v>
      </c>
      <c r="C1720" s="21" t="str">
        <f>IF(食堂数据库链接!C1720="","",食堂数据库链接!C1720)</f>
        <v>皮蛋粥</v>
      </c>
      <c r="D1720" s="21">
        <f>IF(食堂数据库链接!D1720="","",食堂数据库链接!D1720)</f>
        <v>3</v>
      </c>
      <c r="E1720" s="21" t="str">
        <f>IF(食堂数据库链接!E1720="","",食堂数据库链接!E1720)</f>
        <v>素</v>
      </c>
      <c r="F1720" s="21" t="str">
        <f>IF(食堂数据库链接!F1720="","",食堂数据库链接!F1720)</f>
        <v>汤羹</v>
      </c>
      <c r="G1720" s="21">
        <f>IF(食堂数据库链接!G1720="","",食堂数据库链接!G1720)</f>
        <v>2.1</v>
      </c>
      <c r="H1720" s="25" t="str">
        <f>IF(OR(食堂菜单!$G$5="",食堂数据库计算界面面!A1720=""),"",IF(ISNUMBER(SEARCH(食堂菜单!$G$5,食堂数据库计算界面面!C1720))=TRUE,1,""))</f>
        <v/>
      </c>
      <c r="I1720" s="11" t="str">
        <f>IF(H1720="","",1+MAX($I$1:I1719))</f>
        <v/>
      </c>
      <c r="J1720" s="11" t="str">
        <f t="shared" si="26"/>
        <v/>
      </c>
    </row>
    <row r="1721" spans="1:10">
      <c r="A1721" s="21">
        <f>IF(食堂数据库链接!A1721="","",食堂数据库链接!A1721)</f>
        <v>1720</v>
      </c>
      <c r="B1721" s="21" t="str">
        <f>IF(食堂数据库链接!B1721="","",食堂数据库链接!B1721)</f>
        <v>枫园食堂</v>
      </c>
      <c r="C1721" s="21" t="str">
        <f>IF(食堂数据库链接!C1721="","",食堂数据库链接!C1721)</f>
        <v>龟苓膏</v>
      </c>
      <c r="D1721" s="21">
        <f>IF(食堂数据库链接!D1721="","",食堂数据库链接!D1721)</f>
        <v>5</v>
      </c>
      <c r="E1721" s="21" t="str">
        <f>IF(食堂数据库链接!E1721="","",食堂数据库链接!E1721)</f>
        <v>素</v>
      </c>
      <c r="F1721" s="21" t="str">
        <f>IF(食堂数据库链接!F1721="","",食堂数据库链接!F1721)</f>
        <v>汤羹</v>
      </c>
      <c r="G1721" s="21">
        <f>IF(食堂数据库链接!G1721="","",食堂数据库链接!G1721)</f>
        <v>3.5</v>
      </c>
      <c r="H1721" s="25" t="str">
        <f>IF(OR(食堂菜单!$G$5="",食堂数据库计算界面面!A1721=""),"",IF(ISNUMBER(SEARCH(食堂菜单!$G$5,食堂数据库计算界面面!C1721))=TRUE,1,""))</f>
        <v/>
      </c>
      <c r="I1721" s="11" t="str">
        <f>IF(H1721="","",1+MAX($I$1:I1720))</f>
        <v/>
      </c>
      <c r="J1721" s="11" t="str">
        <f t="shared" si="26"/>
        <v/>
      </c>
    </row>
    <row r="1722" spans="1:10">
      <c r="A1722" s="21">
        <f>IF(食堂数据库链接!A1722="","",食堂数据库链接!A1722)</f>
        <v>1721</v>
      </c>
      <c r="B1722" s="21" t="str">
        <f>IF(食堂数据库链接!B1722="","",食堂数据库链接!B1722)</f>
        <v>枫园食堂</v>
      </c>
      <c r="C1722" s="21" t="str">
        <f>IF(食堂数据库链接!C1722="","",食堂数据库链接!C1722)</f>
        <v>八宝粥</v>
      </c>
      <c r="D1722" s="21">
        <f>IF(食堂数据库链接!D1722="","",食堂数据库链接!D1722)</f>
        <v>3</v>
      </c>
      <c r="E1722" s="21" t="str">
        <f>IF(食堂数据库链接!E1722="","",食堂数据库链接!E1722)</f>
        <v>素</v>
      </c>
      <c r="F1722" s="21" t="str">
        <f>IF(食堂数据库链接!F1722="","",食堂数据库链接!F1722)</f>
        <v>汤羹</v>
      </c>
      <c r="G1722" s="21">
        <f>IF(食堂数据库链接!G1722="","",食堂数据库链接!G1722)</f>
        <v>2.1</v>
      </c>
      <c r="H1722" s="25" t="str">
        <f>IF(OR(食堂菜单!$G$5="",食堂数据库计算界面面!A1722=""),"",IF(ISNUMBER(SEARCH(食堂菜单!$G$5,食堂数据库计算界面面!C1722))=TRUE,1,""))</f>
        <v/>
      </c>
      <c r="I1722" s="11" t="str">
        <f>IF(H1722="","",1+MAX($I$1:I1721))</f>
        <v/>
      </c>
      <c r="J1722" s="11" t="str">
        <f t="shared" si="26"/>
        <v/>
      </c>
    </row>
    <row r="1723" spans="1:10">
      <c r="A1723" s="21">
        <f>IF(食堂数据库链接!A1723="","",食堂数据库链接!A1723)</f>
        <v>1722</v>
      </c>
      <c r="B1723" s="21" t="str">
        <f>IF(食堂数据库链接!B1723="","",食堂数据库链接!B1723)</f>
        <v>枫园食堂</v>
      </c>
      <c r="C1723" s="21" t="str">
        <f>IF(食堂数据库链接!C1723="","",食堂数据库链接!C1723)</f>
        <v>紫薯粥</v>
      </c>
      <c r="D1723" s="21">
        <f>IF(食堂数据库链接!D1723="","",食堂数据库链接!D1723)</f>
        <v>3</v>
      </c>
      <c r="E1723" s="21" t="str">
        <f>IF(食堂数据库链接!E1723="","",食堂数据库链接!E1723)</f>
        <v>素</v>
      </c>
      <c r="F1723" s="21" t="str">
        <f>IF(食堂数据库链接!F1723="","",食堂数据库链接!F1723)</f>
        <v>汤羹</v>
      </c>
      <c r="G1723" s="21">
        <f>IF(食堂数据库链接!G1723="","",食堂数据库链接!G1723)</f>
        <v>2.1</v>
      </c>
      <c r="H1723" s="25" t="str">
        <f>IF(OR(食堂菜单!$G$5="",食堂数据库计算界面面!A1723=""),"",IF(ISNUMBER(SEARCH(食堂菜单!$G$5,食堂数据库计算界面面!C1723))=TRUE,1,""))</f>
        <v/>
      </c>
      <c r="I1723" s="11" t="str">
        <f>IF(H1723="","",1+MAX($I$1:I1722))</f>
        <v/>
      </c>
      <c r="J1723" s="11" t="str">
        <f t="shared" si="26"/>
        <v/>
      </c>
    </row>
    <row r="1724" spans="1:10">
      <c r="A1724" s="21">
        <f>IF(食堂数据库链接!A1724="","",食堂数据库链接!A1724)</f>
        <v>1723</v>
      </c>
      <c r="B1724" s="21" t="str">
        <f>IF(食堂数据库链接!B1724="","",食堂数据库链接!B1724)</f>
        <v>枫园食堂</v>
      </c>
      <c r="C1724" s="21" t="str">
        <f>IF(食堂数据库链接!C1724="","",食堂数据库链接!C1724)</f>
        <v>冰糖雪梨</v>
      </c>
      <c r="D1724" s="21">
        <f>IF(食堂数据库链接!D1724="","",食堂数据库链接!D1724)</f>
        <v>5</v>
      </c>
      <c r="E1724" s="21" t="str">
        <f>IF(食堂数据库链接!E1724="","",食堂数据库链接!E1724)</f>
        <v>素</v>
      </c>
      <c r="F1724" s="21" t="str">
        <f>IF(食堂数据库链接!F1724="","",食堂数据库链接!F1724)</f>
        <v>汤羹</v>
      </c>
      <c r="G1724" s="21">
        <f>IF(食堂数据库链接!G1724="","",食堂数据库链接!G1724)</f>
        <v>3.5</v>
      </c>
      <c r="H1724" s="25" t="str">
        <f>IF(OR(食堂菜单!$G$5="",食堂数据库计算界面面!A1724=""),"",IF(ISNUMBER(SEARCH(食堂菜单!$G$5,食堂数据库计算界面面!C1724))=TRUE,1,""))</f>
        <v/>
      </c>
      <c r="I1724" s="11" t="str">
        <f>IF(H1724="","",1+MAX($I$1:I1723))</f>
        <v/>
      </c>
      <c r="J1724" s="11" t="str">
        <f t="shared" si="26"/>
        <v/>
      </c>
    </row>
    <row r="1725" spans="1:10">
      <c r="A1725" s="21">
        <f>IF(食堂数据库链接!A1725="","",食堂数据库链接!A1725)</f>
        <v>1724</v>
      </c>
      <c r="B1725" s="21" t="str">
        <f>IF(食堂数据库链接!B1725="","",食堂数据库链接!B1725)</f>
        <v>枫园食堂</v>
      </c>
      <c r="C1725" s="21" t="str">
        <f>IF(食堂数据库链接!C1725="","",食堂数据库链接!C1725)</f>
        <v>原味燕麦粥</v>
      </c>
      <c r="D1725" s="21">
        <f>IF(食堂数据库链接!D1725="","",食堂数据库链接!D1725)</f>
        <v>3</v>
      </c>
      <c r="E1725" s="21" t="str">
        <f>IF(食堂数据库链接!E1725="","",食堂数据库链接!E1725)</f>
        <v>素</v>
      </c>
      <c r="F1725" s="21" t="str">
        <f>IF(食堂数据库链接!F1725="","",食堂数据库链接!F1725)</f>
        <v>汤羹</v>
      </c>
      <c r="G1725" s="21">
        <f>IF(食堂数据库链接!G1725="","",食堂数据库链接!G1725)</f>
        <v>2.1</v>
      </c>
      <c r="H1725" s="25" t="str">
        <f>IF(OR(食堂菜单!$G$5="",食堂数据库计算界面面!A1725=""),"",IF(ISNUMBER(SEARCH(食堂菜单!$G$5,食堂数据库计算界面面!C1725))=TRUE,1,""))</f>
        <v/>
      </c>
      <c r="I1725" s="11" t="str">
        <f>IF(H1725="","",1+MAX($I$1:I1724))</f>
        <v/>
      </c>
      <c r="J1725" s="11" t="str">
        <f t="shared" si="26"/>
        <v/>
      </c>
    </row>
    <row r="1726" spans="1:10">
      <c r="A1726" s="21">
        <f>IF(食堂数据库链接!A1726="","",食堂数据库链接!A1726)</f>
        <v>1725</v>
      </c>
      <c r="B1726" s="21" t="str">
        <f>IF(食堂数据库链接!B1726="","",食堂数据库链接!B1726)</f>
        <v>枫园食堂</v>
      </c>
      <c r="C1726" s="21" t="str">
        <f>IF(食堂数据库链接!C1726="","",食堂数据库链接!C1726)</f>
        <v>水果西米露</v>
      </c>
      <c r="D1726" s="21">
        <f>IF(食堂数据库链接!D1726="","",食堂数据库链接!D1726)</f>
        <v>5</v>
      </c>
      <c r="E1726" s="21" t="str">
        <f>IF(食堂数据库链接!E1726="","",食堂数据库链接!E1726)</f>
        <v>素</v>
      </c>
      <c r="F1726" s="21" t="str">
        <f>IF(食堂数据库链接!F1726="","",食堂数据库链接!F1726)</f>
        <v>其它</v>
      </c>
      <c r="G1726" s="21">
        <f>IF(食堂数据库链接!G1726="","",食堂数据库链接!G1726)</f>
        <v>5</v>
      </c>
      <c r="H1726" s="25" t="str">
        <f>IF(OR(食堂菜单!$G$5="",食堂数据库计算界面面!A1726=""),"",IF(ISNUMBER(SEARCH(食堂菜单!$G$5,食堂数据库计算界面面!C1726))=TRUE,1,""))</f>
        <v/>
      </c>
      <c r="I1726" s="11" t="str">
        <f>IF(H1726="","",1+MAX($I$1:I1725))</f>
        <v/>
      </c>
      <c r="J1726" s="11" t="str">
        <f t="shared" si="26"/>
        <v/>
      </c>
    </row>
    <row r="1727" spans="1:10">
      <c r="A1727" s="21">
        <f>IF(食堂数据库链接!A1727="","",食堂数据库链接!A1727)</f>
        <v>1726</v>
      </c>
      <c r="B1727" s="21" t="str">
        <f>IF(食堂数据库链接!B1727="","",食堂数据库链接!B1727)</f>
        <v>枫园食堂</v>
      </c>
      <c r="C1727" s="21" t="str">
        <f>IF(食堂数据库链接!C1727="","",食堂数据库链接!C1727)</f>
        <v>盐蛋</v>
      </c>
      <c r="D1727" s="21">
        <f>IF(食堂数据库链接!D1727="","",食堂数据库链接!D1727)</f>
        <v>1.8</v>
      </c>
      <c r="E1727" s="21" t="str">
        <f>IF(食堂数据库链接!E1727="","",食堂数据库链接!E1727)</f>
        <v>荤</v>
      </c>
      <c r="F1727" s="21" t="str">
        <f>IF(食堂数据库链接!F1727="","",食堂数据库链接!F1727)</f>
        <v>其它</v>
      </c>
      <c r="G1727" s="21">
        <f>IF(食堂数据库链接!G1727="","",食堂数据库链接!G1727)</f>
        <v>1.26</v>
      </c>
      <c r="H1727" s="25" t="str">
        <f>IF(OR(食堂菜单!$G$5="",食堂数据库计算界面面!A1727=""),"",IF(ISNUMBER(SEARCH(食堂菜单!$G$5,食堂数据库计算界面面!C1727))=TRUE,1,""))</f>
        <v/>
      </c>
      <c r="I1727" s="11" t="str">
        <f>IF(H1727="","",1+MAX($I$1:I1726))</f>
        <v/>
      </c>
      <c r="J1727" s="11" t="str">
        <f t="shared" si="26"/>
        <v/>
      </c>
    </row>
    <row r="1728" spans="1:10">
      <c r="A1728" s="21">
        <f>IF(食堂数据库链接!A1728="","",食堂数据库链接!A1728)</f>
        <v>1727</v>
      </c>
      <c r="B1728" s="21" t="str">
        <f>IF(食堂数据库链接!B1728="","",食堂数据库链接!B1728)</f>
        <v>枫园食堂</v>
      </c>
      <c r="C1728" s="21" t="str">
        <f>IF(食堂数据库链接!C1728="","",食堂数据库链接!C1728)</f>
        <v>薯条</v>
      </c>
      <c r="D1728" s="21">
        <f>IF(食堂数据库链接!D1728="","",食堂数据库链接!D1728)</f>
        <v>5</v>
      </c>
      <c r="E1728" s="21" t="str">
        <f>IF(食堂数据库链接!E1728="","",食堂数据库链接!E1728)</f>
        <v>素</v>
      </c>
      <c r="F1728" s="21" t="str">
        <f>IF(食堂数据库链接!F1728="","",食堂数据库链接!F1728)</f>
        <v>小吃</v>
      </c>
      <c r="G1728" s="21">
        <f>IF(食堂数据库链接!G1728="","",食堂数据库链接!G1728)</f>
        <v>5</v>
      </c>
      <c r="H1728" s="25" t="str">
        <f>IF(OR(食堂菜单!$G$5="",食堂数据库计算界面面!A1728=""),"",IF(ISNUMBER(SEARCH(食堂菜单!$G$5,食堂数据库计算界面面!C1728))=TRUE,1,""))</f>
        <v/>
      </c>
      <c r="I1728" s="11" t="str">
        <f>IF(H1728="","",1+MAX($I$1:I1727))</f>
        <v/>
      </c>
      <c r="J1728" s="11" t="str">
        <f t="shared" si="26"/>
        <v/>
      </c>
    </row>
    <row r="1729" spans="1:10">
      <c r="A1729" s="21">
        <f>IF(食堂数据库链接!A1729="","",食堂数据库链接!A1729)</f>
        <v>1728</v>
      </c>
      <c r="B1729" s="21" t="str">
        <f>IF(食堂数据库链接!B1729="","",食堂数据库链接!B1729)</f>
        <v>枫园食堂</v>
      </c>
      <c r="C1729" s="21" t="str">
        <f>IF(食堂数据库链接!C1729="","",食堂数据库链接!C1729)</f>
        <v>锅盔</v>
      </c>
      <c r="D1729" s="21">
        <f>IF(食堂数据库链接!D1729="","",食堂数据库链接!D1729)</f>
        <v>3</v>
      </c>
      <c r="E1729" s="21" t="str">
        <f>IF(食堂数据库链接!E1729="","",食堂数据库链接!E1729)</f>
        <v>素</v>
      </c>
      <c r="F1729" s="21" t="str">
        <f>IF(食堂数据库链接!F1729="","",食堂数据库链接!F1729)</f>
        <v>小吃</v>
      </c>
      <c r="G1729" s="21">
        <f>IF(食堂数据库链接!G1729="","",食堂数据库链接!G1729)</f>
        <v>3</v>
      </c>
      <c r="H1729" s="25" t="str">
        <f>IF(OR(食堂菜单!$G$5="",食堂数据库计算界面面!A1729=""),"",IF(ISNUMBER(SEARCH(食堂菜单!$G$5,食堂数据库计算界面面!C1729))=TRUE,1,""))</f>
        <v/>
      </c>
      <c r="I1729" s="11" t="str">
        <f>IF(H1729="","",1+MAX($I$1:I1728))</f>
        <v/>
      </c>
      <c r="J1729" s="11" t="str">
        <f t="shared" si="26"/>
        <v/>
      </c>
    </row>
    <row r="1730" spans="1:10">
      <c r="A1730" s="21">
        <f>IF(食堂数据库链接!A1730="","",食堂数据库链接!A1730)</f>
        <v>1729</v>
      </c>
      <c r="B1730" s="21" t="str">
        <f>IF(食堂数据库链接!B1730="","",食堂数据库链接!B1730)</f>
        <v>枫园食堂</v>
      </c>
      <c r="C1730" s="21" t="str">
        <f>IF(食堂数据库链接!C1730="","",食堂数据库链接!C1730)</f>
        <v>哈镭黄油面包</v>
      </c>
      <c r="D1730" s="21">
        <f>IF(食堂数据库链接!D1730="","",食堂数据库链接!D1730)</f>
        <v>3.5</v>
      </c>
      <c r="E1730" s="21" t="str">
        <f>IF(食堂数据库链接!E1730="","",食堂数据库链接!E1730)</f>
        <v>素</v>
      </c>
      <c r="F1730" s="21" t="str">
        <f>IF(食堂数据库链接!F1730="","",食堂数据库链接!F1730)</f>
        <v>小吃</v>
      </c>
      <c r="G1730" s="21">
        <f>IF(食堂数据库链接!G1730="","",食堂数据库链接!G1730)</f>
        <v>2.4500000000000002</v>
      </c>
      <c r="H1730" s="25" t="str">
        <f>IF(OR(食堂菜单!$G$5="",食堂数据库计算界面面!A1730=""),"",IF(ISNUMBER(SEARCH(食堂菜单!$G$5,食堂数据库计算界面面!C1730))=TRUE,1,""))</f>
        <v/>
      </c>
      <c r="I1730" s="11" t="str">
        <f>IF(H1730="","",1+MAX($I$1:I1729))</f>
        <v/>
      </c>
      <c r="J1730" s="11" t="str">
        <f t="shared" ref="J1730:J1793" si="27">IF(H1730="","",ROW(A1730))</f>
        <v/>
      </c>
    </row>
    <row r="1731" spans="1:10">
      <c r="A1731" s="21">
        <f>IF(食堂数据库链接!A1731="","",食堂数据库链接!A1731)</f>
        <v>1730</v>
      </c>
      <c r="B1731" s="21" t="str">
        <f>IF(食堂数据库链接!B1731="","",食堂数据库链接!B1731)</f>
        <v>枫园食堂</v>
      </c>
      <c r="C1731" s="21" t="str">
        <f>IF(食堂数据库链接!C1731="","",食堂数据库链接!C1731)</f>
        <v>菠萝面包</v>
      </c>
      <c r="D1731" s="21">
        <f>IF(食堂数据库链接!D1731="","",食堂数据库链接!D1731)</f>
        <v>5</v>
      </c>
      <c r="E1731" s="21" t="str">
        <f>IF(食堂数据库链接!E1731="","",食堂数据库链接!E1731)</f>
        <v>素</v>
      </c>
      <c r="F1731" s="21" t="str">
        <f>IF(食堂数据库链接!F1731="","",食堂数据库链接!F1731)</f>
        <v>小吃</v>
      </c>
      <c r="G1731" s="21">
        <f>IF(食堂数据库链接!G1731="","",食堂数据库链接!G1731)</f>
        <v>3.5</v>
      </c>
      <c r="H1731" s="25" t="str">
        <f>IF(OR(食堂菜单!$G$5="",食堂数据库计算界面面!A1731=""),"",IF(ISNUMBER(SEARCH(食堂菜单!$G$5,食堂数据库计算界面面!C1731))=TRUE,1,""))</f>
        <v/>
      </c>
      <c r="I1731" s="11" t="str">
        <f>IF(H1731="","",1+MAX($I$1:I1730))</f>
        <v/>
      </c>
      <c r="J1731" s="11" t="str">
        <f t="shared" si="27"/>
        <v/>
      </c>
    </row>
    <row r="1732" spans="1:10">
      <c r="A1732" s="21">
        <f>IF(食堂数据库链接!A1732="","",食堂数据库链接!A1732)</f>
        <v>1731</v>
      </c>
      <c r="B1732" s="21" t="str">
        <f>IF(食堂数据库链接!B1732="","",食堂数据库链接!B1732)</f>
        <v>枫园食堂</v>
      </c>
      <c r="C1732" s="21" t="str">
        <f>IF(食堂数据库链接!C1732="","",食堂数据库链接!C1732)</f>
        <v>绿茶佛饼</v>
      </c>
      <c r="D1732" s="21">
        <f>IF(食堂数据库链接!D1732="","",食堂数据库链接!D1732)</f>
        <v>3</v>
      </c>
      <c r="E1732" s="21" t="str">
        <f>IF(食堂数据库链接!E1732="","",食堂数据库链接!E1732)</f>
        <v>素</v>
      </c>
      <c r="F1732" s="21" t="str">
        <f>IF(食堂数据库链接!F1732="","",食堂数据库链接!F1732)</f>
        <v>小吃</v>
      </c>
      <c r="G1732" s="21">
        <f>IF(食堂数据库链接!G1732="","",食堂数据库链接!G1732)</f>
        <v>2.1</v>
      </c>
      <c r="H1732" s="25" t="str">
        <f>IF(OR(食堂菜单!$G$5="",食堂数据库计算界面面!A1732=""),"",IF(ISNUMBER(SEARCH(食堂菜单!$G$5,食堂数据库计算界面面!C1732))=TRUE,1,""))</f>
        <v/>
      </c>
      <c r="I1732" s="11" t="str">
        <f>IF(H1732="","",1+MAX($I$1:I1731))</f>
        <v/>
      </c>
      <c r="J1732" s="11" t="str">
        <f t="shared" si="27"/>
        <v/>
      </c>
    </row>
    <row r="1733" spans="1:10">
      <c r="A1733" s="21">
        <f>IF(食堂数据库链接!A1733="","",食堂数据库链接!A1733)</f>
        <v>1732</v>
      </c>
      <c r="B1733" s="21" t="str">
        <f>IF(食堂数据库链接!B1733="","",食堂数据库链接!B1733)</f>
        <v>枫园食堂</v>
      </c>
      <c r="C1733" s="21" t="str">
        <f>IF(食堂数据库链接!C1733="","",食堂数据库链接!C1733)</f>
        <v>地瓜圆子</v>
      </c>
      <c r="D1733" s="21">
        <f>IF(食堂数据库链接!D1733="","",食堂数据库链接!D1733)</f>
        <v>3</v>
      </c>
      <c r="E1733" s="21" t="str">
        <f>IF(食堂数据库链接!E1733="","",食堂数据库链接!E1733)</f>
        <v>素</v>
      </c>
      <c r="F1733" s="21" t="str">
        <f>IF(食堂数据库链接!F1733="","",食堂数据库链接!F1733)</f>
        <v>小吃</v>
      </c>
      <c r="G1733" s="21">
        <f>IF(食堂数据库链接!G1733="","",食堂数据库链接!G1733)</f>
        <v>2.1</v>
      </c>
      <c r="H1733" s="25" t="str">
        <f>IF(OR(食堂菜单!$G$5="",食堂数据库计算界面面!A1733=""),"",IF(ISNUMBER(SEARCH(食堂菜单!$G$5,食堂数据库计算界面面!C1733))=TRUE,1,""))</f>
        <v/>
      </c>
      <c r="I1733" s="11" t="str">
        <f>IF(H1733="","",1+MAX($I$1:I1732))</f>
        <v/>
      </c>
      <c r="J1733" s="11" t="str">
        <f t="shared" si="27"/>
        <v/>
      </c>
    </row>
    <row r="1734" spans="1:10">
      <c r="A1734" s="21">
        <f>IF(食堂数据库链接!A1734="","",食堂数据库链接!A1734)</f>
        <v>1733</v>
      </c>
      <c r="B1734" s="21" t="str">
        <f>IF(食堂数据库链接!B1734="","",食堂数据库链接!B1734)</f>
        <v>枫园食堂</v>
      </c>
      <c r="C1734" s="21" t="str">
        <f>IF(食堂数据库链接!C1734="","",食堂数据库链接!C1734)</f>
        <v>香煎鸡排</v>
      </c>
      <c r="D1734" s="21">
        <f>IF(食堂数据库链接!D1734="","",食堂数据库链接!D1734)</f>
        <v>4</v>
      </c>
      <c r="E1734" s="21" t="str">
        <f>IF(食堂数据库链接!E1734="","",食堂数据库链接!E1734)</f>
        <v>荤</v>
      </c>
      <c r="F1734" s="21" t="str">
        <f>IF(食堂数据库链接!F1734="","",食堂数据库链接!F1734)</f>
        <v>小吃</v>
      </c>
      <c r="G1734" s="21">
        <f>IF(食堂数据库链接!G1734="","",食堂数据库链接!G1734)</f>
        <v>2.8</v>
      </c>
      <c r="H1734" s="25" t="str">
        <f>IF(OR(食堂菜单!$G$5="",食堂数据库计算界面面!A1734=""),"",IF(ISNUMBER(SEARCH(食堂菜单!$G$5,食堂数据库计算界面面!C1734))=TRUE,1,""))</f>
        <v/>
      </c>
      <c r="I1734" s="11" t="str">
        <f>IF(H1734="","",1+MAX($I$1:I1733))</f>
        <v/>
      </c>
      <c r="J1734" s="11" t="str">
        <f t="shared" si="27"/>
        <v/>
      </c>
    </row>
    <row r="1735" spans="1:10">
      <c r="A1735" s="21">
        <f>IF(食堂数据库链接!A1735="","",食堂数据库链接!A1735)</f>
        <v>1734</v>
      </c>
      <c r="B1735" s="21" t="str">
        <f>IF(食堂数据库链接!B1735="","",食堂数据库链接!B1735)</f>
        <v>枫园食堂</v>
      </c>
      <c r="C1735" s="21" t="str">
        <f>IF(食堂数据库链接!C1735="","",食堂数据库链接!C1735)</f>
        <v>小葱煎包</v>
      </c>
      <c r="D1735" s="21">
        <f>IF(食堂数据库链接!D1735="","",食堂数据库链接!D1735)</f>
        <v>3</v>
      </c>
      <c r="E1735" s="21" t="str">
        <f>IF(食堂数据库链接!E1735="","",食堂数据库链接!E1735)</f>
        <v>素</v>
      </c>
      <c r="F1735" s="21" t="str">
        <f>IF(食堂数据库链接!F1735="","",食堂数据库链接!F1735)</f>
        <v>面点</v>
      </c>
      <c r="G1735" s="21">
        <f>IF(食堂数据库链接!G1735="","",食堂数据库链接!G1735)</f>
        <v>2.1</v>
      </c>
      <c r="H1735" s="25" t="str">
        <f>IF(OR(食堂菜单!$G$5="",食堂数据库计算界面面!A1735=""),"",IF(ISNUMBER(SEARCH(食堂菜单!$G$5,食堂数据库计算界面面!C1735))=TRUE,1,""))</f>
        <v/>
      </c>
      <c r="I1735" s="11" t="str">
        <f>IF(H1735="","",1+MAX($I$1:I1734))</f>
        <v/>
      </c>
      <c r="J1735" s="11" t="str">
        <f t="shared" si="27"/>
        <v/>
      </c>
    </row>
    <row r="1736" spans="1:10">
      <c r="A1736" s="21">
        <f>IF(食堂数据库链接!A1736="","",食堂数据库链接!A1736)</f>
        <v>1735</v>
      </c>
      <c r="B1736" s="21" t="str">
        <f>IF(食堂数据库链接!B1736="","",食堂数据库链接!B1736)</f>
        <v>枫园食堂</v>
      </c>
      <c r="C1736" s="21" t="str">
        <f>IF(食堂数据库链接!C1736="","",食堂数据库链接!C1736)</f>
        <v>手工煎饺</v>
      </c>
      <c r="D1736" s="21">
        <f>IF(食堂数据库链接!D1736="","",食堂数据库链接!D1736)</f>
        <v>3</v>
      </c>
      <c r="E1736" s="21" t="str">
        <f>IF(食堂数据库链接!E1736="","",食堂数据库链接!E1736)</f>
        <v>素</v>
      </c>
      <c r="F1736" s="21" t="str">
        <f>IF(食堂数据库链接!F1736="","",食堂数据库链接!F1736)</f>
        <v>面点</v>
      </c>
      <c r="G1736" s="21">
        <f>IF(食堂数据库链接!G1736="","",食堂数据库链接!G1736)</f>
        <v>2.1</v>
      </c>
      <c r="H1736" s="25" t="str">
        <f>IF(OR(食堂菜单!$G$5="",食堂数据库计算界面面!A1736=""),"",IF(ISNUMBER(SEARCH(食堂菜单!$G$5,食堂数据库计算界面面!C1736))=TRUE,1,""))</f>
        <v/>
      </c>
      <c r="I1736" s="11" t="str">
        <f>IF(H1736="","",1+MAX($I$1:I1735))</f>
        <v/>
      </c>
      <c r="J1736" s="11" t="str">
        <f t="shared" si="27"/>
        <v/>
      </c>
    </row>
    <row r="1737" spans="1:10">
      <c r="A1737" s="21">
        <f>IF(食堂数据库链接!A1737="","",食堂数据库链接!A1737)</f>
        <v>1736</v>
      </c>
      <c r="B1737" s="21" t="str">
        <f>IF(食堂数据库链接!B1737="","",食堂数据库链接!B1737)</f>
        <v>枫园食堂</v>
      </c>
      <c r="C1737" s="21" t="str">
        <f>IF(食堂数据库链接!C1737="","",食堂数据库链接!C1737)</f>
        <v>千层饼</v>
      </c>
      <c r="D1737" s="21">
        <f>IF(食堂数据库链接!D1737="","",食堂数据库链接!D1737)</f>
        <v>3</v>
      </c>
      <c r="E1737" s="21" t="str">
        <f>IF(食堂数据库链接!E1737="","",食堂数据库链接!E1737)</f>
        <v>素</v>
      </c>
      <c r="F1737" s="21" t="str">
        <f>IF(食堂数据库链接!F1737="","",食堂数据库链接!F1737)</f>
        <v>面点</v>
      </c>
      <c r="G1737" s="21">
        <f>IF(食堂数据库链接!G1737="","",食堂数据库链接!G1737)</f>
        <v>1.75</v>
      </c>
      <c r="H1737" s="25" t="str">
        <f>IF(OR(食堂菜单!$G$5="",食堂数据库计算界面面!A1737=""),"",IF(ISNUMBER(SEARCH(食堂菜单!$G$5,食堂数据库计算界面面!C1737))=TRUE,1,""))</f>
        <v/>
      </c>
      <c r="I1737" s="11" t="str">
        <f>IF(H1737="","",1+MAX($I$1:I1736))</f>
        <v/>
      </c>
      <c r="J1737" s="11" t="str">
        <f t="shared" si="27"/>
        <v/>
      </c>
    </row>
    <row r="1738" spans="1:10">
      <c r="A1738" s="21">
        <f>IF(食堂数据库链接!A1738="","",食堂数据库链接!A1738)</f>
        <v>1737</v>
      </c>
      <c r="B1738" s="21" t="str">
        <f>IF(食堂数据库链接!B1738="","",食堂数据库链接!B1738)</f>
        <v>枫园食堂</v>
      </c>
      <c r="C1738" s="21" t="str">
        <f>IF(食堂数据库链接!C1738="","",食堂数据库链接!C1738)</f>
        <v>手抓饼</v>
      </c>
      <c r="D1738" s="21">
        <f>IF(食堂数据库链接!D1738="","",食堂数据库链接!D1738)</f>
        <v>3</v>
      </c>
      <c r="E1738" s="21" t="str">
        <f>IF(食堂数据库链接!E1738="","",食堂数据库链接!E1738)</f>
        <v>素</v>
      </c>
      <c r="F1738" s="21" t="str">
        <f>IF(食堂数据库链接!F1738="","",食堂数据库链接!F1738)</f>
        <v>小吃</v>
      </c>
      <c r="G1738" s="21">
        <f>IF(食堂数据库链接!G1738="","",食堂数据库链接!G1738)</f>
        <v>2.1</v>
      </c>
      <c r="H1738" s="25" t="str">
        <f>IF(OR(食堂菜单!$G$5="",食堂数据库计算界面面!A1738=""),"",IF(ISNUMBER(SEARCH(食堂菜单!$G$5,食堂数据库计算界面面!C1738))=TRUE,1,""))</f>
        <v/>
      </c>
      <c r="I1738" s="11" t="str">
        <f>IF(H1738="","",1+MAX($I$1:I1737))</f>
        <v/>
      </c>
      <c r="J1738" s="11" t="str">
        <f t="shared" si="27"/>
        <v/>
      </c>
    </row>
    <row r="1739" spans="1:10">
      <c r="A1739" s="21">
        <f>IF(食堂数据库链接!A1739="","",食堂数据库链接!A1739)</f>
        <v>1738</v>
      </c>
      <c r="B1739" s="21" t="str">
        <f>IF(食堂数据库链接!B1739="","",食堂数据库链接!B1739)</f>
        <v>枫园食堂</v>
      </c>
      <c r="C1739" s="21" t="str">
        <f>IF(食堂数据库链接!C1739="","",食堂数据库链接!C1739)</f>
        <v>面窝</v>
      </c>
      <c r="D1739" s="21">
        <f>IF(食堂数据库链接!D1739="","",食堂数据库链接!D1739)</f>
        <v>1.5</v>
      </c>
      <c r="E1739" s="21" t="str">
        <f>IF(食堂数据库链接!E1739="","",食堂数据库链接!E1739)</f>
        <v>素</v>
      </c>
      <c r="F1739" s="21" t="str">
        <f>IF(食堂数据库链接!F1739="","",食堂数据库链接!F1739)</f>
        <v>面点</v>
      </c>
      <c r="G1739" s="21">
        <f>IF(食堂数据库链接!G1739="","",食堂数据库链接!G1739)</f>
        <v>1.05</v>
      </c>
      <c r="H1739" s="25" t="str">
        <f>IF(OR(食堂菜单!$G$5="",食堂数据库计算界面面!A1739=""),"",IF(ISNUMBER(SEARCH(食堂菜单!$G$5,食堂数据库计算界面面!C1739))=TRUE,1,""))</f>
        <v/>
      </c>
      <c r="I1739" s="11" t="str">
        <f>IF(H1739="","",1+MAX($I$1:I1738))</f>
        <v/>
      </c>
      <c r="J1739" s="11" t="str">
        <f t="shared" si="27"/>
        <v/>
      </c>
    </row>
    <row r="1740" spans="1:10">
      <c r="A1740" s="21">
        <f>IF(食堂数据库链接!A1740="","",食堂数据库链接!A1740)</f>
        <v>1739</v>
      </c>
      <c r="B1740" s="21" t="str">
        <f>IF(食堂数据库链接!B1740="","",食堂数据库链接!B1740)</f>
        <v>枫园食堂</v>
      </c>
      <c r="C1740" s="21" t="str">
        <f>IF(食堂数据库链接!C1740="","",食堂数据库链接!C1740)</f>
        <v>豆皮</v>
      </c>
      <c r="D1740" s="21">
        <f>IF(食堂数据库链接!D1740="","",食堂数据库链接!D1740)</f>
        <v>3</v>
      </c>
      <c r="E1740" s="21" t="str">
        <f>IF(食堂数据库链接!E1740="","",食堂数据库链接!E1740)</f>
        <v>素</v>
      </c>
      <c r="F1740" s="21" t="str">
        <f>IF(食堂数据库链接!F1740="","",食堂数据库链接!F1740)</f>
        <v>小吃</v>
      </c>
      <c r="G1740" s="21">
        <f>IF(食堂数据库链接!G1740="","",食堂数据库链接!G1740)</f>
        <v>2.1</v>
      </c>
      <c r="H1740" s="25" t="str">
        <f>IF(OR(食堂菜单!$G$5="",食堂数据库计算界面面!A1740=""),"",IF(ISNUMBER(SEARCH(食堂菜单!$G$5,食堂数据库计算界面面!C1740))=TRUE,1,""))</f>
        <v/>
      </c>
      <c r="I1740" s="11" t="str">
        <f>IF(H1740="","",1+MAX($I$1:I1739))</f>
        <v/>
      </c>
      <c r="J1740" s="11" t="str">
        <f t="shared" si="27"/>
        <v/>
      </c>
    </row>
    <row r="1741" spans="1:10">
      <c r="A1741" s="21">
        <f>IF(食堂数据库链接!A1741="","",食堂数据库链接!A1741)</f>
        <v>1740</v>
      </c>
      <c r="B1741" s="21" t="str">
        <f>IF(食堂数据库链接!B1741="","",食堂数据库链接!B1741)</f>
        <v>枫园食堂</v>
      </c>
      <c r="C1741" s="21" t="str">
        <f>IF(食堂数据库链接!C1741="","",食堂数据库链接!C1741)</f>
        <v>三文治面包</v>
      </c>
      <c r="D1741" s="21">
        <f>IF(食堂数据库链接!D1741="","",食堂数据库链接!D1741)</f>
        <v>5</v>
      </c>
      <c r="E1741" s="21" t="str">
        <f>IF(食堂数据库链接!E1741="","",食堂数据库链接!E1741)</f>
        <v>素</v>
      </c>
      <c r="F1741" s="21" t="str">
        <f>IF(食堂数据库链接!F1741="","",食堂数据库链接!F1741)</f>
        <v>其它</v>
      </c>
      <c r="G1741" s="21">
        <f>IF(食堂数据库链接!G1741="","",食堂数据库链接!G1741)</f>
        <v>3.5</v>
      </c>
      <c r="H1741" s="25" t="str">
        <f>IF(OR(食堂菜单!$G$5="",食堂数据库计算界面面!A1741=""),"",IF(ISNUMBER(SEARCH(食堂菜单!$G$5,食堂数据库计算界面面!C1741))=TRUE,1,""))</f>
        <v/>
      </c>
      <c r="I1741" s="11" t="str">
        <f>IF(H1741="","",1+MAX($I$1:I1740))</f>
        <v/>
      </c>
      <c r="J1741" s="11" t="str">
        <f t="shared" si="27"/>
        <v/>
      </c>
    </row>
    <row r="1742" spans="1:10">
      <c r="A1742" s="21">
        <f>IF(食堂数据库链接!A1742="","",食堂数据库链接!A1742)</f>
        <v>1741</v>
      </c>
      <c r="B1742" s="21" t="str">
        <f>IF(食堂数据库链接!B1742="","",食堂数据库链接!B1742)</f>
        <v>枫园食堂</v>
      </c>
      <c r="C1742" s="21" t="str">
        <f>IF(食堂数据库链接!C1742="","",食堂数据库链接!C1742)</f>
        <v>三角蛋糕</v>
      </c>
      <c r="D1742" s="21">
        <f>IF(食堂数据库链接!D1742="","",食堂数据库链接!D1742)</f>
        <v>3</v>
      </c>
      <c r="E1742" s="21" t="str">
        <f>IF(食堂数据库链接!E1742="","",食堂数据库链接!E1742)</f>
        <v>素</v>
      </c>
      <c r="F1742" s="21" t="str">
        <f>IF(食堂数据库链接!F1742="","",食堂数据库链接!F1742)</f>
        <v>面点</v>
      </c>
      <c r="G1742" s="21">
        <f>IF(食堂数据库链接!G1742="","",食堂数据库链接!G1742)</f>
        <v>2.1</v>
      </c>
      <c r="H1742" s="25" t="str">
        <f>IF(OR(食堂菜单!$G$5="",食堂数据库计算界面面!A1742=""),"",IF(ISNUMBER(SEARCH(食堂菜单!$G$5,食堂数据库计算界面面!C1742))=TRUE,1,""))</f>
        <v/>
      </c>
      <c r="I1742" s="11" t="str">
        <f>IF(H1742="","",1+MAX($I$1:I1741))</f>
        <v/>
      </c>
      <c r="J1742" s="11" t="str">
        <f t="shared" si="27"/>
        <v/>
      </c>
    </row>
    <row r="1743" spans="1:10">
      <c r="A1743" s="21">
        <f>IF(食堂数据库链接!A1743="","",食堂数据库链接!A1743)</f>
        <v>1742</v>
      </c>
      <c r="B1743" s="21" t="str">
        <f>IF(食堂数据库链接!B1743="","",食堂数据库链接!B1743)</f>
        <v>枫园食堂</v>
      </c>
      <c r="C1743" s="21" t="str">
        <f>IF(食堂数据库链接!C1743="","",食堂数据库链接!C1743)</f>
        <v>热狗面包</v>
      </c>
      <c r="D1743" s="21">
        <f>IF(食堂数据库链接!D1743="","",食堂数据库链接!D1743)</f>
        <v>6</v>
      </c>
      <c r="E1743" s="21" t="str">
        <f>IF(食堂数据库链接!E1743="","",食堂数据库链接!E1743)</f>
        <v>素</v>
      </c>
      <c r="F1743" s="21" t="str">
        <f>IF(食堂数据库链接!F1743="","",食堂数据库链接!F1743)</f>
        <v>面点</v>
      </c>
      <c r="G1743" s="21">
        <f>IF(食堂数据库链接!G1743="","",食堂数据库链接!G1743)</f>
        <v>4.2</v>
      </c>
      <c r="H1743" s="25" t="str">
        <f>IF(OR(食堂菜单!$G$5="",食堂数据库计算界面面!A1743=""),"",IF(ISNUMBER(SEARCH(食堂菜单!$G$5,食堂数据库计算界面面!C1743))=TRUE,1,""))</f>
        <v/>
      </c>
      <c r="I1743" s="11" t="str">
        <f>IF(H1743="","",1+MAX($I$1:I1742))</f>
        <v/>
      </c>
      <c r="J1743" s="11" t="str">
        <f t="shared" si="27"/>
        <v/>
      </c>
    </row>
    <row r="1744" spans="1:10">
      <c r="A1744" s="21">
        <f>IF(食堂数据库链接!A1744="","",食堂数据库链接!A1744)</f>
        <v>1743</v>
      </c>
      <c r="B1744" s="21" t="str">
        <f>IF(食堂数据库链接!B1744="","",食堂数据库链接!B1744)</f>
        <v>枫园食堂</v>
      </c>
      <c r="C1744" s="21" t="str">
        <f>IF(食堂数据库链接!C1744="","",食堂数据库链接!C1744)</f>
        <v>煎鸡蛋</v>
      </c>
      <c r="D1744" s="21">
        <f>IF(食堂数据库链接!D1744="","",食堂数据库链接!D1744)</f>
        <v>1.5</v>
      </c>
      <c r="E1744" s="21" t="str">
        <f>IF(食堂数据库链接!E1744="","",食堂数据库链接!E1744)</f>
        <v>荤</v>
      </c>
      <c r="F1744" s="21" t="str">
        <f>IF(食堂数据库链接!F1744="","",食堂数据库链接!F1744)</f>
        <v>其它</v>
      </c>
      <c r="G1744" s="21">
        <f>IF(食堂数据库链接!G1744="","",食堂数据库链接!G1744)</f>
        <v>1.05</v>
      </c>
      <c r="H1744" s="25" t="str">
        <f>IF(OR(食堂菜单!$G$5="",食堂数据库计算界面面!A1744=""),"",IF(ISNUMBER(SEARCH(食堂菜单!$G$5,食堂数据库计算界面面!C1744))=TRUE,1,""))</f>
        <v/>
      </c>
      <c r="I1744" s="11" t="str">
        <f>IF(H1744="","",1+MAX($I$1:I1743))</f>
        <v/>
      </c>
      <c r="J1744" s="11" t="str">
        <f t="shared" si="27"/>
        <v/>
      </c>
    </row>
    <row r="1745" spans="1:10">
      <c r="A1745" s="21">
        <f>IF(食堂数据库链接!A1745="","",食堂数据库链接!A1745)</f>
        <v>1744</v>
      </c>
      <c r="B1745" s="21" t="str">
        <f>IF(食堂数据库链接!B1745="","",食堂数据库链接!B1745)</f>
        <v>枫园食堂</v>
      </c>
      <c r="C1745" s="21" t="str">
        <f>IF(食堂数据库链接!C1745="","",食堂数据库链接!C1745)</f>
        <v>糯米鸡</v>
      </c>
      <c r="D1745" s="21">
        <f>IF(食堂数据库链接!D1745="","",食堂数据库链接!D1745)</f>
        <v>1.5</v>
      </c>
      <c r="E1745" s="21" t="str">
        <f>IF(食堂数据库链接!E1745="","",食堂数据库链接!E1745)</f>
        <v>荤</v>
      </c>
      <c r="F1745" s="21" t="str">
        <f>IF(食堂数据库链接!F1745="","",食堂数据库链接!F1745)</f>
        <v>份儿菜</v>
      </c>
      <c r="G1745" s="21">
        <f>IF(食堂数据库链接!G1745="","",食堂数据库链接!G1745)</f>
        <v>1.05</v>
      </c>
      <c r="H1745" s="25" t="str">
        <f>IF(OR(食堂菜单!$G$5="",食堂数据库计算界面面!A1745=""),"",IF(ISNUMBER(SEARCH(食堂菜单!$G$5,食堂数据库计算界面面!C1745))=TRUE,1,""))</f>
        <v/>
      </c>
      <c r="I1745" s="11" t="str">
        <f>IF(H1745="","",1+MAX($I$1:I1744))</f>
        <v/>
      </c>
      <c r="J1745" s="11" t="str">
        <f t="shared" si="27"/>
        <v/>
      </c>
    </row>
    <row r="1746" spans="1:10">
      <c r="A1746" s="21">
        <f>IF(食堂数据库链接!A1746="","",食堂数据库链接!A1746)</f>
        <v>1745</v>
      </c>
      <c r="B1746" s="21" t="str">
        <f>IF(食堂数据库链接!B1746="","",食堂数据库链接!B1746)</f>
        <v>枫园食堂</v>
      </c>
      <c r="C1746" s="21" t="str">
        <f>IF(食堂数据库链接!C1746="","",食堂数据库链接!C1746)</f>
        <v>鸡蛋饼</v>
      </c>
      <c r="D1746" s="21">
        <f>IF(食堂数据库链接!D1746="","",食堂数据库链接!D1746)</f>
        <v>1.5</v>
      </c>
      <c r="E1746" s="21" t="str">
        <f>IF(食堂数据库链接!E1746="","",食堂数据库链接!E1746)</f>
        <v>素</v>
      </c>
      <c r="F1746" s="21" t="str">
        <f>IF(食堂数据库链接!F1746="","",食堂数据库链接!F1746)</f>
        <v>面点</v>
      </c>
      <c r="G1746" s="21">
        <f>IF(食堂数据库链接!G1746="","",食堂数据库链接!G1746)</f>
        <v>1.05</v>
      </c>
      <c r="H1746" s="25" t="str">
        <f>IF(OR(食堂菜单!$G$5="",食堂数据库计算界面面!A1746=""),"",IF(ISNUMBER(SEARCH(食堂菜单!$G$5,食堂数据库计算界面面!C1746))=TRUE,1,""))</f>
        <v/>
      </c>
      <c r="I1746" s="11" t="str">
        <f>IF(H1746="","",1+MAX($I$1:I1745))</f>
        <v/>
      </c>
      <c r="J1746" s="11" t="str">
        <f t="shared" si="27"/>
        <v/>
      </c>
    </row>
    <row r="1747" spans="1:10">
      <c r="A1747" s="21">
        <f>IF(食堂数据库链接!A1747="","",食堂数据库链接!A1747)</f>
        <v>1746</v>
      </c>
      <c r="B1747" s="21" t="str">
        <f>IF(食堂数据库链接!B1747="","",食堂数据库链接!B1747)</f>
        <v>枫园食堂</v>
      </c>
      <c r="C1747" s="21" t="str">
        <f>IF(食堂数据库链接!C1747="","",食堂数据库链接!C1747)</f>
        <v>炸油饼</v>
      </c>
      <c r="D1747" s="21">
        <f>IF(食堂数据库链接!D1747="","",食堂数据库链接!D1747)</f>
        <v>1.5</v>
      </c>
      <c r="E1747" s="21" t="str">
        <f>IF(食堂数据库链接!E1747="","",食堂数据库链接!E1747)</f>
        <v>素</v>
      </c>
      <c r="F1747" s="21" t="str">
        <f>IF(食堂数据库链接!F1747="","",食堂数据库链接!F1747)</f>
        <v>面点</v>
      </c>
      <c r="G1747" s="21">
        <f>IF(食堂数据库链接!G1747="","",食堂数据库链接!G1747)</f>
        <v>1.05</v>
      </c>
      <c r="H1747" s="25" t="str">
        <f>IF(OR(食堂菜单!$G$5="",食堂数据库计算界面面!A1747=""),"",IF(ISNUMBER(SEARCH(食堂菜单!$G$5,食堂数据库计算界面面!C1747))=TRUE,1,""))</f>
        <v/>
      </c>
      <c r="I1747" s="11" t="str">
        <f>IF(H1747="","",1+MAX($I$1:I1746))</f>
        <v/>
      </c>
      <c r="J1747" s="11" t="str">
        <f t="shared" si="27"/>
        <v/>
      </c>
    </row>
    <row r="1748" spans="1:10">
      <c r="A1748" s="21">
        <f>IF(食堂数据库链接!A1748="","",食堂数据库链接!A1748)</f>
        <v>1747</v>
      </c>
      <c r="B1748" s="21" t="str">
        <f>IF(食堂数据库链接!B1748="","",食堂数据库链接!B1748)</f>
        <v>枫园食堂</v>
      </c>
      <c r="C1748" s="21" t="str">
        <f>IF(食堂数据库链接!C1748="","",食堂数据库链接!C1748)</f>
        <v>南瓜饼</v>
      </c>
      <c r="D1748" s="21">
        <f>IF(食堂数据库链接!D1748="","",食堂数据库链接!D1748)</f>
        <v>1.5</v>
      </c>
      <c r="E1748" s="21" t="str">
        <f>IF(食堂数据库链接!E1748="","",食堂数据库链接!E1748)</f>
        <v>素</v>
      </c>
      <c r="F1748" s="21" t="str">
        <f>IF(食堂数据库链接!F1748="","",食堂数据库链接!F1748)</f>
        <v>面点</v>
      </c>
      <c r="G1748" s="21">
        <f>IF(食堂数据库链接!G1748="","",食堂数据库链接!G1748)</f>
        <v>1.05</v>
      </c>
      <c r="H1748" s="25" t="str">
        <f>IF(OR(食堂菜单!$G$5="",食堂数据库计算界面面!A1748=""),"",IF(ISNUMBER(SEARCH(食堂菜单!$G$5,食堂数据库计算界面面!C1748))=TRUE,1,""))</f>
        <v/>
      </c>
      <c r="I1748" s="11" t="str">
        <f>IF(H1748="","",1+MAX($I$1:I1747))</f>
        <v/>
      </c>
      <c r="J1748" s="11" t="str">
        <f t="shared" si="27"/>
        <v/>
      </c>
    </row>
    <row r="1749" spans="1:10">
      <c r="A1749" s="21">
        <f>IF(食堂数据库链接!A1749="","",食堂数据库链接!A1749)</f>
        <v>1748</v>
      </c>
      <c r="B1749" s="21" t="str">
        <f>IF(食堂数据库链接!B1749="","",食堂数据库链接!B1749)</f>
        <v>枫园食堂</v>
      </c>
      <c r="C1749" s="21" t="str">
        <f>IF(食堂数据库链接!C1749="","",食堂数据库链接!C1749)</f>
        <v>麻圆</v>
      </c>
      <c r="D1749" s="21">
        <f>IF(食堂数据库链接!D1749="","",食堂数据库链接!D1749)</f>
        <v>1.5</v>
      </c>
      <c r="E1749" s="21" t="str">
        <f>IF(食堂数据库链接!E1749="","",食堂数据库链接!E1749)</f>
        <v>素</v>
      </c>
      <c r="F1749" s="21" t="str">
        <f>IF(食堂数据库链接!F1749="","",食堂数据库链接!F1749)</f>
        <v>其它</v>
      </c>
      <c r="G1749" s="21">
        <f>IF(食堂数据库链接!G1749="","",食堂数据库链接!G1749)</f>
        <v>1.05</v>
      </c>
      <c r="H1749" s="25" t="str">
        <f>IF(OR(食堂菜单!$G$5="",食堂数据库计算界面面!A1749=""),"",IF(ISNUMBER(SEARCH(食堂菜单!$G$5,食堂数据库计算界面面!C1749))=TRUE,1,""))</f>
        <v/>
      </c>
      <c r="I1749" s="11" t="str">
        <f>IF(H1749="","",1+MAX($I$1:I1748))</f>
        <v/>
      </c>
      <c r="J1749" s="11" t="str">
        <f t="shared" si="27"/>
        <v/>
      </c>
    </row>
    <row r="1750" spans="1:10">
      <c r="A1750" s="21">
        <f>IF(食堂数据库链接!A1750="","",食堂数据库链接!A1750)</f>
        <v>1749</v>
      </c>
      <c r="B1750" s="21" t="str">
        <f>IF(食堂数据库链接!B1750="","",食堂数据库链接!B1750)</f>
        <v>枫园食堂</v>
      </c>
      <c r="C1750" s="21" t="str">
        <f>IF(食堂数据库链接!C1750="","",食堂数据库链接!C1750)</f>
        <v>油条</v>
      </c>
      <c r="D1750" s="21">
        <f>IF(食堂数据库链接!D1750="","",食堂数据库链接!D1750)</f>
        <v>1.5</v>
      </c>
      <c r="E1750" s="21" t="str">
        <f>IF(食堂数据库链接!E1750="","",食堂数据库链接!E1750)</f>
        <v>素</v>
      </c>
      <c r="F1750" s="21" t="str">
        <f>IF(食堂数据库链接!F1750="","",食堂数据库链接!F1750)</f>
        <v>面点</v>
      </c>
      <c r="G1750" s="21">
        <f>IF(食堂数据库链接!G1750="","",食堂数据库链接!G1750)</f>
        <v>1.05</v>
      </c>
      <c r="H1750" s="25" t="str">
        <f>IF(OR(食堂菜单!$G$5="",食堂数据库计算界面面!A1750=""),"",IF(ISNUMBER(SEARCH(食堂菜单!$G$5,食堂数据库计算界面面!C1750))=TRUE,1,""))</f>
        <v/>
      </c>
      <c r="I1750" s="11" t="str">
        <f>IF(H1750="","",1+MAX($I$1:I1749))</f>
        <v/>
      </c>
      <c r="J1750" s="11" t="str">
        <f t="shared" si="27"/>
        <v/>
      </c>
    </row>
    <row r="1751" spans="1:10">
      <c r="A1751" s="21">
        <f>IF(食堂数据库链接!A1751="","",食堂数据库链接!A1751)</f>
        <v>1750</v>
      </c>
      <c r="B1751" s="21" t="str">
        <f>IF(食堂数据库链接!B1751="","",食堂数据库链接!B1751)</f>
        <v>枫园食堂</v>
      </c>
      <c r="C1751" s="21" t="str">
        <f>IF(食堂数据库链接!C1751="","",食堂数据库链接!C1751)</f>
        <v>奶香馒头</v>
      </c>
      <c r="D1751" s="21">
        <f>IF(食堂数据库链接!D1751="","",食堂数据库链接!D1751)</f>
        <v>3</v>
      </c>
      <c r="E1751" s="21" t="str">
        <f>IF(食堂数据库链接!E1751="","",食堂数据库链接!E1751)</f>
        <v>素</v>
      </c>
      <c r="F1751" s="21" t="str">
        <f>IF(食堂数据库链接!F1751="","",食堂数据库链接!F1751)</f>
        <v>小吃</v>
      </c>
      <c r="G1751" s="21">
        <f>IF(食堂数据库链接!G1751="","",食堂数据库链接!G1751)</f>
        <v>2.1</v>
      </c>
      <c r="H1751" s="25" t="str">
        <f>IF(OR(食堂菜单!$G$5="",食堂数据库计算界面面!A1751=""),"",IF(ISNUMBER(SEARCH(食堂菜单!$G$5,食堂数据库计算界面面!C1751))=TRUE,1,""))</f>
        <v/>
      </c>
      <c r="I1751" s="11" t="str">
        <f>IF(H1751="","",1+MAX($I$1:I1750))</f>
        <v/>
      </c>
      <c r="J1751" s="11" t="str">
        <f t="shared" si="27"/>
        <v/>
      </c>
    </row>
    <row r="1752" spans="1:10">
      <c r="A1752" s="21">
        <f>IF(食堂数据库链接!A1752="","",食堂数据库链接!A1752)</f>
        <v>1751</v>
      </c>
      <c r="B1752" s="21" t="str">
        <f>IF(食堂数据库链接!B1752="","",食堂数据库链接!B1752)</f>
        <v>枫园食堂</v>
      </c>
      <c r="C1752" s="21" t="str">
        <f>IF(食堂数据库链接!C1752="","",食堂数据库链接!C1752)</f>
        <v>红糖糕</v>
      </c>
      <c r="D1752" s="21">
        <f>IF(食堂数据库链接!D1752="","",食堂数据库链接!D1752)</f>
        <v>3</v>
      </c>
      <c r="E1752" s="21" t="str">
        <f>IF(食堂数据库链接!E1752="","",食堂数据库链接!E1752)</f>
        <v>素</v>
      </c>
      <c r="F1752" s="21" t="str">
        <f>IF(食堂数据库链接!F1752="","",食堂数据库链接!F1752)</f>
        <v>小吃</v>
      </c>
      <c r="G1752" s="21">
        <f>IF(食堂数据库链接!G1752="","",食堂数据库链接!G1752)</f>
        <v>2.1</v>
      </c>
      <c r="H1752" s="25" t="str">
        <f>IF(OR(食堂菜单!$G$5="",食堂数据库计算界面面!A1752=""),"",IF(ISNUMBER(SEARCH(食堂菜单!$G$5,食堂数据库计算界面面!C1752))=TRUE,1,""))</f>
        <v/>
      </c>
      <c r="I1752" s="11" t="str">
        <f>IF(H1752="","",1+MAX($I$1:I1751))</f>
        <v/>
      </c>
      <c r="J1752" s="11" t="str">
        <f t="shared" si="27"/>
        <v/>
      </c>
    </row>
    <row r="1753" spans="1:10">
      <c r="A1753" s="21">
        <f>IF(食堂数据库链接!A1753="","",食堂数据库链接!A1753)</f>
        <v>1752</v>
      </c>
      <c r="B1753" s="21" t="str">
        <f>IF(食堂数据库链接!B1753="","",食堂数据库链接!B1753)</f>
        <v>枫园食堂</v>
      </c>
      <c r="C1753" s="21" t="str">
        <f>IF(食堂数据库链接!C1753="","",食堂数据库链接!C1753)</f>
        <v>白糖糕</v>
      </c>
      <c r="D1753" s="21">
        <f>IF(食堂数据库链接!D1753="","",食堂数据库链接!D1753)</f>
        <v>3</v>
      </c>
      <c r="E1753" s="21" t="str">
        <f>IF(食堂数据库链接!E1753="","",食堂数据库链接!E1753)</f>
        <v>素</v>
      </c>
      <c r="F1753" s="21" t="str">
        <f>IF(食堂数据库链接!F1753="","",食堂数据库链接!F1753)</f>
        <v>小吃</v>
      </c>
      <c r="G1753" s="21">
        <f>IF(食堂数据库链接!G1753="","",食堂数据库链接!G1753)</f>
        <v>2.1</v>
      </c>
      <c r="H1753" s="25" t="str">
        <f>IF(OR(食堂菜单!$G$5="",食堂数据库计算界面面!A1753=""),"",IF(ISNUMBER(SEARCH(食堂菜单!$G$5,食堂数据库计算界面面!C1753))=TRUE,1,""))</f>
        <v/>
      </c>
      <c r="I1753" s="11" t="str">
        <f>IF(H1753="","",1+MAX($I$1:I1752))</f>
        <v/>
      </c>
      <c r="J1753" s="11" t="str">
        <f t="shared" si="27"/>
        <v/>
      </c>
    </row>
    <row r="1754" spans="1:10">
      <c r="A1754" s="21">
        <f>IF(食堂数据库链接!A1754="","",食堂数据库链接!A1754)</f>
        <v>1753</v>
      </c>
      <c r="B1754" s="21" t="str">
        <f>IF(食堂数据库链接!B1754="","",食堂数据库链接!B1754)</f>
        <v>枫园食堂</v>
      </c>
      <c r="C1754" s="21" t="str">
        <f>IF(食堂数据库链接!C1754="","",食堂数据库链接!C1754)</f>
        <v>奶黄包</v>
      </c>
      <c r="D1754" s="21">
        <f>IF(食堂数据库链接!D1754="","",食堂数据库链接!D1754)</f>
        <v>3</v>
      </c>
      <c r="E1754" s="21" t="str">
        <f>IF(食堂数据库链接!E1754="","",食堂数据库链接!E1754)</f>
        <v>素</v>
      </c>
      <c r="F1754" s="21" t="str">
        <f>IF(食堂数据库链接!F1754="","",食堂数据库链接!F1754)</f>
        <v>小吃</v>
      </c>
      <c r="G1754" s="21">
        <f>IF(食堂数据库链接!G1754="","",食堂数据库链接!G1754)</f>
        <v>2.1</v>
      </c>
      <c r="H1754" s="25" t="str">
        <f>IF(OR(食堂菜单!$G$5="",食堂数据库计算界面面!A1754=""),"",IF(ISNUMBER(SEARCH(食堂菜单!$G$5,食堂数据库计算界面面!C1754))=TRUE,1,""))</f>
        <v/>
      </c>
      <c r="I1754" s="11" t="str">
        <f>IF(H1754="","",1+MAX($I$1:I1753))</f>
        <v/>
      </c>
      <c r="J1754" s="11" t="str">
        <f t="shared" si="27"/>
        <v/>
      </c>
    </row>
    <row r="1755" spans="1:10">
      <c r="A1755" s="21">
        <f>IF(食堂数据库链接!A1755="","",食堂数据库链接!A1755)</f>
        <v>1754</v>
      </c>
      <c r="B1755" s="21" t="str">
        <f>IF(食堂数据库链接!B1755="","",食堂数据库链接!B1755)</f>
        <v>枫园食堂</v>
      </c>
      <c r="C1755" s="21" t="str">
        <f>IF(食堂数据库链接!C1755="","",食堂数据库链接!C1755)</f>
        <v>黑米糕</v>
      </c>
      <c r="D1755" s="21">
        <f>IF(食堂数据库链接!D1755="","",食堂数据库链接!D1755)</f>
        <v>3</v>
      </c>
      <c r="E1755" s="21" t="str">
        <f>IF(食堂数据库链接!E1755="","",食堂数据库链接!E1755)</f>
        <v>素</v>
      </c>
      <c r="F1755" s="21" t="str">
        <f>IF(食堂数据库链接!F1755="","",食堂数据库链接!F1755)</f>
        <v>面点</v>
      </c>
      <c r="G1755" s="21">
        <f>IF(食堂数据库链接!G1755="","",食堂数据库链接!G1755)</f>
        <v>2.1</v>
      </c>
      <c r="H1755" s="25" t="str">
        <f>IF(OR(食堂菜单!$G$5="",食堂数据库计算界面面!A1755=""),"",IF(ISNUMBER(SEARCH(食堂菜单!$G$5,食堂数据库计算界面面!C1755))=TRUE,1,""))</f>
        <v/>
      </c>
      <c r="I1755" s="11" t="str">
        <f>IF(H1755="","",1+MAX($I$1:I1754))</f>
        <v/>
      </c>
      <c r="J1755" s="11" t="str">
        <f t="shared" si="27"/>
        <v/>
      </c>
    </row>
    <row r="1756" spans="1:10">
      <c r="A1756" s="21">
        <f>IF(食堂数据库链接!A1756="","",食堂数据库链接!A1756)</f>
        <v>1755</v>
      </c>
      <c r="B1756" s="21" t="str">
        <f>IF(食堂数据库链接!B1756="","",食堂数据库链接!B1756)</f>
        <v>枫园食堂</v>
      </c>
      <c r="C1756" s="21" t="str">
        <f>IF(食堂数据库链接!C1756="","",食堂数据库链接!C1756)</f>
        <v>椰米糕</v>
      </c>
      <c r="D1756" s="21">
        <f>IF(食堂数据库链接!D1756="","",食堂数据库链接!D1756)</f>
        <v>3</v>
      </c>
      <c r="E1756" s="21" t="str">
        <f>IF(食堂数据库链接!E1756="","",食堂数据库链接!E1756)</f>
        <v>素</v>
      </c>
      <c r="F1756" s="21" t="str">
        <f>IF(食堂数据库链接!F1756="","",食堂数据库链接!F1756)</f>
        <v>面点</v>
      </c>
      <c r="G1756" s="21">
        <f>IF(食堂数据库链接!G1756="","",食堂数据库链接!G1756)</f>
        <v>2.1</v>
      </c>
      <c r="H1756" s="25" t="str">
        <f>IF(OR(食堂菜单!$G$5="",食堂数据库计算界面面!A1756=""),"",IF(ISNUMBER(SEARCH(食堂菜单!$G$5,食堂数据库计算界面面!C1756))=TRUE,1,""))</f>
        <v/>
      </c>
      <c r="I1756" s="11" t="str">
        <f>IF(H1756="","",1+MAX($I$1:I1755))</f>
        <v/>
      </c>
      <c r="J1756" s="11" t="str">
        <f t="shared" si="27"/>
        <v/>
      </c>
    </row>
    <row r="1757" spans="1:10">
      <c r="A1757" s="21">
        <f>IF(食堂数据库链接!A1757="","",食堂数据库链接!A1757)</f>
        <v>1756</v>
      </c>
      <c r="B1757" s="21" t="str">
        <f>IF(食堂数据库链接!B1757="","",食堂数据库链接!B1757)</f>
        <v>枫园食堂</v>
      </c>
      <c r="C1757" s="21" t="str">
        <f>IF(食堂数据库链接!C1757="","",食堂数据库链接!C1757)</f>
        <v>紫薯卷</v>
      </c>
      <c r="D1757" s="21">
        <f>IF(食堂数据库链接!D1757="","",食堂数据库链接!D1757)</f>
        <v>3</v>
      </c>
      <c r="E1757" s="21" t="str">
        <f>IF(食堂数据库链接!E1757="","",食堂数据库链接!E1757)</f>
        <v>素</v>
      </c>
      <c r="F1757" s="21" t="str">
        <f>IF(食堂数据库链接!F1757="","",食堂数据库链接!F1757)</f>
        <v>面点</v>
      </c>
      <c r="G1757" s="21">
        <f>IF(食堂数据库链接!G1757="","",食堂数据库链接!G1757)</f>
        <v>2.1</v>
      </c>
      <c r="H1757" s="25" t="str">
        <f>IF(OR(食堂菜单!$G$5="",食堂数据库计算界面面!A1757=""),"",IF(ISNUMBER(SEARCH(食堂菜单!$G$5,食堂数据库计算界面面!C1757))=TRUE,1,""))</f>
        <v/>
      </c>
      <c r="I1757" s="11" t="str">
        <f>IF(H1757="","",1+MAX($I$1:I1756))</f>
        <v/>
      </c>
      <c r="J1757" s="11" t="str">
        <f t="shared" si="27"/>
        <v/>
      </c>
    </row>
    <row r="1758" spans="1:10">
      <c r="A1758" s="21">
        <f>IF(食堂数据库链接!A1758="","",食堂数据库链接!A1758)</f>
        <v>1757</v>
      </c>
      <c r="B1758" s="21" t="str">
        <f>IF(食堂数据库链接!B1758="","",食堂数据库链接!B1758)</f>
        <v>枫园食堂</v>
      </c>
      <c r="C1758" s="21" t="str">
        <f>IF(食堂数据库链接!C1758="","",食堂数据库链接!C1758)</f>
        <v>香橙卷</v>
      </c>
      <c r="D1758" s="21">
        <f>IF(食堂数据库链接!D1758="","",食堂数据库链接!D1758)</f>
        <v>3</v>
      </c>
      <c r="E1758" s="21" t="str">
        <f>IF(食堂数据库链接!E1758="","",食堂数据库链接!E1758)</f>
        <v>素</v>
      </c>
      <c r="F1758" s="21" t="str">
        <f>IF(食堂数据库链接!F1758="","",食堂数据库链接!F1758)</f>
        <v>面点</v>
      </c>
      <c r="G1758" s="21">
        <f>IF(食堂数据库链接!G1758="","",食堂数据库链接!G1758)</f>
        <v>2.1</v>
      </c>
      <c r="H1758" s="25" t="str">
        <f>IF(OR(食堂菜单!$G$5="",食堂数据库计算界面面!A1758=""),"",IF(ISNUMBER(SEARCH(食堂菜单!$G$5,食堂数据库计算界面面!C1758))=TRUE,1,""))</f>
        <v/>
      </c>
      <c r="I1758" s="11" t="str">
        <f>IF(H1758="","",1+MAX($I$1:I1757))</f>
        <v/>
      </c>
      <c r="J1758" s="11" t="str">
        <f t="shared" si="27"/>
        <v/>
      </c>
    </row>
    <row r="1759" spans="1:10">
      <c r="A1759" s="21">
        <f>IF(食堂数据库链接!A1759="","",食堂数据库链接!A1759)</f>
        <v>1758</v>
      </c>
      <c r="B1759" s="21" t="str">
        <f>IF(食堂数据库链接!B1759="","",食堂数据库链接!B1759)</f>
        <v>枫园食堂</v>
      </c>
      <c r="C1759" s="21" t="str">
        <f>IF(食堂数据库链接!C1759="","",食堂数据库链接!C1759)</f>
        <v>炒粉</v>
      </c>
      <c r="D1759" s="21">
        <f>IF(食堂数据库链接!D1759="","",食堂数据库链接!D1759)</f>
        <v>4</v>
      </c>
      <c r="E1759" s="21" t="str">
        <f>IF(食堂数据库链接!E1759="","",食堂数据库链接!E1759)</f>
        <v>素</v>
      </c>
      <c r="F1759" s="21" t="str">
        <f>IF(食堂数据库链接!F1759="","",食堂数据库链接!F1759)</f>
        <v>面食</v>
      </c>
      <c r="G1759" s="21">
        <f>IF(食堂数据库链接!G1759="","",食堂数据库链接!G1759)</f>
        <v>2.8</v>
      </c>
      <c r="H1759" s="25" t="str">
        <f>IF(OR(食堂菜单!$G$5="",食堂数据库计算界面面!A1759=""),"",IF(ISNUMBER(SEARCH(食堂菜单!$G$5,食堂数据库计算界面面!C1759))=TRUE,1,""))</f>
        <v/>
      </c>
      <c r="I1759" s="11" t="str">
        <f>IF(H1759="","",1+MAX($I$1:I1758))</f>
        <v/>
      </c>
      <c r="J1759" s="11" t="str">
        <f t="shared" si="27"/>
        <v/>
      </c>
    </row>
    <row r="1760" spans="1:10">
      <c r="A1760" s="21">
        <f>IF(食堂数据库链接!A1760="","",食堂数据库链接!A1760)</f>
        <v>1759</v>
      </c>
      <c r="B1760" s="21" t="str">
        <f>IF(食堂数据库链接!B1760="","",食堂数据库链接!B1760)</f>
        <v>枫园食堂</v>
      </c>
      <c r="C1760" s="21" t="str">
        <f>IF(食堂数据库链接!C1760="","",食堂数据库链接!C1760)</f>
        <v>炒粉</v>
      </c>
      <c r="D1760" s="21">
        <f>IF(食堂数据库链接!D1760="","",食堂数据库链接!D1760)</f>
        <v>7</v>
      </c>
      <c r="E1760" s="21" t="str">
        <f>IF(食堂数据库链接!E1760="","",食堂数据库链接!E1760)</f>
        <v>素</v>
      </c>
      <c r="F1760" s="21" t="str">
        <f>IF(食堂数据库链接!F1760="","",食堂数据库链接!F1760)</f>
        <v>面食</v>
      </c>
      <c r="G1760" s="21">
        <f>IF(食堂数据库链接!G1760="","",食堂数据库链接!G1760)</f>
        <v>4.9000000000000004</v>
      </c>
      <c r="H1760" s="25" t="str">
        <f>IF(OR(食堂菜单!$G$5="",食堂数据库计算界面面!A1760=""),"",IF(ISNUMBER(SEARCH(食堂菜单!$G$5,食堂数据库计算界面面!C1760))=TRUE,1,""))</f>
        <v/>
      </c>
      <c r="I1760" s="11" t="str">
        <f>IF(H1760="","",1+MAX($I$1:I1759))</f>
        <v/>
      </c>
      <c r="J1760" s="11" t="str">
        <f t="shared" si="27"/>
        <v/>
      </c>
    </row>
    <row r="1761" spans="1:10">
      <c r="A1761" s="21">
        <f>IF(食堂数据库链接!A1761="","",食堂数据库链接!A1761)</f>
        <v>1760</v>
      </c>
      <c r="B1761" s="21" t="str">
        <f>IF(食堂数据库链接!B1761="","",食堂数据库链接!B1761)</f>
        <v>枫园食堂</v>
      </c>
      <c r="C1761" s="21" t="str">
        <f>IF(食堂数据库链接!C1761="","",食堂数据库链接!C1761)</f>
        <v>炒饭</v>
      </c>
      <c r="D1761" s="21">
        <f>IF(食堂数据库链接!D1761="","",食堂数据库链接!D1761)</f>
        <v>4</v>
      </c>
      <c r="E1761" s="21" t="str">
        <f>IF(食堂数据库链接!E1761="","",食堂数据库链接!E1761)</f>
        <v>素</v>
      </c>
      <c r="F1761" s="21" t="str">
        <f>IF(食堂数据库链接!F1761="","",食堂数据库链接!F1761)</f>
        <v>面食</v>
      </c>
      <c r="G1761" s="21">
        <f>IF(食堂数据库链接!G1761="","",食堂数据库链接!G1761)</f>
        <v>2.8</v>
      </c>
      <c r="H1761" s="25" t="str">
        <f>IF(OR(食堂菜单!$G$5="",食堂数据库计算界面面!A1761=""),"",IF(ISNUMBER(SEARCH(食堂菜单!$G$5,食堂数据库计算界面面!C1761))=TRUE,1,""))</f>
        <v/>
      </c>
      <c r="I1761" s="11" t="str">
        <f>IF(H1761="","",1+MAX($I$1:I1760))</f>
        <v/>
      </c>
      <c r="J1761" s="11" t="str">
        <f t="shared" si="27"/>
        <v/>
      </c>
    </row>
    <row r="1762" spans="1:10">
      <c r="A1762" s="21">
        <f>IF(食堂数据库链接!A1762="","",食堂数据库链接!A1762)</f>
        <v>1761</v>
      </c>
      <c r="B1762" s="21" t="str">
        <f>IF(食堂数据库链接!B1762="","",食堂数据库链接!B1762)</f>
        <v>枫园食堂</v>
      </c>
      <c r="C1762" s="21" t="str">
        <f>IF(食堂数据库链接!C1762="","",食堂数据库链接!C1762)</f>
        <v>炒饭</v>
      </c>
      <c r="D1762" s="21">
        <f>IF(食堂数据库链接!D1762="","",食堂数据库链接!D1762)</f>
        <v>7</v>
      </c>
      <c r="E1762" s="21" t="str">
        <f>IF(食堂数据库链接!E1762="","",食堂数据库链接!E1762)</f>
        <v>素</v>
      </c>
      <c r="F1762" s="21" t="str">
        <f>IF(食堂数据库链接!F1762="","",食堂数据库链接!F1762)</f>
        <v>面食</v>
      </c>
      <c r="G1762" s="21">
        <f>IF(食堂数据库链接!G1762="","",食堂数据库链接!G1762)</f>
        <v>4.9000000000000004</v>
      </c>
      <c r="H1762" s="25" t="str">
        <f>IF(OR(食堂菜单!$G$5="",食堂数据库计算界面面!A1762=""),"",IF(ISNUMBER(SEARCH(食堂菜单!$G$5,食堂数据库计算界面面!C1762))=TRUE,1,""))</f>
        <v/>
      </c>
      <c r="I1762" s="11" t="str">
        <f>IF(H1762="","",1+MAX($I$1:I1761))</f>
        <v/>
      </c>
      <c r="J1762" s="11" t="str">
        <f t="shared" si="27"/>
        <v/>
      </c>
    </row>
    <row r="1763" spans="1:10">
      <c r="A1763" s="21">
        <f>IF(食堂数据库链接!A1763="","",食堂数据库链接!A1763)</f>
        <v>1762</v>
      </c>
      <c r="B1763" s="21" t="str">
        <f>IF(食堂数据库链接!B1763="","",食堂数据库链接!B1763)</f>
        <v>枫园食堂</v>
      </c>
      <c r="C1763" s="21" t="str">
        <f>IF(食堂数据库链接!C1763="","",食堂数据库链接!C1763)</f>
        <v>烧卖</v>
      </c>
      <c r="D1763" s="21">
        <f>IF(食堂数据库链接!D1763="","",食堂数据库链接!D1763)</f>
        <v>3</v>
      </c>
      <c r="E1763" s="21" t="str">
        <f>IF(食堂数据库链接!E1763="","",食堂数据库链接!E1763)</f>
        <v>素</v>
      </c>
      <c r="F1763" s="21" t="str">
        <f>IF(食堂数据库链接!F1763="","",食堂数据库链接!F1763)</f>
        <v>面点</v>
      </c>
      <c r="G1763" s="21">
        <f>IF(食堂数据库链接!G1763="","",食堂数据库链接!G1763)</f>
        <v>2.1</v>
      </c>
      <c r="H1763" s="25" t="str">
        <f>IF(OR(食堂菜单!$G$5="",食堂数据库计算界面面!A1763=""),"",IF(ISNUMBER(SEARCH(食堂菜单!$G$5,食堂数据库计算界面面!C1763))=TRUE,1,""))</f>
        <v/>
      </c>
      <c r="I1763" s="11" t="str">
        <f>IF(H1763="","",1+MAX($I$1:I1762))</f>
        <v/>
      </c>
      <c r="J1763" s="11" t="str">
        <f t="shared" si="27"/>
        <v/>
      </c>
    </row>
    <row r="1764" spans="1:10">
      <c r="A1764" s="21">
        <f>IF(食堂数据库链接!A1764="","",食堂数据库链接!A1764)</f>
        <v>1763</v>
      </c>
      <c r="B1764" s="21" t="str">
        <f>IF(食堂数据库链接!B1764="","",食堂数据库链接!B1764)</f>
        <v>枫园食堂</v>
      </c>
      <c r="C1764" s="21" t="str">
        <f>IF(食堂数据库链接!C1764="","",食堂数据库链接!C1764)</f>
        <v>南瓜玉米糕</v>
      </c>
      <c r="D1764" s="21">
        <f>IF(食堂数据库链接!D1764="","",食堂数据库链接!D1764)</f>
        <v>2</v>
      </c>
      <c r="E1764" s="21" t="str">
        <f>IF(食堂数据库链接!E1764="","",食堂数据库链接!E1764)</f>
        <v>素</v>
      </c>
      <c r="F1764" s="21" t="str">
        <f>IF(食堂数据库链接!F1764="","",食堂数据库链接!F1764)</f>
        <v>面点</v>
      </c>
      <c r="G1764" s="21">
        <f>IF(食堂数据库链接!G1764="","",食堂数据库链接!G1764)</f>
        <v>1.4</v>
      </c>
      <c r="H1764" s="25" t="str">
        <f>IF(OR(食堂菜单!$G$5="",食堂数据库计算界面面!A1764=""),"",IF(ISNUMBER(SEARCH(食堂菜单!$G$5,食堂数据库计算界面面!C1764))=TRUE,1,""))</f>
        <v/>
      </c>
      <c r="I1764" s="11" t="str">
        <f>IF(H1764="","",1+MAX($I$1:I1763))</f>
        <v/>
      </c>
      <c r="J1764" s="11" t="str">
        <f t="shared" si="27"/>
        <v/>
      </c>
    </row>
    <row r="1765" spans="1:10">
      <c r="A1765" s="21">
        <f>IF(食堂数据库链接!A1765="","",食堂数据库链接!A1765)</f>
        <v>1764</v>
      </c>
      <c r="B1765" s="21" t="str">
        <f>IF(食堂数据库链接!B1765="","",食堂数据库链接!B1765)</f>
        <v>枫园食堂</v>
      </c>
      <c r="C1765" s="21" t="str">
        <f>IF(食堂数据库链接!C1765="","",食堂数据库链接!C1765)</f>
        <v>清水鸡蛋</v>
      </c>
      <c r="D1765" s="21">
        <f>IF(食堂数据库链接!D1765="","",食堂数据库链接!D1765)</f>
        <v>0.9</v>
      </c>
      <c r="E1765" s="21" t="str">
        <f>IF(食堂数据库链接!E1765="","",食堂数据库链接!E1765)</f>
        <v>荤</v>
      </c>
      <c r="F1765" s="21" t="str">
        <f>IF(食堂数据库链接!F1765="","",食堂数据库链接!F1765)</f>
        <v>其它</v>
      </c>
      <c r="G1765" s="21">
        <f>IF(食堂数据库链接!G1765="","",食堂数据库链接!G1765)</f>
        <v>0.63</v>
      </c>
      <c r="H1765" s="25" t="str">
        <f>IF(OR(食堂菜单!$G$5="",食堂数据库计算界面面!A1765=""),"",IF(ISNUMBER(SEARCH(食堂菜单!$G$5,食堂数据库计算界面面!C1765))=TRUE,1,""))</f>
        <v/>
      </c>
      <c r="I1765" s="11" t="str">
        <f>IF(H1765="","",1+MAX($I$1:I1764))</f>
        <v/>
      </c>
      <c r="J1765" s="11" t="str">
        <f t="shared" si="27"/>
        <v/>
      </c>
    </row>
    <row r="1766" spans="1:10">
      <c r="A1766" s="21">
        <f>IF(食堂数据库链接!A1766="","",食堂数据库链接!A1766)</f>
        <v>1765</v>
      </c>
      <c r="B1766" s="21" t="str">
        <f>IF(食堂数据库链接!B1766="","",食堂数据库链接!B1766)</f>
        <v>枫园食堂</v>
      </c>
      <c r="C1766" s="21" t="str">
        <f>IF(食堂数据库链接!C1766="","",食堂数据库链接!C1766)</f>
        <v>鲜肉馅饼</v>
      </c>
      <c r="D1766" s="21">
        <f>IF(食堂数据库链接!D1766="","",食堂数据库链接!D1766)</f>
        <v>2</v>
      </c>
      <c r="E1766" s="21" t="str">
        <f>IF(食堂数据库链接!E1766="","",食堂数据库链接!E1766)</f>
        <v>荤</v>
      </c>
      <c r="F1766" s="21" t="str">
        <f>IF(食堂数据库链接!F1766="","",食堂数据库链接!F1766)</f>
        <v>面点</v>
      </c>
      <c r="G1766" s="21">
        <f>IF(食堂数据库链接!G1766="","",食堂数据库链接!G1766)</f>
        <v>1.4</v>
      </c>
      <c r="H1766" s="25" t="str">
        <f>IF(OR(食堂菜单!$G$5="",食堂数据库计算界面面!A1766=""),"",IF(ISNUMBER(SEARCH(食堂菜单!$G$5,食堂数据库计算界面面!C1766))=TRUE,1,""))</f>
        <v/>
      </c>
      <c r="I1766" s="11" t="str">
        <f>IF(H1766="","",1+MAX($I$1:I1765))</f>
        <v/>
      </c>
      <c r="J1766" s="11" t="str">
        <f t="shared" si="27"/>
        <v/>
      </c>
    </row>
    <row r="1767" spans="1:10">
      <c r="A1767" s="21">
        <f>IF(食堂数据库链接!A1767="","",食堂数据库链接!A1767)</f>
        <v>1766</v>
      </c>
      <c r="B1767" s="21" t="str">
        <f>IF(食堂数据库链接!B1767="","",食堂数据库链接!B1767)</f>
        <v>枫园食堂</v>
      </c>
      <c r="C1767" s="21" t="str">
        <f>IF(食堂数据库链接!C1767="","",食堂数据库链接!C1767)</f>
        <v>鸡蛋馅饼</v>
      </c>
      <c r="D1767" s="21">
        <f>IF(食堂数据库链接!D1767="","",食堂数据库链接!D1767)</f>
        <v>2</v>
      </c>
      <c r="E1767" s="21" t="str">
        <f>IF(食堂数据库链接!E1767="","",食堂数据库链接!E1767)</f>
        <v>素</v>
      </c>
      <c r="F1767" s="21" t="str">
        <f>IF(食堂数据库链接!F1767="","",食堂数据库链接!F1767)</f>
        <v>面点</v>
      </c>
      <c r="G1767" s="21">
        <f>IF(食堂数据库链接!G1767="","",食堂数据库链接!G1767)</f>
        <v>1.4</v>
      </c>
      <c r="H1767" s="25" t="str">
        <f>IF(OR(食堂菜单!$G$5="",食堂数据库计算界面面!A1767=""),"",IF(ISNUMBER(SEARCH(食堂菜单!$G$5,食堂数据库计算界面面!C1767))=TRUE,1,""))</f>
        <v/>
      </c>
      <c r="I1767" s="11" t="str">
        <f>IF(H1767="","",1+MAX($I$1:I1766))</f>
        <v/>
      </c>
      <c r="J1767" s="11" t="str">
        <f t="shared" si="27"/>
        <v/>
      </c>
    </row>
    <row r="1768" spans="1:10">
      <c r="A1768" s="21">
        <f>IF(食堂数据库链接!A1768="","",食堂数据库链接!A1768)</f>
        <v>1767</v>
      </c>
      <c r="B1768" s="21" t="str">
        <f>IF(食堂数据库链接!B1768="","",食堂数据库链接!B1768)</f>
        <v>枫园食堂</v>
      </c>
      <c r="C1768" s="21" t="str">
        <f>IF(食堂数据库链接!C1768="","",食堂数据库链接!C1768)</f>
        <v>黑米发糕</v>
      </c>
      <c r="D1768" s="21">
        <f>IF(食堂数据库链接!D1768="","",食堂数据库链接!D1768)</f>
        <v>2</v>
      </c>
      <c r="E1768" s="21" t="str">
        <f>IF(食堂数据库链接!E1768="","",食堂数据库链接!E1768)</f>
        <v>素</v>
      </c>
      <c r="F1768" s="21" t="str">
        <f>IF(食堂数据库链接!F1768="","",食堂数据库链接!F1768)</f>
        <v>面点</v>
      </c>
      <c r="G1768" s="21">
        <f>IF(食堂数据库链接!G1768="","",食堂数据库链接!G1768)</f>
        <v>1.4</v>
      </c>
      <c r="H1768" s="25" t="str">
        <f>IF(OR(食堂菜单!$G$5="",食堂数据库计算界面面!A1768=""),"",IF(ISNUMBER(SEARCH(食堂菜单!$G$5,食堂数据库计算界面面!C1768))=TRUE,1,""))</f>
        <v/>
      </c>
      <c r="I1768" s="11" t="str">
        <f>IF(H1768="","",1+MAX($I$1:I1767))</f>
        <v/>
      </c>
      <c r="J1768" s="11" t="str">
        <f t="shared" si="27"/>
        <v/>
      </c>
    </row>
    <row r="1769" spans="1:10">
      <c r="A1769" s="21">
        <f>IF(食堂数据库链接!A1769="","",食堂数据库链接!A1769)</f>
        <v>1768</v>
      </c>
      <c r="B1769" s="21" t="str">
        <f>IF(食堂数据库链接!B1769="","",食堂数据库链接!B1769)</f>
        <v>枫园食堂</v>
      </c>
      <c r="C1769" s="21" t="str">
        <f>IF(食堂数据库链接!C1769="","",食堂数据库链接!C1769)</f>
        <v>鲜肉包</v>
      </c>
      <c r="D1769" s="21">
        <f>IF(食堂数据库链接!D1769="","",食堂数据库链接!D1769)</f>
        <v>1</v>
      </c>
      <c r="E1769" s="21" t="str">
        <f>IF(食堂数据库链接!E1769="","",食堂数据库链接!E1769)</f>
        <v>荤</v>
      </c>
      <c r="F1769" s="21" t="str">
        <f>IF(食堂数据库链接!F1769="","",食堂数据库链接!F1769)</f>
        <v>面点</v>
      </c>
      <c r="G1769" s="21">
        <f>IF(食堂数据库链接!G1769="","",食堂数据库链接!G1769)</f>
        <v>0.7</v>
      </c>
      <c r="H1769" s="25" t="str">
        <f>IF(OR(食堂菜单!$G$5="",食堂数据库计算界面面!A1769=""),"",IF(ISNUMBER(SEARCH(食堂菜单!$G$5,食堂数据库计算界面面!C1769))=TRUE,1,""))</f>
        <v/>
      </c>
      <c r="I1769" s="11" t="str">
        <f>IF(H1769="","",1+MAX($I$1:I1768))</f>
        <v/>
      </c>
      <c r="J1769" s="11" t="str">
        <f t="shared" si="27"/>
        <v/>
      </c>
    </row>
    <row r="1770" spans="1:10">
      <c r="A1770" s="21">
        <f>IF(食堂数据库链接!A1770="","",食堂数据库链接!A1770)</f>
        <v>1769</v>
      </c>
      <c r="B1770" s="21" t="str">
        <f>IF(食堂数据库链接!B1770="","",食堂数据库链接!B1770)</f>
        <v>枫园食堂</v>
      </c>
      <c r="C1770" s="21" t="str">
        <f>IF(食堂数据库链接!C1770="","",食堂数据库链接!C1770)</f>
        <v>白馒头</v>
      </c>
      <c r="D1770" s="21">
        <f>IF(食堂数据库链接!D1770="","",食堂数据库链接!D1770)</f>
        <v>0.5</v>
      </c>
      <c r="E1770" s="21" t="str">
        <f>IF(食堂数据库链接!E1770="","",食堂数据库链接!E1770)</f>
        <v>素</v>
      </c>
      <c r="F1770" s="21" t="str">
        <f>IF(食堂数据库链接!F1770="","",食堂数据库链接!F1770)</f>
        <v>面点</v>
      </c>
      <c r="G1770" s="21">
        <f>IF(食堂数据库链接!G1770="","",食堂数据库链接!G1770)</f>
        <v>0.35</v>
      </c>
      <c r="H1770" s="25" t="str">
        <f>IF(OR(食堂菜单!$G$5="",食堂数据库计算界面面!A1770=""),"",IF(ISNUMBER(SEARCH(食堂菜单!$G$5,食堂数据库计算界面面!C1770))=TRUE,1,""))</f>
        <v/>
      </c>
      <c r="I1770" s="11" t="str">
        <f>IF(H1770="","",1+MAX($I$1:I1769))</f>
        <v/>
      </c>
      <c r="J1770" s="11" t="str">
        <f t="shared" si="27"/>
        <v/>
      </c>
    </row>
    <row r="1771" spans="1:10">
      <c r="A1771" s="21">
        <f>IF(食堂数据库链接!A1771="","",食堂数据库链接!A1771)</f>
        <v>1770</v>
      </c>
      <c r="B1771" s="21" t="str">
        <f>IF(食堂数据库链接!B1771="","",食堂数据库链接!B1771)</f>
        <v>枫园食堂</v>
      </c>
      <c r="C1771" s="21" t="str">
        <f>IF(食堂数据库链接!C1771="","",食堂数据库链接!C1771)</f>
        <v>面发糕</v>
      </c>
      <c r="D1771" s="21">
        <f>IF(食堂数据库链接!D1771="","",食堂数据库链接!D1771)</f>
        <v>0.7</v>
      </c>
      <c r="E1771" s="21" t="str">
        <f>IF(食堂数据库链接!E1771="","",食堂数据库链接!E1771)</f>
        <v>素</v>
      </c>
      <c r="F1771" s="21" t="str">
        <f>IF(食堂数据库链接!F1771="","",食堂数据库链接!F1771)</f>
        <v>面点</v>
      </c>
      <c r="G1771" s="21">
        <f>IF(食堂数据库链接!G1771="","",食堂数据库链接!G1771)</f>
        <v>0.49</v>
      </c>
      <c r="H1771" s="25" t="str">
        <f>IF(OR(食堂菜单!$G$5="",食堂数据库计算界面面!A1771=""),"",IF(ISNUMBER(SEARCH(食堂菜单!$G$5,食堂数据库计算界面面!C1771))=TRUE,1,""))</f>
        <v/>
      </c>
      <c r="I1771" s="11" t="str">
        <f>IF(H1771="","",1+MAX($I$1:I1770))</f>
        <v/>
      </c>
      <c r="J1771" s="11" t="str">
        <f t="shared" si="27"/>
        <v/>
      </c>
    </row>
    <row r="1772" spans="1:10">
      <c r="A1772" s="21">
        <f>IF(食堂数据库链接!A1772="","",食堂数据库链接!A1772)</f>
        <v>1771</v>
      </c>
      <c r="B1772" s="21" t="str">
        <f>IF(食堂数据库链接!B1772="","",食堂数据库链接!B1772)</f>
        <v>枫园食堂</v>
      </c>
      <c r="C1772" s="21" t="str">
        <f>IF(食堂数据库链接!C1772="","",食堂数据库链接!C1772)</f>
        <v>菜肉包</v>
      </c>
      <c r="D1772" s="21">
        <f>IF(食堂数据库链接!D1772="","",食堂数据库链接!D1772)</f>
        <v>0.7</v>
      </c>
      <c r="E1772" s="21" t="str">
        <f>IF(食堂数据库链接!E1772="","",食堂数据库链接!E1772)</f>
        <v>荤</v>
      </c>
      <c r="F1772" s="21" t="str">
        <f>IF(食堂数据库链接!F1772="","",食堂数据库链接!F1772)</f>
        <v>面点</v>
      </c>
      <c r="G1772" s="21">
        <f>IF(食堂数据库链接!G1772="","",食堂数据库链接!G1772)</f>
        <v>0.42</v>
      </c>
      <c r="H1772" s="25" t="str">
        <f>IF(OR(食堂菜单!$G$5="",食堂数据库计算界面面!A1772=""),"",IF(ISNUMBER(SEARCH(食堂菜单!$G$5,食堂数据库计算界面面!C1772))=TRUE,1,""))</f>
        <v/>
      </c>
      <c r="I1772" s="11" t="str">
        <f>IF(H1772="","",1+MAX($I$1:I1771))</f>
        <v/>
      </c>
      <c r="J1772" s="11" t="str">
        <f t="shared" si="27"/>
        <v/>
      </c>
    </row>
    <row r="1773" spans="1:10">
      <c r="A1773" s="21">
        <f>IF(食堂数据库链接!A1773="","",食堂数据库链接!A1773)</f>
        <v>1772</v>
      </c>
      <c r="B1773" s="21" t="str">
        <f>IF(食堂数据库链接!B1773="","",食堂数据库链接!B1773)</f>
        <v>枫园食堂</v>
      </c>
      <c r="C1773" s="21" t="str">
        <f>IF(食堂数据库链接!C1773="","",食堂数据库链接!C1773)</f>
        <v>玉米棒</v>
      </c>
      <c r="D1773" s="21">
        <f>IF(食堂数据库链接!D1773="","",食堂数据库链接!D1773)</f>
        <v>3.5</v>
      </c>
      <c r="E1773" s="21" t="str">
        <f>IF(食堂数据库链接!E1773="","",食堂数据库链接!E1773)</f>
        <v>素</v>
      </c>
      <c r="F1773" s="21" t="str">
        <f>IF(食堂数据库链接!F1773="","",食堂数据库链接!F1773)</f>
        <v>面点</v>
      </c>
      <c r="G1773" s="21">
        <f>IF(食堂数据库链接!G1773="","",食堂数据库链接!G1773)</f>
        <v>2.4500000000000002</v>
      </c>
      <c r="H1773" s="25" t="str">
        <f>IF(OR(食堂菜单!$G$5="",食堂数据库计算界面面!A1773=""),"",IF(ISNUMBER(SEARCH(食堂菜单!$G$5,食堂数据库计算界面面!C1773))=TRUE,1,""))</f>
        <v/>
      </c>
      <c r="I1773" s="11" t="str">
        <f>IF(H1773="","",1+MAX($I$1:I1772))</f>
        <v/>
      </c>
      <c r="J1773" s="11" t="str">
        <f t="shared" si="27"/>
        <v/>
      </c>
    </row>
    <row r="1774" spans="1:10">
      <c r="A1774" s="21">
        <f>IF(食堂数据库链接!A1774="","",食堂数据库链接!A1774)</f>
        <v>1773</v>
      </c>
      <c r="B1774" s="21" t="str">
        <f>IF(食堂数据库链接!B1774="","",食堂数据库链接!B1774)</f>
        <v>枫园食堂</v>
      </c>
      <c r="C1774" s="21" t="str">
        <f>IF(食堂数据库链接!C1774="","",食堂数据库链接!C1774)</f>
        <v>香酥饼</v>
      </c>
      <c r="D1774" s="21">
        <f>IF(食堂数据库链接!D1774="","",食堂数据库链接!D1774)</f>
        <v>3.5</v>
      </c>
      <c r="E1774" s="21" t="str">
        <f>IF(食堂数据库链接!E1774="","",食堂数据库链接!E1774)</f>
        <v>素</v>
      </c>
      <c r="F1774" s="21" t="str">
        <f>IF(食堂数据库链接!F1774="","",食堂数据库链接!F1774)</f>
        <v>面点</v>
      </c>
      <c r="G1774" s="21">
        <f>IF(食堂数据库链接!G1774="","",食堂数据库链接!G1774)</f>
        <v>2.4500000000000002</v>
      </c>
      <c r="H1774" s="25" t="str">
        <f>IF(OR(食堂菜单!$G$5="",食堂数据库计算界面面!A1774=""),"",IF(ISNUMBER(SEARCH(食堂菜单!$G$5,食堂数据库计算界面面!C1774))=TRUE,1,""))</f>
        <v/>
      </c>
      <c r="I1774" s="11" t="str">
        <f>IF(H1774="","",1+MAX($I$1:I1773))</f>
        <v/>
      </c>
      <c r="J1774" s="11" t="str">
        <f t="shared" si="27"/>
        <v/>
      </c>
    </row>
    <row r="1775" spans="1:10">
      <c r="A1775" s="21">
        <f>IF(食堂数据库链接!A1775="","",食堂数据库链接!A1775)</f>
        <v>1774</v>
      </c>
      <c r="B1775" s="21" t="str">
        <f>IF(食堂数据库链接!B1775="","",食堂数据库链接!B1775)</f>
        <v>枫园食堂</v>
      </c>
      <c r="C1775" s="21" t="str">
        <f>IF(食堂数据库链接!C1775="","",食堂数据库链接!C1775)</f>
        <v>紫薯</v>
      </c>
      <c r="D1775" s="21">
        <f>IF(食堂数据库链接!D1775="","",食堂数据库链接!D1775)</f>
        <v>8</v>
      </c>
      <c r="E1775" s="21" t="str">
        <f>IF(食堂数据库链接!E1775="","",食堂数据库链接!E1775)</f>
        <v>素</v>
      </c>
      <c r="F1775" s="21" t="str">
        <f>IF(食堂数据库链接!F1775="","",食堂数据库链接!F1775)</f>
        <v>面点</v>
      </c>
      <c r="G1775" s="21">
        <f>IF(食堂数据库链接!G1775="","",食堂数据库链接!G1775)</f>
        <v>5.6</v>
      </c>
      <c r="H1775" s="25" t="str">
        <f>IF(OR(食堂菜单!$G$5="",食堂数据库计算界面面!A1775=""),"",IF(ISNUMBER(SEARCH(食堂菜单!$G$5,食堂数据库计算界面面!C1775))=TRUE,1,""))</f>
        <v/>
      </c>
      <c r="I1775" s="11" t="str">
        <f>IF(H1775="","",1+MAX($I$1:I1774))</f>
        <v/>
      </c>
      <c r="J1775" s="11" t="str">
        <f t="shared" si="27"/>
        <v/>
      </c>
    </row>
    <row r="1776" spans="1:10">
      <c r="A1776" s="21">
        <f>IF(食堂数据库链接!A1776="","",食堂数据库链接!A1776)</f>
        <v>1775</v>
      </c>
      <c r="B1776" s="21" t="str">
        <f>IF(食堂数据库链接!B1776="","",食堂数据库链接!B1776)</f>
        <v>枫园食堂</v>
      </c>
      <c r="C1776" s="21" t="str">
        <f>IF(食堂数据库链接!C1776="","",食堂数据库链接!C1776)</f>
        <v>红薯</v>
      </c>
      <c r="D1776" s="21">
        <f>IF(食堂数据库链接!D1776="","",食堂数据库链接!D1776)</f>
        <v>4</v>
      </c>
      <c r="E1776" s="21" t="str">
        <f>IF(食堂数据库链接!E1776="","",食堂数据库链接!E1776)</f>
        <v>素</v>
      </c>
      <c r="F1776" s="21" t="str">
        <f>IF(食堂数据库链接!F1776="","",食堂数据库链接!F1776)</f>
        <v>面点</v>
      </c>
      <c r="G1776" s="21">
        <f>IF(食堂数据库链接!G1776="","",食堂数据库链接!G1776)</f>
        <v>2.8</v>
      </c>
      <c r="H1776" s="25" t="str">
        <f>IF(OR(食堂菜单!$G$5="",食堂数据库计算界面面!A1776=""),"",IF(ISNUMBER(SEARCH(食堂菜单!$G$5,食堂数据库计算界面面!C1776))=TRUE,1,""))</f>
        <v/>
      </c>
      <c r="I1776" s="11" t="str">
        <f>IF(H1776="","",1+MAX($I$1:I1775))</f>
        <v/>
      </c>
      <c r="J1776" s="11" t="str">
        <f t="shared" si="27"/>
        <v/>
      </c>
    </row>
    <row r="1777" spans="1:10">
      <c r="A1777" s="21">
        <f>IF(食堂数据库链接!A1777="","",食堂数据库链接!A1777)</f>
        <v>1776</v>
      </c>
      <c r="B1777" s="21" t="str">
        <f>IF(食堂数据库链接!B1777="","",食堂数据库链接!B1777)</f>
        <v>枫园食堂</v>
      </c>
      <c r="C1777" s="21" t="str">
        <f>IF(食堂数据库链接!C1777="","",食堂数据库链接!C1777)</f>
        <v>花卷</v>
      </c>
      <c r="D1777" s="21">
        <f>IF(食堂数据库链接!D1777="","",食堂数据库链接!D1777)</f>
        <v>0.7</v>
      </c>
      <c r="E1777" s="21" t="str">
        <f>IF(食堂数据库链接!E1777="","",食堂数据库链接!E1777)</f>
        <v>素</v>
      </c>
      <c r="F1777" s="21" t="str">
        <f>IF(食堂数据库链接!F1777="","",食堂数据库链接!F1777)</f>
        <v>面点</v>
      </c>
      <c r="G1777" s="21">
        <f>IF(食堂数据库链接!G1777="","",食堂数据库链接!G1777)</f>
        <v>0.49</v>
      </c>
      <c r="H1777" s="25" t="str">
        <f>IF(OR(食堂菜单!$G$5="",食堂数据库计算界面面!A1777=""),"",IF(ISNUMBER(SEARCH(食堂菜单!$G$5,食堂数据库计算界面面!C1777))=TRUE,1,""))</f>
        <v/>
      </c>
      <c r="I1777" s="11" t="str">
        <f>IF(H1777="","",1+MAX($I$1:I1776))</f>
        <v/>
      </c>
      <c r="J1777" s="11" t="str">
        <f t="shared" si="27"/>
        <v/>
      </c>
    </row>
    <row r="1778" spans="1:10">
      <c r="A1778" s="21">
        <f>IF(食堂数据库链接!A1778="","",食堂数据库链接!A1778)</f>
        <v>1777</v>
      </c>
      <c r="B1778" s="21" t="str">
        <f>IF(食堂数据库链接!B1778="","",食堂数据库链接!B1778)</f>
        <v>枫园食堂</v>
      </c>
      <c r="C1778" s="21" t="str">
        <f>IF(食堂数据库链接!C1778="","",食堂数据库链接!C1778)</f>
        <v>热干面（大份）</v>
      </c>
      <c r="D1778" s="21">
        <f>IF(食堂数据库链接!D1778="","",食堂数据库链接!D1778)</f>
        <v>4</v>
      </c>
      <c r="E1778" s="21" t="str">
        <f>IF(食堂数据库链接!E1778="","",食堂数据库链接!E1778)</f>
        <v>素</v>
      </c>
      <c r="F1778" s="21" t="str">
        <f>IF(食堂数据库链接!F1778="","",食堂数据库链接!F1778)</f>
        <v>面食</v>
      </c>
      <c r="G1778" s="21">
        <f>IF(食堂数据库链接!G1778="","",食堂数据库链接!G1778)</f>
        <v>4</v>
      </c>
      <c r="H1778" s="25" t="str">
        <f>IF(OR(食堂菜单!$G$5="",食堂数据库计算界面面!A1778=""),"",IF(ISNUMBER(SEARCH(食堂菜单!$G$5,食堂数据库计算界面面!C1778))=TRUE,1,""))</f>
        <v/>
      </c>
      <c r="I1778" s="11" t="str">
        <f>IF(H1778="","",1+MAX($I$1:I1777))</f>
        <v/>
      </c>
      <c r="J1778" s="11" t="str">
        <f t="shared" si="27"/>
        <v/>
      </c>
    </row>
    <row r="1779" spans="1:10">
      <c r="A1779" s="21">
        <f>IF(食堂数据库链接!A1779="","",食堂数据库链接!A1779)</f>
        <v>1778</v>
      </c>
      <c r="B1779" s="21" t="str">
        <f>IF(食堂数据库链接!B1779="","",食堂数据库链接!B1779)</f>
        <v>枫园食堂</v>
      </c>
      <c r="C1779" s="21" t="str">
        <f>IF(食堂数据库链接!C1779="","",食堂数据库链接!C1779)</f>
        <v>热干面(小份）</v>
      </c>
      <c r="D1779" s="21">
        <f>IF(食堂数据库链接!D1779="","",食堂数据库链接!D1779)</f>
        <v>1.9</v>
      </c>
      <c r="E1779" s="21" t="str">
        <f>IF(食堂数据库链接!E1779="","",食堂数据库链接!E1779)</f>
        <v>素</v>
      </c>
      <c r="F1779" s="21" t="str">
        <f>IF(食堂数据库链接!F1779="","",食堂数据库链接!F1779)</f>
        <v>面食</v>
      </c>
      <c r="G1779" s="21">
        <f>IF(食堂数据库链接!G1779="","",食堂数据库链接!G1779)</f>
        <v>1.9</v>
      </c>
      <c r="H1779" s="25" t="str">
        <f>IF(OR(食堂菜单!$G$5="",食堂数据库计算界面面!A1779=""),"",IF(ISNUMBER(SEARCH(食堂菜单!$G$5,食堂数据库计算界面面!C1779))=TRUE,1,""))</f>
        <v/>
      </c>
      <c r="I1779" s="11" t="str">
        <f>IF(H1779="","",1+MAX($I$1:I1778))</f>
        <v/>
      </c>
      <c r="J1779" s="11" t="str">
        <f t="shared" si="27"/>
        <v/>
      </c>
    </row>
    <row r="1780" spans="1:10">
      <c r="A1780" s="21">
        <f>IF(食堂数据库链接!A1780="","",食堂数据库链接!A1780)</f>
        <v>1779</v>
      </c>
      <c r="B1780" s="21" t="str">
        <f>IF(食堂数据库链接!B1780="","",食堂数据库链接!B1780)</f>
        <v>枫园食堂</v>
      </c>
      <c r="C1780" s="21" t="str">
        <f>IF(食堂数据库链接!C1780="","",食堂数据库链接!C1780)</f>
        <v>馄饨</v>
      </c>
      <c r="D1780" s="21">
        <f>IF(食堂数据库链接!D1780="","",食堂数据库链接!D1780)</f>
        <v>8</v>
      </c>
      <c r="E1780" s="21" t="str">
        <f>IF(食堂数据库链接!E1780="","",食堂数据库链接!E1780)</f>
        <v>素</v>
      </c>
      <c r="F1780" s="21" t="str">
        <f>IF(食堂数据库链接!F1780="","",食堂数据库链接!F1780)</f>
        <v>面食</v>
      </c>
      <c r="G1780" s="21">
        <f>IF(食堂数据库链接!G1780="","",食堂数据库链接!G1780)</f>
        <v>5.6</v>
      </c>
      <c r="H1780" s="25" t="str">
        <f>IF(OR(食堂菜单!$G$5="",食堂数据库计算界面面!A1780=""),"",IF(ISNUMBER(SEARCH(食堂菜单!$G$5,食堂数据库计算界面面!C1780))=TRUE,1,""))</f>
        <v/>
      </c>
      <c r="I1780" s="11" t="str">
        <f>IF(H1780="","",1+MAX($I$1:I1779))</f>
        <v/>
      </c>
      <c r="J1780" s="11" t="str">
        <f t="shared" si="27"/>
        <v/>
      </c>
    </row>
    <row r="1781" spans="1:10">
      <c r="A1781" s="21">
        <f>IF(食堂数据库链接!A1781="","",食堂数据库链接!A1781)</f>
        <v>1780</v>
      </c>
      <c r="B1781" s="21" t="str">
        <f>IF(食堂数据库链接!B1781="","",食堂数据库链接!B1781)</f>
        <v>枫园食堂</v>
      </c>
      <c r="C1781" s="21" t="str">
        <f>IF(食堂数据库链接!C1781="","",食堂数据库链接!C1781)</f>
        <v>黑芝麻热干面</v>
      </c>
      <c r="D1781" s="21">
        <f>IF(食堂数据库链接!D1781="","",食堂数据库链接!D1781)</f>
        <v>6</v>
      </c>
      <c r="E1781" s="21" t="str">
        <f>IF(食堂数据库链接!E1781="","",食堂数据库链接!E1781)</f>
        <v>素</v>
      </c>
      <c r="F1781" s="21" t="str">
        <f>IF(食堂数据库链接!F1781="","",食堂数据库链接!F1781)</f>
        <v>面食</v>
      </c>
      <c r="G1781" s="21">
        <f>IF(食堂数据库链接!G1781="","",食堂数据库链接!G1781)</f>
        <v>4.2</v>
      </c>
      <c r="H1781" s="25" t="str">
        <f>IF(OR(食堂菜单!$G$5="",食堂数据库计算界面面!A1781=""),"",IF(ISNUMBER(SEARCH(食堂菜单!$G$5,食堂数据库计算界面面!C1781))=TRUE,1,""))</f>
        <v/>
      </c>
      <c r="I1781" s="11" t="str">
        <f>IF(H1781="","",1+MAX($I$1:I1780))</f>
        <v/>
      </c>
      <c r="J1781" s="11" t="str">
        <f t="shared" si="27"/>
        <v/>
      </c>
    </row>
    <row r="1782" spans="1:10">
      <c r="A1782" s="21">
        <f>IF(食堂数据库链接!A1782="","",食堂数据库链接!A1782)</f>
        <v>1781</v>
      </c>
      <c r="B1782" s="21" t="str">
        <f>IF(食堂数据库链接!B1782="","",食堂数据库链接!B1782)</f>
        <v>枫园食堂</v>
      </c>
      <c r="C1782" s="21" t="str">
        <f>IF(食堂数据库链接!C1782="","",食堂数据库链接!C1782)</f>
        <v>酸菜肉沫热干面</v>
      </c>
      <c r="D1782" s="21">
        <f>IF(食堂数据库链接!D1782="","",食堂数据库链接!D1782)</f>
        <v>6</v>
      </c>
      <c r="E1782" s="21" t="str">
        <f>IF(食堂数据库链接!E1782="","",食堂数据库链接!E1782)</f>
        <v>荤</v>
      </c>
      <c r="F1782" s="21" t="str">
        <f>IF(食堂数据库链接!F1782="","",食堂数据库链接!F1782)</f>
        <v>面食</v>
      </c>
      <c r="G1782" s="21">
        <f>IF(食堂数据库链接!G1782="","",食堂数据库链接!G1782)</f>
        <v>4.2</v>
      </c>
      <c r="H1782" s="25" t="str">
        <f>IF(OR(食堂菜单!$G$5="",食堂数据库计算界面面!A1782=""),"",IF(ISNUMBER(SEARCH(食堂菜单!$G$5,食堂数据库计算界面面!C1782))=TRUE,1,""))</f>
        <v/>
      </c>
      <c r="I1782" s="11" t="str">
        <f>IF(H1782="","",1+MAX($I$1:I1781))</f>
        <v/>
      </c>
      <c r="J1782" s="11" t="str">
        <f t="shared" si="27"/>
        <v/>
      </c>
    </row>
    <row r="1783" spans="1:10">
      <c r="A1783" s="21">
        <f>IF(食堂数据库链接!A1783="","",食堂数据库链接!A1783)</f>
        <v>1782</v>
      </c>
      <c r="B1783" s="21" t="str">
        <f>IF(食堂数据库链接!B1783="","",食堂数据库链接!B1783)</f>
        <v>枫园食堂</v>
      </c>
      <c r="C1783" s="21" t="str">
        <f>IF(食堂数据库链接!C1783="","",食堂数据库链接!C1783)</f>
        <v>炸酱热干面</v>
      </c>
      <c r="D1783" s="21">
        <f>IF(食堂数据库链接!D1783="","",食堂数据库链接!D1783)</f>
        <v>8</v>
      </c>
      <c r="E1783" s="21" t="str">
        <f>IF(食堂数据库链接!E1783="","",食堂数据库链接!E1783)</f>
        <v>素</v>
      </c>
      <c r="F1783" s="21" t="str">
        <f>IF(食堂数据库链接!F1783="","",食堂数据库链接!F1783)</f>
        <v>面食</v>
      </c>
      <c r="G1783" s="21">
        <f>IF(食堂数据库链接!G1783="","",食堂数据库链接!G1783)</f>
        <v>5.6</v>
      </c>
      <c r="H1783" s="25" t="str">
        <f>IF(OR(食堂菜单!$G$5="",食堂数据库计算界面面!A1783=""),"",IF(ISNUMBER(SEARCH(食堂菜单!$G$5,食堂数据库计算界面面!C1783))=TRUE,1,""))</f>
        <v/>
      </c>
      <c r="I1783" s="11" t="str">
        <f>IF(H1783="","",1+MAX($I$1:I1782))</f>
        <v/>
      </c>
      <c r="J1783" s="11" t="str">
        <f t="shared" si="27"/>
        <v/>
      </c>
    </row>
    <row r="1784" spans="1:10">
      <c r="A1784" s="21">
        <f>IF(食堂数据库链接!A1784="","",食堂数据库链接!A1784)</f>
        <v>1783</v>
      </c>
      <c r="B1784" s="21" t="str">
        <f>IF(食堂数据库链接!B1784="","",食堂数据库链接!B1784)</f>
        <v>枫园食堂</v>
      </c>
      <c r="C1784" s="21" t="str">
        <f>IF(食堂数据库链接!C1784="","",食堂数据库链接!C1784)</f>
        <v>菌菇三鲜热干面</v>
      </c>
      <c r="D1784" s="21">
        <f>IF(食堂数据库链接!D1784="","",食堂数据库链接!D1784)</f>
        <v>8</v>
      </c>
      <c r="E1784" s="21" t="str">
        <f>IF(食堂数据库链接!E1784="","",食堂数据库链接!E1784)</f>
        <v>荤</v>
      </c>
      <c r="F1784" s="21" t="str">
        <f>IF(食堂数据库链接!F1784="","",食堂数据库链接!F1784)</f>
        <v>面食</v>
      </c>
      <c r="G1784" s="21">
        <f>IF(食堂数据库链接!G1784="","",食堂数据库链接!G1784)</f>
        <v>5.6</v>
      </c>
      <c r="H1784" s="25" t="str">
        <f>IF(OR(食堂菜单!$G$5="",食堂数据库计算界面面!A1784=""),"",IF(ISNUMBER(SEARCH(食堂菜单!$G$5,食堂数据库计算界面面!C1784))=TRUE,1,""))</f>
        <v/>
      </c>
      <c r="I1784" s="11" t="str">
        <f>IF(H1784="","",1+MAX($I$1:I1783))</f>
        <v/>
      </c>
      <c r="J1784" s="11" t="str">
        <f t="shared" si="27"/>
        <v/>
      </c>
    </row>
    <row r="1785" spans="1:10">
      <c r="A1785" s="21">
        <f>IF(食堂数据库链接!A1785="","",食堂数据库链接!A1785)</f>
        <v>1784</v>
      </c>
      <c r="B1785" s="21" t="str">
        <f>IF(食堂数据库链接!B1785="","",食堂数据库链接!B1785)</f>
        <v>枫园食堂</v>
      </c>
      <c r="C1785" s="21" t="str">
        <f>IF(食堂数据库链接!C1785="","",食堂数据库链接!C1785)</f>
        <v>番茄鸡蛋热干面</v>
      </c>
      <c r="D1785" s="21">
        <f>IF(食堂数据库链接!D1785="","",食堂数据库链接!D1785)</f>
        <v>8</v>
      </c>
      <c r="E1785" s="21" t="str">
        <f>IF(食堂数据库链接!E1785="","",食堂数据库链接!E1785)</f>
        <v>荤</v>
      </c>
      <c r="F1785" s="21" t="str">
        <f>IF(食堂数据库链接!F1785="","",食堂数据库链接!F1785)</f>
        <v>面食</v>
      </c>
      <c r="G1785" s="21">
        <f>IF(食堂数据库链接!G1785="","",食堂数据库链接!G1785)</f>
        <v>5.6</v>
      </c>
      <c r="H1785" s="25" t="str">
        <f>IF(OR(食堂菜单!$G$5="",食堂数据库计算界面面!A1785=""),"",IF(ISNUMBER(SEARCH(食堂菜单!$G$5,食堂数据库计算界面面!C1785))=TRUE,1,""))</f>
        <v/>
      </c>
      <c r="I1785" s="11" t="str">
        <f>IF(H1785="","",1+MAX($I$1:I1784))</f>
        <v/>
      </c>
      <c r="J1785" s="11" t="str">
        <f t="shared" si="27"/>
        <v/>
      </c>
    </row>
    <row r="1786" spans="1:10">
      <c r="A1786" s="21">
        <f>IF(食堂数据库链接!A1786="","",食堂数据库链接!A1786)</f>
        <v>1785</v>
      </c>
      <c r="B1786" s="21" t="str">
        <f>IF(食堂数据库链接!B1786="","",食堂数据库链接!B1786)</f>
        <v>枫园食堂</v>
      </c>
      <c r="C1786" s="21" t="str">
        <f>IF(食堂数据库链接!C1786="","",食堂数据库链接!C1786)</f>
        <v>蒜香鸭脯热干面</v>
      </c>
      <c r="D1786" s="21">
        <f>IF(食堂数据库链接!D1786="","",食堂数据库链接!D1786)</f>
        <v>8</v>
      </c>
      <c r="E1786" s="21" t="str">
        <f>IF(食堂数据库链接!E1786="","",食堂数据库链接!E1786)</f>
        <v>荤</v>
      </c>
      <c r="F1786" s="21" t="str">
        <f>IF(食堂数据库链接!F1786="","",食堂数据库链接!F1786)</f>
        <v>面食</v>
      </c>
      <c r="G1786" s="21">
        <f>IF(食堂数据库链接!G1786="","",食堂数据库链接!G1786)</f>
        <v>5.6</v>
      </c>
      <c r="H1786" s="25" t="str">
        <f>IF(OR(食堂菜单!$G$5="",食堂数据库计算界面面!A1786=""),"",IF(ISNUMBER(SEARCH(食堂菜单!$G$5,食堂数据库计算界面面!C1786))=TRUE,1,""))</f>
        <v/>
      </c>
      <c r="I1786" s="11" t="str">
        <f>IF(H1786="","",1+MAX($I$1:I1785))</f>
        <v/>
      </c>
      <c r="J1786" s="11" t="str">
        <f t="shared" si="27"/>
        <v/>
      </c>
    </row>
    <row r="1787" spans="1:10">
      <c r="A1787" s="21">
        <f>IF(食堂数据库链接!A1787="","",食堂数据库链接!A1787)</f>
        <v>1786</v>
      </c>
      <c r="B1787" s="21" t="str">
        <f>IF(食堂数据库链接!B1787="","",食堂数据库链接!B1787)</f>
        <v>枫园食堂</v>
      </c>
      <c r="C1787" s="21" t="str">
        <f>IF(食堂数据库链接!C1787="","",食堂数据库链接!C1787)</f>
        <v>黄焖鸡块热干面</v>
      </c>
      <c r="D1787" s="21">
        <f>IF(食堂数据库链接!D1787="","",食堂数据库链接!D1787)</f>
        <v>8</v>
      </c>
      <c r="E1787" s="21" t="str">
        <f>IF(食堂数据库链接!E1787="","",食堂数据库链接!E1787)</f>
        <v>荤</v>
      </c>
      <c r="F1787" s="21" t="str">
        <f>IF(食堂数据库链接!F1787="","",食堂数据库链接!F1787)</f>
        <v>面食</v>
      </c>
      <c r="G1787" s="21">
        <f>IF(食堂数据库链接!G1787="","",食堂数据库链接!G1787)</f>
        <v>5.6</v>
      </c>
      <c r="H1787" s="25" t="str">
        <f>IF(OR(食堂菜单!$G$5="",食堂数据库计算界面面!A1787=""),"",IF(ISNUMBER(SEARCH(食堂菜单!$G$5,食堂数据库计算界面面!C1787))=TRUE,1,""))</f>
        <v/>
      </c>
      <c r="I1787" s="11" t="str">
        <f>IF(H1787="","",1+MAX($I$1:I1786))</f>
        <v/>
      </c>
      <c r="J1787" s="11" t="str">
        <f t="shared" si="27"/>
        <v/>
      </c>
    </row>
    <row r="1788" spans="1:10">
      <c r="A1788" s="21">
        <f>IF(食堂数据库链接!A1788="","",食堂数据库链接!A1788)</f>
        <v>1787</v>
      </c>
      <c r="B1788" s="21" t="str">
        <f>IF(食堂数据库链接!B1788="","",食堂数据库链接!B1788)</f>
        <v>枫园食堂</v>
      </c>
      <c r="C1788" s="21" t="str">
        <f>IF(食堂数据库链接!C1788="","",食堂数据库链接!C1788)</f>
        <v>牛肉热干面</v>
      </c>
      <c r="D1788" s="21">
        <f>IF(食堂数据库链接!D1788="","",食堂数据库链接!D1788)</f>
        <v>12</v>
      </c>
      <c r="E1788" s="21" t="str">
        <f>IF(食堂数据库链接!E1788="","",食堂数据库链接!E1788)</f>
        <v>荤</v>
      </c>
      <c r="F1788" s="21" t="str">
        <f>IF(食堂数据库链接!F1788="","",食堂数据库链接!F1788)</f>
        <v>面食</v>
      </c>
      <c r="G1788" s="21">
        <f>IF(食堂数据库链接!G1788="","",食堂数据库链接!G1788)</f>
        <v>8.4</v>
      </c>
      <c r="H1788" s="25" t="str">
        <f>IF(OR(食堂菜单!$G$5="",食堂数据库计算界面面!A1788=""),"",IF(ISNUMBER(SEARCH(食堂菜单!$G$5,食堂数据库计算界面面!C1788))=TRUE,1,""))</f>
        <v/>
      </c>
      <c r="I1788" s="11" t="str">
        <f>IF(H1788="","",1+MAX($I$1:I1787))</f>
        <v/>
      </c>
      <c r="J1788" s="11" t="str">
        <f t="shared" si="27"/>
        <v/>
      </c>
    </row>
    <row r="1789" spans="1:10">
      <c r="A1789" s="21">
        <f>IF(食堂数据库链接!A1789="","",食堂数据库链接!A1789)</f>
        <v>1788</v>
      </c>
      <c r="B1789" s="21" t="str">
        <f>IF(食堂数据库链接!B1789="","",食堂数据库链接!B1789)</f>
        <v>枫园食堂</v>
      </c>
      <c r="C1789" s="21" t="str">
        <f>IF(食堂数据库链接!C1789="","",食堂数据库链接!C1789)</f>
        <v>牛杂热干面</v>
      </c>
      <c r="D1789" s="21">
        <f>IF(食堂数据库链接!D1789="","",食堂数据库链接!D1789)</f>
        <v>12</v>
      </c>
      <c r="E1789" s="21" t="str">
        <f>IF(食堂数据库链接!E1789="","",食堂数据库链接!E1789)</f>
        <v>荤</v>
      </c>
      <c r="F1789" s="21" t="str">
        <f>IF(食堂数据库链接!F1789="","",食堂数据库链接!F1789)</f>
        <v>面食</v>
      </c>
      <c r="G1789" s="21">
        <f>IF(食堂数据库链接!G1789="","",食堂数据库链接!G1789)</f>
        <v>8.4</v>
      </c>
      <c r="H1789" s="25" t="str">
        <f>IF(OR(食堂菜单!$G$5="",食堂数据库计算界面面!A1789=""),"",IF(ISNUMBER(SEARCH(食堂菜单!$G$5,食堂数据库计算界面面!C1789))=TRUE,1,""))</f>
        <v/>
      </c>
      <c r="I1789" s="11" t="str">
        <f>IF(H1789="","",1+MAX($I$1:I1788))</f>
        <v/>
      </c>
      <c r="J1789" s="11" t="str">
        <f t="shared" si="27"/>
        <v/>
      </c>
    </row>
    <row r="1790" spans="1:10">
      <c r="A1790" s="21">
        <f>IF(食堂数据库链接!A1790="","",食堂数据库链接!A1790)</f>
        <v>1789</v>
      </c>
      <c r="B1790" s="21" t="str">
        <f>IF(食堂数据库链接!B1790="","",食堂数据库链接!B1790)</f>
        <v>枫园食堂</v>
      </c>
      <c r="C1790" s="21" t="str">
        <f>IF(食堂数据库链接!C1790="","",食堂数据库链接!C1790)</f>
        <v>鲜肉白菜热干面</v>
      </c>
      <c r="D1790" s="21">
        <f>IF(食堂数据库链接!D1790="","",食堂数据库链接!D1790)</f>
        <v>8</v>
      </c>
      <c r="E1790" s="21" t="str">
        <f>IF(食堂数据库链接!E1790="","",食堂数据库链接!E1790)</f>
        <v>荤</v>
      </c>
      <c r="F1790" s="21" t="str">
        <f>IF(食堂数据库链接!F1790="","",食堂数据库链接!F1790)</f>
        <v>面食</v>
      </c>
      <c r="G1790" s="21">
        <f>IF(食堂数据库链接!G1790="","",食堂数据库链接!G1790)</f>
        <v>5.6</v>
      </c>
      <c r="H1790" s="25" t="str">
        <f>IF(OR(食堂菜单!$G$5="",食堂数据库计算界面面!A1790=""),"",IF(ISNUMBER(SEARCH(食堂菜单!$G$5,食堂数据库计算界面面!C1790))=TRUE,1,""))</f>
        <v/>
      </c>
      <c r="I1790" s="11" t="str">
        <f>IF(H1790="","",1+MAX($I$1:I1789))</f>
        <v/>
      </c>
      <c r="J1790" s="11" t="str">
        <f t="shared" si="27"/>
        <v/>
      </c>
    </row>
    <row r="1791" spans="1:10">
      <c r="A1791" s="21">
        <f>IF(食堂数据库链接!A1791="","",食堂数据库链接!A1791)</f>
        <v>1790</v>
      </c>
      <c r="B1791" s="21" t="str">
        <f>IF(食堂数据库链接!B1791="","",食堂数据库链接!B1791)</f>
        <v>枫园食堂</v>
      </c>
      <c r="C1791" s="21" t="str">
        <f>IF(食堂数据库链接!C1791="","",食堂数据库链接!C1791)</f>
        <v>鸭血豆腐粉丝</v>
      </c>
      <c r="D1791" s="21">
        <f>IF(食堂数据库链接!D1791="","",食堂数据库链接!D1791)</f>
        <v>6</v>
      </c>
      <c r="E1791" s="21" t="str">
        <f>IF(食堂数据库链接!E1791="","",食堂数据库链接!E1791)</f>
        <v>荤</v>
      </c>
      <c r="F1791" s="21" t="str">
        <f>IF(食堂数据库链接!F1791="","",食堂数据库链接!F1791)</f>
        <v>面食</v>
      </c>
      <c r="G1791" s="21">
        <f>IF(食堂数据库链接!G1791="","",食堂数据库链接!G1791)</f>
        <v>4.2</v>
      </c>
      <c r="H1791" s="25" t="str">
        <f>IF(OR(食堂菜单!$G$5="",食堂数据库计算界面面!A1791=""),"",IF(ISNUMBER(SEARCH(食堂菜单!$G$5,食堂数据库计算界面面!C1791))=TRUE,1,""))</f>
        <v/>
      </c>
      <c r="I1791" s="11" t="str">
        <f>IF(H1791="","",1+MAX($I$1:I1790))</f>
        <v/>
      </c>
      <c r="J1791" s="11" t="str">
        <f t="shared" si="27"/>
        <v/>
      </c>
    </row>
    <row r="1792" spans="1:10">
      <c r="A1792" s="21">
        <f>IF(食堂数据库链接!A1792="","",食堂数据库链接!A1792)</f>
        <v>1791</v>
      </c>
      <c r="B1792" s="21" t="str">
        <f>IF(食堂数据库链接!B1792="","",食堂数据库链接!B1792)</f>
        <v>枫园食堂</v>
      </c>
      <c r="C1792" s="21" t="str">
        <f>IF(食堂数据库链接!C1792="","",食堂数据库链接!C1792)</f>
        <v>酸菜肉沫宽粉</v>
      </c>
      <c r="D1792" s="21">
        <f>IF(食堂数据库链接!D1792="","",食堂数据库链接!D1792)</f>
        <v>6</v>
      </c>
      <c r="E1792" s="21" t="str">
        <f>IF(食堂数据库链接!E1792="","",食堂数据库链接!E1792)</f>
        <v>荤</v>
      </c>
      <c r="F1792" s="21" t="str">
        <f>IF(食堂数据库链接!F1792="","",食堂数据库链接!F1792)</f>
        <v>面食</v>
      </c>
      <c r="G1792" s="21">
        <f>IF(食堂数据库链接!G1792="","",食堂数据库链接!G1792)</f>
        <v>4.2</v>
      </c>
      <c r="H1792" s="25" t="str">
        <f>IF(OR(食堂菜单!$G$5="",食堂数据库计算界面面!A1792=""),"",IF(ISNUMBER(SEARCH(食堂菜单!$G$5,食堂数据库计算界面面!C1792))=TRUE,1,""))</f>
        <v/>
      </c>
      <c r="I1792" s="11" t="str">
        <f>IF(H1792="","",1+MAX($I$1:I1791))</f>
        <v/>
      </c>
      <c r="J1792" s="11" t="str">
        <f t="shared" si="27"/>
        <v/>
      </c>
    </row>
    <row r="1793" spans="1:10">
      <c r="A1793" s="21">
        <f>IF(食堂数据库链接!A1793="","",食堂数据库链接!A1793)</f>
        <v>1792</v>
      </c>
      <c r="B1793" s="21" t="str">
        <f>IF(食堂数据库链接!B1793="","",食堂数据库链接!B1793)</f>
        <v>枫园食堂</v>
      </c>
      <c r="C1793" s="21" t="str">
        <f>IF(食堂数据库链接!C1793="","",食堂数据库链接!C1793)</f>
        <v>酸辣粉丝</v>
      </c>
      <c r="D1793" s="21">
        <f>IF(食堂数据库链接!D1793="","",食堂数据库链接!D1793)</f>
        <v>6</v>
      </c>
      <c r="E1793" s="21" t="str">
        <f>IF(食堂数据库链接!E1793="","",食堂数据库链接!E1793)</f>
        <v>荤</v>
      </c>
      <c r="F1793" s="21" t="str">
        <f>IF(食堂数据库链接!F1793="","",食堂数据库链接!F1793)</f>
        <v>面食</v>
      </c>
      <c r="G1793" s="21">
        <f>IF(食堂数据库链接!G1793="","",食堂数据库链接!G1793)</f>
        <v>4.2</v>
      </c>
      <c r="H1793" s="25" t="str">
        <f>IF(OR(食堂菜单!$G$5="",食堂数据库计算界面面!A1793=""),"",IF(ISNUMBER(SEARCH(食堂菜单!$G$5,食堂数据库计算界面面!C1793))=TRUE,1,""))</f>
        <v/>
      </c>
      <c r="I1793" s="11" t="str">
        <f>IF(H1793="","",1+MAX($I$1:I1792))</f>
        <v/>
      </c>
      <c r="J1793" s="11" t="str">
        <f t="shared" si="27"/>
        <v/>
      </c>
    </row>
    <row r="1794" spans="1:10">
      <c r="A1794" s="21">
        <f>IF(食堂数据库链接!A1794="","",食堂数据库链接!A1794)</f>
        <v>1793</v>
      </c>
      <c r="B1794" s="21" t="str">
        <f>IF(食堂数据库链接!B1794="","",食堂数据库链接!B1794)</f>
        <v>枫园食堂</v>
      </c>
      <c r="C1794" s="21" t="str">
        <f>IF(食堂数据库链接!C1794="","",食堂数据库链接!C1794)</f>
        <v>番茄鸡蛋面</v>
      </c>
      <c r="D1794" s="21">
        <f>IF(食堂数据库链接!D1794="","",食堂数据库链接!D1794)</f>
        <v>8</v>
      </c>
      <c r="E1794" s="21" t="str">
        <f>IF(食堂数据库链接!E1794="","",食堂数据库链接!E1794)</f>
        <v>荤</v>
      </c>
      <c r="F1794" s="21" t="str">
        <f>IF(食堂数据库链接!F1794="","",食堂数据库链接!F1794)</f>
        <v>面食</v>
      </c>
      <c r="G1794" s="21">
        <f>IF(食堂数据库链接!G1794="","",食堂数据库链接!G1794)</f>
        <v>5.6</v>
      </c>
      <c r="H1794" s="25" t="str">
        <f>IF(OR(食堂菜单!$G$5="",食堂数据库计算界面面!A1794=""),"",IF(ISNUMBER(SEARCH(食堂菜单!$G$5,食堂数据库计算界面面!C1794))=TRUE,1,""))</f>
        <v/>
      </c>
      <c r="I1794" s="11" t="str">
        <f>IF(H1794="","",1+MAX($I$1:I1793))</f>
        <v/>
      </c>
      <c r="J1794" s="11" t="str">
        <f t="shared" ref="J1794:J1857" si="28">IF(H1794="","",ROW(A1794))</f>
        <v/>
      </c>
    </row>
    <row r="1795" spans="1:10">
      <c r="A1795" s="21">
        <f>IF(食堂数据库链接!A1795="","",食堂数据库链接!A1795)</f>
        <v>1794</v>
      </c>
      <c r="B1795" s="21" t="str">
        <f>IF(食堂数据库链接!B1795="","",食堂数据库链接!B1795)</f>
        <v>枫园食堂</v>
      </c>
      <c r="C1795" s="21" t="str">
        <f>IF(食堂数据库链接!C1795="","",食堂数据库链接!C1795)</f>
        <v>菌菇三鲜面</v>
      </c>
      <c r="D1795" s="21">
        <f>IF(食堂数据库链接!D1795="","",食堂数据库链接!D1795)</f>
        <v>8</v>
      </c>
      <c r="E1795" s="21" t="str">
        <f>IF(食堂数据库链接!E1795="","",食堂数据库链接!E1795)</f>
        <v>荤</v>
      </c>
      <c r="F1795" s="21" t="str">
        <f>IF(食堂数据库链接!F1795="","",食堂数据库链接!F1795)</f>
        <v>面食</v>
      </c>
      <c r="G1795" s="21">
        <f>IF(食堂数据库链接!G1795="","",食堂数据库链接!G1795)</f>
        <v>5.6</v>
      </c>
      <c r="H1795" s="25" t="str">
        <f>IF(OR(食堂菜单!$G$5="",食堂数据库计算界面面!A1795=""),"",IF(ISNUMBER(SEARCH(食堂菜单!$G$5,食堂数据库计算界面面!C1795))=TRUE,1,""))</f>
        <v/>
      </c>
      <c r="I1795" s="11" t="str">
        <f>IF(H1795="","",1+MAX($I$1:I1794))</f>
        <v/>
      </c>
      <c r="J1795" s="11" t="str">
        <f t="shared" si="28"/>
        <v/>
      </c>
    </row>
    <row r="1796" spans="1:10">
      <c r="A1796" s="21">
        <f>IF(食堂数据库链接!A1796="","",食堂数据库链接!A1796)</f>
        <v>1795</v>
      </c>
      <c r="B1796" s="21" t="str">
        <f>IF(食堂数据库链接!B1796="","",食堂数据库链接!B1796)</f>
        <v>枫园食堂</v>
      </c>
      <c r="C1796" s="21" t="str">
        <f>IF(食堂数据库链接!C1796="","",食堂数据库链接!C1796)</f>
        <v>炸酱面</v>
      </c>
      <c r="D1796" s="21">
        <f>IF(食堂数据库链接!D1796="","",食堂数据库链接!D1796)</f>
        <v>8</v>
      </c>
      <c r="E1796" s="21" t="str">
        <f>IF(食堂数据库链接!E1796="","",食堂数据库链接!E1796)</f>
        <v>荤</v>
      </c>
      <c r="F1796" s="21" t="str">
        <f>IF(食堂数据库链接!F1796="","",食堂数据库链接!F1796)</f>
        <v>面食</v>
      </c>
      <c r="G1796" s="21">
        <f>IF(食堂数据库链接!G1796="","",食堂数据库链接!G1796)</f>
        <v>5.6</v>
      </c>
      <c r="H1796" s="25" t="str">
        <f>IF(OR(食堂菜单!$G$5="",食堂数据库计算界面面!A1796=""),"",IF(ISNUMBER(SEARCH(食堂菜单!$G$5,食堂数据库计算界面面!C1796))=TRUE,1,""))</f>
        <v/>
      </c>
      <c r="I1796" s="11" t="str">
        <f>IF(H1796="","",1+MAX($I$1:I1795))</f>
        <v/>
      </c>
      <c r="J1796" s="11" t="str">
        <f t="shared" si="28"/>
        <v/>
      </c>
    </row>
    <row r="1797" spans="1:10">
      <c r="A1797" s="21">
        <f>IF(食堂数据库链接!A1797="","",食堂数据库链接!A1797)</f>
        <v>1796</v>
      </c>
      <c r="B1797" s="21" t="str">
        <f>IF(食堂数据库链接!B1797="","",食堂数据库链接!B1797)</f>
        <v>枫园食堂</v>
      </c>
      <c r="C1797" s="21" t="str">
        <f>IF(食堂数据库链接!C1797="","",食堂数据库链接!C1797)</f>
        <v>蒜香鸭脯粉丝</v>
      </c>
      <c r="D1797" s="21">
        <f>IF(食堂数据库链接!D1797="","",食堂数据库链接!D1797)</f>
        <v>8</v>
      </c>
      <c r="E1797" s="21" t="str">
        <f>IF(食堂数据库链接!E1797="","",食堂数据库链接!E1797)</f>
        <v>荤</v>
      </c>
      <c r="F1797" s="21" t="str">
        <f>IF(食堂数据库链接!F1797="","",食堂数据库链接!F1797)</f>
        <v>面食</v>
      </c>
      <c r="G1797" s="21">
        <f>IF(食堂数据库链接!G1797="","",食堂数据库链接!G1797)</f>
        <v>5.6</v>
      </c>
      <c r="H1797" s="25" t="str">
        <f>IF(OR(食堂菜单!$G$5="",食堂数据库计算界面面!A1797=""),"",IF(ISNUMBER(SEARCH(食堂菜单!$G$5,食堂数据库计算界面面!C1797))=TRUE,1,""))</f>
        <v/>
      </c>
      <c r="I1797" s="11" t="str">
        <f>IF(H1797="","",1+MAX($I$1:I1796))</f>
        <v/>
      </c>
      <c r="J1797" s="11" t="str">
        <f t="shared" si="28"/>
        <v/>
      </c>
    </row>
    <row r="1798" spans="1:10">
      <c r="A1798" s="21">
        <f>IF(食堂数据库链接!A1798="","",食堂数据库链接!A1798)</f>
        <v>1797</v>
      </c>
      <c r="B1798" s="21" t="str">
        <f>IF(食堂数据库链接!B1798="","",食堂数据库链接!B1798)</f>
        <v>枫园食堂</v>
      </c>
      <c r="C1798" s="21" t="str">
        <f>IF(食堂数据库链接!C1798="","",食堂数据库链接!C1798)</f>
        <v>黄焖鸡米粉</v>
      </c>
      <c r="D1798" s="21">
        <f>IF(食堂数据库链接!D1798="","",食堂数据库链接!D1798)</f>
        <v>8</v>
      </c>
      <c r="E1798" s="21" t="str">
        <f>IF(食堂数据库链接!E1798="","",食堂数据库链接!E1798)</f>
        <v>荤</v>
      </c>
      <c r="F1798" s="21" t="str">
        <f>IF(食堂数据库链接!F1798="","",食堂数据库链接!F1798)</f>
        <v>面食</v>
      </c>
      <c r="G1798" s="21">
        <f>IF(食堂数据库链接!G1798="","",食堂数据库链接!G1798)</f>
        <v>5.6</v>
      </c>
      <c r="H1798" s="25" t="str">
        <f>IF(OR(食堂菜单!$G$5="",食堂数据库计算界面面!A1798=""),"",IF(ISNUMBER(SEARCH(食堂菜单!$G$5,食堂数据库计算界面面!C1798))=TRUE,1,""))</f>
        <v/>
      </c>
      <c r="I1798" s="11" t="str">
        <f>IF(H1798="","",1+MAX($I$1:I1797))</f>
        <v/>
      </c>
      <c r="J1798" s="11" t="str">
        <f t="shared" si="28"/>
        <v/>
      </c>
    </row>
    <row r="1799" spans="1:10">
      <c r="A1799" s="21">
        <f>IF(食堂数据库链接!A1799="","",食堂数据库链接!A1799)</f>
        <v>1798</v>
      </c>
      <c r="B1799" s="21" t="str">
        <f>IF(食堂数据库链接!B1799="","",食堂数据库链接!B1799)</f>
        <v>枫园食堂</v>
      </c>
      <c r="C1799" s="21" t="str">
        <f>IF(食堂数据库链接!C1799="","",食堂数据库链接!C1799)</f>
        <v>牛肉米粉</v>
      </c>
      <c r="D1799" s="21">
        <f>IF(食堂数据库链接!D1799="","",食堂数据库链接!D1799)</f>
        <v>12</v>
      </c>
      <c r="E1799" s="21" t="str">
        <f>IF(食堂数据库链接!E1799="","",食堂数据库链接!E1799)</f>
        <v>荤</v>
      </c>
      <c r="F1799" s="21" t="str">
        <f>IF(食堂数据库链接!F1799="","",食堂数据库链接!F1799)</f>
        <v>面食</v>
      </c>
      <c r="G1799" s="21">
        <f>IF(食堂数据库链接!G1799="","",食堂数据库链接!G1799)</f>
        <v>8.4</v>
      </c>
      <c r="H1799" s="25" t="str">
        <f>IF(OR(食堂菜单!$G$5="",食堂数据库计算界面面!A1799=""),"",IF(ISNUMBER(SEARCH(食堂菜单!$G$5,食堂数据库计算界面面!C1799))=TRUE,1,""))</f>
        <v/>
      </c>
      <c r="I1799" s="11" t="str">
        <f>IF(H1799="","",1+MAX($I$1:I1798))</f>
        <v/>
      </c>
      <c r="J1799" s="11" t="str">
        <f t="shared" si="28"/>
        <v/>
      </c>
    </row>
    <row r="1800" spans="1:10">
      <c r="A1800" s="21">
        <f>IF(食堂数据库链接!A1800="","",食堂数据库链接!A1800)</f>
        <v>1799</v>
      </c>
      <c r="B1800" s="21" t="str">
        <f>IF(食堂数据库链接!B1800="","",食堂数据库链接!B1800)</f>
        <v>枫园食堂</v>
      </c>
      <c r="C1800" s="21" t="str">
        <f>IF(食堂数据库链接!C1800="","",食堂数据库链接!C1800)</f>
        <v>牛杂宽粉</v>
      </c>
      <c r="D1800" s="21">
        <f>IF(食堂数据库链接!D1800="","",食堂数据库链接!D1800)</f>
        <v>12</v>
      </c>
      <c r="E1800" s="21" t="str">
        <f>IF(食堂数据库链接!E1800="","",食堂数据库链接!E1800)</f>
        <v>荤</v>
      </c>
      <c r="F1800" s="21" t="str">
        <f>IF(食堂数据库链接!F1800="","",食堂数据库链接!F1800)</f>
        <v>面食</v>
      </c>
      <c r="G1800" s="21">
        <f>IF(食堂数据库链接!G1800="","",食堂数据库链接!G1800)</f>
        <v>8.4</v>
      </c>
      <c r="H1800" s="25" t="str">
        <f>IF(OR(食堂菜单!$G$5="",食堂数据库计算界面面!A1800=""),"",IF(ISNUMBER(SEARCH(食堂菜单!$G$5,食堂数据库计算界面面!C1800))=TRUE,1,""))</f>
        <v/>
      </c>
      <c r="I1800" s="11" t="str">
        <f>IF(H1800="","",1+MAX($I$1:I1799))</f>
        <v/>
      </c>
      <c r="J1800" s="11" t="str">
        <f t="shared" si="28"/>
        <v/>
      </c>
    </row>
    <row r="1801" spans="1:10">
      <c r="A1801" s="21">
        <f>IF(食堂数据库链接!A1801="","",食堂数据库链接!A1801)</f>
        <v>1800</v>
      </c>
      <c r="B1801" s="21" t="str">
        <f>IF(食堂数据库链接!B1801="","",食堂数据库链接!B1801)</f>
        <v>枫园食堂</v>
      </c>
      <c r="C1801" s="21" t="str">
        <f>IF(食堂数据库链接!C1801="","",食堂数据库链接!C1801)</f>
        <v>排骨面</v>
      </c>
      <c r="D1801" s="21">
        <f>IF(食堂数据库链接!D1801="","",食堂数据库链接!D1801)</f>
        <v>12</v>
      </c>
      <c r="E1801" s="21" t="str">
        <f>IF(食堂数据库链接!E1801="","",食堂数据库链接!E1801)</f>
        <v>荤</v>
      </c>
      <c r="F1801" s="21" t="str">
        <f>IF(食堂数据库链接!F1801="","",食堂数据库链接!F1801)</f>
        <v>面食</v>
      </c>
      <c r="G1801" s="21">
        <f>IF(食堂数据库链接!G1801="","",食堂数据库链接!G1801)</f>
        <v>8.4</v>
      </c>
      <c r="H1801" s="25" t="str">
        <f>IF(OR(食堂菜单!$G$5="",食堂数据库计算界面面!A1801=""),"",IF(ISNUMBER(SEARCH(食堂菜单!$G$5,食堂数据库计算界面面!C1801))=TRUE,1,""))</f>
        <v/>
      </c>
      <c r="I1801" s="11" t="str">
        <f>IF(H1801="","",1+MAX($I$1:I1800))</f>
        <v/>
      </c>
      <c r="J1801" s="11" t="str">
        <f t="shared" si="28"/>
        <v/>
      </c>
    </row>
    <row r="1802" spans="1:10">
      <c r="A1802" s="21">
        <f>IF(食堂数据库链接!A1802="","",食堂数据库链接!A1802)</f>
        <v>1801</v>
      </c>
      <c r="B1802" s="21" t="str">
        <f>IF(食堂数据库链接!B1802="","",食堂数据库链接!B1802)</f>
        <v>枫园食堂</v>
      </c>
      <c r="C1802" s="21" t="str">
        <f>IF(食堂数据库链接!C1802="","",食堂数据库链接!C1802)</f>
        <v>滋补羊肉粉</v>
      </c>
      <c r="D1802" s="21">
        <f>IF(食堂数据库链接!D1802="","",食堂数据库链接!D1802)</f>
        <v>16</v>
      </c>
      <c r="E1802" s="21" t="str">
        <f>IF(食堂数据库链接!E1802="","",食堂数据库链接!E1802)</f>
        <v>荤</v>
      </c>
      <c r="F1802" s="21" t="str">
        <f>IF(食堂数据库链接!F1802="","",食堂数据库链接!F1802)</f>
        <v>面食</v>
      </c>
      <c r="G1802" s="21">
        <f>IF(食堂数据库链接!G1802="","",食堂数据库链接!G1802)</f>
        <v>11.3</v>
      </c>
      <c r="H1802" s="25" t="str">
        <f>IF(OR(食堂菜单!$G$5="",食堂数据库计算界面面!A1802=""),"",IF(ISNUMBER(SEARCH(食堂菜单!$G$5,食堂数据库计算界面面!C1802))=TRUE,1,""))</f>
        <v/>
      </c>
      <c r="I1802" s="11" t="str">
        <f>IF(H1802="","",1+MAX($I$1:I1801))</f>
        <v/>
      </c>
      <c r="J1802" s="11" t="str">
        <f t="shared" si="28"/>
        <v/>
      </c>
    </row>
    <row r="1803" spans="1:10">
      <c r="A1803" s="21">
        <f>IF(食堂数据库链接!A1803="","",食堂数据库链接!A1803)</f>
        <v>1802</v>
      </c>
      <c r="B1803" s="21" t="str">
        <f>IF(食堂数据库链接!B1803="","",食堂数据库链接!B1803)</f>
        <v>枫园食堂</v>
      </c>
      <c r="C1803" s="21" t="str">
        <f>IF(食堂数据库链接!C1803="","",食堂数据库链接!C1803)</f>
        <v>素米粉</v>
      </c>
      <c r="D1803" s="21">
        <f>IF(食堂数据库链接!D1803="","",食堂数据库链接!D1803)</f>
        <v>4</v>
      </c>
      <c r="E1803" s="21" t="str">
        <f>IF(食堂数据库链接!E1803="","",食堂数据库链接!E1803)</f>
        <v>荤</v>
      </c>
      <c r="F1803" s="21" t="str">
        <f>IF(食堂数据库链接!F1803="","",食堂数据库链接!F1803)</f>
        <v>面食</v>
      </c>
      <c r="G1803" s="21">
        <f>IF(食堂数据库链接!G1803="","",食堂数据库链接!G1803)</f>
        <v>2.8</v>
      </c>
      <c r="H1803" s="25" t="str">
        <f>IF(OR(食堂菜单!$G$5="",食堂数据库计算界面面!A1803=""),"",IF(ISNUMBER(SEARCH(食堂菜单!$G$5,食堂数据库计算界面面!C1803))=TRUE,1,""))</f>
        <v/>
      </c>
      <c r="I1803" s="11" t="str">
        <f>IF(H1803="","",1+MAX($I$1:I1802))</f>
        <v/>
      </c>
      <c r="J1803" s="11" t="str">
        <f t="shared" si="28"/>
        <v/>
      </c>
    </row>
    <row r="1804" spans="1:10">
      <c r="A1804" s="21">
        <f>IF(食堂数据库链接!A1804="","",食堂数据库链接!A1804)</f>
        <v>1803</v>
      </c>
      <c r="B1804" s="21" t="str">
        <f>IF(食堂数据库链接!B1804="","",食堂数据库链接!B1804)</f>
        <v>枫园食堂</v>
      </c>
      <c r="C1804" s="21" t="str">
        <f>IF(食堂数据库链接!C1804="","",食堂数据库链接!C1804)</f>
        <v>小碗素面</v>
      </c>
      <c r="D1804" s="21">
        <f>IF(食堂数据库链接!D1804="","",食堂数据库链接!D1804)</f>
        <v>1.9</v>
      </c>
      <c r="E1804" s="21" t="str">
        <f>IF(食堂数据库链接!E1804="","",食堂数据库链接!E1804)</f>
        <v>素</v>
      </c>
      <c r="F1804" s="21" t="str">
        <f>IF(食堂数据库链接!F1804="","",食堂数据库链接!F1804)</f>
        <v>面食</v>
      </c>
      <c r="G1804" s="21">
        <f>IF(食堂数据库链接!G1804="","",食堂数据库链接!G1804)</f>
        <v>1.03</v>
      </c>
      <c r="H1804" s="25" t="str">
        <f>IF(OR(食堂菜单!$G$5="",食堂数据库计算界面面!A1804=""),"",IF(ISNUMBER(SEARCH(食堂菜单!$G$5,食堂数据库计算界面面!C1804))=TRUE,1,""))</f>
        <v/>
      </c>
      <c r="I1804" s="11" t="str">
        <f>IF(H1804="","",1+MAX($I$1:I1803))</f>
        <v/>
      </c>
      <c r="J1804" s="11" t="str">
        <f t="shared" si="28"/>
        <v/>
      </c>
    </row>
    <row r="1805" spans="1:10">
      <c r="A1805" s="21">
        <f>IF(食堂数据库链接!A1805="","",食堂数据库链接!A1805)</f>
        <v>1804</v>
      </c>
      <c r="B1805" s="21" t="str">
        <f>IF(食堂数据库链接!B1805="","",食堂数据库链接!B1805)</f>
        <v>枫园食堂</v>
      </c>
      <c r="C1805" s="21" t="str">
        <f>IF(食堂数据库链接!C1805="","",食堂数据库链接!C1805)</f>
        <v>关东煮</v>
      </c>
      <c r="D1805" s="21">
        <f>IF(食堂数据库链接!D1805="","",食堂数据库链接!D1805)</f>
        <v>1.5</v>
      </c>
      <c r="E1805" s="21" t="str">
        <f>IF(食堂数据库链接!E1805="","",食堂数据库链接!E1805)</f>
        <v>素</v>
      </c>
      <c r="F1805" s="21" t="str">
        <f>IF(食堂数据库链接!F1805="","",食堂数据库链接!F1805)</f>
        <v>面食</v>
      </c>
      <c r="G1805" s="21">
        <f>IF(食堂数据库链接!G1805="","",食堂数据库链接!G1805)</f>
        <v>1.5</v>
      </c>
      <c r="H1805" s="25" t="str">
        <f>IF(OR(食堂菜单!$G$5="",食堂数据库计算界面面!A1805=""),"",IF(ISNUMBER(SEARCH(食堂菜单!$G$5,食堂数据库计算界面面!C1805))=TRUE,1,""))</f>
        <v/>
      </c>
      <c r="I1805" s="11" t="str">
        <f>IF(H1805="","",1+MAX($I$1:I1804))</f>
        <v/>
      </c>
      <c r="J1805" s="11" t="str">
        <f t="shared" si="28"/>
        <v/>
      </c>
    </row>
    <row r="1806" spans="1:10">
      <c r="A1806" s="21">
        <f>IF(食堂数据库链接!A1806="","",食堂数据库链接!A1806)</f>
        <v>1805</v>
      </c>
      <c r="B1806" s="21" t="str">
        <f>IF(食堂数据库链接!B1806="","",食堂数据库链接!B1806)</f>
        <v>梅园食堂</v>
      </c>
      <c r="C1806" s="21" t="str">
        <f>IF(食堂数据库链接!C1806="","",食堂数据库链接!C1806)</f>
        <v>水果拼盘</v>
      </c>
      <c r="D1806" s="21">
        <f>IF(食堂数据库链接!D1806="","",食堂数据库链接!D1806)</f>
        <v>5</v>
      </c>
      <c r="E1806" s="21" t="str">
        <f>IF(食堂数据库链接!E1806="","",食堂数据库链接!E1806)</f>
        <v>素</v>
      </c>
      <c r="F1806" s="21" t="str">
        <f>IF(食堂数据库链接!F1806="","",食堂数据库链接!F1806)</f>
        <v>其它</v>
      </c>
      <c r="G1806" s="21">
        <f>IF(食堂数据库链接!G1806="","",食堂数据库链接!G1806)</f>
        <v>3.5</v>
      </c>
      <c r="H1806" s="25" t="str">
        <f>IF(OR(食堂菜单!$G$5="",食堂数据库计算界面面!A1806=""),"",IF(ISNUMBER(SEARCH(食堂菜单!$G$5,食堂数据库计算界面面!C1806))=TRUE,1,""))</f>
        <v/>
      </c>
      <c r="I1806" s="11" t="str">
        <f>IF(H1806="","",1+MAX($I$1:I1805))</f>
        <v/>
      </c>
      <c r="J1806" s="11" t="str">
        <f t="shared" si="28"/>
        <v/>
      </c>
    </row>
    <row r="1807" spans="1:10">
      <c r="A1807" s="21">
        <f>IF(食堂数据库链接!A1807="","",食堂数据库链接!A1807)</f>
        <v>1806</v>
      </c>
      <c r="B1807" s="21" t="str">
        <f>IF(食堂数据库链接!B1807="","",食堂数据库链接!B1807)</f>
        <v>梅园食堂</v>
      </c>
      <c r="C1807" s="21" t="str">
        <f>IF(食堂数据库链接!C1807="","",食堂数据库链接!C1807)</f>
        <v>汤品</v>
      </c>
      <c r="D1807" s="21">
        <f>IF(食堂数据库链接!D1807="","",食堂数据库链接!D1807)</f>
        <v>8</v>
      </c>
      <c r="E1807" s="21" t="str">
        <f>IF(食堂数据库链接!E1807="","",食堂数据库链接!E1807)</f>
        <v>荤</v>
      </c>
      <c r="F1807" s="21" t="str">
        <f>IF(食堂数据库链接!F1807="","",食堂数据库链接!F1807)</f>
        <v>汤羹</v>
      </c>
      <c r="G1807" s="21">
        <f>IF(食堂数据库链接!G1807="","",食堂数据库链接!G1807)</f>
        <v>5.6</v>
      </c>
      <c r="H1807" s="25" t="str">
        <f>IF(OR(食堂菜单!$G$5="",食堂数据库计算界面面!A1807=""),"",IF(ISNUMBER(SEARCH(食堂菜单!$G$5,食堂数据库计算界面面!C1807))=TRUE,1,""))</f>
        <v/>
      </c>
      <c r="I1807" s="11" t="str">
        <f>IF(H1807="","",1+MAX($I$1:I1806))</f>
        <v/>
      </c>
      <c r="J1807" s="11" t="str">
        <f t="shared" si="28"/>
        <v/>
      </c>
    </row>
    <row r="1808" spans="1:10">
      <c r="A1808" s="21">
        <f>IF(食堂数据库链接!A1808="","",食堂数据库链接!A1808)</f>
        <v>1807</v>
      </c>
      <c r="B1808" s="21" t="str">
        <f>IF(食堂数据库链接!B1808="","",食堂数据库链接!B1808)</f>
        <v>梅园食堂</v>
      </c>
      <c r="C1808" s="21" t="str">
        <f>IF(食堂数据库链接!C1808="","",食堂数据库链接!C1808)</f>
        <v>白米粥</v>
      </c>
      <c r="D1808" s="21">
        <f>IF(食堂数据库链接!D1808="","",食堂数据库链接!D1808)</f>
        <v>0.7</v>
      </c>
      <c r="E1808" s="21" t="str">
        <f>IF(食堂数据库链接!E1808="","",食堂数据库链接!E1808)</f>
        <v>素</v>
      </c>
      <c r="F1808" s="21" t="str">
        <f>IF(食堂数据库链接!F1808="","",食堂数据库链接!F1808)</f>
        <v>汤羹</v>
      </c>
      <c r="G1808" s="21">
        <f>IF(食堂数据库链接!G1808="","",食堂数据库链接!G1808)</f>
        <v>0.49</v>
      </c>
      <c r="H1808" s="25" t="str">
        <f>IF(OR(食堂菜单!$G$5="",食堂数据库计算界面面!A1808=""),"",IF(ISNUMBER(SEARCH(食堂菜单!$G$5,食堂数据库计算界面面!C1808))=TRUE,1,""))</f>
        <v/>
      </c>
      <c r="I1808" s="11" t="str">
        <f>IF(H1808="","",1+MAX($I$1:I1807))</f>
        <v/>
      </c>
      <c r="J1808" s="11" t="str">
        <f t="shared" si="28"/>
        <v/>
      </c>
    </row>
    <row r="1809" spans="1:10">
      <c r="A1809" s="21">
        <f>IF(食堂数据库链接!A1809="","",食堂数据库链接!A1809)</f>
        <v>1808</v>
      </c>
      <c r="B1809" s="21" t="str">
        <f>IF(食堂数据库链接!B1809="","",食堂数据库链接!B1809)</f>
        <v>梅园食堂</v>
      </c>
      <c r="C1809" s="21" t="str">
        <f>IF(食堂数据库链接!C1809="","",食堂数据库链接!C1809)</f>
        <v>面窝</v>
      </c>
      <c r="D1809" s="21">
        <f>IF(食堂数据库链接!D1809="","",食堂数据库链接!D1809)</f>
        <v>1</v>
      </c>
      <c r="E1809" s="21" t="str">
        <f>IF(食堂数据库链接!E1809="","",食堂数据库链接!E1809)</f>
        <v>素</v>
      </c>
      <c r="F1809" s="21" t="str">
        <f>IF(食堂数据库链接!F1809="","",食堂数据库链接!F1809)</f>
        <v>面点</v>
      </c>
      <c r="G1809" s="21">
        <f>IF(食堂数据库链接!G1809="","",食堂数据库链接!G1809)</f>
        <v>0.7</v>
      </c>
      <c r="H1809" s="25" t="str">
        <f>IF(OR(食堂菜单!$G$5="",食堂数据库计算界面面!A1809=""),"",IF(ISNUMBER(SEARCH(食堂菜单!$G$5,食堂数据库计算界面面!C1809))=TRUE,1,""))</f>
        <v/>
      </c>
      <c r="I1809" s="11" t="str">
        <f>IF(H1809="","",1+MAX($I$1:I1808))</f>
        <v/>
      </c>
      <c r="J1809" s="11" t="str">
        <f t="shared" si="28"/>
        <v/>
      </c>
    </row>
    <row r="1810" spans="1:10">
      <c r="A1810" s="21">
        <f>IF(食堂数据库链接!A1810="","",食堂数据库链接!A1810)</f>
        <v>1809</v>
      </c>
      <c r="B1810" s="21" t="str">
        <f>IF(食堂数据库链接!B1810="","",食堂数据库链接!B1810)</f>
        <v>梅园食堂</v>
      </c>
      <c r="C1810" s="21" t="str">
        <f>IF(食堂数据库链接!C1810="","",食堂数据库链接!C1810)</f>
        <v>煮鸡蛋</v>
      </c>
      <c r="D1810" s="21">
        <f>IF(食堂数据库链接!D1810="","",食堂数据库链接!D1810)</f>
        <v>0.9</v>
      </c>
      <c r="E1810" s="21" t="str">
        <f>IF(食堂数据库链接!E1810="","",食堂数据库链接!E1810)</f>
        <v>荤</v>
      </c>
      <c r="F1810" s="21" t="str">
        <f>IF(食堂数据库链接!F1810="","",食堂数据库链接!F1810)</f>
        <v>其它</v>
      </c>
      <c r="G1810" s="21">
        <f>IF(食堂数据库链接!G1810="","",食堂数据库链接!G1810)</f>
        <v>0.63</v>
      </c>
      <c r="H1810" s="25" t="str">
        <f>IF(OR(食堂菜单!$G$5="",食堂数据库计算界面面!A1810=""),"",IF(ISNUMBER(SEARCH(食堂菜单!$G$5,食堂数据库计算界面面!C1810))=TRUE,1,""))</f>
        <v/>
      </c>
      <c r="I1810" s="11" t="str">
        <f>IF(H1810="","",1+MAX($I$1:I1809))</f>
        <v/>
      </c>
      <c r="J1810" s="11" t="str">
        <f t="shared" si="28"/>
        <v/>
      </c>
    </row>
    <row r="1811" spans="1:10">
      <c r="A1811" s="21">
        <f>IF(食堂数据库链接!A1811="","",食堂数据库链接!A1811)</f>
        <v>1810</v>
      </c>
      <c r="B1811" s="21" t="str">
        <f>IF(食堂数据库链接!B1811="","",食堂数据库链接!B1811)</f>
        <v>梅园食堂</v>
      </c>
      <c r="C1811" s="21" t="str">
        <f>IF(食堂数据库链接!C1811="","",食堂数据库链接!C1811)</f>
        <v>豆沙包</v>
      </c>
      <c r="D1811" s="21">
        <f>IF(食堂数据库链接!D1811="","",食堂数据库链接!D1811)</f>
        <v>0.7</v>
      </c>
      <c r="E1811" s="21" t="str">
        <f>IF(食堂数据库链接!E1811="","",食堂数据库链接!E1811)</f>
        <v>素</v>
      </c>
      <c r="F1811" s="21" t="str">
        <f>IF(食堂数据库链接!F1811="","",食堂数据库链接!F1811)</f>
        <v>面点</v>
      </c>
      <c r="G1811" s="21">
        <f>IF(食堂数据库链接!G1811="","",食堂数据库链接!G1811)</f>
        <v>0.49</v>
      </c>
      <c r="H1811" s="25" t="str">
        <f>IF(OR(食堂菜单!$G$5="",食堂数据库计算界面面!A1811=""),"",IF(ISNUMBER(SEARCH(食堂菜单!$G$5,食堂数据库计算界面面!C1811))=TRUE,1,""))</f>
        <v/>
      </c>
      <c r="I1811" s="11" t="str">
        <f>IF(H1811="","",1+MAX($I$1:I1810))</f>
        <v/>
      </c>
      <c r="J1811" s="11" t="str">
        <f t="shared" si="28"/>
        <v/>
      </c>
    </row>
    <row r="1812" spans="1:10">
      <c r="A1812" s="21">
        <f>IF(食堂数据库链接!A1812="","",食堂数据库链接!A1812)</f>
        <v>1811</v>
      </c>
      <c r="B1812" s="21" t="str">
        <f>IF(食堂数据库链接!B1812="","",食堂数据库链接!B1812)</f>
        <v>梅园食堂</v>
      </c>
      <c r="C1812" s="21" t="str">
        <f>IF(食堂数据库链接!C1812="","",食堂数据库链接!C1812)</f>
        <v>花卷</v>
      </c>
      <c r="D1812" s="21">
        <f>IF(食堂数据库链接!D1812="","",食堂数据库链接!D1812)</f>
        <v>0.7</v>
      </c>
      <c r="E1812" s="21" t="str">
        <f>IF(食堂数据库链接!E1812="","",食堂数据库链接!E1812)</f>
        <v>素</v>
      </c>
      <c r="F1812" s="21" t="str">
        <f>IF(食堂数据库链接!F1812="","",食堂数据库链接!F1812)</f>
        <v>面点</v>
      </c>
      <c r="G1812" s="21">
        <f>IF(食堂数据库链接!G1812="","",食堂数据库链接!G1812)</f>
        <v>0.49</v>
      </c>
      <c r="H1812" s="25" t="str">
        <f>IF(OR(食堂菜单!$G$5="",食堂数据库计算界面面!A1812=""),"",IF(ISNUMBER(SEARCH(食堂菜单!$G$5,食堂数据库计算界面面!C1812))=TRUE,1,""))</f>
        <v/>
      </c>
      <c r="I1812" s="11" t="str">
        <f>IF(H1812="","",1+MAX($I$1:I1811))</f>
        <v/>
      </c>
      <c r="J1812" s="11" t="str">
        <f t="shared" si="28"/>
        <v/>
      </c>
    </row>
    <row r="1813" spans="1:10">
      <c r="A1813" s="21">
        <f>IF(食堂数据库链接!A1813="","",食堂数据库链接!A1813)</f>
        <v>1812</v>
      </c>
      <c r="B1813" s="21" t="str">
        <f>IF(食堂数据库链接!B1813="","",食堂数据库链接!B1813)</f>
        <v>梅园食堂</v>
      </c>
      <c r="C1813" s="21" t="str">
        <f>IF(食堂数据库链接!C1813="","",食堂数据库链接!C1813)</f>
        <v>菜肉包</v>
      </c>
      <c r="D1813" s="21">
        <f>IF(食堂数据库链接!D1813="","",食堂数据库链接!D1813)</f>
        <v>0.7</v>
      </c>
      <c r="E1813" s="21" t="str">
        <f>IF(食堂数据库链接!E1813="","",食堂数据库链接!E1813)</f>
        <v>荤</v>
      </c>
      <c r="F1813" s="21" t="str">
        <f>IF(食堂数据库链接!F1813="","",食堂数据库链接!F1813)</f>
        <v>面点</v>
      </c>
      <c r="G1813" s="21">
        <f>IF(食堂数据库链接!G1813="","",食堂数据库链接!G1813)</f>
        <v>0.49</v>
      </c>
      <c r="H1813" s="25" t="str">
        <f>IF(OR(食堂菜单!$G$5="",食堂数据库计算界面面!A1813=""),"",IF(ISNUMBER(SEARCH(食堂菜单!$G$5,食堂数据库计算界面面!C1813))=TRUE,1,""))</f>
        <v/>
      </c>
      <c r="I1813" s="11" t="str">
        <f>IF(H1813="","",1+MAX($I$1:I1812))</f>
        <v/>
      </c>
      <c r="J1813" s="11" t="str">
        <f t="shared" si="28"/>
        <v/>
      </c>
    </row>
    <row r="1814" spans="1:10">
      <c r="A1814" s="21">
        <f>IF(食堂数据库链接!A1814="","",食堂数据库链接!A1814)</f>
        <v>1813</v>
      </c>
      <c r="B1814" s="21" t="str">
        <f>IF(食堂数据库链接!B1814="","",食堂数据库链接!B1814)</f>
        <v>梅园食堂</v>
      </c>
      <c r="C1814" s="21" t="str">
        <f>IF(食堂数据库链接!C1814="","",食堂数据库链接!C1814)</f>
        <v>炒粉（面）</v>
      </c>
      <c r="D1814" s="21">
        <f>IF(食堂数据库链接!D1814="","",食堂数据库链接!D1814)</f>
        <v>8.5</v>
      </c>
      <c r="E1814" s="21" t="str">
        <f>IF(食堂数据库链接!E1814="","",食堂数据库链接!E1814)</f>
        <v>素</v>
      </c>
      <c r="F1814" s="21" t="str">
        <f>IF(食堂数据库链接!F1814="","",食堂数据库链接!F1814)</f>
        <v>面食</v>
      </c>
      <c r="G1814" s="21">
        <f>IF(食堂数据库链接!G1814="","",食堂数据库链接!G1814)</f>
        <v>5.95</v>
      </c>
      <c r="H1814" s="25" t="str">
        <f>IF(OR(食堂菜单!$G$5="",食堂数据库计算界面面!A1814=""),"",IF(ISNUMBER(SEARCH(食堂菜单!$G$5,食堂数据库计算界面面!C1814))=TRUE,1,""))</f>
        <v/>
      </c>
      <c r="I1814" s="11" t="str">
        <f>IF(H1814="","",1+MAX($I$1:I1813))</f>
        <v/>
      </c>
      <c r="J1814" s="11" t="str">
        <f t="shared" si="28"/>
        <v/>
      </c>
    </row>
    <row r="1815" spans="1:10">
      <c r="A1815" s="21">
        <f>IF(食堂数据库链接!A1815="","",食堂数据库链接!A1815)</f>
        <v>1814</v>
      </c>
      <c r="B1815" s="21" t="str">
        <f>IF(食堂数据库链接!B1815="","",食堂数据库链接!B1815)</f>
        <v>梅园食堂</v>
      </c>
      <c r="C1815" s="21" t="str">
        <f>IF(食堂数据库链接!C1815="","",食堂数据库链接!C1815)</f>
        <v>炒饭自选</v>
      </c>
      <c r="D1815" s="21">
        <f>IF(食堂数据库链接!D1815="","",食堂数据库链接!D1815)</f>
        <v>7.5</v>
      </c>
      <c r="E1815" s="21" t="str">
        <f>IF(食堂数据库链接!E1815="","",食堂数据库链接!E1815)</f>
        <v>素</v>
      </c>
      <c r="F1815" s="21" t="str">
        <f>IF(食堂数据库链接!F1815="","",食堂数据库链接!F1815)</f>
        <v>面食</v>
      </c>
      <c r="G1815" s="21">
        <f>IF(食堂数据库链接!G1815="","",食堂数据库链接!G1815)</f>
        <v>5.25</v>
      </c>
      <c r="H1815" s="25" t="str">
        <f>IF(OR(食堂菜单!$G$5="",食堂数据库计算界面面!A1815=""),"",IF(ISNUMBER(SEARCH(食堂菜单!$G$5,食堂数据库计算界面面!C1815))=TRUE,1,""))</f>
        <v/>
      </c>
      <c r="I1815" s="11" t="str">
        <f>IF(H1815="","",1+MAX($I$1:I1814))</f>
        <v/>
      </c>
      <c r="J1815" s="11" t="str">
        <f t="shared" si="28"/>
        <v/>
      </c>
    </row>
    <row r="1816" spans="1:10">
      <c r="A1816" s="21">
        <f>IF(食堂数据库链接!A1816="","",食堂数据库链接!A1816)</f>
        <v>1815</v>
      </c>
      <c r="B1816" s="21" t="str">
        <f>IF(食堂数据库链接!B1816="","",食堂数据库链接!B1816)</f>
        <v>梅园食堂</v>
      </c>
      <c r="C1816" s="21" t="str">
        <f>IF(食堂数据库链接!C1816="","",食堂数据库链接!C1816)</f>
        <v>鲜肉包</v>
      </c>
      <c r="D1816" s="21">
        <f>IF(食堂数据库链接!D1816="","",食堂数据库链接!D1816)</f>
        <v>1</v>
      </c>
      <c r="E1816" s="21" t="str">
        <f>IF(食堂数据库链接!E1816="","",食堂数据库链接!E1816)</f>
        <v>荤</v>
      </c>
      <c r="F1816" s="21" t="str">
        <f>IF(食堂数据库链接!F1816="","",食堂数据库链接!F1816)</f>
        <v>面点</v>
      </c>
      <c r="G1816" s="21">
        <f>IF(食堂数据库链接!G1816="","",食堂数据库链接!G1816)</f>
        <v>0.7</v>
      </c>
      <c r="H1816" s="25" t="str">
        <f>IF(OR(食堂菜单!$G$5="",食堂数据库计算界面面!A1816=""),"",IF(ISNUMBER(SEARCH(食堂菜单!$G$5,食堂数据库计算界面面!C1816))=TRUE,1,""))</f>
        <v/>
      </c>
      <c r="I1816" s="11" t="str">
        <f>IF(H1816="","",1+MAX($I$1:I1815))</f>
        <v/>
      </c>
      <c r="J1816" s="11" t="str">
        <f t="shared" si="28"/>
        <v/>
      </c>
    </row>
    <row r="1817" spans="1:10">
      <c r="A1817" s="21">
        <f>IF(食堂数据库链接!A1817="","",食堂数据库链接!A1817)</f>
        <v>1816</v>
      </c>
      <c r="B1817" s="21" t="str">
        <f>IF(食堂数据库链接!B1817="","",食堂数据库链接!B1817)</f>
        <v>枫园风味食堂</v>
      </c>
      <c r="C1817" s="21" t="str">
        <f>IF(食堂数据库链接!C1817="","",食堂数据库链接!C1817)</f>
        <v>照烧牛排饭</v>
      </c>
      <c r="D1817" s="21">
        <f>IF(食堂数据库链接!D1817="","",食堂数据库链接!D1817)</f>
        <v>15</v>
      </c>
      <c r="E1817" s="21" t="str">
        <f>IF(食堂数据库链接!E1817="","",食堂数据库链接!E1817)</f>
        <v>荤</v>
      </c>
      <c r="F1817" s="21" t="str">
        <f>IF(食堂数据库链接!F1817="","",食堂数据库链接!F1817)</f>
        <v>套餐</v>
      </c>
      <c r="G1817" s="21">
        <f>IF(食堂数据库链接!G1817="","",食堂数据库链接!G1817)</f>
        <v>15</v>
      </c>
      <c r="H1817" s="25" t="str">
        <f>IF(OR(食堂菜单!$G$5="",食堂数据库计算界面面!A1817=""),"",IF(ISNUMBER(SEARCH(食堂菜单!$G$5,食堂数据库计算界面面!C1817))=TRUE,1,""))</f>
        <v/>
      </c>
      <c r="I1817" s="11" t="str">
        <f>IF(H1817="","",1+MAX($I$1:I1816))</f>
        <v/>
      </c>
      <c r="J1817" s="11" t="str">
        <f t="shared" si="28"/>
        <v/>
      </c>
    </row>
    <row r="1818" spans="1:10">
      <c r="A1818" s="21">
        <f>IF(食堂数据库链接!A1818="","",食堂数据库链接!A1818)</f>
        <v>1817</v>
      </c>
      <c r="B1818" s="21" t="str">
        <f>IF(食堂数据库链接!B1818="","",食堂数据库链接!B1818)</f>
        <v>枫园风味食堂</v>
      </c>
      <c r="C1818" s="21" t="str">
        <f>IF(食堂数据库链接!C1818="","",食堂数据库链接!C1818)</f>
        <v>照烧鸭脯饭</v>
      </c>
      <c r="D1818" s="21">
        <f>IF(食堂数据库链接!D1818="","",食堂数据库链接!D1818)</f>
        <v>12</v>
      </c>
      <c r="E1818" s="21" t="str">
        <f>IF(食堂数据库链接!E1818="","",食堂数据库链接!E1818)</f>
        <v>荤</v>
      </c>
      <c r="F1818" s="21" t="str">
        <f>IF(食堂数据库链接!F1818="","",食堂数据库链接!F1818)</f>
        <v>套餐</v>
      </c>
      <c r="G1818" s="21">
        <f>IF(食堂数据库链接!G1818="","",食堂数据库链接!G1818)</f>
        <v>12</v>
      </c>
      <c r="H1818" s="25" t="str">
        <f>IF(OR(食堂菜单!$G$5="",食堂数据库计算界面面!A1818=""),"",IF(ISNUMBER(SEARCH(食堂菜单!$G$5,食堂数据库计算界面面!C1818))=TRUE,1,""))</f>
        <v/>
      </c>
      <c r="I1818" s="11" t="str">
        <f>IF(H1818="","",1+MAX($I$1:I1817))</f>
        <v/>
      </c>
      <c r="J1818" s="11" t="str">
        <f t="shared" si="28"/>
        <v/>
      </c>
    </row>
    <row r="1819" spans="1:10">
      <c r="A1819" s="21">
        <f>IF(食堂数据库链接!A1819="","",食堂数据库链接!A1819)</f>
        <v>1818</v>
      </c>
      <c r="B1819" s="21" t="str">
        <f>IF(食堂数据库链接!B1819="","",食堂数据库链接!B1819)</f>
        <v>枫园风味食堂</v>
      </c>
      <c r="C1819" s="21" t="str">
        <f>IF(食堂数据库链接!C1819="","",食堂数据库链接!C1819)</f>
        <v>照烧猪手饭</v>
      </c>
      <c r="D1819" s="21">
        <f>IF(食堂数据库链接!D1819="","",食堂数据库链接!D1819)</f>
        <v>15</v>
      </c>
      <c r="E1819" s="21" t="str">
        <f>IF(食堂数据库链接!E1819="","",食堂数据库链接!E1819)</f>
        <v>荤</v>
      </c>
      <c r="F1819" s="21" t="str">
        <f>IF(食堂数据库链接!F1819="","",食堂数据库链接!F1819)</f>
        <v>套餐</v>
      </c>
      <c r="G1819" s="21">
        <f>IF(食堂数据库链接!G1819="","",食堂数据库链接!G1819)</f>
        <v>15</v>
      </c>
      <c r="H1819" s="25" t="str">
        <f>IF(OR(食堂菜单!$G$5="",食堂数据库计算界面面!A1819=""),"",IF(ISNUMBER(SEARCH(食堂菜单!$G$5,食堂数据库计算界面面!C1819))=TRUE,1,""))</f>
        <v/>
      </c>
      <c r="I1819" s="11" t="str">
        <f>IF(H1819="","",1+MAX($I$1:I1818))</f>
        <v/>
      </c>
      <c r="J1819" s="11" t="str">
        <f t="shared" si="28"/>
        <v/>
      </c>
    </row>
    <row r="1820" spans="1:10">
      <c r="A1820" s="21">
        <f>IF(食堂数据库链接!A1820="","",食堂数据库链接!A1820)</f>
        <v>1819</v>
      </c>
      <c r="B1820" s="21" t="str">
        <f>IF(食堂数据库链接!B1820="","",食堂数据库链接!B1820)</f>
        <v>枫园风味食堂</v>
      </c>
      <c r="C1820" s="21" t="str">
        <f>IF(食堂数据库链接!C1820="","",食堂数据库链接!C1820)</f>
        <v>照烧牛肉饭</v>
      </c>
      <c r="D1820" s="21">
        <f>IF(食堂数据库链接!D1820="","",食堂数据库链接!D1820)</f>
        <v>18</v>
      </c>
      <c r="E1820" s="21" t="str">
        <f>IF(食堂数据库链接!E1820="","",食堂数据库链接!E1820)</f>
        <v>荤</v>
      </c>
      <c r="F1820" s="21" t="str">
        <f>IF(食堂数据库链接!F1820="","",食堂数据库链接!F1820)</f>
        <v>套餐</v>
      </c>
      <c r="G1820" s="21">
        <f>IF(食堂数据库链接!G1820="","",食堂数据库链接!G1820)</f>
        <v>18</v>
      </c>
      <c r="H1820" s="25" t="str">
        <f>IF(OR(食堂菜单!$G$5="",食堂数据库计算界面面!A1820=""),"",IF(ISNUMBER(SEARCH(食堂菜单!$G$5,食堂数据库计算界面面!C1820))=TRUE,1,""))</f>
        <v/>
      </c>
      <c r="I1820" s="11" t="str">
        <f>IF(H1820="","",1+MAX($I$1:I1819))</f>
        <v/>
      </c>
      <c r="J1820" s="11" t="str">
        <f t="shared" si="28"/>
        <v/>
      </c>
    </row>
    <row r="1821" spans="1:10">
      <c r="A1821" s="21">
        <f>IF(食堂数据库链接!A1821="","",食堂数据库链接!A1821)</f>
        <v>1820</v>
      </c>
      <c r="B1821" s="21" t="str">
        <f>IF(食堂数据库链接!B1821="","",食堂数据库链接!B1821)</f>
        <v>枫园风味食堂</v>
      </c>
      <c r="C1821" s="21" t="str">
        <f>IF(食堂数据库链接!C1821="","",食堂数据库链接!C1821)</f>
        <v>照烧鸡排饭</v>
      </c>
      <c r="D1821" s="21">
        <f>IF(食堂数据库链接!D1821="","",食堂数据库链接!D1821)</f>
        <v>12</v>
      </c>
      <c r="E1821" s="21" t="str">
        <f>IF(食堂数据库链接!E1821="","",食堂数据库链接!E1821)</f>
        <v>荤</v>
      </c>
      <c r="F1821" s="21" t="str">
        <f>IF(食堂数据库链接!F1821="","",食堂数据库链接!F1821)</f>
        <v>套餐</v>
      </c>
      <c r="G1821" s="21">
        <f>IF(食堂数据库链接!G1821="","",食堂数据库链接!G1821)</f>
        <v>12</v>
      </c>
      <c r="H1821" s="25" t="str">
        <f>IF(OR(食堂菜单!$G$5="",食堂数据库计算界面面!A1821=""),"",IF(ISNUMBER(SEARCH(食堂菜单!$G$5,食堂数据库计算界面面!C1821))=TRUE,1,""))</f>
        <v/>
      </c>
      <c r="I1821" s="11" t="str">
        <f>IF(H1821="","",1+MAX($I$1:I1820))</f>
        <v/>
      </c>
      <c r="J1821" s="11" t="str">
        <f t="shared" si="28"/>
        <v/>
      </c>
    </row>
    <row r="1822" spans="1:10">
      <c r="A1822" s="21">
        <f>IF(食堂数据库链接!A1822="","",食堂数据库链接!A1822)</f>
        <v>1821</v>
      </c>
      <c r="B1822" s="21" t="str">
        <f>IF(食堂数据库链接!B1822="","",食堂数据库链接!B1822)</f>
        <v>枫园风味食堂</v>
      </c>
      <c r="C1822" s="21" t="str">
        <f>IF(食堂数据库链接!C1822="","",食堂数据库链接!C1822)</f>
        <v>照烧鸡腿饭</v>
      </c>
      <c r="D1822" s="21">
        <f>IF(食堂数据库链接!D1822="","",食堂数据库链接!D1822)</f>
        <v>15</v>
      </c>
      <c r="E1822" s="21" t="str">
        <f>IF(食堂数据库链接!E1822="","",食堂数据库链接!E1822)</f>
        <v>荤</v>
      </c>
      <c r="F1822" s="21" t="str">
        <f>IF(食堂数据库链接!F1822="","",食堂数据库链接!F1822)</f>
        <v>套餐</v>
      </c>
      <c r="G1822" s="21">
        <f>IF(食堂数据库链接!G1822="","",食堂数据库链接!G1822)</f>
        <v>15</v>
      </c>
      <c r="H1822" s="25" t="str">
        <f>IF(OR(食堂菜单!$G$5="",食堂数据库计算界面面!A1822=""),"",IF(ISNUMBER(SEARCH(食堂菜单!$G$5,食堂数据库计算界面面!C1822))=TRUE,1,""))</f>
        <v/>
      </c>
      <c r="I1822" s="11" t="str">
        <f>IF(H1822="","",1+MAX($I$1:I1821))</f>
        <v/>
      </c>
      <c r="J1822" s="11" t="str">
        <f t="shared" si="28"/>
        <v/>
      </c>
    </row>
    <row r="1823" spans="1:10">
      <c r="A1823" s="21">
        <f>IF(食堂数据库链接!A1823="","",食堂数据库链接!A1823)</f>
        <v>1822</v>
      </c>
      <c r="B1823" s="21" t="str">
        <f>IF(食堂数据库链接!B1823="","",食堂数据库链接!B1823)</f>
        <v>枫园风味食堂</v>
      </c>
      <c r="C1823" s="21" t="str">
        <f>IF(食堂数据库链接!C1823="","",食堂数据库链接!C1823)</f>
        <v>照烧基围虾</v>
      </c>
      <c r="D1823" s="21">
        <f>IF(食堂数据库链接!D1823="","",食堂数据库链接!D1823)</f>
        <v>18</v>
      </c>
      <c r="E1823" s="21" t="str">
        <f>IF(食堂数据库链接!E1823="","",食堂数据库链接!E1823)</f>
        <v>荤</v>
      </c>
      <c r="F1823" s="21" t="str">
        <f>IF(食堂数据库链接!F1823="","",食堂数据库链接!F1823)</f>
        <v>套餐</v>
      </c>
      <c r="G1823" s="21">
        <f>IF(食堂数据库链接!G1823="","",食堂数据库链接!G1823)</f>
        <v>18</v>
      </c>
      <c r="H1823" s="25" t="str">
        <f>IF(OR(食堂菜单!$G$5="",食堂数据库计算界面面!A1823=""),"",IF(ISNUMBER(SEARCH(食堂菜单!$G$5,食堂数据库计算界面面!C1823))=TRUE,1,""))</f>
        <v/>
      </c>
      <c r="I1823" s="11" t="str">
        <f>IF(H1823="","",1+MAX($I$1:I1822))</f>
        <v/>
      </c>
      <c r="J1823" s="11" t="str">
        <f t="shared" si="28"/>
        <v/>
      </c>
    </row>
    <row r="1824" spans="1:10">
      <c r="A1824" s="21">
        <f>IF(食堂数据库链接!A1824="","",食堂数据库链接!A1824)</f>
        <v>1823</v>
      </c>
      <c r="B1824" s="21" t="str">
        <f>IF(食堂数据库链接!B1824="","",食堂数据库链接!B1824)</f>
        <v>枫园风味食堂</v>
      </c>
      <c r="C1824" s="21" t="str">
        <f>IF(食堂数据库链接!C1824="","",食堂数据库链接!C1824)</f>
        <v>照烧海鱼饭</v>
      </c>
      <c r="D1824" s="21">
        <f>IF(食堂数据库链接!D1824="","",食堂数据库链接!D1824)</f>
        <v>18</v>
      </c>
      <c r="E1824" s="21" t="str">
        <f>IF(食堂数据库链接!E1824="","",食堂数据库链接!E1824)</f>
        <v>荤</v>
      </c>
      <c r="F1824" s="21" t="str">
        <f>IF(食堂数据库链接!F1824="","",食堂数据库链接!F1824)</f>
        <v>套餐</v>
      </c>
      <c r="G1824" s="21">
        <f>IF(食堂数据库链接!G1824="","",食堂数据库链接!G1824)</f>
        <v>18</v>
      </c>
      <c r="H1824" s="25" t="str">
        <f>IF(OR(食堂菜单!$G$5="",食堂数据库计算界面面!A1824=""),"",IF(ISNUMBER(SEARCH(食堂菜单!$G$5,食堂数据库计算界面面!C1824))=TRUE,1,""))</f>
        <v/>
      </c>
      <c r="I1824" s="11" t="str">
        <f>IF(H1824="","",1+MAX($I$1:I1823))</f>
        <v/>
      </c>
      <c r="J1824" s="11" t="str">
        <f t="shared" si="28"/>
        <v/>
      </c>
    </row>
    <row r="1825" spans="1:10">
      <c r="A1825" s="21">
        <f>IF(食堂数据库链接!A1825="","",食堂数据库链接!A1825)</f>
        <v>1824</v>
      </c>
      <c r="B1825" s="21" t="str">
        <f>IF(食堂数据库链接!B1825="","",食堂数据库链接!B1825)</f>
        <v>枫园风味食堂</v>
      </c>
      <c r="C1825" s="21" t="str">
        <f>IF(食堂数据库链接!C1825="","",食堂数据库链接!C1825)</f>
        <v>照烧鱼方饭</v>
      </c>
      <c r="D1825" s="21">
        <f>IF(食堂数据库链接!D1825="","",食堂数据库链接!D1825)</f>
        <v>13</v>
      </c>
      <c r="E1825" s="21" t="str">
        <f>IF(食堂数据库链接!E1825="","",食堂数据库链接!E1825)</f>
        <v>荤</v>
      </c>
      <c r="F1825" s="21" t="str">
        <f>IF(食堂数据库链接!F1825="","",食堂数据库链接!F1825)</f>
        <v>套餐</v>
      </c>
      <c r="G1825" s="21">
        <f>IF(食堂数据库链接!G1825="","",食堂数据库链接!G1825)</f>
        <v>13</v>
      </c>
      <c r="H1825" s="25" t="str">
        <f>IF(OR(食堂菜单!$G$5="",食堂数据库计算界面面!A1825=""),"",IF(ISNUMBER(SEARCH(食堂菜单!$G$5,食堂数据库计算界面面!C1825))=TRUE,1,""))</f>
        <v/>
      </c>
      <c r="I1825" s="11" t="str">
        <f>IF(H1825="","",1+MAX($I$1:I1824))</f>
        <v/>
      </c>
      <c r="J1825" s="11" t="str">
        <f t="shared" si="28"/>
        <v/>
      </c>
    </row>
    <row r="1826" spans="1:10">
      <c r="A1826" s="21">
        <f>IF(食堂数据库链接!A1826="","",食堂数据库链接!A1826)</f>
        <v>1825</v>
      </c>
      <c r="B1826" s="21" t="str">
        <f>IF(食堂数据库链接!B1826="","",食堂数据库链接!B1826)</f>
        <v>枫园风味食堂</v>
      </c>
      <c r="C1826" s="21" t="str">
        <f>IF(食堂数据库链接!C1826="","",食堂数据库链接!C1826)</f>
        <v>照烧排骨饭</v>
      </c>
      <c r="D1826" s="21">
        <f>IF(食堂数据库链接!D1826="","",食堂数据库链接!D1826)</f>
        <v>16</v>
      </c>
      <c r="E1826" s="21" t="str">
        <f>IF(食堂数据库链接!E1826="","",食堂数据库链接!E1826)</f>
        <v>荤</v>
      </c>
      <c r="F1826" s="21" t="str">
        <f>IF(食堂数据库链接!F1826="","",食堂数据库链接!F1826)</f>
        <v>套餐</v>
      </c>
      <c r="G1826" s="21">
        <f>IF(食堂数据库链接!G1826="","",食堂数据库链接!G1826)</f>
        <v>16</v>
      </c>
      <c r="H1826" s="25" t="str">
        <f>IF(OR(食堂菜单!$G$5="",食堂数据库计算界面面!A1826=""),"",IF(ISNUMBER(SEARCH(食堂菜单!$G$5,食堂数据库计算界面面!C1826))=TRUE,1,""))</f>
        <v/>
      </c>
      <c r="I1826" s="11" t="str">
        <f>IF(H1826="","",1+MAX($I$1:I1825))</f>
        <v/>
      </c>
      <c r="J1826" s="11" t="str">
        <f t="shared" si="28"/>
        <v/>
      </c>
    </row>
    <row r="1827" spans="1:10">
      <c r="A1827" s="21">
        <f>IF(食堂数据库链接!A1827="","",食堂数据库链接!A1827)</f>
        <v>1826</v>
      </c>
      <c r="B1827" s="21" t="str">
        <f>IF(食堂数据库链接!B1827="","",食堂数据库链接!B1827)</f>
        <v>枫园风味食堂</v>
      </c>
      <c r="C1827" s="21" t="str">
        <f>IF(食堂数据库链接!C1827="","",食堂数据库链接!C1827)</f>
        <v>照烧翅中饭</v>
      </c>
      <c r="D1827" s="21">
        <f>IF(食堂数据库链接!D1827="","",食堂数据库链接!D1827)</f>
        <v>16</v>
      </c>
      <c r="E1827" s="21" t="str">
        <f>IF(食堂数据库链接!E1827="","",食堂数据库链接!E1827)</f>
        <v>荤</v>
      </c>
      <c r="F1827" s="21" t="str">
        <f>IF(食堂数据库链接!F1827="","",食堂数据库链接!F1827)</f>
        <v>套餐</v>
      </c>
      <c r="G1827" s="21">
        <f>IF(食堂数据库链接!G1827="","",食堂数据库链接!G1827)</f>
        <v>16</v>
      </c>
      <c r="H1827" s="25" t="str">
        <f>IF(OR(食堂菜单!$G$5="",食堂数据库计算界面面!A1827=""),"",IF(ISNUMBER(SEARCH(食堂菜单!$G$5,食堂数据库计算界面面!C1827))=TRUE,1,""))</f>
        <v/>
      </c>
      <c r="I1827" s="11" t="str">
        <f>IF(H1827="","",1+MAX($I$1:I1826))</f>
        <v/>
      </c>
      <c r="J1827" s="11" t="str">
        <f t="shared" si="28"/>
        <v/>
      </c>
    </row>
    <row r="1828" spans="1:10">
      <c r="A1828" s="21">
        <f>IF(食堂数据库链接!A1828="","",食堂数据库链接!A1828)</f>
        <v>1827</v>
      </c>
      <c r="B1828" s="21" t="str">
        <f>IF(食堂数据库链接!B1828="","",食堂数据库链接!B1828)</f>
        <v>枫园风味食堂</v>
      </c>
      <c r="C1828" s="21" t="str">
        <f>IF(食堂数据库链接!C1828="","",食堂数据库链接!C1828)</f>
        <v>照烧鸭脖饭</v>
      </c>
      <c r="D1828" s="21">
        <f>IF(食堂数据库链接!D1828="","",食堂数据库链接!D1828)</f>
        <v>16</v>
      </c>
      <c r="E1828" s="21" t="str">
        <f>IF(食堂数据库链接!E1828="","",食堂数据库链接!E1828)</f>
        <v>荤</v>
      </c>
      <c r="F1828" s="21" t="str">
        <f>IF(食堂数据库链接!F1828="","",食堂数据库链接!F1828)</f>
        <v>套餐</v>
      </c>
      <c r="G1828" s="21">
        <f>IF(食堂数据库链接!G1828="","",食堂数据库链接!G1828)</f>
        <v>16</v>
      </c>
      <c r="H1828" s="25" t="str">
        <f>IF(OR(食堂菜单!$G$5="",食堂数据库计算界面面!A1828=""),"",IF(ISNUMBER(SEARCH(食堂菜单!$G$5,食堂数据库计算界面面!C1828))=TRUE,1,""))</f>
        <v/>
      </c>
      <c r="I1828" s="11" t="str">
        <f>IF(H1828="","",1+MAX($I$1:I1827))</f>
        <v/>
      </c>
      <c r="J1828" s="11" t="str">
        <f t="shared" si="28"/>
        <v/>
      </c>
    </row>
    <row r="1829" spans="1:10">
      <c r="A1829" s="21">
        <f>IF(食堂数据库链接!A1829="","",食堂数据库链接!A1829)</f>
        <v>1828</v>
      </c>
      <c r="B1829" s="21" t="str">
        <f>IF(食堂数据库链接!B1829="","",食堂数据库链接!B1829)</f>
        <v>枫园风味食堂</v>
      </c>
      <c r="C1829" s="21" t="str">
        <f>IF(食堂数据库链接!C1829="","",食堂数据库链接!C1829)</f>
        <v>照烧面筋饭</v>
      </c>
      <c r="D1829" s="21">
        <f>IF(食堂数据库链接!D1829="","",食堂数据库链接!D1829)</f>
        <v>12</v>
      </c>
      <c r="E1829" s="21" t="str">
        <f>IF(食堂数据库链接!E1829="","",食堂数据库链接!E1829)</f>
        <v>荤</v>
      </c>
      <c r="F1829" s="21" t="str">
        <f>IF(食堂数据库链接!F1829="","",食堂数据库链接!F1829)</f>
        <v>套餐</v>
      </c>
      <c r="G1829" s="21">
        <f>IF(食堂数据库链接!G1829="","",食堂数据库链接!G1829)</f>
        <v>12</v>
      </c>
      <c r="H1829" s="25" t="str">
        <f>IF(OR(食堂菜单!$G$5="",食堂数据库计算界面面!A1829=""),"",IF(ISNUMBER(SEARCH(食堂菜单!$G$5,食堂数据库计算界面面!C1829))=TRUE,1,""))</f>
        <v/>
      </c>
      <c r="I1829" s="11" t="str">
        <f>IF(H1829="","",1+MAX($I$1:I1828))</f>
        <v/>
      </c>
      <c r="J1829" s="11" t="str">
        <f t="shared" si="28"/>
        <v/>
      </c>
    </row>
    <row r="1830" spans="1:10">
      <c r="A1830" s="21">
        <f>IF(食堂数据库链接!A1830="","",食堂数据库链接!A1830)</f>
        <v>1829</v>
      </c>
      <c r="B1830" s="21" t="str">
        <f>IF(食堂数据库链接!B1830="","",食堂数据库链接!B1830)</f>
        <v>枫园风味食堂</v>
      </c>
      <c r="C1830" s="21" t="str">
        <f>IF(食堂数据库链接!C1830="","",食堂数据库链接!C1830)</f>
        <v>咖喱牛肉</v>
      </c>
      <c r="D1830" s="21">
        <f>IF(食堂数据库链接!D1830="","",食堂数据库链接!D1830)</f>
        <v>12</v>
      </c>
      <c r="E1830" s="21" t="str">
        <f>IF(食堂数据库链接!E1830="","",食堂数据库链接!E1830)</f>
        <v>荤</v>
      </c>
      <c r="F1830" s="21" t="str">
        <f>IF(食堂数据库链接!F1830="","",食堂数据库链接!F1830)</f>
        <v>套餐</v>
      </c>
      <c r="G1830" s="21">
        <f>IF(食堂数据库链接!G1830="","",食堂数据库链接!G1830)</f>
        <v>12</v>
      </c>
      <c r="H1830" s="25" t="str">
        <f>IF(OR(食堂菜单!$G$5="",食堂数据库计算界面面!A1830=""),"",IF(ISNUMBER(SEARCH(食堂菜单!$G$5,食堂数据库计算界面面!C1830))=TRUE,1,""))</f>
        <v/>
      </c>
      <c r="I1830" s="11" t="str">
        <f>IF(H1830="","",1+MAX($I$1:I1829))</f>
        <v/>
      </c>
      <c r="J1830" s="11" t="str">
        <f t="shared" si="28"/>
        <v/>
      </c>
    </row>
    <row r="1831" spans="1:10">
      <c r="A1831" s="21">
        <f>IF(食堂数据库链接!A1831="","",食堂数据库链接!A1831)</f>
        <v>1830</v>
      </c>
      <c r="B1831" s="21" t="str">
        <f>IF(食堂数据库链接!B1831="","",食堂数据库链接!B1831)</f>
        <v>枫园风味食堂</v>
      </c>
      <c r="C1831" s="21" t="str">
        <f>IF(食堂数据库链接!C1831="","",食堂数据库链接!C1831)</f>
        <v>干煸泥鳅</v>
      </c>
      <c r="D1831" s="21">
        <f>IF(食堂数据库链接!D1831="","",食堂数据库链接!D1831)</f>
        <v>12</v>
      </c>
      <c r="E1831" s="21" t="str">
        <f>IF(食堂数据库链接!E1831="","",食堂数据库链接!E1831)</f>
        <v>荤</v>
      </c>
      <c r="F1831" s="21" t="str">
        <f>IF(食堂数据库链接!F1831="","",食堂数据库链接!F1831)</f>
        <v>套餐</v>
      </c>
      <c r="G1831" s="21">
        <f>IF(食堂数据库链接!G1831="","",食堂数据库链接!G1831)</f>
        <v>12</v>
      </c>
      <c r="H1831" s="25" t="str">
        <f>IF(OR(食堂菜单!$G$5="",食堂数据库计算界面面!A1831=""),"",IF(ISNUMBER(SEARCH(食堂菜单!$G$5,食堂数据库计算界面面!C1831))=TRUE,1,""))</f>
        <v/>
      </c>
      <c r="I1831" s="11" t="str">
        <f>IF(H1831="","",1+MAX($I$1:I1830))</f>
        <v/>
      </c>
      <c r="J1831" s="11" t="str">
        <f t="shared" si="28"/>
        <v/>
      </c>
    </row>
    <row r="1832" spans="1:10">
      <c r="A1832" s="21">
        <f>IF(食堂数据库链接!A1832="","",食堂数据库链接!A1832)</f>
        <v>1831</v>
      </c>
      <c r="B1832" s="21" t="str">
        <f>IF(食堂数据库链接!B1832="","",食堂数据库链接!B1832)</f>
        <v>枫园风味食堂</v>
      </c>
      <c r="C1832" s="21" t="str">
        <f>IF(食堂数据库链接!C1832="","",食堂数据库链接!C1832)</f>
        <v>咖喱鸡块</v>
      </c>
      <c r="D1832" s="21">
        <f>IF(食堂数据库链接!D1832="","",食堂数据库链接!D1832)</f>
        <v>8</v>
      </c>
      <c r="E1832" s="21" t="str">
        <f>IF(食堂数据库链接!E1832="","",食堂数据库链接!E1832)</f>
        <v>荤</v>
      </c>
      <c r="F1832" s="21" t="str">
        <f>IF(食堂数据库链接!F1832="","",食堂数据库链接!F1832)</f>
        <v>套餐</v>
      </c>
      <c r="G1832" s="21">
        <f>IF(食堂数据库链接!G1832="","",食堂数据库链接!G1832)</f>
        <v>8</v>
      </c>
      <c r="H1832" s="25" t="str">
        <f>IF(OR(食堂菜单!$G$5="",食堂数据库计算界面面!A1832=""),"",IF(ISNUMBER(SEARCH(食堂菜单!$G$5,食堂数据库计算界面面!C1832))=TRUE,1,""))</f>
        <v/>
      </c>
      <c r="I1832" s="11" t="str">
        <f>IF(H1832="","",1+MAX($I$1:I1831))</f>
        <v/>
      </c>
      <c r="J1832" s="11" t="str">
        <f t="shared" si="28"/>
        <v/>
      </c>
    </row>
    <row r="1833" spans="1:10">
      <c r="A1833" s="21">
        <f>IF(食堂数据库链接!A1833="","",食堂数据库链接!A1833)</f>
        <v>1832</v>
      </c>
      <c r="B1833" s="21" t="str">
        <f>IF(食堂数据库链接!B1833="","",食堂数据库链接!B1833)</f>
        <v>枫园风味食堂</v>
      </c>
      <c r="C1833" s="21" t="str">
        <f>IF(食堂数据库链接!C1833="","",食堂数据库链接!C1833)</f>
        <v>咖喱鸡肉</v>
      </c>
      <c r="D1833" s="21">
        <f>IF(食堂数据库链接!D1833="","",食堂数据库链接!D1833)</f>
        <v>10</v>
      </c>
      <c r="E1833" s="21" t="str">
        <f>IF(食堂数据库链接!E1833="","",食堂数据库链接!E1833)</f>
        <v>荤</v>
      </c>
      <c r="F1833" s="21" t="str">
        <f>IF(食堂数据库链接!F1833="","",食堂数据库链接!F1833)</f>
        <v>套餐</v>
      </c>
      <c r="G1833" s="21">
        <f>IF(食堂数据库链接!G1833="","",食堂数据库链接!G1833)</f>
        <v>10</v>
      </c>
      <c r="H1833" s="25" t="str">
        <f>IF(OR(食堂菜单!$G$5="",食堂数据库计算界面面!A1833=""),"",IF(ISNUMBER(SEARCH(食堂菜单!$G$5,食堂数据库计算界面面!C1833))=TRUE,1,""))</f>
        <v/>
      </c>
      <c r="I1833" s="11" t="str">
        <f>IF(H1833="","",1+MAX($I$1:I1832))</f>
        <v/>
      </c>
      <c r="J1833" s="11" t="str">
        <f t="shared" si="28"/>
        <v/>
      </c>
    </row>
    <row r="1834" spans="1:10">
      <c r="A1834" s="21">
        <f>IF(食堂数据库链接!A1834="","",食堂数据库链接!A1834)</f>
        <v>1833</v>
      </c>
      <c r="B1834" s="21" t="str">
        <f>IF(食堂数据库链接!B1834="","",食堂数据库链接!B1834)</f>
        <v>枫园风味食堂</v>
      </c>
      <c r="C1834" s="21" t="str">
        <f>IF(食堂数据库链接!C1834="","",食堂数据库链接!C1834)</f>
        <v>剁椒鱼头</v>
      </c>
      <c r="D1834" s="21">
        <f>IF(食堂数据库链接!D1834="","",食堂数据库链接!D1834)</f>
        <v>10</v>
      </c>
      <c r="E1834" s="21" t="str">
        <f>IF(食堂数据库链接!E1834="","",食堂数据库链接!E1834)</f>
        <v>荤</v>
      </c>
      <c r="F1834" s="21" t="str">
        <f>IF(食堂数据库链接!F1834="","",食堂数据库链接!F1834)</f>
        <v>套餐</v>
      </c>
      <c r="G1834" s="21">
        <f>IF(食堂数据库链接!G1834="","",食堂数据库链接!G1834)</f>
        <v>10</v>
      </c>
      <c r="H1834" s="25" t="str">
        <f>IF(OR(食堂菜单!$G$5="",食堂数据库计算界面面!A1834=""),"",IF(ISNUMBER(SEARCH(食堂菜单!$G$5,食堂数据库计算界面面!C1834))=TRUE,1,""))</f>
        <v/>
      </c>
      <c r="I1834" s="11" t="str">
        <f>IF(H1834="","",1+MAX($I$1:I1833))</f>
        <v/>
      </c>
      <c r="J1834" s="11" t="str">
        <f t="shared" si="28"/>
        <v/>
      </c>
    </row>
    <row r="1835" spans="1:10">
      <c r="A1835" s="21">
        <f>IF(食堂数据库链接!A1835="","",食堂数据库链接!A1835)</f>
        <v>1834</v>
      </c>
      <c r="B1835" s="21" t="str">
        <f>IF(食堂数据库链接!B1835="","",食堂数据库链接!B1835)</f>
        <v>枫园风味食堂</v>
      </c>
      <c r="C1835" s="21" t="str">
        <f>IF(食堂数据库链接!C1835="","",食堂数据库链接!C1835)</f>
        <v>干煸鱼块</v>
      </c>
      <c r="D1835" s="21">
        <f>IF(食堂数据库链接!D1835="","",食堂数据库链接!D1835)</f>
        <v>10</v>
      </c>
      <c r="E1835" s="21" t="str">
        <f>IF(食堂数据库链接!E1835="","",食堂数据库链接!E1835)</f>
        <v>荤</v>
      </c>
      <c r="F1835" s="21" t="str">
        <f>IF(食堂数据库链接!F1835="","",食堂数据库链接!F1835)</f>
        <v>套餐</v>
      </c>
      <c r="G1835" s="21">
        <f>IF(食堂数据库链接!G1835="","",食堂数据库链接!G1835)</f>
        <v>10</v>
      </c>
      <c r="H1835" s="25" t="str">
        <f>IF(OR(食堂菜单!$G$5="",食堂数据库计算界面面!A1835=""),"",IF(ISNUMBER(SEARCH(食堂菜单!$G$5,食堂数据库计算界面面!C1835))=TRUE,1,""))</f>
        <v/>
      </c>
      <c r="I1835" s="11" t="str">
        <f>IF(H1835="","",1+MAX($I$1:I1834))</f>
        <v/>
      </c>
      <c r="J1835" s="11" t="str">
        <f t="shared" si="28"/>
        <v/>
      </c>
    </row>
    <row r="1836" spans="1:10">
      <c r="A1836" s="21">
        <f>IF(食堂数据库链接!A1836="","",食堂数据库链接!A1836)</f>
        <v>1835</v>
      </c>
      <c r="B1836" s="21" t="str">
        <f>IF(食堂数据库链接!B1836="","",食堂数据库链接!B1836)</f>
        <v>枫园风味食堂</v>
      </c>
      <c r="C1836" s="21" t="str">
        <f>IF(食堂数据库链接!C1836="","",食堂数据库链接!C1836)</f>
        <v>木耳炒肉片</v>
      </c>
      <c r="D1836" s="21">
        <f>IF(食堂数据库链接!D1836="","",食堂数据库链接!D1836)</f>
        <v>8</v>
      </c>
      <c r="E1836" s="21" t="str">
        <f>IF(食堂数据库链接!E1836="","",食堂数据库链接!E1836)</f>
        <v>荤</v>
      </c>
      <c r="F1836" s="21" t="str">
        <f>IF(食堂数据库链接!F1836="","",食堂数据库链接!F1836)</f>
        <v>套餐</v>
      </c>
      <c r="G1836" s="21">
        <f>IF(食堂数据库链接!G1836="","",食堂数据库链接!G1836)</f>
        <v>8</v>
      </c>
      <c r="H1836" s="25" t="str">
        <f>IF(OR(食堂菜单!$G$5="",食堂数据库计算界面面!A1836=""),"",IF(ISNUMBER(SEARCH(食堂菜单!$G$5,食堂数据库计算界面面!C1836))=TRUE,1,""))</f>
        <v/>
      </c>
      <c r="I1836" s="11" t="str">
        <f>IF(H1836="","",1+MAX($I$1:I1835))</f>
        <v/>
      </c>
      <c r="J1836" s="11" t="str">
        <f t="shared" si="28"/>
        <v/>
      </c>
    </row>
    <row r="1837" spans="1:10">
      <c r="A1837" s="21">
        <f>IF(食堂数据库链接!A1837="","",食堂数据库链接!A1837)</f>
        <v>1836</v>
      </c>
      <c r="B1837" s="21" t="str">
        <f>IF(食堂数据库链接!B1837="","",食堂数据库链接!B1837)</f>
        <v>枫园风味食堂</v>
      </c>
      <c r="C1837" s="21" t="str">
        <f>IF(食堂数据库链接!C1837="","",食堂数据库链接!C1837)</f>
        <v>椒麻鸡</v>
      </c>
      <c r="D1837" s="21">
        <f>IF(食堂数据库链接!D1837="","",食堂数据库链接!D1837)</f>
        <v>10</v>
      </c>
      <c r="E1837" s="21" t="str">
        <f>IF(食堂数据库链接!E1837="","",食堂数据库链接!E1837)</f>
        <v>荤</v>
      </c>
      <c r="F1837" s="21" t="str">
        <f>IF(食堂数据库链接!F1837="","",食堂数据库链接!F1837)</f>
        <v>套餐</v>
      </c>
      <c r="G1837" s="21">
        <f>IF(食堂数据库链接!G1837="","",食堂数据库链接!G1837)</f>
        <v>10</v>
      </c>
      <c r="H1837" s="25" t="str">
        <f>IF(OR(食堂菜单!$G$5="",食堂数据库计算界面面!A1837=""),"",IF(ISNUMBER(SEARCH(食堂菜单!$G$5,食堂数据库计算界面面!C1837))=TRUE,1,""))</f>
        <v/>
      </c>
      <c r="I1837" s="11" t="str">
        <f>IF(H1837="","",1+MAX($I$1:I1836))</f>
        <v/>
      </c>
      <c r="J1837" s="11" t="str">
        <f t="shared" si="28"/>
        <v/>
      </c>
    </row>
    <row r="1838" spans="1:10">
      <c r="A1838" s="21">
        <f>IF(食堂数据库链接!A1838="","",食堂数据库链接!A1838)</f>
        <v>1837</v>
      </c>
      <c r="B1838" s="21" t="str">
        <f>IF(食堂数据库链接!B1838="","",食堂数据库链接!B1838)</f>
        <v>枫园风味食堂</v>
      </c>
      <c r="C1838" s="21" t="str">
        <f>IF(食堂数据库链接!C1838="","",食堂数据库链接!C1838)</f>
        <v>小炒鸡杂</v>
      </c>
      <c r="D1838" s="21">
        <f>IF(食堂数据库链接!D1838="","",食堂数据库链接!D1838)</f>
        <v>10</v>
      </c>
      <c r="E1838" s="21" t="str">
        <f>IF(食堂数据库链接!E1838="","",食堂数据库链接!E1838)</f>
        <v>荤</v>
      </c>
      <c r="F1838" s="21" t="str">
        <f>IF(食堂数据库链接!F1838="","",食堂数据库链接!F1838)</f>
        <v>套餐</v>
      </c>
      <c r="G1838" s="21">
        <f>IF(食堂数据库链接!G1838="","",食堂数据库链接!G1838)</f>
        <v>10</v>
      </c>
      <c r="H1838" s="25" t="str">
        <f>IF(OR(食堂菜单!$G$5="",食堂数据库计算界面面!A1838=""),"",IF(ISNUMBER(SEARCH(食堂菜单!$G$5,食堂数据库计算界面面!C1838))=TRUE,1,""))</f>
        <v/>
      </c>
      <c r="I1838" s="11" t="str">
        <f>IF(H1838="","",1+MAX($I$1:I1837))</f>
        <v/>
      </c>
      <c r="J1838" s="11" t="str">
        <f t="shared" si="28"/>
        <v/>
      </c>
    </row>
    <row r="1839" spans="1:10">
      <c r="A1839" s="21">
        <f>IF(食堂数据库链接!A1839="","",食堂数据库链接!A1839)</f>
        <v>1838</v>
      </c>
      <c r="B1839" s="21" t="str">
        <f>IF(食堂数据库链接!B1839="","",食堂数据库链接!B1839)</f>
        <v>枫园风味食堂</v>
      </c>
      <c r="C1839" s="21" t="str">
        <f>IF(食堂数据库链接!C1839="","",食堂数据库链接!C1839)</f>
        <v>尖椒肉丝</v>
      </c>
      <c r="D1839" s="21">
        <f>IF(食堂数据库链接!D1839="","",食堂数据库链接!D1839)</f>
        <v>10</v>
      </c>
      <c r="E1839" s="21" t="str">
        <f>IF(食堂数据库链接!E1839="","",食堂数据库链接!E1839)</f>
        <v>荤</v>
      </c>
      <c r="F1839" s="21" t="str">
        <f>IF(食堂数据库链接!F1839="","",食堂数据库链接!F1839)</f>
        <v>套餐</v>
      </c>
      <c r="G1839" s="21">
        <f>IF(食堂数据库链接!G1839="","",食堂数据库链接!G1839)</f>
        <v>10</v>
      </c>
      <c r="H1839" s="25" t="str">
        <f>IF(OR(食堂菜单!$G$5="",食堂数据库计算界面面!A1839=""),"",IF(ISNUMBER(SEARCH(食堂菜单!$G$5,食堂数据库计算界面面!C1839))=TRUE,1,""))</f>
        <v/>
      </c>
      <c r="I1839" s="11" t="str">
        <f>IF(H1839="","",1+MAX($I$1:I1838))</f>
        <v/>
      </c>
      <c r="J1839" s="11" t="str">
        <f t="shared" si="28"/>
        <v/>
      </c>
    </row>
    <row r="1840" spans="1:10">
      <c r="A1840" s="21">
        <f>IF(食堂数据库链接!A1840="","",食堂数据库链接!A1840)</f>
        <v>1839</v>
      </c>
      <c r="B1840" s="21" t="str">
        <f>IF(食堂数据库链接!B1840="","",食堂数据库链接!B1840)</f>
        <v>枫园风味食堂</v>
      </c>
      <c r="C1840" s="21" t="str">
        <f>IF(食堂数据库链接!C1840="","",食堂数据库链接!C1840)</f>
        <v>糖醋鸡柳</v>
      </c>
      <c r="D1840" s="21">
        <f>IF(食堂数据库链接!D1840="","",食堂数据库链接!D1840)</f>
        <v>10</v>
      </c>
      <c r="E1840" s="21" t="str">
        <f>IF(食堂数据库链接!E1840="","",食堂数据库链接!E1840)</f>
        <v>荤</v>
      </c>
      <c r="F1840" s="21" t="str">
        <f>IF(食堂数据库链接!F1840="","",食堂数据库链接!F1840)</f>
        <v>套餐</v>
      </c>
      <c r="G1840" s="21">
        <f>IF(食堂数据库链接!G1840="","",食堂数据库链接!G1840)</f>
        <v>10</v>
      </c>
      <c r="H1840" s="25" t="str">
        <f>IF(OR(食堂菜单!$G$5="",食堂数据库计算界面面!A1840=""),"",IF(ISNUMBER(SEARCH(食堂菜单!$G$5,食堂数据库计算界面面!C1840))=TRUE,1,""))</f>
        <v/>
      </c>
      <c r="I1840" s="11" t="str">
        <f>IF(H1840="","",1+MAX($I$1:I1839))</f>
        <v/>
      </c>
      <c r="J1840" s="11" t="str">
        <f t="shared" si="28"/>
        <v/>
      </c>
    </row>
    <row r="1841" spans="1:10">
      <c r="A1841" s="21">
        <f>IF(食堂数据库链接!A1841="","",食堂数据库链接!A1841)</f>
        <v>1840</v>
      </c>
      <c r="B1841" s="21" t="str">
        <f>IF(食堂数据库链接!B1841="","",食堂数据库链接!B1841)</f>
        <v>枫园风味食堂</v>
      </c>
      <c r="C1841" s="21" t="str">
        <f>IF(食堂数据库链接!C1841="","",食堂数据库链接!C1841)</f>
        <v>辣子鸡</v>
      </c>
      <c r="D1841" s="21">
        <f>IF(食堂数据库链接!D1841="","",食堂数据库链接!D1841)</f>
        <v>10</v>
      </c>
      <c r="E1841" s="21" t="str">
        <f>IF(食堂数据库链接!E1841="","",食堂数据库链接!E1841)</f>
        <v>荤</v>
      </c>
      <c r="F1841" s="21" t="str">
        <f>IF(食堂数据库链接!F1841="","",食堂数据库链接!F1841)</f>
        <v>套餐</v>
      </c>
      <c r="G1841" s="21">
        <f>IF(食堂数据库链接!G1841="","",食堂数据库链接!G1841)</f>
        <v>10</v>
      </c>
      <c r="H1841" s="25" t="str">
        <f>IF(OR(食堂菜单!$G$5="",食堂数据库计算界面面!A1841=""),"",IF(ISNUMBER(SEARCH(食堂菜单!$G$5,食堂数据库计算界面面!C1841))=TRUE,1,""))</f>
        <v/>
      </c>
      <c r="I1841" s="11" t="str">
        <f>IF(H1841="","",1+MAX($I$1:I1840))</f>
        <v/>
      </c>
      <c r="J1841" s="11" t="str">
        <f t="shared" si="28"/>
        <v/>
      </c>
    </row>
    <row r="1842" spans="1:10">
      <c r="A1842" s="21">
        <f>IF(食堂数据库链接!A1842="","",食堂数据库链接!A1842)</f>
        <v>1841</v>
      </c>
      <c r="B1842" s="21" t="str">
        <f>IF(食堂数据库链接!B1842="","",食堂数据库链接!B1842)</f>
        <v>枫园风味食堂</v>
      </c>
      <c r="C1842" s="21" t="str">
        <f>IF(食堂数据库链接!C1842="","",食堂数据库链接!C1842)</f>
        <v>鱼香肉丝</v>
      </c>
      <c r="D1842" s="21">
        <f>IF(食堂数据库链接!D1842="","",食堂数据库链接!D1842)</f>
        <v>8</v>
      </c>
      <c r="E1842" s="21" t="str">
        <f>IF(食堂数据库链接!E1842="","",食堂数据库链接!E1842)</f>
        <v>荤</v>
      </c>
      <c r="F1842" s="21" t="str">
        <f>IF(食堂数据库链接!F1842="","",食堂数据库链接!F1842)</f>
        <v>套餐</v>
      </c>
      <c r="G1842" s="21">
        <f>IF(食堂数据库链接!G1842="","",食堂数据库链接!G1842)</f>
        <v>8</v>
      </c>
      <c r="H1842" s="25" t="str">
        <f>IF(OR(食堂菜单!$G$5="",食堂数据库计算界面面!A1842=""),"",IF(ISNUMBER(SEARCH(食堂菜单!$G$5,食堂数据库计算界面面!C1842))=TRUE,1,""))</f>
        <v/>
      </c>
      <c r="I1842" s="11" t="str">
        <f>IF(H1842="","",1+MAX($I$1:I1841))</f>
        <v/>
      </c>
      <c r="J1842" s="11" t="str">
        <f t="shared" si="28"/>
        <v/>
      </c>
    </row>
    <row r="1843" spans="1:10">
      <c r="A1843" s="21">
        <f>IF(食堂数据库链接!A1843="","",食堂数据库链接!A1843)</f>
        <v>1842</v>
      </c>
      <c r="B1843" s="21" t="str">
        <f>IF(食堂数据库链接!B1843="","",食堂数据库链接!B1843)</f>
        <v>枫园风味食堂</v>
      </c>
      <c r="C1843" s="21" t="str">
        <f>IF(食堂数据库链接!C1843="","",食堂数据库链接!C1843)</f>
        <v>韩国炸鸡</v>
      </c>
      <c r="D1843" s="21">
        <f>IF(食堂数据库链接!D1843="","",食堂数据库链接!D1843)</f>
        <v>10</v>
      </c>
      <c r="E1843" s="21" t="str">
        <f>IF(食堂数据库链接!E1843="","",食堂数据库链接!E1843)</f>
        <v>荤</v>
      </c>
      <c r="F1843" s="21" t="str">
        <f>IF(食堂数据库链接!F1843="","",食堂数据库链接!F1843)</f>
        <v>套餐</v>
      </c>
      <c r="G1843" s="21">
        <f>IF(食堂数据库链接!G1843="","",食堂数据库链接!G1843)</f>
        <v>10</v>
      </c>
      <c r="H1843" s="25" t="str">
        <f>IF(OR(食堂菜单!$G$5="",食堂数据库计算界面面!A1843=""),"",IF(ISNUMBER(SEARCH(食堂菜单!$G$5,食堂数据库计算界面面!C1843))=TRUE,1,""))</f>
        <v/>
      </c>
      <c r="I1843" s="11" t="str">
        <f>IF(H1843="","",1+MAX($I$1:I1842))</f>
        <v/>
      </c>
      <c r="J1843" s="11" t="str">
        <f t="shared" si="28"/>
        <v/>
      </c>
    </row>
    <row r="1844" spans="1:10">
      <c r="A1844" s="21">
        <f>IF(食堂数据库链接!A1844="","",食堂数据库链接!A1844)</f>
        <v>1843</v>
      </c>
      <c r="B1844" s="21" t="str">
        <f>IF(食堂数据库链接!B1844="","",食堂数据库链接!B1844)</f>
        <v>枫园风味食堂</v>
      </c>
      <c r="C1844" s="21" t="str">
        <f>IF(食堂数据库链接!C1844="","",食堂数据库链接!C1844)</f>
        <v>萝卜炖牛腩</v>
      </c>
      <c r="D1844" s="21">
        <f>IF(食堂数据库链接!D1844="","",食堂数据库链接!D1844)</f>
        <v>12</v>
      </c>
      <c r="E1844" s="21" t="str">
        <f>IF(食堂数据库链接!E1844="","",食堂数据库链接!E1844)</f>
        <v>荤</v>
      </c>
      <c r="F1844" s="21" t="str">
        <f>IF(食堂数据库链接!F1844="","",食堂数据库链接!F1844)</f>
        <v>套餐</v>
      </c>
      <c r="G1844" s="21">
        <f>IF(食堂数据库链接!G1844="","",食堂数据库链接!G1844)</f>
        <v>12</v>
      </c>
      <c r="H1844" s="25" t="str">
        <f>IF(OR(食堂菜单!$G$5="",食堂数据库计算界面面!A1844=""),"",IF(ISNUMBER(SEARCH(食堂菜单!$G$5,食堂数据库计算界面面!C1844))=TRUE,1,""))</f>
        <v/>
      </c>
      <c r="I1844" s="11" t="str">
        <f>IF(H1844="","",1+MAX($I$1:I1843))</f>
        <v/>
      </c>
      <c r="J1844" s="11" t="str">
        <f t="shared" si="28"/>
        <v/>
      </c>
    </row>
    <row r="1845" spans="1:10">
      <c r="A1845" s="21">
        <f>IF(食堂数据库链接!A1845="","",食堂数据库链接!A1845)</f>
        <v>1844</v>
      </c>
      <c r="B1845" s="21" t="str">
        <f>IF(食堂数据库链接!B1845="","",食堂数据库链接!B1845)</f>
        <v>枫园风味食堂</v>
      </c>
      <c r="C1845" s="21" t="str">
        <f>IF(食堂数据库链接!C1845="","",食堂数据库链接!C1845)</f>
        <v>大白菜炖牛肉丸</v>
      </c>
      <c r="D1845" s="21">
        <f>IF(食堂数据库链接!D1845="","",食堂数据库链接!D1845)</f>
        <v>10</v>
      </c>
      <c r="E1845" s="21" t="str">
        <f>IF(食堂数据库链接!E1845="","",食堂数据库链接!E1845)</f>
        <v>荤</v>
      </c>
      <c r="F1845" s="21" t="str">
        <f>IF(食堂数据库链接!F1845="","",食堂数据库链接!F1845)</f>
        <v>套餐</v>
      </c>
      <c r="G1845" s="21">
        <f>IF(食堂数据库链接!G1845="","",食堂数据库链接!G1845)</f>
        <v>10</v>
      </c>
      <c r="H1845" s="25" t="str">
        <f>IF(OR(食堂菜单!$G$5="",食堂数据库计算界面面!A1845=""),"",IF(ISNUMBER(SEARCH(食堂菜单!$G$5,食堂数据库计算界面面!C1845))=TRUE,1,""))</f>
        <v/>
      </c>
      <c r="I1845" s="11" t="str">
        <f>IF(H1845="","",1+MAX($I$1:I1844))</f>
        <v/>
      </c>
      <c r="J1845" s="11" t="str">
        <f t="shared" si="28"/>
        <v/>
      </c>
    </row>
    <row r="1846" spans="1:10">
      <c r="A1846" s="21">
        <f>IF(食堂数据库链接!A1846="","",食堂数据库链接!A1846)</f>
        <v>1845</v>
      </c>
      <c r="B1846" s="21" t="str">
        <f>IF(食堂数据库链接!B1846="","",食堂数据库链接!B1846)</f>
        <v>枫园风味食堂</v>
      </c>
      <c r="C1846" s="21" t="str">
        <f>IF(食堂数据库链接!C1846="","",食堂数据库链接!C1846)</f>
        <v>啤酒鸭</v>
      </c>
      <c r="D1846" s="21">
        <f>IF(食堂数据库链接!D1846="","",食堂数据库链接!D1846)</f>
        <v>10</v>
      </c>
      <c r="E1846" s="21" t="str">
        <f>IF(食堂数据库链接!E1846="","",食堂数据库链接!E1846)</f>
        <v>荤</v>
      </c>
      <c r="F1846" s="21" t="str">
        <f>IF(食堂数据库链接!F1846="","",食堂数据库链接!F1846)</f>
        <v>套餐</v>
      </c>
      <c r="G1846" s="21">
        <f>IF(食堂数据库链接!G1846="","",食堂数据库链接!G1846)</f>
        <v>10</v>
      </c>
      <c r="H1846" s="25" t="str">
        <f>IF(OR(食堂菜单!$G$5="",食堂数据库计算界面面!A1846=""),"",IF(ISNUMBER(SEARCH(食堂菜单!$G$5,食堂数据库计算界面面!C1846))=TRUE,1,""))</f>
        <v/>
      </c>
      <c r="I1846" s="11" t="str">
        <f>IF(H1846="","",1+MAX($I$1:I1845))</f>
        <v/>
      </c>
      <c r="J1846" s="11" t="str">
        <f t="shared" si="28"/>
        <v/>
      </c>
    </row>
    <row r="1847" spans="1:10">
      <c r="A1847" s="21">
        <f>IF(食堂数据库链接!A1847="","",食堂数据库链接!A1847)</f>
        <v>1846</v>
      </c>
      <c r="B1847" s="21" t="str">
        <f>IF(食堂数据库链接!B1847="","",食堂数据库链接!B1847)</f>
        <v>枫园风味食堂</v>
      </c>
      <c r="C1847" s="21" t="str">
        <f>IF(食堂数据库链接!C1847="","",食堂数据库链接!C1847)</f>
        <v>孜然鸡排</v>
      </c>
      <c r="D1847" s="21">
        <f>IF(食堂数据库链接!D1847="","",食堂数据库链接!D1847)</f>
        <v>10</v>
      </c>
      <c r="E1847" s="21" t="str">
        <f>IF(食堂数据库链接!E1847="","",食堂数据库链接!E1847)</f>
        <v>荤</v>
      </c>
      <c r="F1847" s="21" t="str">
        <f>IF(食堂数据库链接!F1847="","",食堂数据库链接!F1847)</f>
        <v>套餐</v>
      </c>
      <c r="G1847" s="21">
        <f>IF(食堂数据库链接!G1847="","",食堂数据库链接!G1847)</f>
        <v>10</v>
      </c>
      <c r="H1847" s="25" t="str">
        <f>IF(OR(食堂菜单!$G$5="",食堂数据库计算界面面!A1847=""),"",IF(ISNUMBER(SEARCH(食堂菜单!$G$5,食堂数据库计算界面面!C1847))=TRUE,1,""))</f>
        <v/>
      </c>
      <c r="I1847" s="11" t="str">
        <f>IF(H1847="","",1+MAX($I$1:I1846))</f>
        <v/>
      </c>
      <c r="J1847" s="11" t="str">
        <f t="shared" si="28"/>
        <v/>
      </c>
    </row>
    <row r="1848" spans="1:10">
      <c r="A1848" s="21">
        <f>IF(食堂数据库链接!A1848="","",食堂数据库链接!A1848)</f>
        <v>1847</v>
      </c>
      <c r="B1848" s="21" t="str">
        <f>IF(食堂数据库链接!B1848="","",食堂数据库链接!B1848)</f>
        <v>枫园风味食堂</v>
      </c>
      <c r="C1848" s="21" t="str">
        <f>IF(食堂数据库链接!C1848="","",食堂数据库链接!C1848)</f>
        <v>小炒鸡肉</v>
      </c>
      <c r="D1848" s="21">
        <f>IF(食堂数据库链接!D1848="","",食堂数据库链接!D1848)</f>
        <v>10</v>
      </c>
      <c r="E1848" s="21" t="str">
        <f>IF(食堂数据库链接!E1848="","",食堂数据库链接!E1848)</f>
        <v>荤</v>
      </c>
      <c r="F1848" s="21" t="str">
        <f>IF(食堂数据库链接!F1848="","",食堂数据库链接!F1848)</f>
        <v>套餐</v>
      </c>
      <c r="G1848" s="21">
        <f>IF(食堂数据库链接!G1848="","",食堂数据库链接!G1848)</f>
        <v>10</v>
      </c>
      <c r="H1848" s="25" t="str">
        <f>IF(OR(食堂菜单!$G$5="",食堂数据库计算界面面!A1848=""),"",IF(ISNUMBER(SEARCH(食堂菜单!$G$5,食堂数据库计算界面面!C1848))=TRUE,1,""))</f>
        <v/>
      </c>
      <c r="I1848" s="11" t="str">
        <f>IF(H1848="","",1+MAX($I$1:I1847))</f>
        <v/>
      </c>
      <c r="J1848" s="11" t="str">
        <f t="shared" si="28"/>
        <v/>
      </c>
    </row>
    <row r="1849" spans="1:10">
      <c r="A1849" s="21">
        <f>IF(食堂数据库链接!A1849="","",食堂数据库链接!A1849)</f>
        <v>1848</v>
      </c>
      <c r="B1849" s="21" t="str">
        <f>IF(食堂数据库链接!B1849="","",食堂数据库链接!B1849)</f>
        <v>枫园风味食堂</v>
      </c>
      <c r="C1849" s="21" t="str">
        <f>IF(食堂数据库链接!C1849="","",食堂数据库链接!C1849)</f>
        <v>白切鸡</v>
      </c>
      <c r="D1849" s="21">
        <f>IF(食堂数据库链接!D1849="","",食堂数据库链接!D1849)</f>
        <v>10</v>
      </c>
      <c r="E1849" s="21" t="str">
        <f>IF(食堂数据库链接!E1849="","",食堂数据库链接!E1849)</f>
        <v>荤</v>
      </c>
      <c r="F1849" s="21" t="str">
        <f>IF(食堂数据库链接!F1849="","",食堂数据库链接!F1849)</f>
        <v>套餐</v>
      </c>
      <c r="G1849" s="21">
        <f>IF(食堂数据库链接!G1849="","",食堂数据库链接!G1849)</f>
        <v>10</v>
      </c>
      <c r="H1849" s="25" t="str">
        <f>IF(OR(食堂菜单!$G$5="",食堂数据库计算界面面!A1849=""),"",IF(ISNUMBER(SEARCH(食堂菜单!$G$5,食堂数据库计算界面面!C1849))=TRUE,1,""))</f>
        <v/>
      </c>
      <c r="I1849" s="11" t="str">
        <f>IF(H1849="","",1+MAX($I$1:I1848))</f>
        <v/>
      </c>
      <c r="J1849" s="11" t="str">
        <f t="shared" si="28"/>
        <v/>
      </c>
    </row>
    <row r="1850" spans="1:10">
      <c r="A1850" s="21">
        <f>IF(食堂数据库链接!A1850="","",食堂数据库链接!A1850)</f>
        <v>1849</v>
      </c>
      <c r="B1850" s="21" t="str">
        <f>IF(食堂数据库链接!B1850="","",食堂数据库链接!B1850)</f>
        <v>枫园风味食堂</v>
      </c>
      <c r="C1850" s="21" t="str">
        <f>IF(食堂数据库链接!C1850="","",食堂数据库链接!C1850)</f>
        <v>番茄炒鸡蛋</v>
      </c>
      <c r="D1850" s="21">
        <f>IF(食堂数据库链接!D1850="","",食堂数据库链接!D1850)</f>
        <v>5</v>
      </c>
      <c r="E1850" s="21" t="str">
        <f>IF(食堂数据库链接!E1850="","",食堂数据库链接!E1850)</f>
        <v>素</v>
      </c>
      <c r="F1850" s="21" t="str">
        <f>IF(食堂数据库链接!F1850="","",食堂数据库链接!F1850)</f>
        <v>套餐</v>
      </c>
      <c r="G1850" s="21">
        <f>IF(食堂数据库链接!G1850="","",食堂数据库链接!G1850)</f>
        <v>5</v>
      </c>
      <c r="H1850" s="25" t="str">
        <f>IF(OR(食堂菜单!$G$5="",食堂数据库计算界面面!A1850=""),"",IF(ISNUMBER(SEARCH(食堂菜单!$G$5,食堂数据库计算界面面!C1850))=TRUE,1,""))</f>
        <v/>
      </c>
      <c r="I1850" s="11" t="str">
        <f>IF(H1850="","",1+MAX($I$1:I1849))</f>
        <v/>
      </c>
      <c r="J1850" s="11" t="str">
        <f t="shared" si="28"/>
        <v/>
      </c>
    </row>
    <row r="1851" spans="1:10">
      <c r="A1851" s="21">
        <f>IF(食堂数据库链接!A1851="","",食堂数据库链接!A1851)</f>
        <v>1850</v>
      </c>
      <c r="B1851" s="21" t="str">
        <f>IF(食堂数据库链接!B1851="","",食堂数据库链接!B1851)</f>
        <v>枫园风味食堂</v>
      </c>
      <c r="C1851" s="21" t="str">
        <f>IF(食堂数据库链接!C1851="","",食堂数据库链接!C1851)</f>
        <v>蒸南瓜</v>
      </c>
      <c r="D1851" s="21">
        <f>IF(食堂数据库链接!D1851="","",食堂数据库链接!D1851)</f>
        <v>3</v>
      </c>
      <c r="E1851" s="21" t="str">
        <f>IF(食堂数据库链接!E1851="","",食堂数据库链接!E1851)</f>
        <v>素</v>
      </c>
      <c r="F1851" s="21" t="str">
        <f>IF(食堂数据库链接!F1851="","",食堂数据库链接!F1851)</f>
        <v>套餐</v>
      </c>
      <c r="G1851" s="21">
        <f>IF(食堂数据库链接!G1851="","",食堂数据库链接!G1851)</f>
        <v>3</v>
      </c>
      <c r="H1851" s="25" t="str">
        <f>IF(OR(食堂菜单!$G$5="",食堂数据库计算界面面!A1851=""),"",IF(ISNUMBER(SEARCH(食堂菜单!$G$5,食堂数据库计算界面面!C1851))=TRUE,1,""))</f>
        <v/>
      </c>
      <c r="I1851" s="11" t="str">
        <f>IF(H1851="","",1+MAX($I$1:I1850))</f>
        <v/>
      </c>
      <c r="J1851" s="11" t="str">
        <f t="shared" si="28"/>
        <v/>
      </c>
    </row>
    <row r="1852" spans="1:10">
      <c r="A1852" s="21">
        <f>IF(食堂数据库链接!A1852="","",食堂数据库链接!A1852)</f>
        <v>1851</v>
      </c>
      <c r="B1852" s="21" t="str">
        <f>IF(食堂数据库链接!B1852="","",食堂数据库链接!B1852)</f>
        <v>枫园风味食堂</v>
      </c>
      <c r="C1852" s="21" t="str">
        <f>IF(食堂数据库链接!C1852="","",食堂数据库链接!C1852)</f>
        <v>豆腐</v>
      </c>
      <c r="D1852" s="21">
        <f>IF(食堂数据库链接!D1852="","",食堂数据库链接!D1852)</f>
        <v>3</v>
      </c>
      <c r="E1852" s="21" t="str">
        <f>IF(食堂数据库链接!E1852="","",食堂数据库链接!E1852)</f>
        <v>素</v>
      </c>
      <c r="F1852" s="21" t="str">
        <f>IF(食堂数据库链接!F1852="","",食堂数据库链接!F1852)</f>
        <v>套餐</v>
      </c>
      <c r="G1852" s="21">
        <f>IF(食堂数据库链接!G1852="","",食堂数据库链接!G1852)</f>
        <v>3</v>
      </c>
      <c r="H1852" s="25" t="str">
        <f>IF(OR(食堂菜单!$G$5="",食堂数据库计算界面面!A1852=""),"",IF(ISNUMBER(SEARCH(食堂菜单!$G$5,食堂数据库计算界面面!C1852))=TRUE,1,""))</f>
        <v/>
      </c>
      <c r="I1852" s="11" t="str">
        <f>IF(H1852="","",1+MAX($I$1:I1851))</f>
        <v/>
      </c>
      <c r="J1852" s="11" t="str">
        <f t="shared" si="28"/>
        <v/>
      </c>
    </row>
    <row r="1853" spans="1:10">
      <c r="A1853" s="21">
        <f>IF(食堂数据库链接!A1853="","",食堂数据库链接!A1853)</f>
        <v>1852</v>
      </c>
      <c r="B1853" s="21" t="str">
        <f>IF(食堂数据库链接!B1853="","",食堂数据库链接!B1853)</f>
        <v>枫园风味食堂</v>
      </c>
      <c r="C1853" s="21" t="str">
        <f>IF(食堂数据库链接!C1853="","",食堂数据库链接!C1853)</f>
        <v>豆角炒茄子</v>
      </c>
      <c r="D1853" s="21">
        <f>IF(食堂数据库链接!D1853="","",食堂数据库链接!D1853)</f>
        <v>4</v>
      </c>
      <c r="E1853" s="21" t="str">
        <f>IF(食堂数据库链接!E1853="","",食堂数据库链接!E1853)</f>
        <v>素</v>
      </c>
      <c r="F1853" s="21" t="str">
        <f>IF(食堂数据库链接!F1853="","",食堂数据库链接!F1853)</f>
        <v>套餐</v>
      </c>
      <c r="G1853" s="21">
        <f>IF(食堂数据库链接!G1853="","",食堂数据库链接!G1853)</f>
        <v>4</v>
      </c>
      <c r="H1853" s="25" t="str">
        <f>IF(OR(食堂菜单!$G$5="",食堂数据库计算界面面!A1853=""),"",IF(ISNUMBER(SEARCH(食堂菜单!$G$5,食堂数据库计算界面面!C1853))=TRUE,1,""))</f>
        <v/>
      </c>
      <c r="I1853" s="11" t="str">
        <f>IF(H1853="","",1+MAX($I$1:I1852))</f>
        <v/>
      </c>
      <c r="J1853" s="11" t="str">
        <f t="shared" si="28"/>
        <v/>
      </c>
    </row>
    <row r="1854" spans="1:10">
      <c r="A1854" s="21">
        <f>IF(食堂数据库链接!A1854="","",食堂数据库链接!A1854)</f>
        <v>1853</v>
      </c>
      <c r="B1854" s="21" t="str">
        <f>IF(食堂数据库链接!B1854="","",食堂数据库链接!B1854)</f>
        <v>枫园风味食堂</v>
      </c>
      <c r="C1854" s="21" t="str">
        <f>IF(食堂数据库链接!C1854="","",食堂数据库链接!C1854)</f>
        <v>炒藕片</v>
      </c>
      <c r="D1854" s="21">
        <f>IF(食堂数据库链接!D1854="","",食堂数据库链接!D1854)</f>
        <v>4</v>
      </c>
      <c r="E1854" s="21" t="str">
        <f>IF(食堂数据库链接!E1854="","",食堂数据库链接!E1854)</f>
        <v>素</v>
      </c>
      <c r="F1854" s="21" t="str">
        <f>IF(食堂数据库链接!F1854="","",食堂数据库链接!F1854)</f>
        <v>套餐</v>
      </c>
      <c r="G1854" s="21">
        <f>IF(食堂数据库链接!G1854="","",食堂数据库链接!G1854)</f>
        <v>4</v>
      </c>
      <c r="H1854" s="25" t="str">
        <f>IF(OR(食堂菜单!$G$5="",食堂数据库计算界面面!A1854=""),"",IF(ISNUMBER(SEARCH(食堂菜单!$G$5,食堂数据库计算界面面!C1854))=TRUE,1,""))</f>
        <v/>
      </c>
      <c r="I1854" s="11" t="str">
        <f>IF(H1854="","",1+MAX($I$1:I1853))</f>
        <v/>
      </c>
      <c r="J1854" s="11" t="str">
        <f t="shared" si="28"/>
        <v/>
      </c>
    </row>
    <row r="1855" spans="1:10">
      <c r="A1855" s="21">
        <f>IF(食堂数据库链接!A1855="","",食堂数据库链接!A1855)</f>
        <v>1854</v>
      </c>
      <c r="B1855" s="21" t="str">
        <f>IF(食堂数据库链接!B1855="","",食堂数据库链接!B1855)</f>
        <v>枫园风味食堂</v>
      </c>
      <c r="C1855" s="21" t="str">
        <f>IF(食堂数据库链接!C1855="","",食堂数据库链接!C1855)</f>
        <v>蒸蛋</v>
      </c>
      <c r="D1855" s="21">
        <f>IF(食堂数据库链接!D1855="","",食堂数据库链接!D1855)</f>
        <v>3</v>
      </c>
      <c r="E1855" s="21" t="str">
        <f>IF(食堂数据库链接!E1855="","",食堂数据库链接!E1855)</f>
        <v>素</v>
      </c>
      <c r="F1855" s="21" t="str">
        <f>IF(食堂数据库链接!F1855="","",食堂数据库链接!F1855)</f>
        <v>套餐</v>
      </c>
      <c r="G1855" s="21">
        <f>IF(食堂数据库链接!G1855="","",食堂数据库链接!G1855)</f>
        <v>3</v>
      </c>
      <c r="H1855" s="25" t="str">
        <f>IF(OR(食堂菜单!$G$5="",食堂数据库计算界面面!A1855=""),"",IF(ISNUMBER(SEARCH(食堂菜单!$G$5,食堂数据库计算界面面!C1855))=TRUE,1,""))</f>
        <v/>
      </c>
      <c r="I1855" s="11" t="str">
        <f>IF(H1855="","",1+MAX($I$1:I1854))</f>
        <v/>
      </c>
      <c r="J1855" s="11" t="str">
        <f t="shared" si="28"/>
        <v/>
      </c>
    </row>
    <row r="1856" spans="1:10">
      <c r="A1856" s="21">
        <f>IF(食堂数据库链接!A1856="","",食堂数据库链接!A1856)</f>
        <v>1855</v>
      </c>
      <c r="B1856" s="21" t="str">
        <f>IF(食堂数据库链接!B1856="","",食堂数据库链接!B1856)</f>
        <v>枫园风味食堂</v>
      </c>
      <c r="C1856" s="21" t="str">
        <f>IF(食堂数据库链接!C1856="","",食堂数据库链接!C1856)</f>
        <v>芹菜炒香干</v>
      </c>
      <c r="D1856" s="21">
        <f>IF(食堂数据库链接!D1856="","",食堂数据库链接!D1856)</f>
        <v>4</v>
      </c>
      <c r="E1856" s="21" t="str">
        <f>IF(食堂数据库链接!E1856="","",食堂数据库链接!E1856)</f>
        <v>素</v>
      </c>
      <c r="F1856" s="21" t="str">
        <f>IF(食堂数据库链接!F1856="","",食堂数据库链接!F1856)</f>
        <v>套餐</v>
      </c>
      <c r="G1856" s="21">
        <f>IF(食堂数据库链接!G1856="","",食堂数据库链接!G1856)</f>
        <v>4</v>
      </c>
      <c r="H1856" s="25" t="str">
        <f>IF(OR(食堂菜单!$G$5="",食堂数据库计算界面面!A1856=""),"",IF(ISNUMBER(SEARCH(食堂菜单!$G$5,食堂数据库计算界面面!C1856))=TRUE,1,""))</f>
        <v/>
      </c>
      <c r="I1856" s="11" t="str">
        <f>IF(H1856="","",1+MAX($I$1:I1855))</f>
        <v/>
      </c>
      <c r="J1856" s="11" t="str">
        <f t="shared" si="28"/>
        <v/>
      </c>
    </row>
    <row r="1857" spans="1:10">
      <c r="A1857" s="21">
        <f>IF(食堂数据库链接!A1857="","",食堂数据库链接!A1857)</f>
        <v>1856</v>
      </c>
      <c r="B1857" s="21" t="str">
        <f>IF(食堂数据库链接!B1857="","",食堂数据库链接!B1857)</f>
        <v>枫园风味食堂</v>
      </c>
      <c r="C1857" s="21" t="str">
        <f>IF(食堂数据库链接!C1857="","",食堂数据库链接!C1857)</f>
        <v>菜花</v>
      </c>
      <c r="D1857" s="21">
        <f>IF(食堂数据库链接!D1857="","",食堂数据库链接!D1857)</f>
        <v>4</v>
      </c>
      <c r="E1857" s="21" t="str">
        <f>IF(食堂数据库链接!E1857="","",食堂数据库链接!E1857)</f>
        <v>素</v>
      </c>
      <c r="F1857" s="21" t="str">
        <f>IF(食堂数据库链接!F1857="","",食堂数据库链接!F1857)</f>
        <v>套餐</v>
      </c>
      <c r="G1857" s="21">
        <f>IF(食堂数据库链接!G1857="","",食堂数据库链接!G1857)</f>
        <v>4</v>
      </c>
      <c r="H1857" s="25" t="str">
        <f>IF(OR(食堂菜单!$G$5="",食堂数据库计算界面面!A1857=""),"",IF(ISNUMBER(SEARCH(食堂菜单!$G$5,食堂数据库计算界面面!C1857))=TRUE,1,""))</f>
        <v/>
      </c>
      <c r="I1857" s="11" t="str">
        <f>IF(H1857="","",1+MAX($I$1:I1856))</f>
        <v/>
      </c>
      <c r="J1857" s="11" t="str">
        <f t="shared" si="28"/>
        <v/>
      </c>
    </row>
    <row r="1858" spans="1:10">
      <c r="A1858" s="21">
        <f>IF(食堂数据库链接!A1858="","",食堂数据库链接!A1858)</f>
        <v>1857</v>
      </c>
      <c r="B1858" s="21" t="str">
        <f>IF(食堂数据库链接!B1858="","",食堂数据库链接!B1858)</f>
        <v>枫园风味食堂</v>
      </c>
      <c r="C1858" s="21" t="str">
        <f>IF(食堂数据库链接!C1858="","",食堂数据库链接!C1858)</f>
        <v>青菜</v>
      </c>
      <c r="D1858" s="21">
        <f>IF(食堂数据库链接!D1858="","",食堂数据库链接!D1858)</f>
        <v>3</v>
      </c>
      <c r="E1858" s="21" t="str">
        <f>IF(食堂数据库链接!E1858="","",食堂数据库链接!E1858)</f>
        <v>素</v>
      </c>
      <c r="F1858" s="21" t="str">
        <f>IF(食堂数据库链接!F1858="","",食堂数据库链接!F1858)</f>
        <v>套餐</v>
      </c>
      <c r="G1858" s="21">
        <f>IF(食堂数据库链接!G1858="","",食堂数据库链接!G1858)</f>
        <v>3</v>
      </c>
      <c r="H1858" s="25" t="str">
        <f>IF(OR(食堂菜单!$G$5="",食堂数据库计算界面面!A1858=""),"",IF(ISNUMBER(SEARCH(食堂菜单!$G$5,食堂数据库计算界面面!C1858))=TRUE,1,""))</f>
        <v/>
      </c>
      <c r="I1858" s="11" t="str">
        <f>IF(H1858="","",1+MAX($I$1:I1857))</f>
        <v/>
      </c>
      <c r="J1858" s="11" t="str">
        <f t="shared" ref="J1858:J1921" si="29">IF(H1858="","",ROW(A1858))</f>
        <v/>
      </c>
    </row>
    <row r="1859" spans="1:10">
      <c r="A1859" s="21">
        <f>IF(食堂数据库链接!A1859="","",食堂数据库链接!A1859)</f>
        <v>1858</v>
      </c>
      <c r="B1859" s="21" t="str">
        <f>IF(食堂数据库链接!B1859="","",食堂数据库链接!B1859)</f>
        <v>枫园风味食堂</v>
      </c>
      <c r="C1859" s="21" t="str">
        <f>IF(食堂数据库链接!C1859="","",食堂数据库链接!C1859)</f>
        <v>土鸡汤</v>
      </c>
      <c r="D1859" s="21">
        <f>IF(食堂数据库链接!D1859="","",食堂数据库链接!D1859)</f>
        <v>10</v>
      </c>
      <c r="E1859" s="21" t="str">
        <f>IF(食堂数据库链接!E1859="","",食堂数据库链接!E1859)</f>
        <v>素</v>
      </c>
      <c r="F1859" s="21" t="str">
        <f>IF(食堂数据库链接!F1859="","",食堂数据库链接!F1859)</f>
        <v>套餐</v>
      </c>
      <c r="G1859" s="21">
        <f>IF(食堂数据库链接!G1859="","",食堂数据库链接!G1859)</f>
        <v>10</v>
      </c>
      <c r="H1859" s="25" t="str">
        <f>IF(OR(食堂菜单!$G$5="",食堂数据库计算界面面!A1859=""),"",IF(ISNUMBER(SEARCH(食堂菜单!$G$5,食堂数据库计算界面面!C1859))=TRUE,1,""))</f>
        <v/>
      </c>
      <c r="I1859" s="11" t="str">
        <f>IF(H1859="","",1+MAX($I$1:I1858))</f>
        <v/>
      </c>
      <c r="J1859" s="11" t="str">
        <f t="shared" si="29"/>
        <v/>
      </c>
    </row>
    <row r="1860" spans="1:10">
      <c r="A1860" s="21">
        <f>IF(食堂数据库链接!A1860="","",食堂数据库链接!A1860)</f>
        <v>1859</v>
      </c>
      <c r="B1860" s="21" t="str">
        <f>IF(食堂数据库链接!B1860="","",食堂数据库链接!B1860)</f>
        <v>枫园风味食堂</v>
      </c>
      <c r="C1860" s="21" t="str">
        <f>IF(食堂数据库链接!C1860="","",食堂数据库链接!C1860)</f>
        <v>老鸭汤</v>
      </c>
      <c r="D1860" s="21">
        <f>IF(食堂数据库链接!D1860="","",食堂数据库链接!D1860)</f>
        <v>10</v>
      </c>
      <c r="E1860" s="21" t="str">
        <f>IF(食堂数据库链接!E1860="","",食堂数据库链接!E1860)</f>
        <v>素</v>
      </c>
      <c r="F1860" s="21" t="str">
        <f>IF(食堂数据库链接!F1860="","",食堂数据库链接!F1860)</f>
        <v>套餐</v>
      </c>
      <c r="G1860" s="21">
        <f>IF(食堂数据库链接!G1860="","",食堂数据库链接!G1860)</f>
        <v>10</v>
      </c>
      <c r="H1860" s="25" t="str">
        <f>IF(OR(食堂菜单!$G$5="",食堂数据库计算界面面!A1860=""),"",IF(ISNUMBER(SEARCH(食堂菜单!$G$5,食堂数据库计算界面面!C1860))=TRUE,1,""))</f>
        <v/>
      </c>
      <c r="I1860" s="11" t="str">
        <f>IF(H1860="","",1+MAX($I$1:I1859))</f>
        <v/>
      </c>
      <c r="J1860" s="11" t="str">
        <f t="shared" si="29"/>
        <v/>
      </c>
    </row>
    <row r="1861" spans="1:10">
      <c r="A1861" s="21">
        <f>IF(食堂数据库链接!A1861="","",食堂数据库链接!A1861)</f>
        <v>1860</v>
      </c>
      <c r="B1861" s="21" t="str">
        <f>IF(食堂数据库链接!B1861="","",食堂数据库链接!B1861)</f>
        <v>枫园风味食堂</v>
      </c>
      <c r="C1861" s="21" t="str">
        <f>IF(食堂数据库链接!C1861="","",食堂数据库链接!C1861)</f>
        <v>鸡肉丸汤</v>
      </c>
      <c r="D1861" s="21">
        <f>IF(食堂数据库链接!D1861="","",食堂数据库链接!D1861)</f>
        <v>8</v>
      </c>
      <c r="E1861" s="21" t="str">
        <f>IF(食堂数据库链接!E1861="","",食堂数据库链接!E1861)</f>
        <v>素</v>
      </c>
      <c r="F1861" s="21" t="str">
        <f>IF(食堂数据库链接!F1861="","",食堂数据库链接!F1861)</f>
        <v>套餐</v>
      </c>
      <c r="G1861" s="21">
        <f>IF(食堂数据库链接!G1861="","",食堂数据库链接!G1861)</f>
        <v>8</v>
      </c>
      <c r="H1861" s="25" t="str">
        <f>IF(OR(食堂菜单!$G$5="",食堂数据库计算界面面!A1861=""),"",IF(ISNUMBER(SEARCH(食堂菜单!$G$5,食堂数据库计算界面面!C1861))=TRUE,1,""))</f>
        <v/>
      </c>
      <c r="I1861" s="11" t="str">
        <f>IF(H1861="","",1+MAX($I$1:I1860))</f>
        <v/>
      </c>
      <c r="J1861" s="11" t="str">
        <f t="shared" si="29"/>
        <v/>
      </c>
    </row>
    <row r="1862" spans="1:10">
      <c r="A1862" s="21">
        <f>IF(食堂数据库链接!A1862="","",食堂数据库链接!A1862)</f>
        <v>1861</v>
      </c>
      <c r="B1862" s="21" t="str">
        <f>IF(食堂数据库链接!B1862="","",食堂数据库链接!B1862)</f>
        <v>枫园风味食堂</v>
      </c>
      <c r="C1862" s="21" t="str">
        <f>IF(食堂数据库链接!C1862="","",食堂数据库链接!C1862)</f>
        <v>招牌烤鸭饭菜</v>
      </c>
      <c r="D1862" s="21">
        <f>IF(食堂数据库链接!D1862="","",食堂数据库链接!D1862)</f>
        <v>15</v>
      </c>
      <c r="E1862" s="21" t="str">
        <f>IF(食堂数据库链接!E1862="","",食堂数据库链接!E1862)</f>
        <v>荤</v>
      </c>
      <c r="F1862" s="21" t="str">
        <f>IF(食堂数据库链接!F1862="","",食堂数据库链接!F1862)</f>
        <v>套餐</v>
      </c>
      <c r="G1862" s="21">
        <f>IF(食堂数据库链接!G1862="","",食堂数据库链接!G1862)</f>
        <v>15</v>
      </c>
      <c r="H1862" s="25" t="str">
        <f>IF(OR(食堂菜单!$G$5="",食堂数据库计算界面面!A1862=""),"",IF(ISNUMBER(SEARCH(食堂菜单!$G$5,食堂数据库计算界面面!C1862))=TRUE,1,""))</f>
        <v/>
      </c>
      <c r="I1862" s="11" t="str">
        <f>IF(H1862="","",1+MAX($I$1:I1861))</f>
        <v/>
      </c>
      <c r="J1862" s="11" t="str">
        <f t="shared" si="29"/>
        <v/>
      </c>
    </row>
    <row r="1863" spans="1:10">
      <c r="A1863" s="21">
        <f>IF(食堂数据库链接!A1863="","",食堂数据库链接!A1863)</f>
        <v>1862</v>
      </c>
      <c r="B1863" s="21" t="str">
        <f>IF(食堂数据库链接!B1863="","",食堂数据库链接!B1863)</f>
        <v>枫园风味食堂</v>
      </c>
      <c r="C1863" s="21" t="str">
        <f>IF(食堂数据库链接!C1863="","",食堂数据库链接!C1863)</f>
        <v>蜜汁叉烧饭</v>
      </c>
      <c r="D1863" s="21">
        <f>IF(食堂数据库链接!D1863="","",食堂数据库链接!D1863)</f>
        <v>16</v>
      </c>
      <c r="E1863" s="21" t="str">
        <f>IF(食堂数据库链接!E1863="","",食堂数据库链接!E1863)</f>
        <v>荤</v>
      </c>
      <c r="F1863" s="21" t="str">
        <f>IF(食堂数据库链接!F1863="","",食堂数据库链接!F1863)</f>
        <v>套餐</v>
      </c>
      <c r="G1863" s="21">
        <f>IF(食堂数据库链接!G1863="","",食堂数据库链接!G1863)</f>
        <v>16</v>
      </c>
      <c r="H1863" s="25" t="str">
        <f>IF(OR(食堂菜单!$G$5="",食堂数据库计算界面面!A1863=""),"",IF(ISNUMBER(SEARCH(食堂菜单!$G$5,食堂数据库计算界面面!C1863))=TRUE,1,""))</f>
        <v/>
      </c>
      <c r="I1863" s="11" t="str">
        <f>IF(H1863="","",1+MAX($I$1:I1862))</f>
        <v/>
      </c>
      <c r="J1863" s="11" t="str">
        <f t="shared" si="29"/>
        <v/>
      </c>
    </row>
    <row r="1864" spans="1:10">
      <c r="A1864" s="21">
        <f>IF(食堂数据库链接!A1864="","",食堂数据库链接!A1864)</f>
        <v>1863</v>
      </c>
      <c r="B1864" s="21" t="str">
        <f>IF(食堂数据库链接!B1864="","",食堂数据库链接!B1864)</f>
        <v>枫园风味食堂</v>
      </c>
      <c r="C1864" s="21" t="str">
        <f>IF(食堂数据库链接!C1864="","",食堂数据库链接!C1864)</f>
        <v>隆江猪脚饭</v>
      </c>
      <c r="D1864" s="21">
        <f>IF(食堂数据库链接!D1864="","",食堂数据库链接!D1864)</f>
        <v>15</v>
      </c>
      <c r="E1864" s="21" t="str">
        <f>IF(食堂数据库链接!E1864="","",食堂数据库链接!E1864)</f>
        <v>荤</v>
      </c>
      <c r="F1864" s="21" t="str">
        <f>IF(食堂数据库链接!F1864="","",食堂数据库链接!F1864)</f>
        <v>套餐</v>
      </c>
      <c r="G1864" s="21">
        <f>IF(食堂数据库链接!G1864="","",食堂数据库链接!G1864)</f>
        <v>15</v>
      </c>
      <c r="H1864" s="25" t="str">
        <f>IF(OR(食堂菜单!$G$5="",食堂数据库计算界面面!A1864=""),"",IF(ISNUMBER(SEARCH(食堂菜单!$G$5,食堂数据库计算界面面!C1864))=TRUE,1,""))</f>
        <v/>
      </c>
      <c r="I1864" s="11" t="str">
        <f>IF(H1864="","",1+MAX($I$1:I1863))</f>
        <v/>
      </c>
      <c r="J1864" s="11" t="str">
        <f t="shared" si="29"/>
        <v/>
      </c>
    </row>
    <row r="1865" spans="1:10">
      <c r="A1865" s="21">
        <f>IF(食堂数据库链接!A1865="","",食堂数据库链接!A1865)</f>
        <v>1864</v>
      </c>
      <c r="B1865" s="21" t="str">
        <f>IF(食堂数据库链接!B1865="","",食堂数据库链接!B1865)</f>
        <v>枫园风味食堂</v>
      </c>
      <c r="C1865" s="21" t="str">
        <f>IF(食堂数据库链接!C1865="","",食堂数据库链接!C1865)</f>
        <v>卤肉饭</v>
      </c>
      <c r="D1865" s="21">
        <f>IF(食堂数据库链接!D1865="","",食堂数据库链接!D1865)</f>
        <v>15</v>
      </c>
      <c r="E1865" s="21" t="str">
        <f>IF(食堂数据库链接!E1865="","",食堂数据库链接!E1865)</f>
        <v>荤</v>
      </c>
      <c r="F1865" s="21" t="str">
        <f>IF(食堂数据库链接!F1865="","",食堂数据库链接!F1865)</f>
        <v>套餐</v>
      </c>
      <c r="G1865" s="21">
        <f>IF(食堂数据库链接!G1865="","",食堂数据库链接!G1865)</f>
        <v>15</v>
      </c>
      <c r="H1865" s="25" t="str">
        <f>IF(OR(食堂菜单!$G$5="",食堂数据库计算界面面!A1865=""),"",IF(ISNUMBER(SEARCH(食堂菜单!$G$5,食堂数据库计算界面面!C1865))=TRUE,1,""))</f>
        <v/>
      </c>
      <c r="I1865" s="11" t="str">
        <f>IF(H1865="","",1+MAX($I$1:I1864))</f>
        <v/>
      </c>
      <c r="J1865" s="11" t="str">
        <f t="shared" si="29"/>
        <v/>
      </c>
    </row>
    <row r="1866" spans="1:10">
      <c r="A1866" s="21">
        <f>IF(食堂数据库链接!A1866="","",食堂数据库链接!A1866)</f>
        <v>1865</v>
      </c>
      <c r="B1866" s="21" t="str">
        <f>IF(食堂数据库链接!B1866="","",食堂数据库链接!B1866)</f>
        <v>枫园风味食堂</v>
      </c>
      <c r="C1866" s="21" t="str">
        <f>IF(食堂数据库链接!C1866="","",食堂数据库链接!C1866)</f>
        <v>奥尔良烤鸡饭</v>
      </c>
      <c r="D1866" s="21">
        <f>IF(食堂数据库链接!D1866="","",食堂数据库链接!D1866)</f>
        <v>14</v>
      </c>
      <c r="E1866" s="21" t="str">
        <f>IF(食堂数据库链接!E1866="","",食堂数据库链接!E1866)</f>
        <v>荤</v>
      </c>
      <c r="F1866" s="21" t="str">
        <f>IF(食堂数据库链接!F1866="","",食堂数据库链接!F1866)</f>
        <v>套餐</v>
      </c>
      <c r="G1866" s="21">
        <f>IF(食堂数据库链接!G1866="","",食堂数据库链接!G1866)</f>
        <v>14</v>
      </c>
      <c r="H1866" s="25" t="str">
        <f>IF(OR(食堂菜单!$G$5="",食堂数据库计算界面面!A1866=""),"",IF(ISNUMBER(SEARCH(食堂菜单!$G$5,食堂数据库计算界面面!C1866))=TRUE,1,""))</f>
        <v/>
      </c>
      <c r="I1866" s="11" t="str">
        <f>IF(H1866="","",1+MAX($I$1:I1865))</f>
        <v/>
      </c>
      <c r="J1866" s="11" t="str">
        <f t="shared" si="29"/>
        <v/>
      </c>
    </row>
    <row r="1867" spans="1:10">
      <c r="A1867" s="21">
        <f>IF(食堂数据库链接!A1867="","",食堂数据库链接!A1867)</f>
        <v>1866</v>
      </c>
      <c r="B1867" s="21" t="str">
        <f>IF(食堂数据库链接!B1867="","",食堂数据库链接!B1867)</f>
        <v>枫园风味食堂</v>
      </c>
      <c r="C1867" s="21" t="str">
        <f>IF(食堂数据库链接!C1867="","",食堂数据库链接!C1867)</f>
        <v>盐焗鸡饭</v>
      </c>
      <c r="D1867" s="21">
        <f>IF(食堂数据库链接!D1867="","",食堂数据库链接!D1867)</f>
        <v>14</v>
      </c>
      <c r="E1867" s="21" t="str">
        <f>IF(食堂数据库链接!E1867="","",食堂数据库链接!E1867)</f>
        <v>荤</v>
      </c>
      <c r="F1867" s="21" t="str">
        <f>IF(食堂数据库链接!F1867="","",食堂数据库链接!F1867)</f>
        <v>套餐</v>
      </c>
      <c r="G1867" s="21">
        <f>IF(食堂数据库链接!G1867="","",食堂数据库链接!G1867)</f>
        <v>14</v>
      </c>
      <c r="H1867" s="25" t="str">
        <f>IF(OR(食堂菜单!$G$5="",食堂数据库计算界面面!A1867=""),"",IF(ISNUMBER(SEARCH(食堂菜单!$G$5,食堂数据库计算界面面!C1867))=TRUE,1,""))</f>
        <v/>
      </c>
      <c r="I1867" s="11" t="str">
        <f>IF(H1867="","",1+MAX($I$1:I1866))</f>
        <v/>
      </c>
      <c r="J1867" s="11" t="str">
        <f t="shared" si="29"/>
        <v/>
      </c>
    </row>
    <row r="1868" spans="1:10">
      <c r="A1868" s="21">
        <f>IF(食堂数据库链接!A1868="","",食堂数据库链接!A1868)</f>
        <v>1867</v>
      </c>
      <c r="B1868" s="21" t="str">
        <f>IF(食堂数据库链接!B1868="","",食堂数据库链接!B1868)</f>
        <v>枫园风味食堂</v>
      </c>
      <c r="C1868" s="21" t="str">
        <f>IF(食堂数据库链接!C1868="","",食堂数据库链接!C1868)</f>
        <v>香辣鸡腿饭</v>
      </c>
      <c r="D1868" s="21">
        <f>IF(食堂数据库链接!D1868="","",食堂数据库链接!D1868)</f>
        <v>14</v>
      </c>
      <c r="E1868" s="21" t="str">
        <f>IF(食堂数据库链接!E1868="","",食堂数据库链接!E1868)</f>
        <v>荤</v>
      </c>
      <c r="F1868" s="21" t="str">
        <f>IF(食堂数据库链接!F1868="","",食堂数据库链接!F1868)</f>
        <v>套餐</v>
      </c>
      <c r="G1868" s="21">
        <f>IF(食堂数据库链接!G1868="","",食堂数据库链接!G1868)</f>
        <v>14</v>
      </c>
      <c r="H1868" s="25" t="str">
        <f>IF(OR(食堂菜单!$G$5="",食堂数据库计算界面面!A1868=""),"",IF(ISNUMBER(SEARCH(食堂菜单!$G$5,食堂数据库计算界面面!C1868))=TRUE,1,""))</f>
        <v/>
      </c>
      <c r="I1868" s="11" t="str">
        <f>IF(H1868="","",1+MAX($I$1:I1867))</f>
        <v/>
      </c>
      <c r="J1868" s="11" t="str">
        <f t="shared" si="29"/>
        <v/>
      </c>
    </row>
    <row r="1869" spans="1:10">
      <c r="A1869" s="21">
        <f>IF(食堂数据库链接!A1869="","",食堂数据库链接!A1869)</f>
        <v>1868</v>
      </c>
      <c r="B1869" s="21" t="str">
        <f>IF(食堂数据库链接!B1869="","",食堂数据库链接!B1869)</f>
        <v>枫园风味食堂</v>
      </c>
      <c r="C1869" s="21" t="str">
        <f>IF(食堂数据库链接!C1869="","",食堂数据库链接!C1869)</f>
        <v>香辣卤鸡饭</v>
      </c>
      <c r="D1869" s="21">
        <f>IF(食堂数据库链接!D1869="","",食堂数据库链接!D1869)</f>
        <v>14</v>
      </c>
      <c r="E1869" s="21" t="str">
        <f>IF(食堂数据库链接!E1869="","",食堂数据库链接!E1869)</f>
        <v>荤</v>
      </c>
      <c r="F1869" s="21" t="str">
        <f>IF(食堂数据库链接!F1869="","",食堂数据库链接!F1869)</f>
        <v>套餐</v>
      </c>
      <c r="G1869" s="21">
        <f>IF(食堂数据库链接!G1869="","",食堂数据库链接!G1869)</f>
        <v>14</v>
      </c>
      <c r="H1869" s="25" t="str">
        <f>IF(OR(食堂菜单!$G$5="",食堂数据库计算界面面!A1869=""),"",IF(ISNUMBER(SEARCH(食堂菜单!$G$5,食堂数据库计算界面面!C1869))=TRUE,1,""))</f>
        <v/>
      </c>
      <c r="I1869" s="11" t="str">
        <f>IF(H1869="","",1+MAX($I$1:I1868))</f>
        <v/>
      </c>
      <c r="J1869" s="11" t="str">
        <f t="shared" si="29"/>
        <v/>
      </c>
    </row>
    <row r="1870" spans="1:10">
      <c r="A1870" s="21">
        <f>IF(食堂数据库链接!A1870="","",食堂数据库链接!A1870)</f>
        <v>1869</v>
      </c>
      <c r="B1870" s="21" t="str">
        <f>IF(食堂数据库链接!B1870="","",食堂数据库链接!B1870)</f>
        <v>枫园风味食堂</v>
      </c>
      <c r="C1870" s="21" t="str">
        <f>IF(食堂数据库链接!C1870="","",食堂数据库链接!C1870)</f>
        <v>台湾卤香肠饭</v>
      </c>
      <c r="D1870" s="21">
        <f>IF(食堂数据库链接!D1870="","",食堂数据库链接!D1870)</f>
        <v>13</v>
      </c>
      <c r="E1870" s="21" t="str">
        <f>IF(食堂数据库链接!E1870="","",食堂数据库链接!E1870)</f>
        <v>荤</v>
      </c>
      <c r="F1870" s="21" t="str">
        <f>IF(食堂数据库链接!F1870="","",食堂数据库链接!F1870)</f>
        <v>套餐</v>
      </c>
      <c r="G1870" s="21">
        <f>IF(食堂数据库链接!G1870="","",食堂数据库链接!G1870)</f>
        <v>13</v>
      </c>
      <c r="H1870" s="25" t="str">
        <f>IF(OR(食堂菜单!$G$5="",食堂数据库计算界面面!A1870=""),"",IF(ISNUMBER(SEARCH(食堂菜单!$G$5,食堂数据库计算界面面!C1870))=TRUE,1,""))</f>
        <v/>
      </c>
      <c r="I1870" s="11" t="str">
        <f>IF(H1870="","",1+MAX($I$1:I1869))</f>
        <v/>
      </c>
      <c r="J1870" s="11" t="str">
        <f t="shared" si="29"/>
        <v/>
      </c>
    </row>
    <row r="1871" spans="1:10">
      <c r="A1871" s="21">
        <f>IF(食堂数据库链接!A1871="","",食堂数据库链接!A1871)</f>
        <v>1870</v>
      </c>
      <c r="B1871" s="21" t="str">
        <f>IF(食堂数据库链接!B1871="","",食堂数据库链接!B1871)</f>
        <v>枫园风味食堂</v>
      </c>
      <c r="C1871" s="21" t="str">
        <f>IF(食堂数据库链接!C1871="","",食堂数据库链接!C1871)</f>
        <v>广式腊肠饭</v>
      </c>
      <c r="D1871" s="21">
        <f>IF(食堂数据库链接!D1871="","",食堂数据库链接!D1871)</f>
        <v>10</v>
      </c>
      <c r="E1871" s="21" t="str">
        <f>IF(食堂数据库链接!E1871="","",食堂数据库链接!E1871)</f>
        <v>荤</v>
      </c>
      <c r="F1871" s="21" t="str">
        <f>IF(食堂数据库链接!F1871="","",食堂数据库链接!F1871)</f>
        <v>套餐</v>
      </c>
      <c r="G1871" s="21">
        <f>IF(食堂数据库链接!G1871="","",食堂数据库链接!G1871)</f>
        <v>10</v>
      </c>
      <c r="H1871" s="25" t="str">
        <f>IF(OR(食堂菜单!$G$5="",食堂数据库计算界面面!A1871=""),"",IF(ISNUMBER(SEARCH(食堂菜单!$G$5,食堂数据库计算界面面!C1871))=TRUE,1,""))</f>
        <v/>
      </c>
      <c r="I1871" s="11" t="str">
        <f>IF(H1871="","",1+MAX($I$1:I1870))</f>
        <v/>
      </c>
      <c r="J1871" s="11" t="str">
        <f t="shared" si="29"/>
        <v/>
      </c>
    </row>
    <row r="1872" spans="1:10">
      <c r="A1872" s="21">
        <f>IF(食堂数据库链接!A1872="","",食堂数据库链接!A1872)</f>
        <v>1871</v>
      </c>
      <c r="B1872" s="21" t="str">
        <f>IF(食堂数据库链接!B1872="","",食堂数据库链接!B1872)</f>
        <v>枫园风味食堂</v>
      </c>
      <c r="C1872" s="21" t="str">
        <f>IF(食堂数据库链接!C1872="","",食堂数据库链接!C1872)</f>
        <v>烤鸭拼叉烧</v>
      </c>
      <c r="D1872" s="21">
        <f>IF(食堂数据库链接!D1872="","",食堂数据库链接!D1872)</f>
        <v>19</v>
      </c>
      <c r="E1872" s="21" t="str">
        <f>IF(食堂数据库链接!E1872="","",食堂数据库链接!E1872)</f>
        <v>荤</v>
      </c>
      <c r="F1872" s="21" t="str">
        <f>IF(食堂数据库链接!F1872="","",食堂数据库链接!F1872)</f>
        <v>套餐</v>
      </c>
      <c r="G1872" s="21">
        <f>IF(食堂数据库链接!G1872="","",食堂数据库链接!G1872)</f>
        <v>19</v>
      </c>
      <c r="H1872" s="25" t="str">
        <f>IF(OR(食堂菜单!$G$5="",食堂数据库计算界面面!A1872=""),"",IF(ISNUMBER(SEARCH(食堂菜单!$G$5,食堂数据库计算界面面!C1872))=TRUE,1,""))</f>
        <v/>
      </c>
      <c r="I1872" s="11" t="str">
        <f>IF(H1872="","",1+MAX($I$1:I1871))</f>
        <v/>
      </c>
      <c r="J1872" s="11" t="str">
        <f t="shared" si="29"/>
        <v/>
      </c>
    </row>
    <row r="1873" spans="1:10">
      <c r="A1873" s="21">
        <f>IF(食堂数据库链接!A1873="","",食堂数据库链接!A1873)</f>
        <v>1872</v>
      </c>
      <c r="B1873" s="21" t="str">
        <f>IF(食堂数据库链接!B1873="","",食堂数据库链接!B1873)</f>
        <v>枫园风味食堂</v>
      </c>
      <c r="C1873" s="21" t="str">
        <f>IF(食堂数据库链接!C1873="","",食堂数据库链接!C1873)</f>
        <v>叉烧拼烤鸡肉</v>
      </c>
      <c r="D1873" s="21">
        <f>IF(食堂数据库链接!D1873="","",食堂数据库链接!D1873)</f>
        <v>19</v>
      </c>
      <c r="E1873" s="21" t="str">
        <f>IF(食堂数据库链接!E1873="","",食堂数据库链接!E1873)</f>
        <v>荤</v>
      </c>
      <c r="F1873" s="21" t="str">
        <f>IF(食堂数据库链接!F1873="","",食堂数据库链接!F1873)</f>
        <v>套餐</v>
      </c>
      <c r="G1873" s="21">
        <f>IF(食堂数据库链接!G1873="","",食堂数据库链接!G1873)</f>
        <v>19</v>
      </c>
      <c r="H1873" s="25" t="str">
        <f>IF(OR(食堂菜单!$G$5="",食堂数据库计算界面面!A1873=""),"",IF(ISNUMBER(SEARCH(食堂菜单!$G$5,食堂数据库计算界面面!C1873))=TRUE,1,""))</f>
        <v/>
      </c>
      <c r="I1873" s="11" t="str">
        <f>IF(H1873="","",1+MAX($I$1:I1872))</f>
        <v/>
      </c>
      <c r="J1873" s="11" t="str">
        <f t="shared" si="29"/>
        <v/>
      </c>
    </row>
    <row r="1874" spans="1:10">
      <c r="A1874" s="21">
        <f>IF(食堂数据库链接!A1874="","",食堂数据库链接!A1874)</f>
        <v>1873</v>
      </c>
      <c r="B1874" s="21" t="str">
        <f>IF(食堂数据库链接!B1874="","",食堂数据库链接!B1874)</f>
        <v>枫园风味食堂</v>
      </c>
      <c r="C1874" s="21" t="str">
        <f>IF(食堂数据库链接!C1874="","",食堂数据库链接!C1874)</f>
        <v>叉烧拼盐焗鸡</v>
      </c>
      <c r="D1874" s="21">
        <f>IF(食堂数据库链接!D1874="","",食堂数据库链接!D1874)</f>
        <v>19</v>
      </c>
      <c r="E1874" s="21" t="str">
        <f>IF(食堂数据库链接!E1874="","",食堂数据库链接!E1874)</f>
        <v>荤</v>
      </c>
      <c r="F1874" s="21" t="str">
        <f>IF(食堂数据库链接!F1874="","",食堂数据库链接!F1874)</f>
        <v>套餐</v>
      </c>
      <c r="G1874" s="21">
        <f>IF(食堂数据库链接!G1874="","",食堂数据库链接!G1874)</f>
        <v>19</v>
      </c>
      <c r="H1874" s="25" t="str">
        <f>IF(OR(食堂菜单!$G$5="",食堂数据库计算界面面!A1874=""),"",IF(ISNUMBER(SEARCH(食堂菜单!$G$5,食堂数据库计算界面面!C1874))=TRUE,1,""))</f>
        <v/>
      </c>
      <c r="I1874" s="11" t="str">
        <f>IF(H1874="","",1+MAX($I$1:I1873))</f>
        <v/>
      </c>
      <c r="J1874" s="11" t="str">
        <f t="shared" si="29"/>
        <v/>
      </c>
    </row>
    <row r="1875" spans="1:10">
      <c r="A1875" s="21">
        <f>IF(食堂数据库链接!A1875="","",食堂数据库链接!A1875)</f>
        <v>1874</v>
      </c>
      <c r="B1875" s="21" t="str">
        <f>IF(食堂数据库链接!B1875="","",食堂数据库链接!B1875)</f>
        <v>枫园风味食堂</v>
      </c>
      <c r="C1875" s="21" t="str">
        <f>IF(食堂数据库链接!C1875="","",食堂数据库链接!C1875)</f>
        <v>叉烧拼香肠</v>
      </c>
      <c r="D1875" s="21">
        <f>IF(食堂数据库链接!D1875="","",食堂数据库链接!D1875)</f>
        <v>19</v>
      </c>
      <c r="E1875" s="21" t="str">
        <f>IF(食堂数据库链接!E1875="","",食堂数据库链接!E1875)</f>
        <v>荤</v>
      </c>
      <c r="F1875" s="21" t="str">
        <f>IF(食堂数据库链接!F1875="","",食堂数据库链接!F1875)</f>
        <v>套餐</v>
      </c>
      <c r="G1875" s="21">
        <f>IF(食堂数据库链接!G1875="","",食堂数据库链接!G1875)</f>
        <v>19</v>
      </c>
      <c r="H1875" s="25" t="str">
        <f>IF(OR(食堂菜单!$G$5="",食堂数据库计算界面面!A1875=""),"",IF(ISNUMBER(SEARCH(食堂菜单!$G$5,食堂数据库计算界面面!C1875))=TRUE,1,""))</f>
        <v/>
      </c>
      <c r="I1875" s="11" t="str">
        <f>IF(H1875="","",1+MAX($I$1:I1874))</f>
        <v/>
      </c>
      <c r="J1875" s="11" t="str">
        <f t="shared" si="29"/>
        <v/>
      </c>
    </row>
    <row r="1876" spans="1:10">
      <c r="A1876" s="21">
        <f>IF(食堂数据库链接!A1876="","",食堂数据库链接!A1876)</f>
        <v>1875</v>
      </c>
      <c r="B1876" s="21" t="str">
        <f>IF(食堂数据库链接!B1876="","",食堂数据库链接!B1876)</f>
        <v>枫园风味食堂</v>
      </c>
      <c r="C1876" s="21" t="str">
        <f>IF(食堂数据库链接!C1876="","",食堂数据库链接!C1876)</f>
        <v>叉烧拼卤鸡</v>
      </c>
      <c r="D1876" s="21">
        <f>IF(食堂数据库链接!D1876="","",食堂数据库链接!D1876)</f>
        <v>19</v>
      </c>
      <c r="E1876" s="21" t="str">
        <f>IF(食堂数据库链接!E1876="","",食堂数据库链接!E1876)</f>
        <v>荤</v>
      </c>
      <c r="F1876" s="21" t="str">
        <f>IF(食堂数据库链接!F1876="","",食堂数据库链接!F1876)</f>
        <v>套餐</v>
      </c>
      <c r="G1876" s="21">
        <f>IF(食堂数据库链接!G1876="","",食堂数据库链接!G1876)</f>
        <v>19</v>
      </c>
      <c r="H1876" s="25" t="str">
        <f>IF(OR(食堂菜单!$G$5="",食堂数据库计算界面面!A1876=""),"",IF(ISNUMBER(SEARCH(食堂菜单!$G$5,食堂数据库计算界面面!C1876))=TRUE,1,""))</f>
        <v/>
      </c>
      <c r="I1876" s="11" t="str">
        <f>IF(H1876="","",1+MAX($I$1:I1875))</f>
        <v/>
      </c>
      <c r="J1876" s="11" t="str">
        <f t="shared" si="29"/>
        <v/>
      </c>
    </row>
    <row r="1877" spans="1:10">
      <c r="A1877" s="21">
        <f>IF(食堂数据库链接!A1877="","",食堂数据库链接!A1877)</f>
        <v>1876</v>
      </c>
      <c r="B1877" s="21" t="str">
        <f>IF(食堂数据库链接!B1877="","",食堂数据库链接!B1877)</f>
        <v>枫园风味食堂</v>
      </c>
      <c r="C1877" s="21" t="str">
        <f>IF(食堂数据库链接!C1877="","",食堂数据库链接!C1877)</f>
        <v>烤鸭拼盐焗鸡</v>
      </c>
      <c r="D1877" s="21">
        <f>IF(食堂数据库链接!D1877="","",食堂数据库链接!D1877)</f>
        <v>17</v>
      </c>
      <c r="E1877" s="21" t="str">
        <f>IF(食堂数据库链接!E1877="","",食堂数据库链接!E1877)</f>
        <v>荤</v>
      </c>
      <c r="F1877" s="21" t="str">
        <f>IF(食堂数据库链接!F1877="","",食堂数据库链接!F1877)</f>
        <v>套餐</v>
      </c>
      <c r="G1877" s="21">
        <f>IF(食堂数据库链接!G1877="","",食堂数据库链接!G1877)</f>
        <v>17</v>
      </c>
      <c r="H1877" s="25" t="str">
        <f>IF(OR(食堂菜单!$G$5="",食堂数据库计算界面面!A1877=""),"",IF(ISNUMBER(SEARCH(食堂菜单!$G$5,食堂数据库计算界面面!C1877))=TRUE,1,""))</f>
        <v/>
      </c>
      <c r="I1877" s="11" t="str">
        <f>IF(H1877="","",1+MAX($I$1:I1876))</f>
        <v/>
      </c>
      <c r="J1877" s="11" t="str">
        <f t="shared" si="29"/>
        <v/>
      </c>
    </row>
    <row r="1878" spans="1:10">
      <c r="A1878" s="21">
        <f>IF(食堂数据库链接!A1878="","",食堂数据库链接!A1878)</f>
        <v>1877</v>
      </c>
      <c r="B1878" s="21" t="str">
        <f>IF(食堂数据库链接!B1878="","",食堂数据库链接!B1878)</f>
        <v>枫园风味食堂</v>
      </c>
      <c r="C1878" s="21" t="str">
        <f>IF(食堂数据库链接!C1878="","",食堂数据库链接!C1878)</f>
        <v>烤鸭拼香肠</v>
      </c>
      <c r="D1878" s="21">
        <f>IF(食堂数据库链接!D1878="","",食堂数据库链接!D1878)</f>
        <v>17</v>
      </c>
      <c r="E1878" s="21" t="str">
        <f>IF(食堂数据库链接!E1878="","",食堂数据库链接!E1878)</f>
        <v>荤</v>
      </c>
      <c r="F1878" s="21" t="str">
        <f>IF(食堂数据库链接!F1878="","",食堂数据库链接!F1878)</f>
        <v>套餐</v>
      </c>
      <c r="G1878" s="21">
        <f>IF(食堂数据库链接!G1878="","",食堂数据库链接!G1878)</f>
        <v>17</v>
      </c>
      <c r="H1878" s="25" t="str">
        <f>IF(OR(食堂菜单!$G$5="",食堂数据库计算界面面!A1878=""),"",IF(ISNUMBER(SEARCH(食堂菜单!$G$5,食堂数据库计算界面面!C1878))=TRUE,1,""))</f>
        <v/>
      </c>
      <c r="I1878" s="11" t="str">
        <f>IF(H1878="","",1+MAX($I$1:I1877))</f>
        <v/>
      </c>
      <c r="J1878" s="11" t="str">
        <f t="shared" si="29"/>
        <v/>
      </c>
    </row>
    <row r="1879" spans="1:10">
      <c r="A1879" s="21">
        <f>IF(食堂数据库链接!A1879="","",食堂数据库链接!A1879)</f>
        <v>1878</v>
      </c>
      <c r="B1879" s="21" t="str">
        <f>IF(食堂数据库链接!B1879="","",食堂数据库链接!B1879)</f>
        <v>枫园风味食堂</v>
      </c>
      <c r="C1879" s="21" t="str">
        <f>IF(食堂数据库链接!C1879="","",食堂数据库链接!C1879)</f>
        <v>烤鸭拼烤鸡肉</v>
      </c>
      <c r="D1879" s="21">
        <f>IF(食堂数据库链接!D1879="","",食堂数据库链接!D1879)</f>
        <v>17</v>
      </c>
      <c r="E1879" s="21" t="str">
        <f>IF(食堂数据库链接!E1879="","",食堂数据库链接!E1879)</f>
        <v>荤</v>
      </c>
      <c r="F1879" s="21" t="str">
        <f>IF(食堂数据库链接!F1879="","",食堂数据库链接!F1879)</f>
        <v>套餐</v>
      </c>
      <c r="G1879" s="21">
        <f>IF(食堂数据库链接!G1879="","",食堂数据库链接!G1879)</f>
        <v>17</v>
      </c>
      <c r="H1879" s="25" t="str">
        <f>IF(OR(食堂菜单!$G$5="",食堂数据库计算界面面!A1879=""),"",IF(ISNUMBER(SEARCH(食堂菜单!$G$5,食堂数据库计算界面面!C1879))=TRUE,1,""))</f>
        <v/>
      </c>
      <c r="I1879" s="11" t="str">
        <f>IF(H1879="","",1+MAX($I$1:I1878))</f>
        <v/>
      </c>
      <c r="J1879" s="11" t="str">
        <f t="shared" si="29"/>
        <v/>
      </c>
    </row>
    <row r="1880" spans="1:10">
      <c r="A1880" s="21">
        <f>IF(食堂数据库链接!A1880="","",食堂数据库链接!A1880)</f>
        <v>1879</v>
      </c>
      <c r="B1880" s="21" t="str">
        <f>IF(食堂数据库链接!B1880="","",食堂数据库链接!B1880)</f>
        <v>枫园风味食堂</v>
      </c>
      <c r="C1880" s="21" t="str">
        <f>IF(食堂数据库链接!C1880="","",食堂数据库链接!C1880)</f>
        <v>烤鸭拼卤鸡</v>
      </c>
      <c r="D1880" s="21">
        <f>IF(食堂数据库链接!D1880="","",食堂数据库链接!D1880)</f>
        <v>17</v>
      </c>
      <c r="E1880" s="21" t="str">
        <f>IF(食堂数据库链接!E1880="","",食堂数据库链接!E1880)</f>
        <v>荤</v>
      </c>
      <c r="F1880" s="21" t="str">
        <f>IF(食堂数据库链接!F1880="","",食堂数据库链接!F1880)</f>
        <v>套餐</v>
      </c>
      <c r="G1880" s="21">
        <f>IF(食堂数据库链接!G1880="","",食堂数据库链接!G1880)</f>
        <v>17</v>
      </c>
      <c r="H1880" s="25" t="str">
        <f>IF(OR(食堂菜单!$G$5="",食堂数据库计算界面面!A1880=""),"",IF(ISNUMBER(SEARCH(食堂菜单!$G$5,食堂数据库计算界面面!C1880))=TRUE,1,""))</f>
        <v/>
      </c>
      <c r="I1880" s="11" t="str">
        <f>IF(H1880="","",1+MAX($I$1:I1879))</f>
        <v/>
      </c>
      <c r="J1880" s="11" t="str">
        <f t="shared" si="29"/>
        <v/>
      </c>
    </row>
    <row r="1881" spans="1:10">
      <c r="A1881" s="21">
        <f>IF(食堂数据库链接!A1881="","",食堂数据库链接!A1881)</f>
        <v>1880</v>
      </c>
      <c r="B1881" s="21" t="str">
        <f>IF(食堂数据库链接!B1881="","",食堂数据库链接!B1881)</f>
        <v>枫园风味食堂</v>
      </c>
      <c r="C1881" s="21" t="str">
        <f>IF(食堂数据库链接!C1881="","",食堂数据库链接!C1881)</f>
        <v>烤鸭拼腊肠</v>
      </c>
      <c r="D1881" s="21">
        <f>IF(食堂数据库链接!D1881="","",食堂数据库链接!D1881)</f>
        <v>17</v>
      </c>
      <c r="E1881" s="21" t="str">
        <f>IF(食堂数据库链接!E1881="","",食堂数据库链接!E1881)</f>
        <v>荤</v>
      </c>
      <c r="F1881" s="21" t="str">
        <f>IF(食堂数据库链接!F1881="","",食堂数据库链接!F1881)</f>
        <v>套餐</v>
      </c>
      <c r="G1881" s="21">
        <f>IF(食堂数据库链接!G1881="","",食堂数据库链接!G1881)</f>
        <v>17</v>
      </c>
      <c r="H1881" s="25" t="str">
        <f>IF(OR(食堂菜单!$G$5="",食堂数据库计算界面面!A1881=""),"",IF(ISNUMBER(SEARCH(食堂菜单!$G$5,食堂数据库计算界面面!C1881))=TRUE,1,""))</f>
        <v/>
      </c>
      <c r="I1881" s="11" t="str">
        <f>IF(H1881="","",1+MAX($I$1:I1880))</f>
        <v/>
      </c>
      <c r="J1881" s="11" t="str">
        <f t="shared" si="29"/>
        <v/>
      </c>
    </row>
    <row r="1882" spans="1:10">
      <c r="A1882" s="21">
        <f>IF(食堂数据库链接!A1882="","",食堂数据库链接!A1882)</f>
        <v>1881</v>
      </c>
      <c r="B1882" s="21" t="str">
        <f>IF(食堂数据库链接!B1882="","",食堂数据库链接!B1882)</f>
        <v>枫园风味食堂</v>
      </c>
      <c r="C1882" s="21" t="str">
        <f>IF(食堂数据库链接!C1882="","",食堂数据库链接!C1882)</f>
        <v>鱼头渔粉（面）</v>
      </c>
      <c r="D1882" s="21">
        <f>IF(食堂数据库链接!D1882="","",食堂数据库链接!D1882)</f>
        <v>8</v>
      </c>
      <c r="E1882" s="21" t="str">
        <f>IF(食堂数据库链接!E1882="","",食堂数据库链接!E1882)</f>
        <v>荤</v>
      </c>
      <c r="F1882" s="21" t="str">
        <f>IF(食堂数据库链接!F1882="","",食堂数据库链接!F1882)</f>
        <v>面食</v>
      </c>
      <c r="G1882" s="21">
        <f>IF(食堂数据库链接!G1882="","",食堂数据库链接!G1882)</f>
        <v>8</v>
      </c>
      <c r="H1882" s="25" t="str">
        <f>IF(OR(食堂菜单!$G$5="",食堂数据库计算界面面!A1882=""),"",IF(ISNUMBER(SEARCH(食堂菜单!$G$5,食堂数据库计算界面面!C1882))=TRUE,1,""))</f>
        <v/>
      </c>
      <c r="I1882" s="11" t="str">
        <f>IF(H1882="","",1+MAX($I$1:I1881))</f>
        <v/>
      </c>
      <c r="J1882" s="11" t="str">
        <f t="shared" si="29"/>
        <v/>
      </c>
    </row>
    <row r="1883" spans="1:10">
      <c r="A1883" s="21">
        <f>IF(食堂数据库链接!A1883="","",食堂数据库链接!A1883)</f>
        <v>1882</v>
      </c>
      <c r="B1883" s="21" t="str">
        <f>IF(食堂数据库链接!B1883="","",食堂数据库链接!B1883)</f>
        <v>枫园风味食堂</v>
      </c>
      <c r="C1883" s="21" t="str">
        <f>IF(食堂数据库链接!C1883="","",食堂数据库链接!C1883)</f>
        <v>鲜香玉米粉（面)</v>
      </c>
      <c r="D1883" s="21">
        <f>IF(食堂数据库链接!D1883="","",食堂数据库链接!D1883)</f>
        <v>8</v>
      </c>
      <c r="E1883" s="21" t="str">
        <f>IF(食堂数据库链接!E1883="","",食堂数据库链接!E1883)</f>
        <v>素</v>
      </c>
      <c r="F1883" s="21" t="str">
        <f>IF(食堂数据库链接!F1883="","",食堂数据库链接!F1883)</f>
        <v>面食</v>
      </c>
      <c r="G1883" s="21">
        <f>IF(食堂数据库链接!G1883="","",食堂数据库链接!G1883)</f>
        <v>8</v>
      </c>
      <c r="H1883" s="25" t="str">
        <f>IF(OR(食堂菜单!$G$5="",食堂数据库计算界面面!A1883=""),"",IF(ISNUMBER(SEARCH(食堂菜单!$G$5,食堂数据库计算界面面!C1883))=TRUE,1,""))</f>
        <v/>
      </c>
      <c r="I1883" s="11" t="str">
        <f>IF(H1883="","",1+MAX($I$1:I1882))</f>
        <v/>
      </c>
      <c r="J1883" s="11" t="str">
        <f t="shared" si="29"/>
        <v/>
      </c>
    </row>
    <row r="1884" spans="1:10">
      <c r="A1884" s="21">
        <f>IF(食堂数据库链接!A1884="","",食堂数据库链接!A1884)</f>
        <v>1883</v>
      </c>
      <c r="B1884" s="21" t="str">
        <f>IF(食堂数据库链接!B1884="","",食堂数据库链接!B1884)</f>
        <v>枫园风味食堂</v>
      </c>
      <c r="C1884" s="21" t="str">
        <f>IF(食堂数据库链接!C1884="","",食堂数据库链接!C1884)</f>
        <v>番茄肉丸粉（面）</v>
      </c>
      <c r="D1884" s="21">
        <f>IF(食堂数据库链接!D1884="","",食堂数据库链接!D1884)</f>
        <v>9</v>
      </c>
      <c r="E1884" s="21" t="str">
        <f>IF(食堂数据库链接!E1884="","",食堂数据库链接!E1884)</f>
        <v>荤</v>
      </c>
      <c r="F1884" s="21" t="str">
        <f>IF(食堂数据库链接!F1884="","",食堂数据库链接!F1884)</f>
        <v>面食</v>
      </c>
      <c r="G1884" s="21">
        <f>IF(食堂数据库链接!G1884="","",食堂数据库链接!G1884)</f>
        <v>9</v>
      </c>
      <c r="H1884" s="25" t="str">
        <f>IF(OR(食堂菜单!$G$5="",食堂数据库计算界面面!A1884=""),"",IF(ISNUMBER(SEARCH(食堂菜单!$G$5,食堂数据库计算界面面!C1884))=TRUE,1,""))</f>
        <v/>
      </c>
      <c r="I1884" s="11" t="str">
        <f>IF(H1884="","",1+MAX($I$1:I1883))</f>
        <v/>
      </c>
      <c r="J1884" s="11" t="str">
        <f t="shared" si="29"/>
        <v/>
      </c>
    </row>
    <row r="1885" spans="1:10">
      <c r="A1885" s="21">
        <f>IF(食堂数据库链接!A1885="","",食堂数据库链接!A1885)</f>
        <v>1884</v>
      </c>
      <c r="B1885" s="21" t="str">
        <f>IF(食堂数据库链接!B1885="","",食堂数据库链接!B1885)</f>
        <v>枫园风味食堂</v>
      </c>
      <c r="C1885" s="21" t="str">
        <f>IF(食堂数据库链接!C1885="","",食堂数据库链接!C1885)</f>
        <v>招牌渔粉（面）</v>
      </c>
      <c r="D1885" s="21">
        <f>IF(食堂数据库链接!D1885="","",食堂数据库链接!D1885)</f>
        <v>10</v>
      </c>
      <c r="E1885" s="21" t="str">
        <f>IF(食堂数据库链接!E1885="","",食堂数据库链接!E1885)</f>
        <v>荤</v>
      </c>
      <c r="F1885" s="21" t="str">
        <f>IF(食堂数据库链接!F1885="","",食堂数据库链接!F1885)</f>
        <v>面食</v>
      </c>
      <c r="G1885" s="21">
        <f>IF(食堂数据库链接!G1885="","",食堂数据库链接!G1885)</f>
        <v>10</v>
      </c>
      <c r="H1885" s="25" t="str">
        <f>IF(OR(食堂菜单!$G$5="",食堂数据库计算界面面!A1885=""),"",IF(ISNUMBER(SEARCH(食堂菜单!$G$5,食堂数据库计算界面面!C1885))=TRUE,1,""))</f>
        <v/>
      </c>
      <c r="I1885" s="11" t="str">
        <f>IF(H1885="","",1+MAX($I$1:I1884))</f>
        <v/>
      </c>
      <c r="J1885" s="11" t="str">
        <f t="shared" si="29"/>
        <v/>
      </c>
    </row>
    <row r="1886" spans="1:10">
      <c r="A1886" s="21">
        <f>IF(食堂数据库链接!A1886="","",食堂数据库链接!A1886)</f>
        <v>1885</v>
      </c>
      <c r="B1886" s="21" t="str">
        <f>IF(食堂数据库链接!B1886="","",食堂数据库链接!B1886)</f>
        <v>枫园风味食堂</v>
      </c>
      <c r="C1886" s="21" t="str">
        <f>IF(食堂数据库链接!C1886="","",食堂数据库链接!C1886)</f>
        <v>原味渔粉（面）</v>
      </c>
      <c r="D1886" s="21">
        <f>IF(食堂数据库链接!D1886="","",食堂数据库链接!D1886)</f>
        <v>10</v>
      </c>
      <c r="E1886" s="21" t="str">
        <f>IF(食堂数据库链接!E1886="","",食堂数据库链接!E1886)</f>
        <v>荤</v>
      </c>
      <c r="F1886" s="21" t="str">
        <f>IF(食堂数据库链接!F1886="","",食堂数据库链接!F1886)</f>
        <v>面食</v>
      </c>
      <c r="G1886" s="21">
        <f>IF(食堂数据库链接!G1886="","",食堂数据库链接!G1886)</f>
        <v>10</v>
      </c>
      <c r="H1886" s="25" t="str">
        <f>IF(OR(食堂菜单!$G$5="",食堂数据库计算界面面!A1886=""),"",IF(ISNUMBER(SEARCH(食堂菜单!$G$5,食堂数据库计算界面面!C1886))=TRUE,1,""))</f>
        <v/>
      </c>
      <c r="I1886" s="11" t="str">
        <f>IF(H1886="","",1+MAX($I$1:I1885))</f>
        <v/>
      </c>
      <c r="J1886" s="11" t="str">
        <f t="shared" si="29"/>
        <v/>
      </c>
    </row>
    <row r="1887" spans="1:10">
      <c r="A1887" s="21">
        <f>IF(食堂数据库链接!A1887="","",食堂数据库链接!A1887)</f>
        <v>1886</v>
      </c>
      <c r="B1887" s="21" t="str">
        <f>IF(食堂数据库链接!B1887="","",食堂数据库链接!B1887)</f>
        <v>枫园风味食堂</v>
      </c>
      <c r="C1887" s="21" t="str">
        <f>IF(食堂数据库链接!C1887="","",食堂数据库链接!C1887)</f>
        <v>麻辣渔粉（面）</v>
      </c>
      <c r="D1887" s="21">
        <f>IF(食堂数据库链接!D1887="","",食堂数据库链接!D1887)</f>
        <v>10</v>
      </c>
      <c r="E1887" s="21" t="str">
        <f>IF(食堂数据库链接!E1887="","",食堂数据库链接!E1887)</f>
        <v>荤</v>
      </c>
      <c r="F1887" s="21" t="str">
        <f>IF(食堂数据库链接!F1887="","",食堂数据库链接!F1887)</f>
        <v>面食</v>
      </c>
      <c r="G1887" s="21">
        <f>IF(食堂数据库链接!G1887="","",食堂数据库链接!G1887)</f>
        <v>10</v>
      </c>
      <c r="H1887" s="25" t="str">
        <f>IF(OR(食堂菜单!$G$5="",食堂数据库计算界面面!A1887=""),"",IF(ISNUMBER(SEARCH(食堂菜单!$G$5,食堂数据库计算界面面!C1887))=TRUE,1,""))</f>
        <v/>
      </c>
      <c r="I1887" s="11" t="str">
        <f>IF(H1887="","",1+MAX($I$1:I1886))</f>
        <v/>
      </c>
      <c r="J1887" s="11" t="str">
        <f t="shared" si="29"/>
        <v/>
      </c>
    </row>
    <row r="1888" spans="1:10">
      <c r="A1888" s="21">
        <f>IF(食堂数据库链接!A1888="","",食堂数据库链接!A1888)</f>
        <v>1887</v>
      </c>
      <c r="B1888" s="21" t="str">
        <f>IF(食堂数据库链接!B1888="","",食堂数据库链接!B1888)</f>
        <v>枫园风味食堂</v>
      </c>
      <c r="C1888" s="21" t="str">
        <f>IF(食堂数据库链接!C1888="","",食堂数据库链接!C1888)</f>
        <v>酸辣渔粉（面）</v>
      </c>
      <c r="D1888" s="21">
        <f>IF(食堂数据库链接!D1888="","",食堂数据库链接!D1888)</f>
        <v>10</v>
      </c>
      <c r="E1888" s="21" t="str">
        <f>IF(食堂数据库链接!E1888="","",食堂数据库链接!E1888)</f>
        <v>荤</v>
      </c>
      <c r="F1888" s="21" t="str">
        <f>IF(食堂数据库链接!F1888="","",食堂数据库链接!F1888)</f>
        <v>面食</v>
      </c>
      <c r="G1888" s="21">
        <f>IF(食堂数据库链接!G1888="","",食堂数据库链接!G1888)</f>
        <v>10</v>
      </c>
      <c r="H1888" s="25" t="str">
        <f>IF(OR(食堂菜单!$G$5="",食堂数据库计算界面面!A1888=""),"",IF(ISNUMBER(SEARCH(食堂菜单!$G$5,食堂数据库计算界面面!C1888))=TRUE,1,""))</f>
        <v/>
      </c>
      <c r="I1888" s="11" t="str">
        <f>IF(H1888="","",1+MAX($I$1:I1887))</f>
        <v/>
      </c>
      <c r="J1888" s="11" t="str">
        <f t="shared" si="29"/>
        <v/>
      </c>
    </row>
    <row r="1889" spans="1:10">
      <c r="A1889" s="21">
        <f>IF(食堂数据库链接!A1889="","",食堂数据库链接!A1889)</f>
        <v>1888</v>
      </c>
      <c r="B1889" s="21" t="str">
        <f>IF(食堂数据库链接!B1889="","",食堂数据库链接!B1889)</f>
        <v>枫园风味食堂</v>
      </c>
      <c r="C1889" s="21" t="str">
        <f>IF(食堂数据库链接!C1889="","",食堂数据库链接!C1889)</f>
        <v>经典酸菜渔粉（面）</v>
      </c>
      <c r="D1889" s="21">
        <f>IF(食堂数据库链接!D1889="","",食堂数据库链接!D1889)</f>
        <v>13</v>
      </c>
      <c r="E1889" s="21" t="str">
        <f>IF(食堂数据库链接!E1889="","",食堂数据库链接!E1889)</f>
        <v>荤</v>
      </c>
      <c r="F1889" s="21" t="str">
        <f>IF(食堂数据库链接!F1889="","",食堂数据库链接!F1889)</f>
        <v>面食</v>
      </c>
      <c r="G1889" s="21">
        <f>IF(食堂数据库链接!G1889="","",食堂数据库链接!G1889)</f>
        <v>13</v>
      </c>
      <c r="H1889" s="25" t="str">
        <f>IF(OR(食堂菜单!$G$5="",食堂数据库计算界面面!A1889=""),"",IF(ISNUMBER(SEARCH(食堂菜单!$G$5,食堂数据库计算界面面!C1889))=TRUE,1,""))</f>
        <v/>
      </c>
      <c r="I1889" s="11" t="str">
        <f>IF(H1889="","",1+MAX($I$1:I1888))</f>
        <v/>
      </c>
      <c r="J1889" s="11" t="str">
        <f t="shared" si="29"/>
        <v/>
      </c>
    </row>
    <row r="1890" spans="1:10">
      <c r="A1890" s="21">
        <f>IF(食堂数据库链接!A1890="","",食堂数据库链接!A1890)</f>
        <v>1889</v>
      </c>
      <c r="B1890" s="21" t="str">
        <f>IF(食堂数据库链接!B1890="","",食堂数据库链接!B1890)</f>
        <v>枫园风味食堂</v>
      </c>
      <c r="C1890" s="21" t="str">
        <f>IF(食堂数据库链接!C1890="","",食堂数据库链接!C1890)</f>
        <v>肉沫粉（面）</v>
      </c>
      <c r="D1890" s="21">
        <f>IF(食堂数据库链接!D1890="","",食堂数据库链接!D1890)</f>
        <v>10</v>
      </c>
      <c r="E1890" s="21" t="str">
        <f>IF(食堂数据库链接!E1890="","",食堂数据库链接!E1890)</f>
        <v>荤</v>
      </c>
      <c r="F1890" s="21" t="str">
        <f>IF(食堂数据库链接!F1890="","",食堂数据库链接!F1890)</f>
        <v>面食</v>
      </c>
      <c r="G1890" s="21">
        <f>IF(食堂数据库链接!G1890="","",食堂数据库链接!G1890)</f>
        <v>10</v>
      </c>
      <c r="H1890" s="25" t="str">
        <f>IF(OR(食堂菜单!$G$5="",食堂数据库计算界面面!A1890=""),"",IF(ISNUMBER(SEARCH(食堂菜单!$G$5,食堂数据库计算界面面!C1890))=TRUE,1,""))</f>
        <v/>
      </c>
      <c r="I1890" s="11" t="str">
        <f>IF(H1890="","",1+MAX($I$1:I1889))</f>
        <v/>
      </c>
      <c r="J1890" s="11" t="str">
        <f t="shared" si="29"/>
        <v/>
      </c>
    </row>
    <row r="1891" spans="1:10">
      <c r="A1891" s="21">
        <f>IF(食堂数据库链接!A1891="","",食堂数据库链接!A1891)</f>
        <v>1890</v>
      </c>
      <c r="B1891" s="21" t="str">
        <f>IF(食堂数据库链接!B1891="","",食堂数据库链接!B1891)</f>
        <v>枫园风味食堂</v>
      </c>
      <c r="C1891" s="21" t="str">
        <f>IF(食堂数据库链接!C1891="","",食堂数据库链接!C1891)</f>
        <v>重庆小面</v>
      </c>
      <c r="D1891" s="21">
        <f>IF(食堂数据库链接!D1891="","",食堂数据库链接!D1891)</f>
        <v>7</v>
      </c>
      <c r="E1891" s="21" t="str">
        <f>IF(食堂数据库链接!E1891="","",食堂数据库链接!E1891)</f>
        <v>荤</v>
      </c>
      <c r="F1891" s="21" t="str">
        <f>IF(食堂数据库链接!F1891="","",食堂数据库链接!F1891)</f>
        <v>面食</v>
      </c>
      <c r="G1891" s="21">
        <f>IF(食堂数据库链接!G1891="","",食堂数据库链接!G1891)</f>
        <v>7</v>
      </c>
      <c r="H1891" s="25" t="str">
        <f>IF(OR(食堂菜单!$G$5="",食堂数据库计算界面面!A1891=""),"",IF(ISNUMBER(SEARCH(食堂菜单!$G$5,食堂数据库计算界面面!C1891))=TRUE,1,""))</f>
        <v/>
      </c>
      <c r="I1891" s="11" t="str">
        <f>IF(H1891="","",1+MAX($I$1:I1890))</f>
        <v/>
      </c>
      <c r="J1891" s="11" t="str">
        <f t="shared" si="29"/>
        <v/>
      </c>
    </row>
    <row r="1892" spans="1:10">
      <c r="A1892" s="21">
        <f>IF(食堂数据库链接!A1892="","",食堂数据库链接!A1892)</f>
        <v>1891</v>
      </c>
      <c r="B1892" s="21" t="str">
        <f>IF(食堂数据库链接!B1892="","",食堂数据库链接!B1892)</f>
        <v>枫园风味食堂</v>
      </c>
      <c r="C1892" s="21" t="str">
        <f>IF(食堂数据库链接!C1892="","",食堂数据库链接!C1892)</f>
        <v>红烧鸡块粉（面）</v>
      </c>
      <c r="D1892" s="21">
        <f>IF(食堂数据库链接!D1892="","",食堂数据库链接!D1892)</f>
        <v>10</v>
      </c>
      <c r="E1892" s="21" t="str">
        <f>IF(食堂数据库链接!E1892="","",食堂数据库链接!E1892)</f>
        <v>荤</v>
      </c>
      <c r="F1892" s="21" t="str">
        <f>IF(食堂数据库链接!F1892="","",食堂数据库链接!F1892)</f>
        <v>面食</v>
      </c>
      <c r="G1892" s="21">
        <f>IF(食堂数据库链接!G1892="","",食堂数据库链接!G1892)</f>
        <v>10</v>
      </c>
      <c r="H1892" s="25" t="str">
        <f>IF(OR(食堂菜单!$G$5="",食堂数据库计算界面面!A1892=""),"",IF(ISNUMBER(SEARCH(食堂菜单!$G$5,食堂数据库计算界面面!C1892))=TRUE,1,""))</f>
        <v/>
      </c>
      <c r="I1892" s="11" t="str">
        <f>IF(H1892="","",1+MAX($I$1:I1891))</f>
        <v/>
      </c>
      <c r="J1892" s="11" t="str">
        <f t="shared" si="29"/>
        <v/>
      </c>
    </row>
    <row r="1893" spans="1:10">
      <c r="A1893" s="21">
        <f>IF(食堂数据库链接!A1893="","",食堂数据库链接!A1893)</f>
        <v>1892</v>
      </c>
      <c r="B1893" s="21" t="str">
        <f>IF(食堂数据库链接!B1893="","",食堂数据库链接!B1893)</f>
        <v>枫园风味食堂</v>
      </c>
      <c r="C1893" s="21" t="str">
        <f>IF(食堂数据库链接!C1893="","",食堂数据库链接!C1893)</f>
        <v>金汤渔粉（面）</v>
      </c>
      <c r="D1893" s="21">
        <f>IF(食堂数据库链接!D1893="","",食堂数据库链接!D1893)</f>
        <v>11</v>
      </c>
      <c r="E1893" s="21" t="str">
        <f>IF(食堂数据库链接!E1893="","",食堂数据库链接!E1893)</f>
        <v>荤</v>
      </c>
      <c r="F1893" s="21" t="str">
        <f>IF(食堂数据库链接!F1893="","",食堂数据库链接!F1893)</f>
        <v>面食</v>
      </c>
      <c r="G1893" s="21">
        <f>IF(食堂数据库链接!G1893="","",食堂数据库链接!G1893)</f>
        <v>11</v>
      </c>
      <c r="H1893" s="25" t="str">
        <f>IF(OR(食堂菜单!$G$5="",食堂数据库计算界面面!A1893=""),"",IF(ISNUMBER(SEARCH(食堂菜单!$G$5,食堂数据库计算界面面!C1893))=TRUE,1,""))</f>
        <v/>
      </c>
      <c r="I1893" s="11" t="str">
        <f>IF(H1893="","",1+MAX($I$1:I1892))</f>
        <v/>
      </c>
      <c r="J1893" s="11" t="str">
        <f t="shared" si="29"/>
        <v/>
      </c>
    </row>
    <row r="1894" spans="1:10">
      <c r="A1894" s="21">
        <f>IF(食堂数据库链接!A1894="","",食堂数据库链接!A1894)</f>
        <v>1893</v>
      </c>
      <c r="B1894" s="21" t="str">
        <f>IF(食堂数据库链接!B1894="","",食堂数据库链接!B1894)</f>
        <v>枫园风味食堂</v>
      </c>
      <c r="C1894" s="21" t="str">
        <f>IF(食堂数据库链接!C1894="","",食堂数据库链接!C1894)</f>
        <v>香辣肥肠粉（面）</v>
      </c>
      <c r="D1894" s="21">
        <f>IF(食堂数据库链接!D1894="","",食堂数据库链接!D1894)</f>
        <v>13</v>
      </c>
      <c r="E1894" s="21" t="str">
        <f>IF(食堂数据库链接!E1894="","",食堂数据库链接!E1894)</f>
        <v>荤</v>
      </c>
      <c r="F1894" s="21" t="str">
        <f>IF(食堂数据库链接!F1894="","",食堂数据库链接!F1894)</f>
        <v>面食</v>
      </c>
      <c r="G1894" s="21">
        <f>IF(食堂数据库链接!G1894="","",食堂数据库链接!G1894)</f>
        <v>13</v>
      </c>
      <c r="H1894" s="25" t="str">
        <f>IF(OR(食堂菜单!$G$5="",食堂数据库计算界面面!A1894=""),"",IF(ISNUMBER(SEARCH(食堂菜单!$G$5,食堂数据库计算界面面!C1894))=TRUE,1,""))</f>
        <v/>
      </c>
      <c r="I1894" s="11" t="str">
        <f>IF(H1894="","",1+MAX($I$1:I1893))</f>
        <v/>
      </c>
      <c r="J1894" s="11" t="str">
        <f t="shared" si="29"/>
        <v/>
      </c>
    </row>
    <row r="1895" spans="1:10">
      <c r="A1895" s="21">
        <f>IF(食堂数据库链接!A1895="","",食堂数据库链接!A1895)</f>
        <v>1894</v>
      </c>
      <c r="B1895" s="21" t="str">
        <f>IF(食堂数据库链接!B1895="","",食堂数据库链接!B1895)</f>
        <v>枫园风味食堂</v>
      </c>
      <c r="C1895" s="21" t="str">
        <f>IF(食堂数据库链接!C1895="","",食堂数据库链接!C1895)</f>
        <v>麻辣牛肉粉（面）</v>
      </c>
      <c r="D1895" s="21">
        <f>IF(食堂数据库链接!D1895="","",食堂数据库链接!D1895)</f>
        <v>13</v>
      </c>
      <c r="E1895" s="21" t="str">
        <f>IF(食堂数据库链接!E1895="","",食堂数据库链接!E1895)</f>
        <v>荤</v>
      </c>
      <c r="F1895" s="21" t="str">
        <f>IF(食堂数据库链接!F1895="","",食堂数据库链接!F1895)</f>
        <v>面食</v>
      </c>
      <c r="G1895" s="21">
        <f>IF(食堂数据库链接!G1895="","",食堂数据库链接!G1895)</f>
        <v>13</v>
      </c>
      <c r="H1895" s="25" t="str">
        <f>IF(OR(食堂菜单!$G$5="",食堂数据库计算界面面!A1895=""),"",IF(ISNUMBER(SEARCH(食堂菜单!$G$5,食堂数据库计算界面面!C1895))=TRUE,1,""))</f>
        <v/>
      </c>
      <c r="I1895" s="11" t="str">
        <f>IF(H1895="","",1+MAX($I$1:I1894))</f>
        <v/>
      </c>
      <c r="J1895" s="11" t="str">
        <f t="shared" si="29"/>
        <v/>
      </c>
    </row>
    <row r="1896" spans="1:10">
      <c r="A1896" s="21">
        <f>IF(食堂数据库链接!A1896="","",食堂数据库链接!A1896)</f>
        <v>1895</v>
      </c>
      <c r="B1896" s="21" t="str">
        <f>IF(食堂数据库链接!B1896="","",食堂数据库链接!B1896)</f>
        <v>枫园风味食堂</v>
      </c>
      <c r="C1896" s="21" t="str">
        <f>IF(食堂数据库链接!C1896="","",食堂数据库链接!C1896)</f>
        <v>豆豉鲮鱼粉（面）</v>
      </c>
      <c r="D1896" s="21">
        <f>IF(食堂数据库链接!D1896="","",食堂数据库链接!D1896)</f>
        <v>13</v>
      </c>
      <c r="E1896" s="21" t="str">
        <f>IF(食堂数据库链接!E1896="","",食堂数据库链接!E1896)</f>
        <v>荤</v>
      </c>
      <c r="F1896" s="21" t="str">
        <f>IF(食堂数据库链接!F1896="","",食堂数据库链接!F1896)</f>
        <v>面食</v>
      </c>
      <c r="G1896" s="21">
        <f>IF(食堂数据库链接!G1896="","",食堂数据库链接!G1896)</f>
        <v>13</v>
      </c>
      <c r="H1896" s="25" t="str">
        <f>IF(OR(食堂菜单!$G$5="",食堂数据库计算界面面!A1896=""),"",IF(ISNUMBER(SEARCH(食堂菜单!$G$5,食堂数据库计算界面面!C1896))=TRUE,1,""))</f>
        <v/>
      </c>
      <c r="I1896" s="11" t="str">
        <f>IF(H1896="","",1+MAX($I$1:I1895))</f>
        <v/>
      </c>
      <c r="J1896" s="11" t="str">
        <f t="shared" si="29"/>
        <v/>
      </c>
    </row>
    <row r="1897" spans="1:10">
      <c r="A1897" s="21">
        <f>IF(食堂数据库链接!A1897="","",食堂数据库链接!A1897)</f>
        <v>1896</v>
      </c>
      <c r="B1897" s="21" t="str">
        <f>IF(食堂数据库链接!B1897="","",食堂数据库链接!B1897)</f>
        <v>枫园风味食堂</v>
      </c>
      <c r="C1897" s="21" t="str">
        <f>IF(食堂数据库链接!C1897="","",食堂数据库链接!C1897)</f>
        <v>蓑衣干子</v>
      </c>
      <c r="D1897" s="21">
        <f>IF(食堂数据库链接!D1897="","",食堂数据库链接!D1897)</f>
        <v>1</v>
      </c>
      <c r="E1897" s="21" t="str">
        <f>IF(食堂数据库链接!E1897="","",食堂数据库链接!E1897)</f>
        <v>素</v>
      </c>
      <c r="F1897" s="21" t="str">
        <f>IF(食堂数据库链接!F1897="","",食堂数据库链接!F1897)</f>
        <v>面食</v>
      </c>
      <c r="G1897" s="21">
        <f>IF(食堂数据库链接!G1897="","",食堂数据库链接!G1897)</f>
        <v>1</v>
      </c>
      <c r="H1897" s="25" t="str">
        <f>IF(OR(食堂菜单!$G$5="",食堂数据库计算界面面!A1897=""),"",IF(ISNUMBER(SEARCH(食堂菜单!$G$5,食堂数据库计算界面面!C1897))=TRUE,1,""))</f>
        <v/>
      </c>
      <c r="I1897" s="11" t="str">
        <f>IF(H1897="","",1+MAX($I$1:I1896))</f>
        <v/>
      </c>
      <c r="J1897" s="11" t="str">
        <f t="shared" si="29"/>
        <v/>
      </c>
    </row>
    <row r="1898" spans="1:10">
      <c r="A1898" s="21">
        <f>IF(食堂数据库链接!A1898="","",食堂数据库链接!A1898)</f>
        <v>1897</v>
      </c>
      <c r="B1898" s="21" t="str">
        <f>IF(食堂数据库链接!B1898="","",食堂数据库链接!B1898)</f>
        <v>枫园风味食堂</v>
      </c>
      <c r="C1898" s="21" t="str">
        <f>IF(食堂数据库链接!C1898="","",食堂数据库链接!C1898)</f>
        <v>火腿肠</v>
      </c>
      <c r="D1898" s="21">
        <f>IF(食堂数据库链接!D1898="","",食堂数据库链接!D1898)</f>
        <v>1.5</v>
      </c>
      <c r="E1898" s="21" t="str">
        <f>IF(食堂数据库链接!E1898="","",食堂数据库链接!E1898)</f>
        <v>荤</v>
      </c>
      <c r="F1898" s="21" t="str">
        <f>IF(食堂数据库链接!F1898="","",食堂数据库链接!F1898)</f>
        <v>面食</v>
      </c>
      <c r="G1898" s="21">
        <f>IF(食堂数据库链接!G1898="","",食堂数据库链接!G1898)</f>
        <v>1.5</v>
      </c>
      <c r="H1898" s="25" t="str">
        <f>IF(OR(食堂菜单!$G$5="",食堂数据库计算界面面!A1898=""),"",IF(ISNUMBER(SEARCH(食堂菜单!$G$5,食堂数据库计算界面面!C1898))=TRUE,1,""))</f>
        <v/>
      </c>
      <c r="I1898" s="11" t="str">
        <f>IF(H1898="","",1+MAX($I$1:I1897))</f>
        <v/>
      </c>
      <c r="J1898" s="11" t="str">
        <f t="shared" si="29"/>
        <v/>
      </c>
    </row>
    <row r="1899" spans="1:10">
      <c r="A1899" s="21">
        <f>IF(食堂数据库链接!A1899="","",食堂数据库链接!A1899)</f>
        <v>1898</v>
      </c>
      <c r="B1899" s="21" t="str">
        <f>IF(食堂数据库链接!B1899="","",食堂数据库链接!B1899)</f>
        <v>枫园风味食堂</v>
      </c>
      <c r="C1899" s="21" t="str">
        <f>IF(食堂数据库链接!C1899="","",食堂数据库链接!C1899)</f>
        <v>卤鸡蛋</v>
      </c>
      <c r="D1899" s="21">
        <f>IF(食堂数据库链接!D1899="","",食堂数据库链接!D1899)</f>
        <v>1.5</v>
      </c>
      <c r="E1899" s="21" t="str">
        <f>IF(食堂数据库链接!E1899="","",食堂数据库链接!E1899)</f>
        <v>素</v>
      </c>
      <c r="F1899" s="21" t="str">
        <f>IF(食堂数据库链接!F1899="","",食堂数据库链接!F1899)</f>
        <v>面食</v>
      </c>
      <c r="G1899" s="21">
        <f>IF(食堂数据库链接!G1899="","",食堂数据库链接!G1899)</f>
        <v>1.5</v>
      </c>
      <c r="H1899" s="25" t="str">
        <f>IF(OR(食堂菜单!$G$5="",食堂数据库计算界面面!A1899=""),"",IF(ISNUMBER(SEARCH(食堂菜单!$G$5,食堂数据库计算界面面!C1899))=TRUE,1,""))</f>
        <v/>
      </c>
      <c r="I1899" s="11" t="str">
        <f>IF(H1899="","",1+MAX($I$1:I1898))</f>
        <v/>
      </c>
      <c r="J1899" s="11" t="str">
        <f t="shared" si="29"/>
        <v/>
      </c>
    </row>
    <row r="1900" spans="1:10">
      <c r="A1900" s="21">
        <f>IF(食堂数据库链接!A1900="","",食堂数据库链接!A1900)</f>
        <v>1899</v>
      </c>
      <c r="B1900" s="21" t="str">
        <f>IF(食堂数据库链接!B1900="","",食堂数据库链接!B1900)</f>
        <v>枫园风味食堂</v>
      </c>
      <c r="C1900" s="21" t="str">
        <f>IF(食堂数据库链接!C1900="","",食堂数据库链接!C1900)</f>
        <v>羊肉刀削面</v>
      </c>
      <c r="D1900" s="21">
        <f>IF(食堂数据库链接!D1900="","",食堂数据库链接!D1900)</f>
        <v>13</v>
      </c>
      <c r="E1900" s="21" t="str">
        <f>IF(食堂数据库链接!E1900="","",食堂数据库链接!E1900)</f>
        <v>荤</v>
      </c>
      <c r="F1900" s="21" t="str">
        <f>IF(食堂数据库链接!F1900="","",食堂数据库链接!F1900)</f>
        <v>面食</v>
      </c>
      <c r="G1900" s="21">
        <f>IF(食堂数据库链接!G1900="","",食堂数据库链接!G1900)</f>
        <v>13</v>
      </c>
      <c r="H1900" s="25" t="str">
        <f>IF(OR(食堂菜单!$G$5="",食堂数据库计算界面面!A1900=""),"",IF(ISNUMBER(SEARCH(食堂菜单!$G$5,食堂数据库计算界面面!C1900))=TRUE,1,""))</f>
        <v/>
      </c>
      <c r="I1900" s="11" t="str">
        <f>IF(H1900="","",1+MAX($I$1:I1899))</f>
        <v/>
      </c>
      <c r="J1900" s="11" t="str">
        <f t="shared" si="29"/>
        <v/>
      </c>
    </row>
    <row r="1901" spans="1:10">
      <c r="A1901" s="21">
        <f>IF(食堂数据库链接!A1901="","",食堂数据库链接!A1901)</f>
        <v>1900</v>
      </c>
      <c r="B1901" s="21" t="str">
        <f>IF(食堂数据库链接!B1901="","",食堂数据库链接!B1901)</f>
        <v>枫园风味食堂</v>
      </c>
      <c r="C1901" s="21" t="str">
        <f>IF(食堂数据库链接!C1901="","",食堂数据库链接!C1901)</f>
        <v>牛肉刀削面</v>
      </c>
      <c r="D1901" s="21">
        <f>IF(食堂数据库链接!D1901="","",食堂数据库链接!D1901)</f>
        <v>12</v>
      </c>
      <c r="E1901" s="21" t="str">
        <f>IF(食堂数据库链接!E1901="","",食堂数据库链接!E1901)</f>
        <v>荤</v>
      </c>
      <c r="F1901" s="21" t="str">
        <f>IF(食堂数据库链接!F1901="","",食堂数据库链接!F1901)</f>
        <v>面食</v>
      </c>
      <c r="G1901" s="21">
        <f>IF(食堂数据库链接!G1901="","",食堂数据库链接!G1901)</f>
        <v>12</v>
      </c>
      <c r="H1901" s="25" t="str">
        <f>IF(OR(食堂菜单!$G$5="",食堂数据库计算界面面!A1901=""),"",IF(ISNUMBER(SEARCH(食堂菜单!$G$5,食堂数据库计算界面面!C1901))=TRUE,1,""))</f>
        <v/>
      </c>
      <c r="I1901" s="11" t="str">
        <f>IF(H1901="","",1+MAX($I$1:I1900))</f>
        <v/>
      </c>
      <c r="J1901" s="11" t="str">
        <f t="shared" si="29"/>
        <v/>
      </c>
    </row>
    <row r="1902" spans="1:10">
      <c r="A1902" s="21">
        <f>IF(食堂数据库链接!A1902="","",食堂数据库链接!A1902)</f>
        <v>1901</v>
      </c>
      <c r="B1902" s="21" t="str">
        <f>IF(食堂数据库链接!B1902="","",食堂数据库链接!B1902)</f>
        <v>枫园风味食堂</v>
      </c>
      <c r="C1902" s="21" t="str">
        <f>IF(食堂数据库链接!C1902="","",食堂数据库链接!C1902)</f>
        <v>羊肉饸饹面</v>
      </c>
      <c r="D1902" s="21">
        <f>IF(食堂数据库链接!D1902="","",食堂数据库链接!D1902)</f>
        <v>12</v>
      </c>
      <c r="E1902" s="21" t="str">
        <f>IF(食堂数据库链接!E1902="","",食堂数据库链接!E1902)</f>
        <v>荤</v>
      </c>
      <c r="F1902" s="21" t="str">
        <f>IF(食堂数据库链接!F1902="","",食堂数据库链接!F1902)</f>
        <v>面食</v>
      </c>
      <c r="G1902" s="21">
        <f>IF(食堂数据库链接!G1902="","",食堂数据库链接!G1902)</f>
        <v>12</v>
      </c>
      <c r="H1902" s="25" t="str">
        <f>IF(OR(食堂菜单!$G$5="",食堂数据库计算界面面!A1902=""),"",IF(ISNUMBER(SEARCH(食堂菜单!$G$5,食堂数据库计算界面面!C1902))=TRUE,1,""))</f>
        <v/>
      </c>
      <c r="I1902" s="11" t="str">
        <f>IF(H1902="","",1+MAX($I$1:I1901))</f>
        <v/>
      </c>
      <c r="J1902" s="11" t="str">
        <f t="shared" si="29"/>
        <v/>
      </c>
    </row>
    <row r="1903" spans="1:10">
      <c r="A1903" s="21">
        <f>IF(食堂数据库链接!A1903="","",食堂数据库链接!A1903)</f>
        <v>1902</v>
      </c>
      <c r="B1903" s="21" t="str">
        <f>IF(食堂数据库链接!B1903="","",食堂数据库链接!B1903)</f>
        <v>枫园风味食堂</v>
      </c>
      <c r="C1903" s="21" t="str">
        <f>IF(食堂数据库链接!C1903="","",食堂数据库链接!C1903)</f>
        <v>鸭肠饸饹面</v>
      </c>
      <c r="D1903" s="21">
        <f>IF(食堂数据库链接!D1903="","",食堂数据库链接!D1903)</f>
        <v>12</v>
      </c>
      <c r="E1903" s="21" t="str">
        <f>IF(食堂数据库链接!E1903="","",食堂数据库链接!E1903)</f>
        <v>荤</v>
      </c>
      <c r="F1903" s="21" t="str">
        <f>IF(食堂数据库链接!F1903="","",食堂数据库链接!F1903)</f>
        <v>面食</v>
      </c>
      <c r="G1903" s="21">
        <f>IF(食堂数据库链接!G1903="","",食堂数据库链接!G1903)</f>
        <v>12</v>
      </c>
      <c r="H1903" s="25" t="str">
        <f>IF(OR(食堂菜单!$G$5="",食堂数据库计算界面面!A1903=""),"",IF(ISNUMBER(SEARCH(食堂菜单!$G$5,食堂数据库计算界面面!C1903))=TRUE,1,""))</f>
        <v/>
      </c>
      <c r="I1903" s="11" t="str">
        <f>IF(H1903="","",1+MAX($I$1:I1902))</f>
        <v/>
      </c>
      <c r="J1903" s="11" t="str">
        <f t="shared" si="29"/>
        <v/>
      </c>
    </row>
    <row r="1904" spans="1:10">
      <c r="A1904" s="21">
        <f>IF(食堂数据库链接!A1904="","",食堂数据库链接!A1904)</f>
        <v>1903</v>
      </c>
      <c r="B1904" s="21" t="str">
        <f>IF(食堂数据库链接!B1904="","",食堂数据库链接!B1904)</f>
        <v>枫园风味食堂</v>
      </c>
      <c r="C1904" s="21" t="str">
        <f>IF(食堂数据库链接!C1904="","",食堂数据库链接!C1904)</f>
        <v>牛肉饸饹面</v>
      </c>
      <c r="D1904" s="21">
        <f>IF(食堂数据库链接!D1904="","",食堂数据库链接!D1904)</f>
        <v>11</v>
      </c>
      <c r="E1904" s="21" t="str">
        <f>IF(食堂数据库链接!E1904="","",食堂数据库链接!E1904)</f>
        <v>荤</v>
      </c>
      <c r="F1904" s="21" t="str">
        <f>IF(食堂数据库链接!F1904="","",食堂数据库链接!F1904)</f>
        <v>面食</v>
      </c>
      <c r="G1904" s="21">
        <f>IF(食堂数据库链接!G1904="","",食堂数据库链接!G1904)</f>
        <v>11</v>
      </c>
      <c r="H1904" s="25" t="str">
        <f>IF(OR(食堂菜单!$G$5="",食堂数据库计算界面面!A1904=""),"",IF(ISNUMBER(SEARCH(食堂菜单!$G$5,食堂数据库计算界面面!C1904))=TRUE,1,""))</f>
        <v/>
      </c>
      <c r="I1904" s="11" t="str">
        <f>IF(H1904="","",1+MAX($I$1:I1903))</f>
        <v/>
      </c>
      <c r="J1904" s="11" t="str">
        <f t="shared" si="29"/>
        <v/>
      </c>
    </row>
    <row r="1905" spans="1:10">
      <c r="A1905" s="21">
        <f>IF(食堂数据库链接!A1905="","",食堂数据库链接!A1905)</f>
        <v>1904</v>
      </c>
      <c r="B1905" s="21" t="str">
        <f>IF(食堂数据库链接!B1905="","",食堂数据库链接!B1905)</f>
        <v>枫园风味食堂</v>
      </c>
      <c r="C1905" s="21" t="str">
        <f>IF(食堂数据库链接!C1905="","",食堂数据库链接!C1905)</f>
        <v>排骨饸饹面</v>
      </c>
      <c r="D1905" s="21">
        <f>IF(食堂数据库链接!D1905="","",食堂数据库链接!D1905)</f>
        <v>10</v>
      </c>
      <c r="E1905" s="21" t="str">
        <f>IF(食堂数据库链接!E1905="","",食堂数据库链接!E1905)</f>
        <v>荤</v>
      </c>
      <c r="F1905" s="21" t="str">
        <f>IF(食堂数据库链接!F1905="","",食堂数据库链接!F1905)</f>
        <v>面食</v>
      </c>
      <c r="G1905" s="21">
        <f>IF(食堂数据库链接!G1905="","",食堂数据库链接!G1905)</f>
        <v>10</v>
      </c>
      <c r="H1905" s="25" t="str">
        <f>IF(OR(食堂菜单!$G$5="",食堂数据库计算界面面!A1905=""),"",IF(ISNUMBER(SEARCH(食堂菜单!$G$5,食堂数据库计算界面面!C1905))=TRUE,1,""))</f>
        <v/>
      </c>
      <c r="I1905" s="11" t="str">
        <f>IF(H1905="","",1+MAX($I$1:I1904))</f>
        <v/>
      </c>
      <c r="J1905" s="11" t="str">
        <f t="shared" si="29"/>
        <v/>
      </c>
    </row>
    <row r="1906" spans="1:10">
      <c r="A1906" s="21">
        <f>IF(食堂数据库链接!A1906="","",食堂数据库链接!A1906)</f>
        <v>1905</v>
      </c>
      <c r="B1906" s="21" t="str">
        <f>IF(食堂数据库链接!B1906="","",食堂数据库链接!B1906)</f>
        <v>枫园风味食堂</v>
      </c>
      <c r="C1906" s="21" t="str">
        <f>IF(食堂数据库链接!C1906="","",食堂数据库链接!C1906)</f>
        <v>羊肉烩面</v>
      </c>
      <c r="D1906" s="21">
        <f>IF(食堂数据库链接!D1906="","",食堂数据库链接!D1906)</f>
        <v>13</v>
      </c>
      <c r="E1906" s="21" t="str">
        <f>IF(食堂数据库链接!E1906="","",食堂数据库链接!E1906)</f>
        <v>荤</v>
      </c>
      <c r="F1906" s="21" t="str">
        <f>IF(食堂数据库链接!F1906="","",食堂数据库链接!F1906)</f>
        <v>面食</v>
      </c>
      <c r="G1906" s="21">
        <f>IF(食堂数据库链接!G1906="","",食堂数据库链接!G1906)</f>
        <v>13</v>
      </c>
      <c r="H1906" s="25" t="str">
        <f>IF(OR(食堂菜单!$G$5="",食堂数据库计算界面面!A1906=""),"",IF(ISNUMBER(SEARCH(食堂菜单!$G$5,食堂数据库计算界面面!C1906))=TRUE,1,""))</f>
        <v/>
      </c>
      <c r="I1906" s="11" t="str">
        <f>IF(H1906="","",1+MAX($I$1:I1905))</f>
        <v/>
      </c>
      <c r="J1906" s="11" t="str">
        <f t="shared" si="29"/>
        <v/>
      </c>
    </row>
    <row r="1907" spans="1:10">
      <c r="A1907" s="21">
        <f>IF(食堂数据库链接!A1907="","",食堂数据库链接!A1907)</f>
        <v>1906</v>
      </c>
      <c r="B1907" s="21" t="str">
        <f>IF(食堂数据库链接!B1907="","",食堂数据库链接!B1907)</f>
        <v>枫园风味食堂</v>
      </c>
      <c r="C1907" s="21" t="str">
        <f>IF(食堂数据库链接!C1907="","",食堂数据库链接!C1907)</f>
        <v>酸菜肉丝饸饹面</v>
      </c>
      <c r="D1907" s="21">
        <f>IF(食堂数据库链接!D1907="","",食堂数据库链接!D1907)</f>
        <v>10</v>
      </c>
      <c r="E1907" s="21" t="str">
        <f>IF(食堂数据库链接!E1907="","",食堂数据库链接!E1907)</f>
        <v>荤</v>
      </c>
      <c r="F1907" s="21" t="str">
        <f>IF(食堂数据库链接!F1907="","",食堂数据库链接!F1907)</f>
        <v>面食</v>
      </c>
      <c r="G1907" s="21">
        <f>IF(食堂数据库链接!G1907="","",食堂数据库链接!G1907)</f>
        <v>10</v>
      </c>
      <c r="H1907" s="25" t="str">
        <f>IF(OR(食堂菜单!$G$5="",食堂数据库计算界面面!A1907=""),"",IF(ISNUMBER(SEARCH(食堂菜单!$G$5,食堂数据库计算界面面!C1907))=TRUE,1,""))</f>
        <v/>
      </c>
      <c r="I1907" s="11" t="str">
        <f>IF(H1907="","",1+MAX($I$1:I1906))</f>
        <v/>
      </c>
      <c r="J1907" s="11" t="str">
        <f t="shared" si="29"/>
        <v/>
      </c>
    </row>
    <row r="1908" spans="1:10">
      <c r="A1908" s="21">
        <f>IF(食堂数据库链接!A1908="","",食堂数据库链接!A1908)</f>
        <v>1907</v>
      </c>
      <c r="B1908" s="21" t="str">
        <f>IF(食堂数据库链接!B1908="","",食堂数据库链接!B1908)</f>
        <v>枫园风味食堂</v>
      </c>
      <c r="C1908" s="21" t="str">
        <f>IF(食堂数据库链接!C1908="","",食堂数据库链接!C1908)</f>
        <v>番茄鸡蛋饸饹面</v>
      </c>
      <c r="D1908" s="21">
        <f>IF(食堂数据库链接!D1908="","",食堂数据库链接!D1908)</f>
        <v>8</v>
      </c>
      <c r="E1908" s="21" t="str">
        <f>IF(食堂数据库链接!E1908="","",食堂数据库链接!E1908)</f>
        <v>素</v>
      </c>
      <c r="F1908" s="21" t="str">
        <f>IF(食堂数据库链接!F1908="","",食堂数据库链接!F1908)</f>
        <v>面食</v>
      </c>
      <c r="G1908" s="21">
        <f>IF(食堂数据库链接!G1908="","",食堂数据库链接!G1908)</f>
        <v>8</v>
      </c>
      <c r="H1908" s="25" t="str">
        <f>IF(OR(食堂菜单!$G$5="",食堂数据库计算界面面!A1908=""),"",IF(ISNUMBER(SEARCH(食堂菜单!$G$5,食堂数据库计算界面面!C1908))=TRUE,1,""))</f>
        <v/>
      </c>
      <c r="I1908" s="11" t="str">
        <f>IF(H1908="","",1+MAX($I$1:I1907))</f>
        <v/>
      </c>
      <c r="J1908" s="11" t="str">
        <f t="shared" si="29"/>
        <v/>
      </c>
    </row>
    <row r="1909" spans="1:10">
      <c r="A1909" s="21">
        <f>IF(食堂数据库链接!A1909="","",食堂数据库链接!A1909)</f>
        <v>1908</v>
      </c>
      <c r="B1909" s="21" t="str">
        <f>IF(食堂数据库链接!B1909="","",食堂数据库链接!B1909)</f>
        <v>枫园风味食堂</v>
      </c>
      <c r="C1909" s="21" t="str">
        <f>IF(食堂数据库链接!C1909="","",食堂数据库链接!C1909)</f>
        <v>三鲜饸饹面</v>
      </c>
      <c r="D1909" s="21">
        <f>IF(食堂数据库链接!D1909="","",食堂数据库链接!D1909)</f>
        <v>8</v>
      </c>
      <c r="E1909" s="21" t="str">
        <f>IF(食堂数据库链接!E1909="","",食堂数据库链接!E1909)</f>
        <v>荤</v>
      </c>
      <c r="F1909" s="21" t="str">
        <f>IF(食堂数据库链接!F1909="","",食堂数据库链接!F1909)</f>
        <v>面食</v>
      </c>
      <c r="G1909" s="21">
        <f>IF(食堂数据库链接!G1909="","",食堂数据库链接!G1909)</f>
        <v>8</v>
      </c>
      <c r="H1909" s="25" t="str">
        <f>IF(OR(食堂菜单!$G$5="",食堂数据库计算界面面!A1909=""),"",IF(ISNUMBER(SEARCH(食堂菜单!$G$5,食堂数据库计算界面面!C1909))=TRUE,1,""))</f>
        <v/>
      </c>
      <c r="I1909" s="11" t="str">
        <f>IF(H1909="","",1+MAX($I$1:I1908))</f>
        <v/>
      </c>
      <c r="J1909" s="11" t="str">
        <f t="shared" si="29"/>
        <v/>
      </c>
    </row>
    <row r="1910" spans="1:10">
      <c r="A1910" s="21">
        <f>IF(食堂数据库链接!A1910="","",食堂数据库链接!A1910)</f>
        <v>1909</v>
      </c>
      <c r="B1910" s="21" t="str">
        <f>IF(食堂数据库链接!B1910="","",食堂数据库链接!B1910)</f>
        <v>枫园风味食堂</v>
      </c>
      <c r="C1910" s="21" t="str">
        <f>IF(食堂数据库链接!C1910="","",食堂数据库链接!C1910)</f>
        <v>鸡肉饸饹面</v>
      </c>
      <c r="D1910" s="21">
        <f>IF(食堂数据库链接!D1910="","",食堂数据库链接!D1910)</f>
        <v>8</v>
      </c>
      <c r="E1910" s="21" t="str">
        <f>IF(食堂数据库链接!E1910="","",食堂数据库链接!E1910)</f>
        <v>荤</v>
      </c>
      <c r="F1910" s="21" t="str">
        <f>IF(食堂数据库链接!F1910="","",食堂数据库链接!F1910)</f>
        <v>面食</v>
      </c>
      <c r="G1910" s="21">
        <f>IF(食堂数据库链接!G1910="","",食堂数据库链接!G1910)</f>
        <v>8</v>
      </c>
      <c r="H1910" s="25" t="str">
        <f>IF(OR(食堂菜单!$G$5="",食堂数据库计算界面面!A1910=""),"",IF(ISNUMBER(SEARCH(食堂菜单!$G$5,食堂数据库计算界面面!C1910))=TRUE,1,""))</f>
        <v/>
      </c>
      <c r="I1910" s="11" t="str">
        <f>IF(H1910="","",1+MAX($I$1:I1909))</f>
        <v/>
      </c>
      <c r="J1910" s="11" t="str">
        <f t="shared" si="29"/>
        <v/>
      </c>
    </row>
    <row r="1911" spans="1:10">
      <c r="A1911" s="21">
        <f>IF(食堂数据库链接!A1911="","",食堂数据库链接!A1911)</f>
        <v>1910</v>
      </c>
      <c r="B1911" s="21" t="str">
        <f>IF(食堂数据库链接!B1911="","",食堂数据库链接!B1911)</f>
        <v>枫园风味食堂</v>
      </c>
      <c r="C1911" s="21" t="str">
        <f>IF(食堂数据库链接!C1911="","",食堂数据库链接!C1911)</f>
        <v>清汤饸饹面</v>
      </c>
      <c r="D1911" s="21">
        <f>IF(食堂数据库链接!D1911="","",食堂数据库链接!D1911)</f>
        <v>6</v>
      </c>
      <c r="E1911" s="21" t="str">
        <f>IF(食堂数据库链接!E1911="","",食堂数据库链接!E1911)</f>
        <v>素</v>
      </c>
      <c r="F1911" s="21" t="str">
        <f>IF(食堂数据库链接!F1911="","",食堂数据库链接!F1911)</f>
        <v>面食</v>
      </c>
      <c r="G1911" s="21">
        <f>IF(食堂数据库链接!G1911="","",食堂数据库链接!G1911)</f>
        <v>6</v>
      </c>
      <c r="H1911" s="25" t="str">
        <f>IF(OR(食堂菜单!$G$5="",食堂数据库计算界面面!A1911=""),"",IF(ISNUMBER(SEARCH(食堂菜单!$G$5,食堂数据库计算界面面!C1911))=TRUE,1,""))</f>
        <v/>
      </c>
      <c r="I1911" s="11" t="str">
        <f>IF(H1911="","",1+MAX($I$1:I1910))</f>
        <v/>
      </c>
      <c r="J1911" s="11" t="str">
        <f t="shared" si="29"/>
        <v/>
      </c>
    </row>
    <row r="1912" spans="1:10">
      <c r="A1912" s="21">
        <f>IF(食堂数据库链接!A1912="","",食堂数据库链接!A1912)</f>
        <v>1911</v>
      </c>
      <c r="B1912" s="21" t="str">
        <f>IF(食堂数据库链接!B1912="","",食堂数据库链接!B1912)</f>
        <v>枫园风味食堂</v>
      </c>
      <c r="C1912" s="21" t="str">
        <f>IF(食堂数据库链接!C1912="","",食堂数据库链接!C1912)</f>
        <v>牛肉烩面</v>
      </c>
      <c r="D1912" s="21">
        <f>IF(食堂数据库链接!D1912="","",食堂数据库链接!D1912)</f>
        <v>13</v>
      </c>
      <c r="E1912" s="21" t="str">
        <f>IF(食堂数据库链接!E1912="","",食堂数据库链接!E1912)</f>
        <v>荤</v>
      </c>
      <c r="F1912" s="21" t="str">
        <f>IF(食堂数据库链接!F1912="","",食堂数据库链接!F1912)</f>
        <v>面食</v>
      </c>
      <c r="G1912" s="21">
        <f>IF(食堂数据库链接!G1912="","",食堂数据库链接!G1912)</f>
        <v>13</v>
      </c>
      <c r="H1912" s="25" t="str">
        <f>IF(OR(食堂菜单!$G$5="",食堂数据库计算界面面!A1912=""),"",IF(ISNUMBER(SEARCH(食堂菜单!$G$5,食堂数据库计算界面面!C1912))=TRUE,1,""))</f>
        <v/>
      </c>
      <c r="I1912" s="11" t="str">
        <f>IF(H1912="","",1+MAX($I$1:I1911))</f>
        <v/>
      </c>
      <c r="J1912" s="11" t="str">
        <f t="shared" si="29"/>
        <v/>
      </c>
    </row>
    <row r="1913" spans="1:10">
      <c r="A1913" s="21">
        <f>IF(食堂数据库链接!A1913="","",食堂数据库链接!A1913)</f>
        <v>1912</v>
      </c>
      <c r="B1913" s="21" t="str">
        <f>IF(食堂数据库链接!B1913="","",食堂数据库链接!B1913)</f>
        <v>枫园风味食堂</v>
      </c>
      <c r="C1913" s="21" t="str">
        <f>IF(食堂数据库链接!C1913="","",食堂数据库链接!C1913)</f>
        <v>香辣牛肚烩面</v>
      </c>
      <c r="D1913" s="21">
        <f>IF(食堂数据库链接!D1913="","",食堂数据库链接!D1913)</f>
        <v>13</v>
      </c>
      <c r="E1913" s="21" t="str">
        <f>IF(食堂数据库链接!E1913="","",食堂数据库链接!E1913)</f>
        <v>荤</v>
      </c>
      <c r="F1913" s="21" t="str">
        <f>IF(食堂数据库链接!F1913="","",食堂数据库链接!F1913)</f>
        <v>面食</v>
      </c>
      <c r="G1913" s="21">
        <f>IF(食堂数据库链接!G1913="","",食堂数据库链接!G1913)</f>
        <v>13</v>
      </c>
      <c r="H1913" s="25" t="str">
        <f>IF(OR(食堂菜单!$G$5="",食堂数据库计算界面面!A1913=""),"",IF(ISNUMBER(SEARCH(食堂菜单!$G$5,食堂数据库计算界面面!C1913))=TRUE,1,""))</f>
        <v/>
      </c>
      <c r="I1913" s="11" t="str">
        <f>IF(H1913="","",1+MAX($I$1:I1912))</f>
        <v/>
      </c>
      <c r="J1913" s="11" t="str">
        <f t="shared" si="29"/>
        <v/>
      </c>
    </row>
    <row r="1914" spans="1:10">
      <c r="A1914" s="21">
        <f>IF(食堂数据库链接!A1914="","",食堂数据库链接!A1914)</f>
        <v>1913</v>
      </c>
      <c r="B1914" s="21" t="str">
        <f>IF(食堂数据库链接!B1914="","",食堂数据库链接!B1914)</f>
        <v>桂园食堂</v>
      </c>
      <c r="C1914" s="21" t="str">
        <f>IF(食堂数据库链接!C1914="","",食堂数据库链接!C1914)</f>
        <v>红烧鸡块粉</v>
      </c>
      <c r="D1914" s="21">
        <f>IF(食堂数据库链接!D1914="","",食堂数据库链接!D1914)</f>
        <v>10</v>
      </c>
      <c r="E1914" s="21" t="str">
        <f>IF(食堂数据库链接!E1914="","",食堂数据库链接!E1914)</f>
        <v>荤</v>
      </c>
      <c r="F1914" s="21" t="str">
        <f>IF(食堂数据库链接!F1914="","",食堂数据库链接!F1914)</f>
        <v>面食</v>
      </c>
      <c r="G1914" s="21">
        <f>IF(食堂数据库链接!G1914="","",食堂数据库链接!G1914)</f>
        <v>10</v>
      </c>
      <c r="H1914" s="25" t="str">
        <f>IF(OR(食堂菜单!$G$5="",食堂数据库计算界面面!A1914=""),"",IF(ISNUMBER(SEARCH(食堂菜单!$G$5,食堂数据库计算界面面!C1914))=TRUE,1,""))</f>
        <v/>
      </c>
      <c r="I1914" s="11" t="str">
        <f>IF(H1914="","",1+MAX($I$1:I1913))</f>
        <v/>
      </c>
      <c r="J1914" s="11" t="str">
        <f t="shared" si="29"/>
        <v/>
      </c>
    </row>
    <row r="1915" spans="1:10">
      <c r="A1915" s="21">
        <f>IF(食堂数据库链接!A1915="","",食堂数据库链接!A1915)</f>
        <v>1914</v>
      </c>
      <c r="B1915" s="21" t="str">
        <f>IF(食堂数据库链接!B1915="","",食堂数据库链接!B1915)</f>
        <v>桂园食堂</v>
      </c>
      <c r="C1915" s="21" t="str">
        <f>IF(食堂数据库链接!C1915="","",食堂数据库链接!C1915)</f>
        <v>青椒肉丝粉</v>
      </c>
      <c r="D1915" s="21">
        <f>IF(食堂数据库链接!D1915="","",食堂数据库链接!D1915)</f>
        <v>5</v>
      </c>
      <c r="E1915" s="21" t="str">
        <f>IF(食堂数据库链接!E1915="","",食堂数据库链接!E1915)</f>
        <v>荤</v>
      </c>
      <c r="F1915" s="21" t="str">
        <f>IF(食堂数据库链接!F1915="","",食堂数据库链接!F1915)</f>
        <v>面食</v>
      </c>
      <c r="G1915" s="21">
        <f>IF(食堂数据库链接!G1915="","",食堂数据库链接!G1915)</f>
        <v>5</v>
      </c>
      <c r="H1915" s="25" t="str">
        <f>IF(OR(食堂菜单!$G$5="",食堂数据库计算界面面!A1915=""),"",IF(ISNUMBER(SEARCH(食堂菜单!$G$5,食堂数据库计算界面面!C1915))=TRUE,1,""))</f>
        <v/>
      </c>
      <c r="I1915" s="11" t="str">
        <f>IF(H1915="","",1+MAX($I$1:I1914))</f>
        <v/>
      </c>
      <c r="J1915" s="11" t="str">
        <f t="shared" si="29"/>
        <v/>
      </c>
    </row>
    <row r="1916" spans="1:10">
      <c r="A1916" s="21">
        <f>IF(食堂数据库链接!A1916="","",食堂数据库链接!A1916)</f>
        <v>1915</v>
      </c>
      <c r="B1916" s="21" t="str">
        <f>IF(食堂数据库链接!B1916="","",食堂数据库链接!B1916)</f>
        <v>桂园食堂</v>
      </c>
      <c r="C1916" s="21" t="str">
        <f>IF(食堂数据库链接!C1916="","",食堂数据库链接!C1916)</f>
        <v>土豆肉丝粉</v>
      </c>
      <c r="D1916" s="21">
        <f>IF(食堂数据库链接!D1916="","",食堂数据库链接!D1916)</f>
        <v>5</v>
      </c>
      <c r="E1916" s="21" t="str">
        <f>IF(食堂数据库链接!E1916="","",食堂数据库链接!E1916)</f>
        <v>荤</v>
      </c>
      <c r="F1916" s="21" t="str">
        <f>IF(食堂数据库链接!F1916="","",食堂数据库链接!F1916)</f>
        <v>面食</v>
      </c>
      <c r="G1916" s="21">
        <f>IF(食堂数据库链接!G1916="","",食堂数据库链接!G1916)</f>
        <v>5</v>
      </c>
      <c r="H1916" s="25" t="str">
        <f>IF(OR(食堂菜单!$G$5="",食堂数据库计算界面面!A1916=""),"",IF(ISNUMBER(SEARCH(食堂菜单!$G$5,食堂数据库计算界面面!C1916))=TRUE,1,""))</f>
        <v/>
      </c>
      <c r="I1916" s="11" t="str">
        <f>IF(H1916="","",1+MAX($I$1:I1915))</f>
        <v/>
      </c>
      <c r="J1916" s="11" t="str">
        <f t="shared" si="29"/>
        <v/>
      </c>
    </row>
    <row r="1917" spans="1:10">
      <c r="A1917" s="21">
        <f>IF(食堂数据库链接!A1917="","",食堂数据库链接!A1917)</f>
        <v>1916</v>
      </c>
      <c r="B1917" s="21" t="str">
        <f>IF(食堂数据库链接!B1917="","",食堂数据库链接!B1917)</f>
        <v>桂园食堂</v>
      </c>
      <c r="C1917" s="21" t="str">
        <f>IF(食堂数据库链接!C1917="","",食堂数据库链接!C1917)</f>
        <v>雪菜肉丝粉</v>
      </c>
      <c r="D1917" s="21">
        <f>IF(食堂数据库链接!D1917="","",食堂数据库链接!D1917)</f>
        <v>5</v>
      </c>
      <c r="E1917" s="21" t="str">
        <f>IF(食堂数据库链接!E1917="","",食堂数据库链接!E1917)</f>
        <v>荤</v>
      </c>
      <c r="F1917" s="21" t="str">
        <f>IF(食堂数据库链接!F1917="","",食堂数据库链接!F1917)</f>
        <v>面食</v>
      </c>
      <c r="G1917" s="21">
        <f>IF(食堂数据库链接!G1917="","",食堂数据库链接!G1917)</f>
        <v>5</v>
      </c>
      <c r="H1917" s="25" t="str">
        <f>IF(OR(食堂菜单!$G$5="",食堂数据库计算界面面!A1917=""),"",IF(ISNUMBER(SEARCH(食堂菜单!$G$5,食堂数据库计算界面面!C1917))=TRUE,1,""))</f>
        <v/>
      </c>
      <c r="I1917" s="11" t="str">
        <f>IF(H1917="","",1+MAX($I$1:I1916))</f>
        <v/>
      </c>
      <c r="J1917" s="11" t="str">
        <f t="shared" si="29"/>
        <v/>
      </c>
    </row>
    <row r="1918" spans="1:10">
      <c r="A1918" s="21">
        <f>IF(食堂数据库链接!A1918="","",食堂数据库链接!A1918)</f>
        <v>1917</v>
      </c>
      <c r="B1918" s="21" t="str">
        <f>IF(食堂数据库链接!B1918="","",食堂数据库链接!B1918)</f>
        <v>桂园食堂</v>
      </c>
      <c r="C1918" s="21" t="str">
        <f>IF(食堂数据库链接!C1918="","",食堂数据库链接!C1918)</f>
        <v>香菇鸡丝粉</v>
      </c>
      <c r="D1918" s="21">
        <f>IF(食堂数据库链接!D1918="","",食堂数据库链接!D1918)</f>
        <v>5</v>
      </c>
      <c r="E1918" s="21" t="str">
        <f>IF(食堂数据库链接!E1918="","",食堂数据库链接!E1918)</f>
        <v>荤</v>
      </c>
      <c r="F1918" s="21" t="str">
        <f>IF(食堂数据库链接!F1918="","",食堂数据库链接!F1918)</f>
        <v>面食</v>
      </c>
      <c r="G1918" s="21">
        <f>IF(食堂数据库链接!G1918="","",食堂数据库链接!G1918)</f>
        <v>5</v>
      </c>
      <c r="H1918" s="25" t="str">
        <f>IF(OR(食堂菜单!$G$5="",食堂数据库计算界面面!A1918=""),"",IF(ISNUMBER(SEARCH(食堂菜单!$G$5,食堂数据库计算界面面!C1918))=TRUE,1,""))</f>
        <v/>
      </c>
      <c r="I1918" s="11" t="str">
        <f>IF(H1918="","",1+MAX($I$1:I1917))</f>
        <v/>
      </c>
      <c r="J1918" s="11" t="str">
        <f t="shared" si="29"/>
        <v/>
      </c>
    </row>
    <row r="1919" spans="1:10">
      <c r="A1919" s="21">
        <f>IF(食堂数据库链接!A1919="","",食堂数据库链接!A1919)</f>
        <v>1918</v>
      </c>
      <c r="B1919" s="21" t="str">
        <f>IF(食堂数据库链接!B1919="","",食堂数据库链接!B1919)</f>
        <v>桂园食堂</v>
      </c>
      <c r="C1919" s="21" t="str">
        <f>IF(食堂数据库链接!C1919="","",食堂数据库链接!C1919)</f>
        <v>三鲜手工面</v>
      </c>
      <c r="D1919" s="21">
        <f>IF(食堂数据库链接!D1919="","",食堂数据库链接!D1919)</f>
        <v>5</v>
      </c>
      <c r="E1919" s="21" t="str">
        <f>IF(食堂数据库链接!E1919="","",食堂数据库链接!E1919)</f>
        <v>荤</v>
      </c>
      <c r="F1919" s="21" t="str">
        <f>IF(食堂数据库链接!F1919="","",食堂数据库链接!F1919)</f>
        <v>面食</v>
      </c>
      <c r="G1919" s="21">
        <f>IF(食堂数据库链接!G1919="","",食堂数据库链接!G1919)</f>
        <v>5</v>
      </c>
      <c r="H1919" s="25" t="str">
        <f>IF(OR(食堂菜单!$G$5="",食堂数据库计算界面面!A1919=""),"",IF(ISNUMBER(SEARCH(食堂菜单!$G$5,食堂数据库计算界面面!C1919))=TRUE,1,""))</f>
        <v/>
      </c>
      <c r="I1919" s="11" t="str">
        <f>IF(H1919="","",1+MAX($I$1:I1918))</f>
        <v/>
      </c>
      <c r="J1919" s="11" t="str">
        <f t="shared" si="29"/>
        <v/>
      </c>
    </row>
    <row r="1920" spans="1:10">
      <c r="A1920" s="21">
        <f>IF(食堂数据库链接!A1920="","",食堂数据库链接!A1920)</f>
        <v>1919</v>
      </c>
      <c r="B1920" s="21" t="str">
        <f>IF(食堂数据库链接!B1920="","",食堂数据库链接!B1920)</f>
        <v>桂园食堂</v>
      </c>
      <c r="C1920" s="21" t="str">
        <f>IF(食堂数据库链接!C1920="","",食堂数据库链接!C1920)</f>
        <v>鸭血粉</v>
      </c>
      <c r="D1920" s="21">
        <f>IF(食堂数据库链接!D1920="","",食堂数据库链接!D1920)</f>
        <v>5</v>
      </c>
      <c r="E1920" s="21" t="str">
        <f>IF(食堂数据库链接!E1920="","",食堂数据库链接!E1920)</f>
        <v>荤</v>
      </c>
      <c r="F1920" s="21" t="str">
        <f>IF(食堂数据库链接!F1920="","",食堂数据库链接!F1920)</f>
        <v>面食</v>
      </c>
      <c r="G1920" s="21">
        <f>IF(食堂数据库链接!G1920="","",食堂数据库链接!G1920)</f>
        <v>5</v>
      </c>
      <c r="H1920" s="25" t="str">
        <f>IF(OR(食堂菜单!$G$5="",食堂数据库计算界面面!A1920=""),"",IF(ISNUMBER(SEARCH(食堂菜单!$G$5,食堂数据库计算界面面!C1920))=TRUE,1,""))</f>
        <v/>
      </c>
      <c r="I1920" s="11" t="str">
        <f>IF(H1920="","",1+MAX($I$1:I1919))</f>
        <v/>
      </c>
      <c r="J1920" s="11" t="str">
        <f t="shared" si="29"/>
        <v/>
      </c>
    </row>
    <row r="1921" spans="1:10">
      <c r="A1921" s="21">
        <f>IF(食堂数据库链接!A1921="","",食堂数据库链接!A1921)</f>
        <v>1920</v>
      </c>
      <c r="B1921" s="21" t="str">
        <f>IF(食堂数据库链接!B1921="","",食堂数据库链接!B1921)</f>
        <v>桂园食堂</v>
      </c>
      <c r="C1921" s="21" t="str">
        <f>IF(食堂数据库链接!C1921="","",食堂数据库链接!C1921)</f>
        <v>猪肝粉</v>
      </c>
      <c r="D1921" s="21">
        <f>IF(食堂数据库链接!D1921="","",食堂数据库链接!D1921)</f>
        <v>5</v>
      </c>
      <c r="E1921" s="21" t="str">
        <f>IF(食堂数据库链接!E1921="","",食堂数据库链接!E1921)</f>
        <v>荤</v>
      </c>
      <c r="F1921" s="21" t="str">
        <f>IF(食堂数据库链接!F1921="","",食堂数据库链接!F1921)</f>
        <v>面食</v>
      </c>
      <c r="G1921" s="21">
        <f>IF(食堂数据库链接!G1921="","",食堂数据库链接!G1921)</f>
        <v>5</v>
      </c>
      <c r="H1921" s="25" t="str">
        <f>IF(OR(食堂菜单!$G$5="",食堂数据库计算界面面!A1921=""),"",IF(ISNUMBER(SEARCH(食堂菜单!$G$5,食堂数据库计算界面面!C1921))=TRUE,1,""))</f>
        <v/>
      </c>
      <c r="I1921" s="11" t="str">
        <f>IF(H1921="","",1+MAX($I$1:I1920))</f>
        <v/>
      </c>
      <c r="J1921" s="11" t="str">
        <f t="shared" si="29"/>
        <v/>
      </c>
    </row>
    <row r="1922" spans="1:10">
      <c r="A1922" s="21">
        <f>IF(食堂数据库链接!A1922="","",食堂数据库链接!A1922)</f>
        <v>1921</v>
      </c>
      <c r="B1922" s="21" t="str">
        <f>IF(食堂数据库链接!B1922="","",食堂数据库链接!B1922)</f>
        <v>桂园食堂</v>
      </c>
      <c r="C1922" s="21" t="str">
        <f>IF(食堂数据库链接!C1922="","",食堂数据库链接!C1922)</f>
        <v>青豆肉丝粉</v>
      </c>
      <c r="D1922" s="21">
        <f>IF(食堂数据库链接!D1922="","",食堂数据库链接!D1922)</f>
        <v>5</v>
      </c>
      <c r="E1922" s="21" t="str">
        <f>IF(食堂数据库链接!E1922="","",食堂数据库链接!E1922)</f>
        <v>荤</v>
      </c>
      <c r="F1922" s="21" t="str">
        <f>IF(食堂数据库链接!F1922="","",食堂数据库链接!F1922)</f>
        <v>面食</v>
      </c>
      <c r="G1922" s="21">
        <f>IF(食堂数据库链接!G1922="","",食堂数据库链接!G1922)</f>
        <v>5</v>
      </c>
      <c r="H1922" s="25" t="str">
        <f>IF(OR(食堂菜单!$G$5="",食堂数据库计算界面面!A1922=""),"",IF(ISNUMBER(SEARCH(食堂菜单!$G$5,食堂数据库计算界面面!C1922))=TRUE,1,""))</f>
        <v/>
      </c>
      <c r="I1922" s="11" t="str">
        <f>IF(H1922="","",1+MAX($I$1:I1921))</f>
        <v/>
      </c>
      <c r="J1922" s="11" t="str">
        <f t="shared" ref="J1922:J1985" si="30">IF(H1922="","",ROW(A1922))</f>
        <v/>
      </c>
    </row>
    <row r="1923" spans="1:10">
      <c r="A1923" s="21">
        <f>IF(食堂数据库链接!A1923="","",食堂数据库链接!A1923)</f>
        <v>1922</v>
      </c>
      <c r="B1923" s="21" t="str">
        <f>IF(食堂数据库链接!B1923="","",食堂数据库链接!B1923)</f>
        <v>桂园食堂</v>
      </c>
      <c r="C1923" s="21" t="str">
        <f>IF(食堂数据库链接!C1923="","",食堂数据库链接!C1923)</f>
        <v>炸酱粉</v>
      </c>
      <c r="D1923" s="21">
        <f>IF(食堂数据库链接!D1923="","",食堂数据库链接!D1923)</f>
        <v>6</v>
      </c>
      <c r="E1923" s="21" t="str">
        <f>IF(食堂数据库链接!E1923="","",食堂数据库链接!E1923)</f>
        <v>荤</v>
      </c>
      <c r="F1923" s="21" t="str">
        <f>IF(食堂数据库链接!F1923="","",食堂数据库链接!F1923)</f>
        <v>面食</v>
      </c>
      <c r="G1923" s="21">
        <f>IF(食堂数据库链接!G1923="","",食堂数据库链接!G1923)</f>
        <v>6</v>
      </c>
      <c r="H1923" s="25" t="str">
        <f>IF(OR(食堂菜单!$G$5="",食堂数据库计算界面面!A1923=""),"",IF(ISNUMBER(SEARCH(食堂菜单!$G$5,食堂数据库计算界面面!C1923))=TRUE,1,""))</f>
        <v/>
      </c>
      <c r="I1923" s="11" t="str">
        <f>IF(H1923="","",1+MAX($I$1:I1922))</f>
        <v/>
      </c>
      <c r="J1923" s="11" t="str">
        <f t="shared" si="30"/>
        <v/>
      </c>
    </row>
    <row r="1924" spans="1:10">
      <c r="A1924" s="21">
        <f>IF(食堂数据库链接!A1924="","",食堂数据库链接!A1924)</f>
        <v>1923</v>
      </c>
      <c r="B1924" s="21" t="str">
        <f>IF(食堂数据库链接!B1924="","",食堂数据库链接!B1924)</f>
        <v>桂园食堂</v>
      </c>
      <c r="C1924" s="21" t="str">
        <f>IF(食堂数据库链接!C1924="","",食堂数据库链接!C1924)</f>
        <v>酸菜粉</v>
      </c>
      <c r="D1924" s="21">
        <f>IF(食堂数据库链接!D1924="","",食堂数据库链接!D1924)</f>
        <v>5</v>
      </c>
      <c r="E1924" s="21" t="str">
        <f>IF(食堂数据库链接!E1924="","",食堂数据库链接!E1924)</f>
        <v>荤</v>
      </c>
      <c r="F1924" s="21" t="str">
        <f>IF(食堂数据库链接!F1924="","",食堂数据库链接!F1924)</f>
        <v>面食</v>
      </c>
      <c r="G1924" s="21">
        <f>IF(食堂数据库链接!G1924="","",食堂数据库链接!G1924)</f>
        <v>5</v>
      </c>
      <c r="H1924" s="25" t="str">
        <f>IF(OR(食堂菜单!$G$5="",食堂数据库计算界面面!A1924=""),"",IF(ISNUMBER(SEARCH(食堂菜单!$G$5,食堂数据库计算界面面!C1924))=TRUE,1,""))</f>
        <v/>
      </c>
      <c r="I1924" s="11" t="str">
        <f>IF(H1924="","",1+MAX($I$1:I1923))</f>
        <v/>
      </c>
      <c r="J1924" s="11" t="str">
        <f t="shared" si="30"/>
        <v/>
      </c>
    </row>
    <row r="1925" spans="1:10">
      <c r="A1925" s="21">
        <f>IF(食堂数据库链接!A1925="","",食堂数据库链接!A1925)</f>
        <v>1924</v>
      </c>
      <c r="B1925" s="21" t="str">
        <f>IF(食堂数据库链接!B1925="","",食堂数据库链接!B1925)</f>
        <v>桂园食堂</v>
      </c>
      <c r="C1925" s="21" t="str">
        <f>IF(食堂数据库链接!C1925="","",食堂数据库链接!C1925)</f>
        <v>海带豆腐粉</v>
      </c>
      <c r="D1925" s="21">
        <f>IF(食堂数据库链接!D1925="","",食堂数据库链接!D1925)</f>
        <v>5</v>
      </c>
      <c r="E1925" s="21" t="str">
        <f>IF(食堂数据库链接!E1925="","",食堂数据库链接!E1925)</f>
        <v>素</v>
      </c>
      <c r="F1925" s="21" t="str">
        <f>IF(食堂数据库链接!F1925="","",食堂数据库链接!F1925)</f>
        <v>面食</v>
      </c>
      <c r="G1925" s="21">
        <f>IF(食堂数据库链接!G1925="","",食堂数据库链接!G1925)</f>
        <v>5</v>
      </c>
      <c r="H1925" s="25" t="str">
        <f>IF(OR(食堂菜单!$G$5="",食堂数据库计算界面面!A1925=""),"",IF(ISNUMBER(SEARCH(食堂菜单!$G$5,食堂数据库计算界面面!C1925))=TRUE,1,""))</f>
        <v/>
      </c>
      <c r="I1925" s="11" t="str">
        <f>IF(H1925="","",1+MAX($I$1:I1924))</f>
        <v/>
      </c>
      <c r="J1925" s="11" t="str">
        <f t="shared" si="30"/>
        <v/>
      </c>
    </row>
    <row r="1926" spans="1:10">
      <c r="A1926" s="21">
        <f>IF(食堂数据库链接!A1926="","",食堂数据库链接!A1926)</f>
        <v>1925</v>
      </c>
      <c r="B1926" s="21" t="str">
        <f>IF(食堂数据库链接!B1926="","",食堂数据库链接!B1926)</f>
        <v>桂园食堂</v>
      </c>
      <c r="C1926" s="21" t="str">
        <f>IF(食堂数据库链接!C1926="","",食堂数据库链接!C1926)</f>
        <v>原汤粉</v>
      </c>
      <c r="D1926" s="21">
        <f>IF(食堂数据库链接!D1926="","",食堂数据库链接!D1926)</f>
        <v>3</v>
      </c>
      <c r="E1926" s="21" t="str">
        <f>IF(食堂数据库链接!E1926="","",食堂数据库链接!E1926)</f>
        <v>素</v>
      </c>
      <c r="F1926" s="21" t="str">
        <f>IF(食堂数据库链接!F1926="","",食堂数据库链接!F1926)</f>
        <v>面食</v>
      </c>
      <c r="G1926" s="21">
        <f>IF(食堂数据库链接!G1926="","",食堂数据库链接!G1926)</f>
        <v>3</v>
      </c>
      <c r="H1926" s="25" t="str">
        <f>IF(OR(食堂菜单!$G$5="",食堂数据库计算界面面!A1926=""),"",IF(ISNUMBER(SEARCH(食堂菜单!$G$5,食堂数据库计算界面面!C1926))=TRUE,1,""))</f>
        <v/>
      </c>
      <c r="I1926" s="11" t="str">
        <f>IF(H1926="","",1+MAX($I$1:I1925))</f>
        <v/>
      </c>
      <c r="J1926" s="11" t="str">
        <f t="shared" si="30"/>
        <v/>
      </c>
    </row>
    <row r="1927" spans="1:10">
      <c r="A1927" s="21">
        <f>IF(食堂数据库链接!A1927="","",食堂数据库链接!A1927)</f>
        <v>1926</v>
      </c>
      <c r="B1927" s="21" t="str">
        <f>IF(食堂数据库链接!B1927="","",食堂数据库链接!B1927)</f>
        <v>桂园食堂</v>
      </c>
      <c r="C1927" s="21" t="str">
        <f>IF(食堂数据库链接!C1927="","",食堂数据库链接!C1927)</f>
        <v>馄饨</v>
      </c>
      <c r="D1927" s="21">
        <f>IF(食堂数据库链接!D1927="","",食堂数据库链接!D1927)</f>
        <v>5</v>
      </c>
      <c r="E1927" s="21" t="str">
        <f>IF(食堂数据库链接!E1927="","",食堂数据库链接!E1927)</f>
        <v>荤</v>
      </c>
      <c r="F1927" s="21" t="str">
        <f>IF(食堂数据库链接!F1927="","",食堂数据库链接!F1927)</f>
        <v>面食</v>
      </c>
      <c r="G1927" s="21">
        <f>IF(食堂数据库链接!G1927="","",食堂数据库链接!G1927)</f>
        <v>5</v>
      </c>
      <c r="H1927" s="25" t="str">
        <f>IF(OR(食堂菜单!$G$5="",食堂数据库计算界面面!A1927=""),"",IF(ISNUMBER(SEARCH(食堂菜单!$G$5,食堂数据库计算界面面!C1927))=TRUE,1,""))</f>
        <v/>
      </c>
      <c r="I1927" s="11" t="str">
        <f>IF(H1927="","",1+MAX($I$1:I1926))</f>
        <v/>
      </c>
      <c r="J1927" s="11" t="str">
        <f t="shared" si="30"/>
        <v/>
      </c>
    </row>
    <row r="1928" spans="1:10">
      <c r="A1928" s="21">
        <f>IF(食堂数据库链接!A1928="","",食堂数据库链接!A1928)</f>
        <v>1927</v>
      </c>
      <c r="B1928" s="21" t="str">
        <f>IF(食堂数据库链接!B1928="","",食堂数据库链接!B1928)</f>
        <v>桂园食堂</v>
      </c>
      <c r="C1928" s="21" t="str">
        <f>IF(食堂数据库链接!C1928="","",食堂数据库链接!C1928)</f>
        <v>葱油饼</v>
      </c>
      <c r="D1928" s="21">
        <f>IF(食堂数据库链接!D1928="","",食堂数据库链接!D1928)</f>
        <v>2</v>
      </c>
      <c r="E1928" s="21" t="str">
        <f>IF(食堂数据库链接!E1928="","",食堂数据库链接!E1928)</f>
        <v>荤</v>
      </c>
      <c r="F1928" s="21" t="str">
        <f>IF(食堂数据库链接!F1928="","",食堂数据库链接!F1928)</f>
        <v>面食</v>
      </c>
      <c r="G1928" s="21">
        <f>IF(食堂数据库链接!G1928="","",食堂数据库链接!G1928)</f>
        <v>2</v>
      </c>
      <c r="H1928" s="25" t="str">
        <f>IF(OR(食堂菜单!$G$5="",食堂数据库计算界面面!A1928=""),"",IF(ISNUMBER(SEARCH(食堂菜单!$G$5,食堂数据库计算界面面!C1928))=TRUE,1,""))</f>
        <v/>
      </c>
      <c r="I1928" s="11" t="str">
        <f>IF(H1928="","",1+MAX($I$1:I1927))</f>
        <v/>
      </c>
      <c r="J1928" s="11" t="str">
        <f t="shared" si="30"/>
        <v/>
      </c>
    </row>
    <row r="1929" spans="1:10">
      <c r="A1929" s="21">
        <f>IF(食堂数据库链接!A1929="","",食堂数据库链接!A1929)</f>
        <v>1928</v>
      </c>
      <c r="B1929" s="21" t="str">
        <f>IF(食堂数据库链接!B1929="","",食堂数据库链接!B1929)</f>
        <v>桂园食堂</v>
      </c>
      <c r="C1929" s="21" t="str">
        <f>IF(食堂数据库链接!C1929="","",食堂数据库链接!C1929)</f>
        <v>酱香饼</v>
      </c>
      <c r="D1929" s="21">
        <f>IF(食堂数据库链接!D1929="","",食堂数据库链接!D1929)</f>
        <v>2</v>
      </c>
      <c r="E1929" s="21" t="str">
        <f>IF(食堂数据库链接!E1929="","",食堂数据库链接!E1929)</f>
        <v>荤</v>
      </c>
      <c r="F1929" s="21" t="str">
        <f>IF(食堂数据库链接!F1929="","",食堂数据库链接!F1929)</f>
        <v>面食</v>
      </c>
      <c r="G1929" s="21">
        <f>IF(食堂数据库链接!G1929="","",食堂数据库链接!G1929)</f>
        <v>2</v>
      </c>
      <c r="H1929" s="25" t="str">
        <f>IF(OR(食堂菜单!$G$5="",食堂数据库计算界面面!A1929=""),"",IF(ISNUMBER(SEARCH(食堂菜单!$G$5,食堂数据库计算界面面!C1929))=TRUE,1,""))</f>
        <v/>
      </c>
      <c r="I1929" s="11" t="str">
        <f>IF(H1929="","",1+MAX($I$1:I1928))</f>
        <v/>
      </c>
      <c r="J1929" s="11" t="str">
        <f t="shared" si="30"/>
        <v/>
      </c>
    </row>
    <row r="1930" spans="1:10">
      <c r="A1930" s="21">
        <f>IF(食堂数据库链接!A1930="","",食堂数据库链接!A1930)</f>
        <v>1929</v>
      </c>
      <c r="B1930" s="21" t="str">
        <f>IF(食堂数据库链接!B1930="","",食堂数据库链接!B1930)</f>
        <v>桂园食堂</v>
      </c>
      <c r="C1930" s="21" t="str">
        <f>IF(食堂数据库链接!C1930="","",食堂数据库链接!C1930)</f>
        <v>鸡蛋饼</v>
      </c>
      <c r="D1930" s="21">
        <f>IF(食堂数据库链接!D1930="","",食堂数据库链接!D1930)</f>
        <v>2</v>
      </c>
      <c r="E1930" s="21" t="str">
        <f>IF(食堂数据库链接!E1930="","",食堂数据库链接!E1930)</f>
        <v>荤</v>
      </c>
      <c r="F1930" s="21" t="str">
        <f>IF(食堂数据库链接!F1930="","",食堂数据库链接!F1930)</f>
        <v>面食</v>
      </c>
      <c r="G1930" s="21">
        <f>IF(食堂数据库链接!G1930="","",食堂数据库链接!G1930)</f>
        <v>2</v>
      </c>
      <c r="H1930" s="25" t="str">
        <f>IF(OR(食堂菜单!$G$5="",食堂数据库计算界面面!A1930=""),"",IF(ISNUMBER(SEARCH(食堂菜单!$G$5,食堂数据库计算界面面!C1930))=TRUE,1,""))</f>
        <v/>
      </c>
      <c r="I1930" s="11" t="str">
        <f>IF(H1930="","",1+MAX($I$1:I1929))</f>
        <v/>
      </c>
      <c r="J1930" s="11" t="str">
        <f t="shared" si="30"/>
        <v/>
      </c>
    </row>
    <row r="1931" spans="1:10">
      <c r="A1931" s="21">
        <f>IF(食堂数据库链接!A1931="","",食堂数据库链接!A1931)</f>
        <v>1930</v>
      </c>
      <c r="B1931" s="21" t="str">
        <f>IF(食堂数据库链接!B1931="","",食堂数据库链接!B1931)</f>
        <v>桂园食堂</v>
      </c>
      <c r="C1931" s="21" t="str">
        <f>IF(食堂数据库链接!C1931="","",食堂数据库链接!C1931)</f>
        <v>土豆饼</v>
      </c>
      <c r="D1931" s="21">
        <f>IF(食堂数据库链接!D1931="","",食堂数据库链接!D1931)</f>
        <v>2</v>
      </c>
      <c r="E1931" s="21" t="str">
        <f>IF(食堂数据库链接!E1931="","",食堂数据库链接!E1931)</f>
        <v>荤</v>
      </c>
      <c r="F1931" s="21" t="str">
        <f>IF(食堂数据库链接!F1931="","",食堂数据库链接!F1931)</f>
        <v>面食</v>
      </c>
      <c r="G1931" s="21">
        <f>IF(食堂数据库链接!G1931="","",食堂数据库链接!G1931)</f>
        <v>2</v>
      </c>
      <c r="H1931" s="25" t="str">
        <f>IF(OR(食堂菜单!$G$5="",食堂数据库计算界面面!A1931=""),"",IF(ISNUMBER(SEARCH(食堂菜单!$G$5,食堂数据库计算界面面!C1931))=TRUE,1,""))</f>
        <v/>
      </c>
      <c r="I1931" s="11" t="str">
        <f>IF(H1931="","",1+MAX($I$1:I1930))</f>
        <v/>
      </c>
      <c r="J1931" s="11" t="str">
        <f t="shared" si="30"/>
        <v/>
      </c>
    </row>
    <row r="1932" spans="1:10">
      <c r="A1932" s="21">
        <f>IF(食堂数据库链接!A1932="","",食堂数据库链接!A1932)</f>
        <v>1931</v>
      </c>
      <c r="B1932" s="21" t="str">
        <f>IF(食堂数据库链接!B1932="","",食堂数据库链接!B1932)</f>
        <v>桂园食堂</v>
      </c>
      <c r="C1932" s="21" t="str">
        <f>IF(食堂数据库链接!C1932="","",食堂数据库链接!C1932)</f>
        <v>黄瓜鸡蛋饼</v>
      </c>
      <c r="D1932" s="21">
        <f>IF(食堂数据库链接!D1932="","",食堂数据库链接!D1932)</f>
        <v>2</v>
      </c>
      <c r="E1932" s="21" t="str">
        <f>IF(食堂数据库链接!E1932="","",食堂数据库链接!E1932)</f>
        <v>荤</v>
      </c>
      <c r="F1932" s="21" t="str">
        <f>IF(食堂数据库链接!F1932="","",食堂数据库链接!F1932)</f>
        <v>面食</v>
      </c>
      <c r="G1932" s="21">
        <f>IF(食堂数据库链接!G1932="","",食堂数据库链接!G1932)</f>
        <v>2</v>
      </c>
      <c r="H1932" s="25" t="str">
        <f>IF(OR(食堂菜单!$G$5="",食堂数据库计算界面面!A1932=""),"",IF(ISNUMBER(SEARCH(食堂菜单!$G$5,食堂数据库计算界面面!C1932))=TRUE,1,""))</f>
        <v/>
      </c>
      <c r="I1932" s="11" t="str">
        <f>IF(H1932="","",1+MAX($I$1:I1931))</f>
        <v/>
      </c>
      <c r="J1932" s="11" t="str">
        <f t="shared" si="30"/>
        <v/>
      </c>
    </row>
    <row r="1933" spans="1:10">
      <c r="A1933" s="21">
        <f>IF(食堂数据库链接!A1933="","",食堂数据库链接!A1933)</f>
        <v>1932</v>
      </c>
      <c r="B1933" s="21" t="str">
        <f>IF(食堂数据库链接!B1933="","",食堂数据库链接!B1933)</f>
        <v>桂园食堂</v>
      </c>
      <c r="C1933" s="21" t="str">
        <f>IF(食堂数据库链接!C1933="","",食堂数据库链接!C1933)</f>
        <v>韭菜鸡蛋饼</v>
      </c>
      <c r="D1933" s="21">
        <f>IF(食堂数据库链接!D1933="","",食堂数据库链接!D1933)</f>
        <v>2</v>
      </c>
      <c r="E1933" s="21" t="str">
        <f>IF(食堂数据库链接!E1933="","",食堂数据库链接!E1933)</f>
        <v>荤</v>
      </c>
      <c r="F1933" s="21" t="str">
        <f>IF(食堂数据库链接!F1933="","",食堂数据库链接!F1933)</f>
        <v>小吃</v>
      </c>
      <c r="G1933" s="21">
        <f>IF(食堂数据库链接!G1933="","",食堂数据库链接!G1933)</f>
        <v>2</v>
      </c>
      <c r="H1933" s="25" t="str">
        <f>IF(OR(食堂菜单!$G$5="",食堂数据库计算界面面!A1933=""),"",IF(ISNUMBER(SEARCH(食堂菜单!$G$5,食堂数据库计算界面面!C1933))=TRUE,1,""))</f>
        <v/>
      </c>
      <c r="I1933" s="11" t="str">
        <f>IF(H1933="","",1+MAX($I$1:I1932))</f>
        <v/>
      </c>
      <c r="J1933" s="11" t="str">
        <f t="shared" si="30"/>
        <v/>
      </c>
    </row>
    <row r="1934" spans="1:10">
      <c r="A1934" s="21">
        <f>IF(食堂数据库链接!A1934="","",食堂数据库链接!A1934)</f>
        <v>1933</v>
      </c>
      <c r="B1934" s="21" t="str">
        <f>IF(食堂数据库链接!B1934="","",食堂数据库链接!B1934)</f>
        <v>桂园食堂</v>
      </c>
      <c r="C1934" s="21" t="str">
        <f>IF(食堂数据库链接!C1934="","",食堂数据库链接!C1934)</f>
        <v>香芋地瓜丸</v>
      </c>
      <c r="D1934" s="21">
        <f>IF(食堂数据库链接!D1934="","",食堂数据库链接!D1934)</f>
        <v>2</v>
      </c>
      <c r="E1934" s="21" t="str">
        <f>IF(食堂数据库链接!E1934="","",食堂数据库链接!E1934)</f>
        <v>素</v>
      </c>
      <c r="F1934" s="21" t="str">
        <f>IF(食堂数据库链接!F1934="","",食堂数据库链接!F1934)</f>
        <v>小吃</v>
      </c>
      <c r="G1934" s="21">
        <f>IF(食堂数据库链接!G1934="","",食堂数据库链接!G1934)</f>
        <v>2</v>
      </c>
      <c r="H1934" s="25" t="str">
        <f>IF(OR(食堂菜单!$G$5="",食堂数据库计算界面面!A1934=""),"",IF(ISNUMBER(SEARCH(食堂菜单!$G$5,食堂数据库计算界面面!C1934))=TRUE,1,""))</f>
        <v/>
      </c>
      <c r="I1934" s="11" t="str">
        <f>IF(H1934="","",1+MAX($I$1:I1933))</f>
        <v/>
      </c>
      <c r="J1934" s="11" t="str">
        <f t="shared" si="30"/>
        <v/>
      </c>
    </row>
    <row r="1935" spans="1:10">
      <c r="A1935" s="21">
        <f>IF(食堂数据库链接!A1935="","",食堂数据库链接!A1935)</f>
        <v>1934</v>
      </c>
      <c r="B1935" s="21" t="str">
        <f>IF(食堂数据库链接!B1935="","",食堂数据库链接!B1935)</f>
        <v>桂园食堂</v>
      </c>
      <c r="C1935" s="21" t="str">
        <f>IF(食堂数据库链接!C1935="","",食堂数据库链接!C1935)</f>
        <v>红豆千层饼</v>
      </c>
      <c r="D1935" s="21">
        <f>IF(食堂数据库链接!D1935="","",食堂数据库链接!D1935)</f>
        <v>2</v>
      </c>
      <c r="E1935" s="21" t="str">
        <f>IF(食堂数据库链接!E1935="","",食堂数据库链接!E1935)</f>
        <v>素</v>
      </c>
      <c r="F1935" s="21" t="str">
        <f>IF(食堂数据库链接!F1935="","",食堂数据库链接!F1935)</f>
        <v>小吃</v>
      </c>
      <c r="G1935" s="21">
        <f>IF(食堂数据库链接!G1935="","",食堂数据库链接!G1935)</f>
        <v>2</v>
      </c>
      <c r="H1935" s="25" t="str">
        <f>IF(OR(食堂菜单!$G$5="",食堂数据库计算界面面!A1935=""),"",IF(ISNUMBER(SEARCH(食堂菜单!$G$5,食堂数据库计算界面面!C1935))=TRUE,1,""))</f>
        <v/>
      </c>
      <c r="I1935" s="11" t="str">
        <f>IF(H1935="","",1+MAX($I$1:I1934))</f>
        <v/>
      </c>
      <c r="J1935" s="11" t="str">
        <f t="shared" si="30"/>
        <v/>
      </c>
    </row>
    <row r="1936" spans="1:10">
      <c r="A1936" s="21">
        <f>IF(食堂数据库链接!A1936="","",食堂数据库链接!A1936)</f>
        <v>1935</v>
      </c>
      <c r="B1936" s="21" t="str">
        <f>IF(食堂数据库链接!B1936="","",食堂数据库链接!B1936)</f>
        <v>桂园食堂</v>
      </c>
      <c r="C1936" s="21" t="str">
        <f>IF(食堂数据库链接!C1936="","",食堂数据库链接!C1936)</f>
        <v>雪菜千张饼</v>
      </c>
      <c r="D1936" s="21">
        <f>IF(食堂数据库链接!D1936="","",食堂数据库链接!D1936)</f>
        <v>2.5</v>
      </c>
      <c r="E1936" s="21" t="str">
        <f>IF(食堂数据库链接!E1936="","",食堂数据库链接!E1936)</f>
        <v>素</v>
      </c>
      <c r="F1936" s="21" t="str">
        <f>IF(食堂数据库链接!F1936="","",食堂数据库链接!F1936)</f>
        <v>小吃</v>
      </c>
      <c r="G1936" s="21">
        <f>IF(食堂数据库链接!G1936="","",食堂数据库链接!G1936)</f>
        <v>2.5</v>
      </c>
      <c r="H1936" s="25" t="str">
        <f>IF(OR(食堂菜单!$G$5="",食堂数据库计算界面面!A1936=""),"",IF(ISNUMBER(SEARCH(食堂菜单!$G$5,食堂数据库计算界面面!C1936))=TRUE,1,""))</f>
        <v/>
      </c>
      <c r="I1936" s="11" t="str">
        <f>IF(H1936="","",1+MAX($I$1:I1935))</f>
        <v/>
      </c>
      <c r="J1936" s="11" t="str">
        <f t="shared" si="30"/>
        <v/>
      </c>
    </row>
    <row r="1937" spans="1:10">
      <c r="A1937" s="21">
        <f>IF(食堂数据库链接!A1937="","",食堂数据库链接!A1937)</f>
        <v>1936</v>
      </c>
      <c r="B1937" s="21" t="str">
        <f>IF(食堂数据库链接!B1937="","",食堂数据库链接!B1937)</f>
        <v>桂园食堂</v>
      </c>
      <c r="C1937" s="21" t="str">
        <f>IF(食堂数据库链接!C1937="","",食堂数据库链接!C1937)</f>
        <v>香菇粉条馅饼</v>
      </c>
      <c r="D1937" s="21">
        <f>IF(食堂数据库链接!D1937="","",食堂数据库链接!D1937)</f>
        <v>2.5</v>
      </c>
      <c r="E1937" s="21" t="str">
        <f>IF(食堂数据库链接!E1937="","",食堂数据库链接!E1937)</f>
        <v>素</v>
      </c>
      <c r="F1937" s="21" t="str">
        <f>IF(食堂数据库链接!F1937="","",食堂数据库链接!F1937)</f>
        <v>小吃</v>
      </c>
      <c r="G1937" s="21">
        <f>IF(食堂数据库链接!G1937="","",食堂数据库链接!G1937)</f>
        <v>2.5</v>
      </c>
      <c r="H1937" s="25" t="str">
        <f>IF(OR(食堂菜单!$G$5="",食堂数据库计算界面面!A1937=""),"",IF(ISNUMBER(SEARCH(食堂菜单!$G$5,食堂数据库计算界面面!C1937))=TRUE,1,""))</f>
        <v/>
      </c>
      <c r="I1937" s="11" t="str">
        <f>IF(H1937="","",1+MAX($I$1:I1936))</f>
        <v/>
      </c>
      <c r="J1937" s="11" t="str">
        <f t="shared" si="30"/>
        <v/>
      </c>
    </row>
    <row r="1938" spans="1:10">
      <c r="A1938" s="21">
        <f>IF(食堂数据库链接!A1938="","",食堂数据库链接!A1938)</f>
        <v>1937</v>
      </c>
      <c r="B1938" s="21" t="str">
        <f>IF(食堂数据库链接!B1938="","",食堂数据库链接!B1938)</f>
        <v>桂园食堂</v>
      </c>
      <c r="C1938" s="21" t="str">
        <f>IF(食堂数据库链接!C1938="","",食堂数据库链接!C1938)</f>
        <v>香甜玉米饼</v>
      </c>
      <c r="D1938" s="21">
        <f>IF(食堂数据库链接!D1938="","",食堂数据库链接!D1938)</f>
        <v>2.5</v>
      </c>
      <c r="E1938" s="21" t="str">
        <f>IF(食堂数据库链接!E1938="","",食堂数据库链接!E1938)</f>
        <v>素</v>
      </c>
      <c r="F1938" s="21" t="str">
        <f>IF(食堂数据库链接!F1938="","",食堂数据库链接!F1938)</f>
        <v>小吃</v>
      </c>
      <c r="G1938" s="21">
        <f>IF(食堂数据库链接!G1938="","",食堂数据库链接!G1938)</f>
        <v>2.5</v>
      </c>
      <c r="H1938" s="25" t="str">
        <f>IF(OR(食堂菜单!$G$5="",食堂数据库计算界面面!A1938=""),"",IF(ISNUMBER(SEARCH(食堂菜单!$G$5,食堂数据库计算界面面!C1938))=TRUE,1,""))</f>
        <v/>
      </c>
      <c r="I1938" s="11" t="str">
        <f>IF(H1938="","",1+MAX($I$1:I1937))</f>
        <v/>
      </c>
      <c r="J1938" s="11" t="str">
        <f t="shared" si="30"/>
        <v/>
      </c>
    </row>
    <row r="1939" spans="1:10">
      <c r="A1939" s="21">
        <f>IF(食堂数据库链接!A1939="","",食堂数据库链接!A1939)</f>
        <v>1938</v>
      </c>
      <c r="B1939" s="21" t="str">
        <f>IF(食堂数据库链接!B1939="","",食堂数据库链接!B1939)</f>
        <v>桂园食堂</v>
      </c>
      <c r="C1939" s="21" t="str">
        <f>IF(食堂数据库链接!C1939="","",食堂数据库链接!C1939)</f>
        <v>绿茶饼</v>
      </c>
      <c r="D1939" s="21">
        <f>IF(食堂数据库链接!D1939="","",食堂数据库链接!D1939)</f>
        <v>4</v>
      </c>
      <c r="E1939" s="21" t="str">
        <f>IF(食堂数据库链接!E1939="","",食堂数据库链接!E1939)</f>
        <v>素</v>
      </c>
      <c r="F1939" s="21" t="str">
        <f>IF(食堂数据库链接!F1939="","",食堂数据库链接!F1939)</f>
        <v>小吃</v>
      </c>
      <c r="G1939" s="21">
        <f>IF(食堂数据库链接!G1939="","",食堂数据库链接!G1939)</f>
        <v>4</v>
      </c>
      <c r="H1939" s="25" t="str">
        <f>IF(OR(食堂菜单!$G$5="",食堂数据库计算界面面!A1939=""),"",IF(ISNUMBER(SEARCH(食堂菜单!$G$5,食堂数据库计算界面面!C1939))=TRUE,1,""))</f>
        <v/>
      </c>
      <c r="I1939" s="11" t="str">
        <f>IF(H1939="","",1+MAX($I$1:I1938))</f>
        <v/>
      </c>
      <c r="J1939" s="11" t="str">
        <f t="shared" si="30"/>
        <v/>
      </c>
    </row>
    <row r="1940" spans="1:10">
      <c r="A1940" s="21">
        <f>IF(食堂数据库链接!A1940="","",食堂数据库链接!A1940)</f>
        <v>1939</v>
      </c>
      <c r="B1940" s="21" t="str">
        <f>IF(食堂数据库链接!B1940="","",食堂数据库链接!B1940)</f>
        <v>桂园食堂</v>
      </c>
      <c r="C1940" s="21" t="str">
        <f>IF(食堂数据库链接!C1940="","",食堂数据库链接!C1940)</f>
        <v>香芋卷</v>
      </c>
      <c r="D1940" s="21">
        <f>IF(食堂数据库链接!D1940="","",食堂数据库链接!D1940)</f>
        <v>4</v>
      </c>
      <c r="E1940" s="21" t="str">
        <f>IF(食堂数据库链接!E1940="","",食堂数据库链接!E1940)</f>
        <v>素</v>
      </c>
      <c r="F1940" s="21" t="str">
        <f>IF(食堂数据库链接!F1940="","",食堂数据库链接!F1940)</f>
        <v>小吃</v>
      </c>
      <c r="G1940" s="21">
        <f>IF(食堂数据库链接!G1940="","",食堂数据库链接!G1940)</f>
        <v>4</v>
      </c>
      <c r="H1940" s="25" t="str">
        <f>IF(OR(食堂菜单!$G$5="",食堂数据库计算界面面!A1940=""),"",IF(ISNUMBER(SEARCH(食堂菜单!$G$5,食堂数据库计算界面面!C1940))=TRUE,1,""))</f>
        <v/>
      </c>
      <c r="I1940" s="11" t="str">
        <f>IF(H1940="","",1+MAX($I$1:I1939))</f>
        <v/>
      </c>
      <c r="J1940" s="11" t="str">
        <f t="shared" si="30"/>
        <v/>
      </c>
    </row>
    <row r="1941" spans="1:10">
      <c r="A1941" s="21">
        <f>IF(食堂数据库链接!A1941="","",食堂数据库链接!A1941)</f>
        <v>1940</v>
      </c>
      <c r="B1941" s="21" t="str">
        <f>IF(食堂数据库链接!B1941="","",食堂数据库链接!B1941)</f>
        <v>桂园食堂</v>
      </c>
      <c r="C1941" s="21" t="str">
        <f>IF(食堂数据库链接!C1941="","",食堂数据库链接!C1941)</f>
        <v>红豆卷</v>
      </c>
      <c r="D1941" s="21">
        <f>IF(食堂数据库链接!D1941="","",食堂数据库链接!D1941)</f>
        <v>4</v>
      </c>
      <c r="E1941" s="21" t="str">
        <f>IF(食堂数据库链接!E1941="","",食堂数据库链接!E1941)</f>
        <v>素</v>
      </c>
      <c r="F1941" s="21" t="str">
        <f>IF(食堂数据库链接!F1941="","",食堂数据库链接!F1941)</f>
        <v>小吃</v>
      </c>
      <c r="G1941" s="21">
        <f>IF(食堂数据库链接!G1941="","",食堂数据库链接!G1941)</f>
        <v>4</v>
      </c>
      <c r="H1941" s="25" t="str">
        <f>IF(OR(食堂菜单!$G$5="",食堂数据库计算界面面!A1941=""),"",IF(ISNUMBER(SEARCH(食堂菜单!$G$5,食堂数据库计算界面面!C1941))=TRUE,1,""))</f>
        <v/>
      </c>
      <c r="I1941" s="11" t="str">
        <f>IF(H1941="","",1+MAX($I$1:I1940))</f>
        <v/>
      </c>
      <c r="J1941" s="11" t="str">
        <f t="shared" si="30"/>
        <v/>
      </c>
    </row>
    <row r="1942" spans="1:10">
      <c r="A1942" s="21">
        <f>IF(食堂数据库链接!A1942="","",食堂数据库链接!A1942)</f>
        <v>1941</v>
      </c>
      <c r="B1942" s="21" t="str">
        <f>IF(食堂数据库链接!B1942="","",食堂数据库链接!B1942)</f>
        <v>桂园食堂</v>
      </c>
      <c r="C1942" s="21" t="str">
        <f>IF(食堂数据库链接!C1942="","",食堂数据库链接!C1942)</f>
        <v>麻酱饼</v>
      </c>
      <c r="D1942" s="21">
        <f>IF(食堂数据库链接!D1942="","",食堂数据库链接!D1942)</f>
        <v>3</v>
      </c>
      <c r="E1942" s="21" t="str">
        <f>IF(食堂数据库链接!E1942="","",食堂数据库链接!E1942)</f>
        <v>素</v>
      </c>
      <c r="F1942" s="21" t="str">
        <f>IF(食堂数据库链接!F1942="","",食堂数据库链接!F1942)</f>
        <v>小吃</v>
      </c>
      <c r="G1942" s="21">
        <f>IF(食堂数据库链接!G1942="","",食堂数据库链接!G1942)</f>
        <v>3</v>
      </c>
      <c r="H1942" s="25" t="str">
        <f>IF(OR(食堂菜单!$G$5="",食堂数据库计算界面面!A1942=""),"",IF(ISNUMBER(SEARCH(食堂菜单!$G$5,食堂数据库计算界面面!C1942))=TRUE,1,""))</f>
        <v/>
      </c>
      <c r="I1942" s="11" t="str">
        <f>IF(H1942="","",1+MAX($I$1:I1941))</f>
        <v/>
      </c>
      <c r="J1942" s="11" t="str">
        <f t="shared" si="30"/>
        <v/>
      </c>
    </row>
    <row r="1943" spans="1:10">
      <c r="A1943" s="21">
        <f>IF(食堂数据库链接!A1943="","",食堂数据库链接!A1943)</f>
        <v>1942</v>
      </c>
      <c r="B1943" s="21" t="str">
        <f>IF(食堂数据库链接!B1943="","",食堂数据库链接!B1943)</f>
        <v>桂园食堂</v>
      </c>
      <c r="C1943" s="21" t="str">
        <f>IF(食堂数据库链接!C1943="","",食堂数据库链接!C1943)</f>
        <v>牛肉肠</v>
      </c>
      <c r="D1943" s="21">
        <f>IF(食堂数据库链接!D1943="","",食堂数据库链接!D1943)</f>
        <v>2</v>
      </c>
      <c r="E1943" s="21" t="str">
        <f>IF(食堂数据库链接!E1943="","",食堂数据库链接!E1943)</f>
        <v>荤</v>
      </c>
      <c r="F1943" s="21" t="str">
        <f>IF(食堂数据库链接!F1943="","",食堂数据库链接!F1943)</f>
        <v>小吃</v>
      </c>
      <c r="G1943" s="21">
        <f>IF(食堂数据库链接!G1943="","",食堂数据库链接!G1943)</f>
        <v>2</v>
      </c>
      <c r="H1943" s="25" t="str">
        <f>IF(OR(食堂菜单!$G$5="",食堂数据库计算界面面!A1943=""),"",IF(ISNUMBER(SEARCH(食堂菜单!$G$5,食堂数据库计算界面面!C1943))=TRUE,1,""))</f>
        <v/>
      </c>
      <c r="I1943" s="11" t="str">
        <f>IF(H1943="","",1+MAX($I$1:I1942))</f>
        <v/>
      </c>
      <c r="J1943" s="11" t="str">
        <f t="shared" si="30"/>
        <v/>
      </c>
    </row>
    <row r="1944" spans="1:10">
      <c r="A1944" s="21">
        <f>IF(食堂数据库链接!A1944="","",食堂数据库链接!A1944)</f>
        <v>1943</v>
      </c>
      <c r="B1944" s="21" t="str">
        <f>IF(食堂数据库链接!B1944="","",食堂数据库链接!B1944)</f>
        <v>桂园食堂</v>
      </c>
      <c r="C1944" s="21" t="str">
        <f>IF(食堂数据库链接!C1944="","",食堂数据库链接!C1944)</f>
        <v>煎鸡蛋</v>
      </c>
      <c r="D1944" s="21">
        <f>IF(食堂数据库链接!D1944="","",食堂数据库链接!D1944)</f>
        <v>1.5</v>
      </c>
      <c r="E1944" s="21" t="str">
        <f>IF(食堂数据库链接!E1944="","",食堂数据库链接!E1944)</f>
        <v>荤</v>
      </c>
      <c r="F1944" s="21" t="str">
        <f>IF(食堂数据库链接!F1944="","",食堂数据库链接!F1944)</f>
        <v>小吃</v>
      </c>
      <c r="G1944" s="21">
        <f>IF(食堂数据库链接!G1944="","",食堂数据库链接!G1944)</f>
        <v>1.5</v>
      </c>
      <c r="H1944" s="25" t="str">
        <f>IF(OR(食堂菜单!$G$5="",食堂数据库计算界面面!A1944=""),"",IF(ISNUMBER(SEARCH(食堂菜单!$G$5,食堂数据库计算界面面!C1944))=TRUE,1,""))</f>
        <v/>
      </c>
      <c r="I1944" s="11" t="str">
        <f>IF(H1944="","",1+MAX($I$1:I1943))</f>
        <v/>
      </c>
      <c r="J1944" s="11" t="str">
        <f t="shared" si="30"/>
        <v/>
      </c>
    </row>
    <row r="1945" spans="1:10">
      <c r="A1945" s="21">
        <f>IF(食堂数据库链接!A1945="","",食堂数据库链接!A1945)</f>
        <v>1944</v>
      </c>
      <c r="B1945" s="21" t="str">
        <f>IF(食堂数据库链接!B1945="","",食堂数据库链接!B1945)</f>
        <v>桂园食堂</v>
      </c>
      <c r="C1945" s="21" t="str">
        <f>IF(食堂数据库链接!C1945="","",食堂数据库链接!C1945)</f>
        <v>香酥鸡排</v>
      </c>
      <c r="D1945" s="21">
        <f>IF(食堂数据库链接!D1945="","",食堂数据库链接!D1945)</f>
        <v>6</v>
      </c>
      <c r="E1945" s="21" t="str">
        <f>IF(食堂数据库链接!E1945="","",食堂数据库链接!E1945)</f>
        <v>荤</v>
      </c>
      <c r="F1945" s="21" t="str">
        <f>IF(食堂数据库链接!F1945="","",食堂数据库链接!F1945)</f>
        <v>小吃</v>
      </c>
      <c r="G1945" s="21">
        <f>IF(食堂数据库链接!G1945="","",食堂数据库链接!G1945)</f>
        <v>6</v>
      </c>
      <c r="H1945" s="25" t="str">
        <f>IF(OR(食堂菜单!$G$5="",食堂数据库计算界面面!A1945=""),"",IF(ISNUMBER(SEARCH(食堂菜单!$G$5,食堂数据库计算界面面!C1945))=TRUE,1,""))</f>
        <v/>
      </c>
      <c r="I1945" s="11" t="str">
        <f>IF(H1945="","",1+MAX($I$1:I1944))</f>
        <v/>
      </c>
      <c r="J1945" s="11" t="str">
        <f t="shared" si="30"/>
        <v/>
      </c>
    </row>
    <row r="1946" spans="1:10">
      <c r="A1946" s="21">
        <f>IF(食堂数据库链接!A1946="","",食堂数据库链接!A1946)</f>
        <v>1945</v>
      </c>
      <c r="B1946" s="21" t="str">
        <f>IF(食堂数据库链接!B1946="","",食堂数据库链接!B1946)</f>
        <v>桂园食堂</v>
      </c>
      <c r="C1946" s="21" t="str">
        <f>IF(食堂数据库链接!C1946="","",食堂数据库链接!C1946)</f>
        <v>鸡肉夹馍</v>
      </c>
      <c r="D1946" s="21">
        <f>IF(食堂数据库链接!D1946="","",食堂数据库链接!D1946)</f>
        <v>5</v>
      </c>
      <c r="E1946" s="21" t="str">
        <f>IF(食堂数据库链接!E1946="","",食堂数据库链接!E1946)</f>
        <v>荤</v>
      </c>
      <c r="F1946" s="21" t="str">
        <f>IF(食堂数据库链接!F1946="","",食堂数据库链接!F1946)</f>
        <v>小吃</v>
      </c>
      <c r="G1946" s="21">
        <f>IF(食堂数据库链接!G1946="","",食堂数据库链接!G1946)</f>
        <v>5</v>
      </c>
      <c r="H1946" s="25" t="str">
        <f>IF(OR(食堂菜单!$G$5="",食堂数据库计算界面面!A1946=""),"",IF(ISNUMBER(SEARCH(食堂菜单!$G$5,食堂数据库计算界面面!C1946))=TRUE,1,""))</f>
        <v/>
      </c>
      <c r="I1946" s="11" t="str">
        <f>IF(H1946="","",1+MAX($I$1:I1945))</f>
        <v/>
      </c>
      <c r="J1946" s="11" t="str">
        <f t="shared" si="30"/>
        <v/>
      </c>
    </row>
    <row r="1947" spans="1:10">
      <c r="A1947" s="21">
        <f>IF(食堂数据库链接!A1947="","",食堂数据库链接!A1947)</f>
        <v>1946</v>
      </c>
      <c r="B1947" s="21" t="str">
        <f>IF(食堂数据库链接!B1947="","",食堂数据库链接!B1947)</f>
        <v>桂园食堂</v>
      </c>
      <c r="C1947" s="21" t="str">
        <f>IF(食堂数据库链接!C1947="","",食堂数据库链接!C1947)</f>
        <v>青椒牛肉夹馍</v>
      </c>
      <c r="D1947" s="21">
        <f>IF(食堂数据库链接!D1947="","",食堂数据库链接!D1947)</f>
        <v>5</v>
      </c>
      <c r="E1947" s="21" t="str">
        <f>IF(食堂数据库链接!E1947="","",食堂数据库链接!E1947)</f>
        <v>荤</v>
      </c>
      <c r="F1947" s="21" t="str">
        <f>IF(食堂数据库链接!F1947="","",食堂数据库链接!F1947)</f>
        <v>小吃</v>
      </c>
      <c r="G1947" s="21">
        <f>IF(食堂数据库链接!G1947="","",食堂数据库链接!G1947)</f>
        <v>5</v>
      </c>
      <c r="H1947" s="25" t="str">
        <f>IF(OR(食堂菜单!$G$5="",食堂数据库计算界面面!A1947=""),"",IF(ISNUMBER(SEARCH(食堂菜单!$G$5,食堂数据库计算界面面!C1947))=TRUE,1,""))</f>
        <v/>
      </c>
      <c r="I1947" s="11" t="str">
        <f>IF(H1947="","",1+MAX($I$1:I1946))</f>
        <v/>
      </c>
      <c r="J1947" s="11" t="str">
        <f t="shared" si="30"/>
        <v/>
      </c>
    </row>
    <row r="1948" spans="1:10">
      <c r="A1948" s="21">
        <f>IF(食堂数据库链接!A1948="","",食堂数据库链接!A1948)</f>
        <v>1947</v>
      </c>
      <c r="B1948" s="21" t="str">
        <f>IF(食堂数据库链接!B1948="","",食堂数据库链接!B1948)</f>
        <v>桂园食堂</v>
      </c>
      <c r="C1948" s="21" t="str">
        <f>IF(食堂数据库链接!C1948="","",食堂数据库链接!C1948)</f>
        <v>木耳羊肉夹馍</v>
      </c>
      <c r="D1948" s="21">
        <f>IF(食堂数据库链接!D1948="","",食堂数据库链接!D1948)</f>
        <v>6</v>
      </c>
      <c r="E1948" s="21" t="str">
        <f>IF(食堂数据库链接!E1948="","",食堂数据库链接!E1948)</f>
        <v>荤</v>
      </c>
      <c r="F1948" s="21" t="str">
        <f>IF(食堂数据库链接!F1948="","",食堂数据库链接!F1948)</f>
        <v>小吃</v>
      </c>
      <c r="G1948" s="21">
        <f>IF(食堂数据库链接!G1948="","",食堂数据库链接!G1948)</f>
        <v>6</v>
      </c>
      <c r="H1948" s="25" t="str">
        <f>IF(OR(食堂菜单!$G$5="",食堂数据库计算界面面!A1948=""),"",IF(ISNUMBER(SEARCH(食堂菜单!$G$5,食堂数据库计算界面面!C1948))=TRUE,1,""))</f>
        <v/>
      </c>
      <c r="I1948" s="11" t="str">
        <f>IF(H1948="","",1+MAX($I$1:I1947))</f>
        <v/>
      </c>
      <c r="J1948" s="11" t="str">
        <f t="shared" si="30"/>
        <v/>
      </c>
    </row>
    <row r="1949" spans="1:10">
      <c r="A1949" s="21">
        <f>IF(食堂数据库链接!A1949="","",食堂数据库链接!A1949)</f>
        <v>1948</v>
      </c>
      <c r="B1949" s="21" t="str">
        <f>IF(食堂数据库链接!B1949="","",食堂数据库链接!B1949)</f>
        <v>桂园食堂</v>
      </c>
      <c r="C1949" s="21" t="str">
        <f>IF(食堂数据库链接!C1949="","",食堂数据库链接!C1949)</f>
        <v>炸金针菇</v>
      </c>
      <c r="D1949" s="21">
        <f>IF(食堂数据库链接!D1949="","",食堂数据库链接!D1949)</f>
        <v>6.5</v>
      </c>
      <c r="E1949" s="21" t="str">
        <f>IF(食堂数据库链接!E1949="","",食堂数据库链接!E1949)</f>
        <v>荤</v>
      </c>
      <c r="F1949" s="21" t="str">
        <f>IF(食堂数据库链接!F1949="","",食堂数据库链接!F1949)</f>
        <v>小吃</v>
      </c>
      <c r="G1949" s="21">
        <f>IF(食堂数据库链接!G1949="","",食堂数据库链接!G1949)</f>
        <v>6.5</v>
      </c>
      <c r="H1949" s="25" t="str">
        <f>IF(OR(食堂菜单!$G$5="",食堂数据库计算界面面!A1949=""),"",IF(ISNUMBER(SEARCH(食堂菜单!$G$5,食堂数据库计算界面面!C1949))=TRUE,1,""))</f>
        <v/>
      </c>
      <c r="I1949" s="11" t="str">
        <f>IF(H1949="","",1+MAX($I$1:I1948))</f>
        <v/>
      </c>
      <c r="J1949" s="11" t="str">
        <f t="shared" si="30"/>
        <v/>
      </c>
    </row>
    <row r="1950" spans="1:10">
      <c r="A1950" s="21">
        <f>IF(食堂数据库链接!A1950="","",食堂数据库链接!A1950)</f>
        <v>1949</v>
      </c>
      <c r="B1950" s="21" t="str">
        <f>IF(食堂数据库链接!B1950="","",食堂数据库链接!B1950)</f>
        <v>桂园食堂</v>
      </c>
      <c r="C1950" s="21" t="str">
        <f>IF(食堂数据库链接!C1950="","",食堂数据库链接!C1950)</f>
        <v>鸡翅包饭</v>
      </c>
      <c r="D1950" s="21">
        <f>IF(食堂数据库链接!D1950="","",食堂数据库链接!D1950)</f>
        <v>7.5</v>
      </c>
      <c r="E1950" s="21" t="str">
        <f>IF(食堂数据库链接!E1950="","",食堂数据库链接!E1950)</f>
        <v>荤</v>
      </c>
      <c r="F1950" s="21" t="str">
        <f>IF(食堂数据库链接!F1950="","",食堂数据库链接!F1950)</f>
        <v>小吃</v>
      </c>
      <c r="G1950" s="21">
        <f>IF(食堂数据库链接!G1950="","",食堂数据库链接!G1950)</f>
        <v>7.5</v>
      </c>
      <c r="H1950" s="25" t="str">
        <f>IF(OR(食堂菜单!$G$5="",食堂数据库计算界面面!A1950=""),"",IF(ISNUMBER(SEARCH(食堂菜单!$G$5,食堂数据库计算界面面!C1950))=TRUE,1,""))</f>
        <v/>
      </c>
      <c r="I1950" s="11" t="str">
        <f>IF(H1950="","",1+MAX($I$1:I1949))</f>
        <v/>
      </c>
      <c r="J1950" s="11" t="str">
        <f t="shared" si="30"/>
        <v/>
      </c>
    </row>
    <row r="1951" spans="1:10">
      <c r="A1951" s="21">
        <f>IF(食堂数据库链接!A1951="","",食堂数据库链接!A1951)</f>
        <v>1950</v>
      </c>
      <c r="B1951" s="21" t="str">
        <f>IF(食堂数据库链接!B1951="","",食堂数据库链接!B1951)</f>
        <v>桂园食堂</v>
      </c>
      <c r="C1951" s="21" t="str">
        <f>IF(食堂数据库链接!C1951="","",食堂数据库链接!C1951)</f>
        <v>水果玉米披萨</v>
      </c>
      <c r="D1951" s="21">
        <f>IF(食堂数据库链接!D1951="","",食堂数据库链接!D1951)</f>
        <v>5</v>
      </c>
      <c r="E1951" s="21" t="str">
        <f>IF(食堂数据库链接!E1951="","",食堂数据库链接!E1951)</f>
        <v>素</v>
      </c>
      <c r="F1951" s="21" t="str">
        <f>IF(食堂数据库链接!F1951="","",食堂数据库链接!F1951)</f>
        <v>小吃</v>
      </c>
      <c r="G1951" s="21">
        <f>IF(食堂数据库链接!G1951="","",食堂数据库链接!G1951)</f>
        <v>5</v>
      </c>
      <c r="H1951" s="25" t="str">
        <f>IF(OR(食堂菜单!$G$5="",食堂数据库计算界面面!A1951=""),"",IF(ISNUMBER(SEARCH(食堂菜单!$G$5,食堂数据库计算界面面!C1951))=TRUE,1,""))</f>
        <v/>
      </c>
      <c r="I1951" s="11" t="str">
        <f>IF(H1951="","",1+MAX($I$1:I1950))</f>
        <v/>
      </c>
      <c r="J1951" s="11" t="str">
        <f t="shared" si="30"/>
        <v/>
      </c>
    </row>
    <row r="1952" spans="1:10">
      <c r="A1952" s="21">
        <f>IF(食堂数据库链接!A1952="","",食堂数据库链接!A1952)</f>
        <v>1951</v>
      </c>
      <c r="B1952" s="21" t="str">
        <f>IF(食堂数据库链接!B1952="","",食堂数据库链接!B1952)</f>
        <v>桂园食堂</v>
      </c>
      <c r="C1952" s="21" t="str">
        <f>IF(食堂数据库链接!C1952="","",食堂数据库链接!C1952)</f>
        <v>红薯</v>
      </c>
      <c r="D1952" s="21">
        <f>IF(食堂数据库链接!D1952="","",食堂数据库链接!D1952)</f>
        <v>0.7</v>
      </c>
      <c r="E1952" s="21" t="str">
        <f>IF(食堂数据库链接!E1952="","",食堂数据库链接!E1952)</f>
        <v>素</v>
      </c>
      <c r="F1952" s="21" t="str">
        <f>IF(食堂数据库链接!F1952="","",食堂数据库链接!F1952)</f>
        <v>小吃</v>
      </c>
      <c r="G1952" s="21">
        <f>IF(食堂数据库链接!G1952="","",食堂数据库链接!G1952)</f>
        <v>0.7</v>
      </c>
      <c r="H1952" s="25" t="str">
        <f>IF(OR(食堂菜单!$G$5="",食堂数据库计算界面面!A1952=""),"",IF(ISNUMBER(SEARCH(食堂菜单!$G$5,食堂数据库计算界面面!C1952))=TRUE,1,""))</f>
        <v/>
      </c>
      <c r="I1952" s="11" t="str">
        <f>IF(H1952="","",1+MAX($I$1:I1951))</f>
        <v/>
      </c>
      <c r="J1952" s="11" t="str">
        <f t="shared" si="30"/>
        <v/>
      </c>
    </row>
    <row r="1953" spans="1:10">
      <c r="A1953" s="21">
        <f>IF(食堂数据库链接!A1953="","",食堂数据库链接!A1953)</f>
        <v>1952</v>
      </c>
      <c r="B1953" s="21" t="str">
        <f>IF(食堂数据库链接!B1953="","",食堂数据库链接!B1953)</f>
        <v>桂园食堂</v>
      </c>
      <c r="C1953" s="21" t="str">
        <f>IF(食堂数据库链接!C1953="","",食堂数据库链接!C1953)</f>
        <v>紫薯</v>
      </c>
      <c r="D1953" s="21">
        <f>IF(食堂数据库链接!D1953="","",食堂数据库链接!D1953)</f>
        <v>1</v>
      </c>
      <c r="E1953" s="21" t="str">
        <f>IF(食堂数据库链接!E1953="","",食堂数据库链接!E1953)</f>
        <v>素</v>
      </c>
      <c r="F1953" s="21" t="str">
        <f>IF(食堂数据库链接!F1953="","",食堂数据库链接!F1953)</f>
        <v>小吃</v>
      </c>
      <c r="G1953" s="21">
        <f>IF(食堂数据库链接!G1953="","",食堂数据库链接!G1953)</f>
        <v>1</v>
      </c>
      <c r="H1953" s="25" t="str">
        <f>IF(OR(食堂菜单!$G$5="",食堂数据库计算界面面!A1953=""),"",IF(ISNUMBER(SEARCH(食堂菜单!$G$5,食堂数据库计算界面面!C1953))=TRUE,1,""))</f>
        <v/>
      </c>
      <c r="I1953" s="11" t="str">
        <f>IF(H1953="","",1+MAX($I$1:I1952))</f>
        <v/>
      </c>
      <c r="J1953" s="11" t="str">
        <f t="shared" si="30"/>
        <v/>
      </c>
    </row>
    <row r="1954" spans="1:10">
      <c r="A1954" s="21">
        <f>IF(食堂数据库链接!A1954="","",食堂数据库链接!A1954)</f>
        <v>1953</v>
      </c>
      <c r="B1954" s="21" t="str">
        <f>IF(食堂数据库链接!B1954="","",食堂数据库链接!B1954)</f>
        <v>医学部食堂（一楼）</v>
      </c>
      <c r="C1954" s="21" t="str">
        <f>IF(食堂数据库链接!C1954="","",食堂数据库链接!C1954)</f>
        <v>红糖发糕</v>
      </c>
      <c r="D1954" s="21">
        <f>IF(食堂数据库链接!D1954="","",食堂数据库链接!D1954)</f>
        <v>1.7</v>
      </c>
      <c r="E1954" s="21" t="str">
        <f>IF(食堂数据库链接!E1954="","",食堂数据库链接!E1954)</f>
        <v>素</v>
      </c>
      <c r="F1954" s="21" t="str">
        <f>IF(食堂数据库链接!F1954="","",食堂数据库链接!F1954)</f>
        <v>面点</v>
      </c>
      <c r="G1954" s="21">
        <f>IF(食堂数据库链接!G1954="","",食堂数据库链接!G1954)</f>
        <v>1.19</v>
      </c>
      <c r="H1954" s="25" t="str">
        <f>IF(OR(食堂菜单!$G$5="",食堂数据库计算界面面!A1954=""),"",IF(ISNUMBER(SEARCH(食堂菜单!$G$5,食堂数据库计算界面面!C1954))=TRUE,1,""))</f>
        <v/>
      </c>
      <c r="I1954" s="11" t="str">
        <f>IF(H1954="","",1+MAX($I$1:I1953))</f>
        <v/>
      </c>
      <c r="J1954" s="11" t="str">
        <f t="shared" si="30"/>
        <v/>
      </c>
    </row>
    <row r="1955" spans="1:10">
      <c r="A1955" s="21">
        <f>IF(食堂数据库链接!A1955="","",食堂数据库链接!A1955)</f>
        <v>1954</v>
      </c>
      <c r="B1955" s="21" t="str">
        <f>IF(食堂数据库链接!B1955="","",食堂数据库链接!B1955)</f>
        <v>医学部食堂（一楼）</v>
      </c>
      <c r="C1955" s="21" t="str">
        <f>IF(食堂数据库链接!C1955="","",食堂数据库链接!C1955)</f>
        <v>玉米窝窝头</v>
      </c>
      <c r="D1955" s="21">
        <f>IF(食堂数据库链接!D1955="","",食堂数据库链接!D1955)</f>
        <v>1.5</v>
      </c>
      <c r="E1955" s="21" t="str">
        <f>IF(食堂数据库链接!E1955="","",食堂数据库链接!E1955)</f>
        <v>素</v>
      </c>
      <c r="F1955" s="21" t="str">
        <f>IF(食堂数据库链接!F1955="","",食堂数据库链接!F1955)</f>
        <v>面点</v>
      </c>
      <c r="G1955" s="21">
        <f>IF(食堂数据库链接!G1955="","",食堂数据库链接!G1955)</f>
        <v>1.19</v>
      </c>
      <c r="H1955" s="25" t="str">
        <f>IF(OR(食堂菜单!$G$5="",食堂数据库计算界面面!A1955=""),"",IF(ISNUMBER(SEARCH(食堂菜单!$G$5,食堂数据库计算界面面!C1955))=TRUE,1,""))</f>
        <v/>
      </c>
      <c r="I1955" s="11" t="str">
        <f>IF(H1955="","",1+MAX($I$1:I1954))</f>
        <v/>
      </c>
      <c r="J1955" s="11" t="str">
        <f t="shared" si="30"/>
        <v/>
      </c>
    </row>
    <row r="1956" spans="1:10">
      <c r="A1956" s="21">
        <f>IF(食堂数据库链接!A1956="","",食堂数据库链接!A1956)</f>
        <v>1955</v>
      </c>
      <c r="B1956" s="21" t="str">
        <f>IF(食堂数据库链接!B1956="","",食堂数据库链接!B1956)</f>
        <v>医学部食堂（一楼）</v>
      </c>
      <c r="C1956" s="21" t="str">
        <f>IF(食堂数据库链接!C1956="","",食堂数据库链接!C1956)</f>
        <v>荞麦窝窝头</v>
      </c>
      <c r="D1956" s="21">
        <f>IF(食堂数据库链接!D1956="","",食堂数据库链接!D1956)</f>
        <v>1.5</v>
      </c>
      <c r="E1956" s="21" t="str">
        <f>IF(食堂数据库链接!E1956="","",食堂数据库链接!E1956)</f>
        <v>素</v>
      </c>
      <c r="F1956" s="21" t="str">
        <f>IF(食堂数据库链接!F1956="","",食堂数据库链接!F1956)</f>
        <v>面点</v>
      </c>
      <c r="G1956" s="21">
        <f>IF(食堂数据库链接!G1956="","",食堂数据库链接!G1956)</f>
        <v>1.19</v>
      </c>
      <c r="H1956" s="25" t="str">
        <f>IF(OR(食堂菜单!$G$5="",食堂数据库计算界面面!A1956=""),"",IF(ISNUMBER(SEARCH(食堂菜单!$G$5,食堂数据库计算界面面!C1956))=TRUE,1,""))</f>
        <v/>
      </c>
      <c r="I1956" s="11" t="str">
        <f>IF(H1956="","",1+MAX($I$1:I1955))</f>
        <v/>
      </c>
      <c r="J1956" s="11" t="str">
        <f t="shared" si="30"/>
        <v/>
      </c>
    </row>
    <row r="1957" spans="1:10">
      <c r="A1957" s="21">
        <f>IF(食堂数据库链接!A1957="","",食堂数据库链接!A1957)</f>
        <v>1956</v>
      </c>
      <c r="B1957" s="21" t="str">
        <f>IF(食堂数据库链接!B1957="","",食堂数据库链接!B1957)</f>
        <v>医学部食堂（一楼）</v>
      </c>
      <c r="C1957" s="21" t="str">
        <f>IF(食堂数据库链接!C1957="","",食堂数据库链接!C1957)</f>
        <v>蒸饺</v>
      </c>
      <c r="D1957" s="21">
        <f>IF(食堂数据库链接!D1957="","",食堂数据库链接!D1957)</f>
        <v>3</v>
      </c>
      <c r="E1957" s="21" t="str">
        <f>IF(食堂数据库链接!E1957="","",食堂数据库链接!E1957)</f>
        <v>荤</v>
      </c>
      <c r="F1957" s="21" t="str">
        <f>IF(食堂数据库链接!F1957="","",食堂数据库链接!F1957)</f>
        <v>面点</v>
      </c>
      <c r="G1957" s="21">
        <f>IF(食堂数据库链接!G1957="","",食堂数据库链接!G1957)</f>
        <v>2.1</v>
      </c>
      <c r="H1957" s="25" t="str">
        <f>IF(OR(食堂菜单!$G$5="",食堂数据库计算界面面!A1957=""),"",IF(ISNUMBER(SEARCH(食堂菜单!$G$5,食堂数据库计算界面面!C1957))=TRUE,1,""))</f>
        <v/>
      </c>
      <c r="I1957" s="11" t="str">
        <f>IF(H1957="","",1+MAX($I$1:I1956))</f>
        <v/>
      </c>
      <c r="J1957" s="11" t="str">
        <f t="shared" si="30"/>
        <v/>
      </c>
    </row>
    <row r="1958" spans="1:10">
      <c r="A1958" s="21">
        <f>IF(食堂数据库链接!A1958="","",食堂数据库链接!A1958)</f>
        <v>1957</v>
      </c>
      <c r="B1958" s="21" t="str">
        <f>IF(食堂数据库链接!B1958="","",食堂数据库链接!B1958)</f>
        <v>医学部食堂（一楼）</v>
      </c>
      <c r="C1958" s="21" t="str">
        <f>IF(食堂数据库链接!C1958="","",食堂数据库链接!C1958)</f>
        <v>烧麦</v>
      </c>
      <c r="D1958" s="21">
        <f>IF(食堂数据库链接!D1958="","",食堂数据库链接!D1958)</f>
        <v>3</v>
      </c>
      <c r="E1958" s="21" t="str">
        <f>IF(食堂数据库链接!E1958="","",食堂数据库链接!E1958)</f>
        <v>荤</v>
      </c>
      <c r="F1958" s="21" t="str">
        <f>IF(食堂数据库链接!F1958="","",食堂数据库链接!F1958)</f>
        <v>面点</v>
      </c>
      <c r="G1958" s="21">
        <f>IF(食堂数据库链接!G1958="","",食堂数据库链接!G1958)</f>
        <v>2.1</v>
      </c>
      <c r="H1958" s="25" t="str">
        <f>IF(OR(食堂菜单!$G$5="",食堂数据库计算界面面!A1958=""),"",IF(ISNUMBER(SEARCH(食堂菜单!$G$5,食堂数据库计算界面面!C1958))=TRUE,1,""))</f>
        <v/>
      </c>
      <c r="I1958" s="11" t="str">
        <f>IF(H1958="","",1+MAX($I$1:I1957))</f>
        <v/>
      </c>
      <c r="J1958" s="11" t="str">
        <f t="shared" si="30"/>
        <v/>
      </c>
    </row>
    <row r="1959" spans="1:10">
      <c r="A1959" s="21">
        <f>IF(食堂数据库链接!A1959="","",食堂数据库链接!A1959)</f>
        <v>1958</v>
      </c>
      <c r="B1959" s="21" t="str">
        <f>IF(食堂数据库链接!B1959="","",食堂数据库链接!B1959)</f>
        <v>医学部食堂（一楼）</v>
      </c>
      <c r="C1959" s="21" t="str">
        <f>IF(食堂数据库链接!C1959="","",食堂数据库链接!C1959)</f>
        <v>奶黄包</v>
      </c>
      <c r="D1959" s="21">
        <f>IF(食堂数据库链接!D1959="","",食堂数据库链接!D1959)</f>
        <v>3</v>
      </c>
      <c r="E1959" s="21" t="str">
        <f>IF(食堂数据库链接!E1959="","",食堂数据库链接!E1959)</f>
        <v>素</v>
      </c>
      <c r="F1959" s="21" t="str">
        <f>IF(食堂数据库链接!F1959="","",食堂数据库链接!F1959)</f>
        <v>面点</v>
      </c>
      <c r="G1959" s="21">
        <f>IF(食堂数据库链接!G1959="","",食堂数据库链接!G1959)</f>
        <v>2.1</v>
      </c>
      <c r="H1959" s="25" t="str">
        <f>IF(OR(食堂菜单!$G$5="",食堂数据库计算界面面!A1959=""),"",IF(ISNUMBER(SEARCH(食堂菜单!$G$5,食堂数据库计算界面面!C1959))=TRUE,1,""))</f>
        <v/>
      </c>
      <c r="I1959" s="11" t="str">
        <f>IF(H1959="","",1+MAX($I$1:I1958))</f>
        <v/>
      </c>
      <c r="J1959" s="11" t="str">
        <f t="shared" si="30"/>
        <v/>
      </c>
    </row>
    <row r="1960" spans="1:10">
      <c r="A1960" s="21">
        <f>IF(食堂数据库链接!A1960="","",食堂数据库链接!A1960)</f>
        <v>1959</v>
      </c>
      <c r="B1960" s="21" t="str">
        <f>IF(食堂数据库链接!B1960="","",食堂数据库链接!B1960)</f>
        <v>医学部食堂（一楼）</v>
      </c>
      <c r="C1960" s="21" t="str">
        <f>IF(食堂数据库链接!C1960="","",食堂数据库链接!C1960)</f>
        <v>紫薯卷</v>
      </c>
      <c r="D1960" s="21">
        <f>IF(食堂数据库链接!D1960="","",食堂数据库链接!D1960)</f>
        <v>3</v>
      </c>
      <c r="E1960" s="21" t="str">
        <f>IF(食堂数据库链接!E1960="","",食堂数据库链接!E1960)</f>
        <v>素</v>
      </c>
      <c r="F1960" s="21" t="str">
        <f>IF(食堂数据库链接!F1960="","",食堂数据库链接!F1960)</f>
        <v>面点</v>
      </c>
      <c r="G1960" s="21">
        <f>IF(食堂数据库链接!G1960="","",食堂数据库链接!G1960)</f>
        <v>2.1</v>
      </c>
      <c r="H1960" s="25" t="str">
        <f>IF(OR(食堂菜单!$G$5="",食堂数据库计算界面面!A1960=""),"",IF(ISNUMBER(SEARCH(食堂菜单!$G$5,食堂数据库计算界面面!C1960))=TRUE,1,""))</f>
        <v/>
      </c>
      <c r="I1960" s="11" t="str">
        <f>IF(H1960="","",1+MAX($I$1:I1959))</f>
        <v/>
      </c>
      <c r="J1960" s="11" t="str">
        <f t="shared" si="30"/>
        <v/>
      </c>
    </row>
    <row r="1961" spans="1:10">
      <c r="A1961" s="21">
        <f>IF(食堂数据库链接!A1961="","",食堂数据库链接!A1961)</f>
        <v>1960</v>
      </c>
      <c r="B1961" s="21" t="str">
        <f>IF(食堂数据库链接!B1961="","",食堂数据库链接!B1961)</f>
        <v>医学部食堂（一楼）</v>
      </c>
      <c r="C1961" s="21" t="str">
        <f>IF(食堂数据库链接!C1961="","",食堂数据库链接!C1961)</f>
        <v>粽子</v>
      </c>
      <c r="D1961" s="21">
        <f>IF(食堂数据库链接!D1961="","",食堂数据库链接!D1961)</f>
        <v>3.5</v>
      </c>
      <c r="E1961" s="21" t="str">
        <f>IF(食堂数据库链接!E1961="","",食堂数据库链接!E1961)</f>
        <v>素</v>
      </c>
      <c r="F1961" s="21" t="str">
        <f>IF(食堂数据库链接!F1961="","",食堂数据库链接!F1961)</f>
        <v>面点</v>
      </c>
      <c r="G1961" s="21">
        <f>IF(食堂数据库链接!G1961="","",食堂数据库链接!G1961)</f>
        <v>2.4500000000000002</v>
      </c>
      <c r="H1961" s="25" t="str">
        <f>IF(OR(食堂菜单!$G$5="",食堂数据库计算界面面!A1961=""),"",IF(ISNUMBER(SEARCH(食堂菜单!$G$5,食堂数据库计算界面面!C1961))=TRUE,1,""))</f>
        <v/>
      </c>
      <c r="I1961" s="11" t="str">
        <f>IF(H1961="","",1+MAX($I$1:I1960))</f>
        <v/>
      </c>
      <c r="J1961" s="11" t="str">
        <f t="shared" si="30"/>
        <v/>
      </c>
    </row>
    <row r="1962" spans="1:10">
      <c r="A1962" s="21">
        <f>IF(食堂数据库链接!A1962="","",食堂数据库链接!A1962)</f>
        <v>1961</v>
      </c>
      <c r="B1962" s="21" t="str">
        <f>IF(食堂数据库链接!B1962="","",食堂数据库链接!B1962)</f>
        <v>医学部食堂（一楼）</v>
      </c>
      <c r="C1962" s="21" t="str">
        <f>IF(食堂数据库链接!C1962="","",食堂数据库链接!C1962)</f>
        <v>蒸红薯</v>
      </c>
      <c r="D1962" s="21">
        <f>IF(食堂数据库链接!D1962="","",食堂数据库链接!D1962)</f>
        <v>3</v>
      </c>
      <c r="E1962" s="21" t="str">
        <f>IF(食堂数据库链接!E1962="","",食堂数据库链接!E1962)</f>
        <v>素</v>
      </c>
      <c r="F1962" s="21" t="str">
        <f>IF(食堂数据库链接!F1962="","",食堂数据库链接!F1962)</f>
        <v>面点</v>
      </c>
      <c r="G1962" s="21">
        <f>IF(食堂数据库链接!G1962="","",食堂数据库链接!G1962)</f>
        <v>2.1</v>
      </c>
      <c r="H1962" s="25" t="str">
        <f>IF(OR(食堂菜单!$G$5="",食堂数据库计算界面面!A1962=""),"",IF(ISNUMBER(SEARCH(食堂菜单!$G$5,食堂数据库计算界面面!C1962))=TRUE,1,""))</f>
        <v/>
      </c>
      <c r="I1962" s="11" t="str">
        <f>IF(H1962="","",1+MAX($I$1:I1961))</f>
        <v/>
      </c>
      <c r="J1962" s="11" t="str">
        <f t="shared" si="30"/>
        <v/>
      </c>
    </row>
    <row r="1963" spans="1:10">
      <c r="A1963" s="21">
        <f>IF(食堂数据库链接!A1963="","",食堂数据库链接!A1963)</f>
        <v>1962</v>
      </c>
      <c r="B1963" s="21" t="str">
        <f>IF(食堂数据库链接!B1963="","",食堂数据库链接!B1963)</f>
        <v>医学部食堂（一楼）</v>
      </c>
      <c r="C1963" s="21" t="str">
        <f>IF(食堂数据库链接!C1963="","",食堂数据库链接!C1963)</f>
        <v>蒸紫薯</v>
      </c>
      <c r="D1963" s="21">
        <f>IF(食堂数据库链接!D1963="","",食堂数据库链接!D1963)</f>
        <v>3</v>
      </c>
      <c r="E1963" s="21" t="str">
        <f>IF(食堂数据库链接!E1963="","",食堂数据库链接!E1963)</f>
        <v>素</v>
      </c>
      <c r="F1963" s="21" t="str">
        <f>IF(食堂数据库链接!F1963="","",食堂数据库链接!F1963)</f>
        <v>面点</v>
      </c>
      <c r="G1963" s="21">
        <f>IF(食堂数据库链接!G1963="","",食堂数据库链接!G1963)</f>
        <v>2.1</v>
      </c>
      <c r="H1963" s="25" t="str">
        <f>IF(OR(食堂菜单!$G$5="",食堂数据库计算界面面!A1963=""),"",IF(ISNUMBER(SEARCH(食堂菜单!$G$5,食堂数据库计算界面面!C1963))=TRUE,1,""))</f>
        <v/>
      </c>
      <c r="I1963" s="11" t="str">
        <f>IF(H1963="","",1+MAX($I$1:I1962))</f>
        <v/>
      </c>
      <c r="J1963" s="11" t="str">
        <f t="shared" si="30"/>
        <v/>
      </c>
    </row>
    <row r="1964" spans="1:10">
      <c r="A1964" s="21">
        <f>IF(食堂数据库链接!A1964="","",食堂数据库链接!A1964)</f>
        <v>1963</v>
      </c>
      <c r="B1964" s="21" t="str">
        <f>IF(食堂数据库链接!B1964="","",食堂数据库链接!B1964)</f>
        <v>医学部食堂（一楼）</v>
      </c>
      <c r="C1964" s="21" t="str">
        <f>IF(食堂数据库链接!C1964="","",食堂数据库链接!C1964)</f>
        <v>蒸玉米</v>
      </c>
      <c r="D1964" s="21">
        <f>IF(食堂数据库链接!D1964="","",食堂数据库链接!D1964)</f>
        <v>3</v>
      </c>
      <c r="E1964" s="21" t="str">
        <f>IF(食堂数据库链接!E1964="","",食堂数据库链接!E1964)</f>
        <v>素</v>
      </c>
      <c r="F1964" s="21" t="str">
        <f>IF(食堂数据库链接!F1964="","",食堂数据库链接!F1964)</f>
        <v>面点</v>
      </c>
      <c r="G1964" s="21">
        <f>IF(食堂数据库链接!G1964="","",食堂数据库链接!G1964)</f>
        <v>2.1</v>
      </c>
      <c r="H1964" s="25" t="str">
        <f>IF(OR(食堂菜单!$G$5="",食堂数据库计算界面面!A1964=""),"",IF(ISNUMBER(SEARCH(食堂菜单!$G$5,食堂数据库计算界面面!C1964))=TRUE,1,""))</f>
        <v/>
      </c>
      <c r="I1964" s="11" t="str">
        <f>IF(H1964="","",1+MAX($I$1:I1963))</f>
        <v/>
      </c>
      <c r="J1964" s="11" t="str">
        <f t="shared" si="30"/>
        <v/>
      </c>
    </row>
    <row r="1965" spans="1:10">
      <c r="A1965" s="21">
        <f>IF(食堂数据库链接!A1965="","",食堂数据库链接!A1965)</f>
        <v>1964</v>
      </c>
      <c r="B1965" s="21" t="str">
        <f>IF(食堂数据库链接!B1965="","",食堂数据库链接!B1965)</f>
        <v>医学部食堂（一楼）</v>
      </c>
      <c r="C1965" s="21" t="str">
        <f>IF(食堂数据库链接!C1965="","",食堂数据库链接!C1965)</f>
        <v>黑米糕</v>
      </c>
      <c r="D1965" s="21">
        <f>IF(食堂数据库链接!D1965="","",食堂数据库链接!D1965)</f>
        <v>3</v>
      </c>
      <c r="E1965" s="21" t="str">
        <f>IF(食堂数据库链接!E1965="","",食堂数据库链接!E1965)</f>
        <v>素</v>
      </c>
      <c r="F1965" s="21" t="str">
        <f>IF(食堂数据库链接!F1965="","",食堂数据库链接!F1965)</f>
        <v>面点</v>
      </c>
      <c r="G1965" s="21">
        <f>IF(食堂数据库链接!G1965="","",食堂数据库链接!G1965)</f>
        <v>2.1</v>
      </c>
      <c r="H1965" s="25" t="str">
        <f>IF(OR(食堂菜单!$G$5="",食堂数据库计算界面面!A1965=""),"",IF(ISNUMBER(SEARCH(食堂菜单!$G$5,食堂数据库计算界面面!C1965))=TRUE,1,""))</f>
        <v/>
      </c>
      <c r="I1965" s="11" t="str">
        <f>IF(H1965="","",1+MAX($I$1:I1964))</f>
        <v/>
      </c>
      <c r="J1965" s="11" t="str">
        <f t="shared" si="30"/>
        <v/>
      </c>
    </row>
    <row r="1966" spans="1:10">
      <c r="A1966" s="21">
        <f>IF(食堂数据库链接!A1966="","",食堂数据库链接!A1966)</f>
        <v>1965</v>
      </c>
      <c r="B1966" s="21" t="str">
        <f>IF(食堂数据库链接!B1966="","",食堂数据库链接!B1966)</f>
        <v>医学部食堂（一楼）</v>
      </c>
      <c r="C1966" s="21" t="str">
        <f>IF(食堂数据库链接!C1966="","",食堂数据库链接!C1966)</f>
        <v>三鲜豆皮</v>
      </c>
      <c r="D1966" s="21">
        <f>IF(食堂数据库链接!D1966="","",食堂数据库链接!D1966)</f>
        <v>3</v>
      </c>
      <c r="E1966" s="21" t="str">
        <f>IF(食堂数据库链接!E1966="","",食堂数据库链接!E1966)</f>
        <v>素</v>
      </c>
      <c r="F1966" s="21" t="str">
        <f>IF(食堂数据库链接!F1966="","",食堂数据库链接!F1966)</f>
        <v>面点</v>
      </c>
      <c r="G1966" s="21">
        <f>IF(食堂数据库链接!G1966="","",食堂数据库链接!G1966)</f>
        <v>2.1</v>
      </c>
      <c r="H1966" s="25" t="str">
        <f>IF(OR(食堂菜单!$G$5="",食堂数据库计算界面面!A1966=""),"",IF(ISNUMBER(SEARCH(食堂菜单!$G$5,食堂数据库计算界面面!C1966))=TRUE,1,""))</f>
        <v/>
      </c>
      <c r="I1966" s="11" t="str">
        <f>IF(H1966="","",1+MAX($I$1:I1965))</f>
        <v/>
      </c>
      <c r="J1966" s="11" t="str">
        <f t="shared" si="30"/>
        <v/>
      </c>
    </row>
    <row r="1967" spans="1:10">
      <c r="A1967" s="21">
        <f>IF(食堂数据库链接!A1967="","",食堂数据库链接!A1967)</f>
        <v>1966</v>
      </c>
      <c r="B1967" s="21" t="str">
        <f>IF(食堂数据库链接!B1967="","",食堂数据库链接!B1967)</f>
        <v>医学部食堂（一楼）</v>
      </c>
      <c r="C1967" s="21" t="str">
        <f>IF(食堂数据库链接!C1967="","",食堂数据库链接!C1967)</f>
        <v>南瓜红豆卷</v>
      </c>
      <c r="D1967" s="21">
        <f>IF(食堂数据库链接!D1967="","",食堂数据库链接!D1967)</f>
        <v>2</v>
      </c>
      <c r="E1967" s="21" t="str">
        <f>IF(食堂数据库链接!E1967="","",食堂数据库链接!E1967)</f>
        <v>素</v>
      </c>
      <c r="F1967" s="21" t="str">
        <f>IF(食堂数据库链接!F1967="","",食堂数据库链接!F1967)</f>
        <v>面点</v>
      </c>
      <c r="G1967" s="21">
        <f>IF(食堂数据库链接!G1967="","",食堂数据库链接!G1967)</f>
        <v>2.1</v>
      </c>
      <c r="H1967" s="25" t="str">
        <f>IF(OR(食堂菜单!$G$5="",食堂数据库计算界面面!A1967=""),"",IF(ISNUMBER(SEARCH(食堂菜单!$G$5,食堂数据库计算界面面!C1967))=TRUE,1,""))</f>
        <v/>
      </c>
      <c r="I1967" s="11" t="str">
        <f>IF(H1967="","",1+MAX($I$1:I1966))</f>
        <v/>
      </c>
      <c r="J1967" s="11" t="str">
        <f t="shared" si="30"/>
        <v/>
      </c>
    </row>
    <row r="1968" spans="1:10">
      <c r="A1968" s="21">
        <f>IF(食堂数据库链接!A1968="","",食堂数据库链接!A1968)</f>
        <v>1967</v>
      </c>
      <c r="B1968" s="21" t="str">
        <f>IF(食堂数据库链接!B1968="","",食堂数据库链接!B1968)</f>
        <v>医学部食堂（一楼）</v>
      </c>
      <c r="C1968" s="21" t="str">
        <f>IF(食堂数据库链接!C1968="","",食堂数据库链接!C1968)</f>
        <v>肉丝寿司卷</v>
      </c>
      <c r="D1968" s="21">
        <f>IF(食堂数据库链接!D1968="","",食堂数据库链接!D1968)</f>
        <v>5</v>
      </c>
      <c r="E1968" s="21" t="str">
        <f>IF(食堂数据库链接!E1968="","",食堂数据库链接!E1968)</f>
        <v>素</v>
      </c>
      <c r="F1968" s="21" t="str">
        <f>IF(食堂数据库链接!F1968="","",食堂数据库链接!F1968)</f>
        <v>小吃</v>
      </c>
      <c r="G1968" s="21">
        <f>IF(食堂数据库链接!G1968="","",食堂数据库链接!G1968)</f>
        <v>3.5</v>
      </c>
      <c r="H1968" s="25" t="str">
        <f>IF(OR(食堂菜单!$G$5="",食堂数据库计算界面面!A1968=""),"",IF(ISNUMBER(SEARCH(食堂菜单!$G$5,食堂数据库计算界面面!C1968))=TRUE,1,""))</f>
        <v/>
      </c>
      <c r="I1968" s="11" t="str">
        <f>IF(H1968="","",1+MAX($I$1:I1967))</f>
        <v/>
      </c>
      <c r="J1968" s="11" t="str">
        <f t="shared" si="30"/>
        <v/>
      </c>
    </row>
    <row r="1969" spans="1:10">
      <c r="A1969" s="21">
        <f>IF(食堂数据库链接!A1969="","",食堂数据库链接!A1969)</f>
        <v>1968</v>
      </c>
      <c r="B1969" s="21" t="str">
        <f>IF(食堂数据库链接!B1969="","",食堂数据库链接!B1969)</f>
        <v>医学部食堂（一楼）</v>
      </c>
      <c r="C1969" s="21" t="str">
        <f>IF(食堂数据库链接!C1969="","",食堂数据库链接!C1969)</f>
        <v>南瓜饼</v>
      </c>
      <c r="D1969" s="21">
        <f>IF(食堂数据库链接!D1969="","",食堂数据库链接!D1969)</f>
        <v>3</v>
      </c>
      <c r="E1969" s="21" t="str">
        <f>IF(食堂数据库链接!E1969="","",食堂数据库链接!E1969)</f>
        <v>素</v>
      </c>
      <c r="F1969" s="21" t="str">
        <f>IF(食堂数据库链接!F1969="","",食堂数据库链接!F1969)</f>
        <v>面点</v>
      </c>
      <c r="G1969" s="21">
        <f>IF(食堂数据库链接!G1969="","",食堂数据库链接!G1969)</f>
        <v>2.1</v>
      </c>
      <c r="H1969" s="25" t="str">
        <f>IF(OR(食堂菜单!$G$5="",食堂数据库计算界面面!A1969=""),"",IF(ISNUMBER(SEARCH(食堂菜单!$G$5,食堂数据库计算界面面!C1969))=TRUE,1,""))</f>
        <v/>
      </c>
      <c r="I1969" s="11" t="str">
        <f>IF(H1969="","",1+MAX($I$1:I1968))</f>
        <v/>
      </c>
      <c r="J1969" s="11" t="str">
        <f t="shared" si="30"/>
        <v/>
      </c>
    </row>
    <row r="1970" spans="1:10">
      <c r="A1970" s="21">
        <f>IF(食堂数据库链接!A1970="","",食堂数据库链接!A1970)</f>
        <v>1969</v>
      </c>
      <c r="B1970" s="21" t="str">
        <f>IF(食堂数据库链接!B1970="","",食堂数据库链接!B1970)</f>
        <v>医学部食堂（一楼）</v>
      </c>
      <c r="C1970" s="21" t="str">
        <f>IF(食堂数据库链接!C1970="","",食堂数据库链接!C1970)</f>
        <v>芝麻酥饼</v>
      </c>
      <c r="D1970" s="21">
        <f>IF(食堂数据库链接!D1970="","",食堂数据库链接!D1970)</f>
        <v>3</v>
      </c>
      <c r="E1970" s="21" t="str">
        <f>IF(食堂数据库链接!E1970="","",食堂数据库链接!E1970)</f>
        <v>素</v>
      </c>
      <c r="F1970" s="21" t="str">
        <f>IF(食堂数据库链接!F1970="","",食堂数据库链接!F1970)</f>
        <v>面点</v>
      </c>
      <c r="G1970" s="21">
        <f>IF(食堂数据库链接!G1970="","",食堂数据库链接!G1970)</f>
        <v>2.1</v>
      </c>
      <c r="H1970" s="25" t="str">
        <f>IF(OR(食堂菜单!$G$5="",食堂数据库计算界面面!A1970=""),"",IF(ISNUMBER(SEARCH(食堂菜单!$G$5,食堂数据库计算界面面!C1970))=TRUE,1,""))</f>
        <v/>
      </c>
      <c r="I1970" s="11" t="str">
        <f>IF(H1970="","",1+MAX($I$1:I1969))</f>
        <v/>
      </c>
      <c r="J1970" s="11" t="str">
        <f t="shared" si="30"/>
        <v/>
      </c>
    </row>
    <row r="1971" spans="1:10">
      <c r="A1971" s="21">
        <f>IF(食堂数据库链接!A1971="","",食堂数据库链接!A1971)</f>
        <v>1970</v>
      </c>
      <c r="B1971" s="21" t="str">
        <f>IF(食堂数据库链接!B1971="","",食堂数据库链接!B1971)</f>
        <v>医学部食堂（一楼）</v>
      </c>
      <c r="C1971" s="21" t="str">
        <f>IF(食堂数据库链接!C1971="","",食堂数据库链接!C1971)</f>
        <v>地瓜丸</v>
      </c>
      <c r="D1971" s="21">
        <f>IF(食堂数据库链接!D1971="","",食堂数据库链接!D1971)</f>
        <v>2</v>
      </c>
      <c r="E1971" s="21" t="str">
        <f>IF(食堂数据库链接!E1971="","",食堂数据库链接!E1971)</f>
        <v>素</v>
      </c>
      <c r="F1971" s="21" t="str">
        <f>IF(食堂数据库链接!F1971="","",食堂数据库链接!F1971)</f>
        <v>面点</v>
      </c>
      <c r="G1971" s="21">
        <f>IF(食堂数据库链接!G1971="","",食堂数据库链接!G1971)</f>
        <v>1.4</v>
      </c>
      <c r="H1971" s="25" t="str">
        <f>IF(OR(食堂菜单!$G$5="",食堂数据库计算界面面!A1971=""),"",IF(ISNUMBER(SEARCH(食堂菜单!$G$5,食堂数据库计算界面面!C1971))=TRUE,1,""))</f>
        <v/>
      </c>
      <c r="I1971" s="11" t="str">
        <f>IF(H1971="","",1+MAX($I$1:I1970))</f>
        <v/>
      </c>
      <c r="J1971" s="11" t="str">
        <f t="shared" si="30"/>
        <v/>
      </c>
    </row>
    <row r="1972" spans="1:10">
      <c r="A1972" s="21">
        <f>IF(食堂数据库链接!A1972="","",食堂数据库链接!A1972)</f>
        <v>1971</v>
      </c>
      <c r="B1972" s="21" t="str">
        <f>IF(食堂数据库链接!B1972="","",食堂数据库链接!B1972)</f>
        <v>医学部食堂（一楼）</v>
      </c>
      <c r="C1972" s="21" t="str">
        <f>IF(食堂数据库链接!C1972="","",食堂数据库链接!C1972)</f>
        <v>油条</v>
      </c>
      <c r="D1972" s="21">
        <f>IF(食堂数据库链接!D1972="","",食堂数据库链接!D1972)</f>
        <v>1.5</v>
      </c>
      <c r="E1972" s="21" t="str">
        <f>IF(食堂数据库链接!E1972="","",食堂数据库链接!E1972)</f>
        <v>素</v>
      </c>
      <c r="F1972" s="21" t="str">
        <f>IF(食堂数据库链接!F1972="","",食堂数据库链接!F1972)</f>
        <v>面点</v>
      </c>
      <c r="G1972" s="21">
        <f>IF(食堂数据库链接!G1972="","",食堂数据库链接!G1972)</f>
        <v>1.05</v>
      </c>
      <c r="H1972" s="25" t="str">
        <f>IF(OR(食堂菜单!$G$5="",食堂数据库计算界面面!A1972=""),"",IF(ISNUMBER(SEARCH(食堂菜单!$G$5,食堂数据库计算界面面!C1972))=TRUE,1,""))</f>
        <v/>
      </c>
      <c r="I1972" s="11" t="str">
        <f>IF(H1972="","",1+MAX($I$1:I1971))</f>
        <v/>
      </c>
      <c r="J1972" s="11" t="str">
        <f t="shared" si="30"/>
        <v/>
      </c>
    </row>
    <row r="1973" spans="1:10">
      <c r="A1973" s="21">
        <f>IF(食堂数据库链接!A1973="","",食堂数据库链接!A1973)</f>
        <v>1972</v>
      </c>
      <c r="B1973" s="21" t="str">
        <f>IF(食堂数据库链接!B1973="","",食堂数据库链接!B1973)</f>
        <v>医学部食堂（一楼）</v>
      </c>
      <c r="C1973" s="21" t="str">
        <f>IF(食堂数据库链接!C1973="","",食堂数据库链接!C1973)</f>
        <v>糯米鸡</v>
      </c>
      <c r="D1973" s="21">
        <f>IF(食堂数据库链接!D1973="","",食堂数据库链接!D1973)</f>
        <v>1</v>
      </c>
      <c r="E1973" s="21" t="str">
        <f>IF(食堂数据库链接!E1973="","",食堂数据库链接!E1973)</f>
        <v>素</v>
      </c>
      <c r="F1973" s="21" t="str">
        <f>IF(食堂数据库链接!F1973="","",食堂数据库链接!F1973)</f>
        <v>面点</v>
      </c>
      <c r="G1973" s="21">
        <f>IF(食堂数据库链接!G1973="","",食堂数据库链接!G1973)</f>
        <v>0.7</v>
      </c>
      <c r="H1973" s="25" t="str">
        <f>IF(OR(食堂菜单!$G$5="",食堂数据库计算界面面!A1973=""),"",IF(ISNUMBER(SEARCH(食堂菜单!$G$5,食堂数据库计算界面面!C1973))=TRUE,1,""))</f>
        <v/>
      </c>
      <c r="I1973" s="11" t="str">
        <f>IF(H1973="","",1+MAX($I$1:I1972))</f>
        <v/>
      </c>
      <c r="J1973" s="11" t="str">
        <f t="shared" si="30"/>
        <v/>
      </c>
    </row>
    <row r="1974" spans="1:10">
      <c r="A1974" s="21">
        <f>IF(食堂数据库链接!A1974="","",食堂数据库链接!A1974)</f>
        <v>1973</v>
      </c>
      <c r="B1974" s="21" t="str">
        <f>IF(食堂数据库链接!B1974="","",食堂数据库链接!B1974)</f>
        <v>医学部食堂（一楼）</v>
      </c>
      <c r="C1974" s="21" t="str">
        <f>IF(食堂数据库链接!C1974="","",食堂数据库链接!C1974)</f>
        <v>清水鸡蛋</v>
      </c>
      <c r="D1974" s="21">
        <f>IF(食堂数据库链接!D1974="","",食堂数据库链接!D1974)</f>
        <v>1</v>
      </c>
      <c r="E1974" s="21" t="str">
        <f>IF(食堂数据库链接!E1974="","",食堂数据库链接!E1974)</f>
        <v>素</v>
      </c>
      <c r="F1974" s="21" t="str">
        <f>IF(食堂数据库链接!F1974="","",食堂数据库链接!F1974)</f>
        <v>面点</v>
      </c>
      <c r="G1974" s="21">
        <f>IF(食堂数据库链接!G1974="","",食堂数据库链接!G1974)</f>
        <v>0.7</v>
      </c>
      <c r="H1974" s="25" t="str">
        <f>IF(OR(食堂菜单!$G$5="",食堂数据库计算界面面!A1974=""),"",IF(ISNUMBER(SEARCH(食堂菜单!$G$5,食堂数据库计算界面面!C1974))=TRUE,1,""))</f>
        <v/>
      </c>
      <c r="I1974" s="11" t="str">
        <f>IF(H1974="","",1+MAX($I$1:I1973))</f>
        <v/>
      </c>
      <c r="J1974" s="11" t="str">
        <f t="shared" si="30"/>
        <v/>
      </c>
    </row>
    <row r="1975" spans="1:10">
      <c r="A1975" s="21">
        <f>IF(食堂数据库链接!A1975="","",食堂数据库链接!A1975)</f>
        <v>1974</v>
      </c>
      <c r="B1975" s="21" t="str">
        <f>IF(食堂数据库链接!B1975="","",食堂数据库链接!B1975)</f>
        <v>医学部食堂（一楼）</v>
      </c>
      <c r="C1975" s="21" t="str">
        <f>IF(食堂数据库链接!C1975="","",食堂数据库链接!C1975)</f>
        <v>手撕卷饼</v>
      </c>
      <c r="D1975" s="21">
        <f>IF(食堂数据库链接!D1975="","",食堂数据库链接!D1975)</f>
        <v>5</v>
      </c>
      <c r="E1975" s="21" t="str">
        <f>IF(食堂数据库链接!E1975="","",食堂数据库链接!E1975)</f>
        <v>素</v>
      </c>
      <c r="F1975" s="21" t="str">
        <f>IF(食堂数据库链接!F1975="","",食堂数据库链接!F1975)</f>
        <v>面点</v>
      </c>
      <c r="G1975" s="21">
        <f>IF(食堂数据库链接!G1975="","",食堂数据库链接!G1975)</f>
        <v>3.5</v>
      </c>
      <c r="H1975" s="25" t="str">
        <f>IF(OR(食堂菜单!$G$5="",食堂数据库计算界面面!A1975=""),"",IF(ISNUMBER(SEARCH(食堂菜单!$G$5,食堂数据库计算界面面!C1975))=TRUE,1,""))</f>
        <v/>
      </c>
      <c r="I1975" s="11" t="str">
        <f>IF(H1975="","",1+MAX($I$1:I1974))</f>
        <v/>
      </c>
      <c r="J1975" s="11" t="str">
        <f t="shared" si="30"/>
        <v/>
      </c>
    </row>
    <row r="1976" spans="1:10">
      <c r="A1976" s="21">
        <f>IF(食堂数据库链接!A1976="","",食堂数据库链接!A1976)</f>
        <v>1975</v>
      </c>
      <c r="B1976" s="21" t="str">
        <f>IF(食堂数据库链接!B1976="","",食堂数据库链接!B1976)</f>
        <v>医学部食堂（一楼）</v>
      </c>
      <c r="C1976" s="21" t="str">
        <f>IF(食堂数据库链接!C1976="","",食堂数据库链接!C1976)</f>
        <v>青椒肉丝夹馍</v>
      </c>
      <c r="D1976" s="21">
        <f>IF(食堂数据库链接!D1976="","",食堂数据库链接!D1976)</f>
        <v>5</v>
      </c>
      <c r="E1976" s="21" t="str">
        <f>IF(食堂数据库链接!E1976="","",食堂数据库链接!E1976)</f>
        <v>荤</v>
      </c>
      <c r="F1976" s="21" t="str">
        <f>IF(食堂数据库链接!F1976="","",食堂数据库链接!F1976)</f>
        <v>小吃</v>
      </c>
      <c r="G1976" s="21">
        <f>IF(食堂数据库链接!G1976="","",食堂数据库链接!G1976)</f>
        <v>3.5</v>
      </c>
      <c r="H1976" s="25" t="str">
        <f>IF(OR(食堂菜单!$G$5="",食堂数据库计算界面面!A1976=""),"",IF(ISNUMBER(SEARCH(食堂菜单!$G$5,食堂数据库计算界面面!C1976))=TRUE,1,""))</f>
        <v/>
      </c>
      <c r="I1976" s="11" t="str">
        <f>IF(H1976="","",1+MAX($I$1:I1975))</f>
        <v/>
      </c>
      <c r="J1976" s="11" t="str">
        <f t="shared" si="30"/>
        <v/>
      </c>
    </row>
    <row r="1977" spans="1:10">
      <c r="A1977" s="21">
        <f>IF(食堂数据库链接!A1977="","",食堂数据库链接!A1977)</f>
        <v>1976</v>
      </c>
      <c r="B1977" s="21" t="str">
        <f>IF(食堂数据库链接!B1977="","",食堂数据库链接!B1977)</f>
        <v>医学部食堂（一楼）</v>
      </c>
      <c r="C1977" s="21" t="str">
        <f>IF(食堂数据库链接!C1977="","",食堂数据库链接!C1977)</f>
        <v>薯条</v>
      </c>
      <c r="D1977" s="21">
        <f>IF(食堂数据库链接!D1977="","",食堂数据库链接!D1977)</f>
        <v>5</v>
      </c>
      <c r="E1977" s="21" t="str">
        <f>IF(食堂数据库链接!E1977="","",食堂数据库链接!E1977)</f>
        <v>素</v>
      </c>
      <c r="F1977" s="21" t="str">
        <f>IF(食堂数据库链接!F1977="","",食堂数据库链接!F1977)</f>
        <v>小吃</v>
      </c>
      <c r="G1977" s="21">
        <f>IF(食堂数据库链接!G1977="","",食堂数据库链接!G1977)</f>
        <v>3.5</v>
      </c>
      <c r="H1977" s="25" t="str">
        <f>IF(OR(食堂菜单!$G$5="",食堂数据库计算界面面!A1977=""),"",IF(ISNUMBER(SEARCH(食堂菜单!$G$5,食堂数据库计算界面面!C1977))=TRUE,1,""))</f>
        <v/>
      </c>
      <c r="I1977" s="11" t="str">
        <f>IF(H1977="","",1+MAX($I$1:I1976))</f>
        <v/>
      </c>
      <c r="J1977" s="11" t="str">
        <f t="shared" si="30"/>
        <v/>
      </c>
    </row>
    <row r="1978" spans="1:10">
      <c r="A1978" s="21">
        <f>IF(食堂数据库链接!A1978="","",食堂数据库链接!A1978)</f>
        <v>1977</v>
      </c>
      <c r="B1978" s="21" t="str">
        <f>IF(食堂数据库链接!B1978="","",食堂数据库链接!B1978)</f>
        <v>医学部食堂（一楼）</v>
      </c>
      <c r="C1978" s="21" t="str">
        <f>IF(食堂数据库链接!C1978="","",食堂数据库链接!C1978)</f>
        <v>煎腿排</v>
      </c>
      <c r="D1978" s="21">
        <f>IF(食堂数据库链接!D1978="","",食堂数据库链接!D1978)</f>
        <v>4</v>
      </c>
      <c r="E1978" s="21" t="str">
        <f>IF(食堂数据库链接!E1978="","",食堂数据库链接!E1978)</f>
        <v>荤</v>
      </c>
      <c r="F1978" s="21" t="str">
        <f>IF(食堂数据库链接!F1978="","",食堂数据库链接!F1978)</f>
        <v>小吃</v>
      </c>
      <c r="G1978" s="21">
        <f>IF(食堂数据库链接!G1978="","",食堂数据库链接!G1978)</f>
        <v>2.2999999999999998</v>
      </c>
      <c r="H1978" s="25" t="str">
        <f>IF(OR(食堂菜单!$G$5="",食堂数据库计算界面面!A1978=""),"",IF(ISNUMBER(SEARCH(食堂菜单!$G$5,食堂数据库计算界面面!C1978))=TRUE,1,""))</f>
        <v/>
      </c>
      <c r="I1978" s="11" t="str">
        <f>IF(H1978="","",1+MAX($I$1:I1977))</f>
        <v/>
      </c>
      <c r="J1978" s="11" t="str">
        <f t="shared" si="30"/>
        <v/>
      </c>
    </row>
    <row r="1979" spans="1:10">
      <c r="A1979" s="21">
        <f>IF(食堂数据库链接!A1979="","",食堂数据库链接!A1979)</f>
        <v>1978</v>
      </c>
      <c r="B1979" s="21" t="str">
        <f>IF(食堂数据库链接!B1979="","",食堂数据库链接!B1979)</f>
        <v>医学部食堂（一楼）</v>
      </c>
      <c r="C1979" s="21" t="str">
        <f>IF(食堂数据库链接!C1979="","",食堂数据库链接!C1979)</f>
        <v>韭菜丝卷饼</v>
      </c>
      <c r="D1979" s="21">
        <f>IF(食堂数据库链接!D1979="","",食堂数据库链接!D1979)</f>
        <v>3</v>
      </c>
      <c r="E1979" s="21" t="str">
        <f>IF(食堂数据库链接!E1979="","",食堂数据库链接!E1979)</f>
        <v>素</v>
      </c>
      <c r="F1979" s="21" t="str">
        <f>IF(食堂数据库链接!F1979="","",食堂数据库链接!F1979)</f>
        <v>面点</v>
      </c>
      <c r="G1979" s="21">
        <f>IF(食堂数据库链接!G1979="","",食堂数据库链接!G1979)</f>
        <v>2.1</v>
      </c>
      <c r="H1979" s="25" t="str">
        <f>IF(OR(食堂菜单!$G$5="",食堂数据库计算界面面!A1979=""),"",IF(ISNUMBER(SEARCH(食堂菜单!$G$5,食堂数据库计算界面面!C1979))=TRUE,1,""))</f>
        <v/>
      </c>
      <c r="I1979" s="11" t="str">
        <f>IF(H1979="","",1+MAX($I$1:I1978))</f>
        <v/>
      </c>
      <c r="J1979" s="11" t="str">
        <f t="shared" si="30"/>
        <v/>
      </c>
    </row>
    <row r="1980" spans="1:10">
      <c r="A1980" s="21">
        <f>IF(食堂数据库链接!A1980="","",食堂数据库链接!A1980)</f>
        <v>1979</v>
      </c>
      <c r="B1980" s="21" t="str">
        <f>IF(食堂数据库链接!B1980="","",食堂数据库链接!B1980)</f>
        <v>医学部食堂（一楼）</v>
      </c>
      <c r="C1980" s="21" t="str">
        <f>IF(食堂数据库链接!C1980="","",食堂数据库链接!C1980)</f>
        <v>煎包</v>
      </c>
      <c r="D1980" s="21">
        <f>IF(食堂数据库链接!D1980="","",食堂数据库链接!D1980)</f>
        <v>3</v>
      </c>
      <c r="E1980" s="21" t="str">
        <f>IF(食堂数据库链接!E1980="","",食堂数据库链接!E1980)</f>
        <v>荤</v>
      </c>
      <c r="F1980" s="21" t="str">
        <f>IF(食堂数据库链接!F1980="","",食堂数据库链接!F1980)</f>
        <v>面点</v>
      </c>
      <c r="G1980" s="21">
        <f>IF(食堂数据库链接!G1980="","",食堂数据库链接!G1980)</f>
        <v>2.1</v>
      </c>
      <c r="H1980" s="25" t="str">
        <f>IF(OR(食堂菜单!$G$5="",食堂数据库计算界面面!A1980=""),"",IF(ISNUMBER(SEARCH(食堂菜单!$G$5,食堂数据库计算界面面!C1980))=TRUE,1,""))</f>
        <v/>
      </c>
      <c r="I1980" s="11" t="str">
        <f>IF(H1980="","",1+MAX($I$1:I1979))</f>
        <v/>
      </c>
      <c r="J1980" s="11" t="str">
        <f t="shared" si="30"/>
        <v/>
      </c>
    </row>
    <row r="1981" spans="1:10">
      <c r="A1981" s="21">
        <f>IF(食堂数据库链接!A1981="","",食堂数据库链接!A1981)</f>
        <v>1980</v>
      </c>
      <c r="B1981" s="21" t="str">
        <f>IF(食堂数据库链接!B1981="","",食堂数据库链接!B1981)</f>
        <v>医学部食堂（一楼）</v>
      </c>
      <c r="C1981" s="21" t="str">
        <f>IF(食堂数据库链接!C1981="","",食堂数据库链接!C1981)</f>
        <v>煎饺</v>
      </c>
      <c r="D1981" s="21">
        <f>IF(食堂数据库链接!D1981="","",食堂数据库链接!D1981)</f>
        <v>3</v>
      </c>
      <c r="E1981" s="21" t="str">
        <f>IF(食堂数据库链接!E1981="","",食堂数据库链接!E1981)</f>
        <v>荤</v>
      </c>
      <c r="F1981" s="21" t="str">
        <f>IF(食堂数据库链接!F1981="","",食堂数据库链接!F1981)</f>
        <v>面点</v>
      </c>
      <c r="G1981" s="21">
        <f>IF(食堂数据库链接!G1981="","",食堂数据库链接!G1981)</f>
        <v>2.1</v>
      </c>
      <c r="H1981" s="25" t="str">
        <f>IF(OR(食堂菜单!$G$5="",食堂数据库计算界面面!A1981=""),"",IF(ISNUMBER(SEARCH(食堂菜单!$G$5,食堂数据库计算界面面!C1981))=TRUE,1,""))</f>
        <v/>
      </c>
      <c r="I1981" s="11" t="str">
        <f>IF(H1981="","",1+MAX($I$1:I1980))</f>
        <v/>
      </c>
      <c r="J1981" s="11" t="str">
        <f t="shared" si="30"/>
        <v/>
      </c>
    </row>
    <row r="1982" spans="1:10">
      <c r="A1982" s="21">
        <f>IF(食堂数据库链接!A1982="","",食堂数据库链接!A1982)</f>
        <v>1981</v>
      </c>
      <c r="B1982" s="21" t="str">
        <f>IF(食堂数据库链接!B1982="","",食堂数据库链接!B1982)</f>
        <v>医学部食堂（一楼）</v>
      </c>
      <c r="C1982" s="21" t="str">
        <f>IF(食堂数据库链接!C1982="","",食堂数据库链接!C1982)</f>
        <v>炒粉</v>
      </c>
      <c r="D1982" s="21">
        <f>IF(食堂数据库链接!D1982="","",食堂数据库链接!D1982)</f>
        <v>6</v>
      </c>
      <c r="E1982" s="21" t="str">
        <f>IF(食堂数据库链接!E1982="","",食堂数据库链接!E1982)</f>
        <v>素</v>
      </c>
      <c r="F1982" s="21" t="str">
        <f>IF(食堂数据库链接!F1982="","",食堂数据库链接!F1982)</f>
        <v>面食</v>
      </c>
      <c r="G1982" s="21">
        <f>IF(食堂数据库链接!G1982="","",食堂数据库链接!G1982)</f>
        <v>4.2</v>
      </c>
      <c r="H1982" s="25" t="str">
        <f>IF(OR(食堂菜单!$G$5="",食堂数据库计算界面面!A1982=""),"",IF(ISNUMBER(SEARCH(食堂菜单!$G$5,食堂数据库计算界面面!C1982))=TRUE,1,""))</f>
        <v/>
      </c>
      <c r="I1982" s="11" t="str">
        <f>IF(H1982="","",1+MAX($I$1:I1981))</f>
        <v/>
      </c>
      <c r="J1982" s="11" t="str">
        <f t="shared" si="30"/>
        <v/>
      </c>
    </row>
    <row r="1983" spans="1:10">
      <c r="A1983" s="21">
        <f>IF(食堂数据库链接!A1983="","",食堂数据库链接!A1983)</f>
        <v>1982</v>
      </c>
      <c r="B1983" s="21" t="str">
        <f>IF(食堂数据库链接!B1983="","",食堂数据库链接!B1983)</f>
        <v>医学部食堂（一楼）</v>
      </c>
      <c r="C1983" s="21" t="str">
        <f>IF(食堂数据库链接!C1983="","",食堂数据库链接!C1983)</f>
        <v>炒面</v>
      </c>
      <c r="D1983" s="21">
        <f>IF(食堂数据库链接!D1983="","",食堂数据库链接!D1983)</f>
        <v>6</v>
      </c>
      <c r="E1983" s="21" t="str">
        <f>IF(食堂数据库链接!E1983="","",食堂数据库链接!E1983)</f>
        <v>素</v>
      </c>
      <c r="F1983" s="21" t="str">
        <f>IF(食堂数据库链接!F1983="","",食堂数据库链接!F1983)</f>
        <v>面食</v>
      </c>
      <c r="G1983" s="21">
        <f>IF(食堂数据库链接!G1983="","",食堂数据库链接!G1983)</f>
        <v>4.2</v>
      </c>
      <c r="H1983" s="25" t="str">
        <f>IF(OR(食堂菜单!$G$5="",食堂数据库计算界面面!A1983=""),"",IF(ISNUMBER(SEARCH(食堂菜单!$G$5,食堂数据库计算界面面!C1983))=TRUE,1,""))</f>
        <v/>
      </c>
      <c r="I1983" s="11" t="str">
        <f>IF(H1983="","",1+MAX($I$1:I1982))</f>
        <v/>
      </c>
      <c r="J1983" s="11" t="str">
        <f t="shared" si="30"/>
        <v/>
      </c>
    </row>
    <row r="1984" spans="1:10">
      <c r="A1984" s="21">
        <f>IF(食堂数据库链接!A1984="","",食堂数据库链接!A1984)</f>
        <v>1983</v>
      </c>
      <c r="B1984" s="21" t="str">
        <f>IF(食堂数据库链接!B1984="","",食堂数据库链接!B1984)</f>
        <v>医学部食堂（一楼）</v>
      </c>
      <c r="C1984" s="21" t="str">
        <f>IF(食堂数据库链接!C1984="","",食堂数据库链接!C1984)</f>
        <v>炒花饭</v>
      </c>
      <c r="D1984" s="21">
        <f>IF(食堂数据库链接!D1984="","",食堂数据库链接!D1984)</f>
        <v>6</v>
      </c>
      <c r="E1984" s="21" t="str">
        <f>IF(食堂数据库链接!E1984="","",食堂数据库链接!E1984)</f>
        <v>素</v>
      </c>
      <c r="F1984" s="21" t="str">
        <f>IF(食堂数据库链接!F1984="","",食堂数据库链接!F1984)</f>
        <v>面食</v>
      </c>
      <c r="G1984" s="21">
        <f>IF(食堂数据库链接!G1984="","",食堂数据库链接!G1984)</f>
        <v>4.2</v>
      </c>
      <c r="H1984" s="25" t="str">
        <f>IF(OR(食堂菜单!$G$5="",食堂数据库计算界面面!A1984=""),"",IF(ISNUMBER(SEARCH(食堂菜单!$G$5,食堂数据库计算界面面!C1984))=TRUE,1,""))</f>
        <v/>
      </c>
      <c r="I1984" s="11" t="str">
        <f>IF(H1984="","",1+MAX($I$1:I1983))</f>
        <v/>
      </c>
      <c r="J1984" s="11" t="str">
        <f t="shared" si="30"/>
        <v/>
      </c>
    </row>
    <row r="1985" spans="1:10">
      <c r="A1985" s="21">
        <f>IF(食堂数据库链接!A1985="","",食堂数据库链接!A1985)</f>
        <v>1984</v>
      </c>
      <c r="B1985" s="21" t="str">
        <f>IF(食堂数据库链接!B1985="","",食堂数据库链接!B1985)</f>
        <v>医学部食堂（一楼）</v>
      </c>
      <c r="C1985" s="21" t="str">
        <f>IF(食堂数据库链接!C1985="","",食堂数据库链接!C1985)</f>
        <v>酱香千层饼</v>
      </c>
      <c r="D1985" s="21">
        <f>IF(食堂数据库链接!D1985="","",食堂数据库链接!D1985)</f>
        <v>3</v>
      </c>
      <c r="E1985" s="21" t="str">
        <f>IF(食堂数据库链接!E1985="","",食堂数据库链接!E1985)</f>
        <v>素</v>
      </c>
      <c r="F1985" s="21" t="str">
        <f>IF(食堂数据库链接!F1985="","",食堂数据库链接!F1985)</f>
        <v>小吃</v>
      </c>
      <c r="G1985" s="21">
        <f>IF(食堂数据库链接!G1985="","",食堂数据库链接!G1985)</f>
        <v>2.1</v>
      </c>
      <c r="H1985" s="25" t="str">
        <f>IF(OR(食堂菜单!$G$5="",食堂数据库计算界面面!A1985=""),"",IF(ISNUMBER(SEARCH(食堂菜单!$G$5,食堂数据库计算界面面!C1985))=TRUE,1,""))</f>
        <v/>
      </c>
      <c r="I1985" s="11" t="str">
        <f>IF(H1985="","",1+MAX($I$1:I1984))</f>
        <v/>
      </c>
      <c r="J1985" s="11" t="str">
        <f t="shared" si="30"/>
        <v/>
      </c>
    </row>
    <row r="1986" spans="1:10">
      <c r="A1986" s="21">
        <f>IF(食堂数据库链接!A1986="","",食堂数据库链接!A1986)</f>
        <v>1985</v>
      </c>
      <c r="B1986" s="21" t="str">
        <f>IF(食堂数据库链接!B1986="","",食堂数据库链接!B1986)</f>
        <v>医学部食堂（一楼）</v>
      </c>
      <c r="C1986" s="21" t="str">
        <f>IF(食堂数据库链接!C1986="","",食堂数据库链接!C1986)</f>
        <v>鲜肉馅饼</v>
      </c>
      <c r="D1986" s="21">
        <f>IF(食堂数据库链接!D1986="","",食堂数据库链接!D1986)</f>
        <v>3</v>
      </c>
      <c r="E1986" s="21" t="str">
        <f>IF(食堂数据库链接!E1986="","",食堂数据库链接!E1986)</f>
        <v>荤</v>
      </c>
      <c r="F1986" s="21" t="str">
        <f>IF(食堂数据库链接!F1986="","",食堂数据库链接!F1986)</f>
        <v>面点</v>
      </c>
      <c r="G1986" s="21">
        <f>IF(食堂数据库链接!G1986="","",食堂数据库链接!G1986)</f>
        <v>2.1</v>
      </c>
      <c r="H1986" s="25" t="str">
        <f>IF(OR(食堂菜单!$G$5="",食堂数据库计算界面面!A1986=""),"",IF(ISNUMBER(SEARCH(食堂菜单!$G$5,食堂数据库计算界面面!C1986))=TRUE,1,""))</f>
        <v/>
      </c>
      <c r="I1986" s="11" t="str">
        <f>IF(H1986="","",1+MAX($I$1:I1985))</f>
        <v/>
      </c>
      <c r="J1986" s="11" t="str">
        <f t="shared" ref="J1986:J2049" si="31">IF(H1986="","",ROW(A1986))</f>
        <v/>
      </c>
    </row>
    <row r="1987" spans="1:10">
      <c r="A1987" s="21">
        <f>IF(食堂数据库链接!A1987="","",食堂数据库链接!A1987)</f>
        <v>1986</v>
      </c>
      <c r="B1987" s="21" t="str">
        <f>IF(食堂数据库链接!B1987="","",食堂数据库链接!B1987)</f>
        <v>医学部食堂（一楼）</v>
      </c>
      <c r="C1987" s="21" t="str">
        <f>IF(食堂数据库链接!C1987="","",食堂数据库链接!C1987)</f>
        <v>鸡蛋饼</v>
      </c>
      <c r="D1987" s="21">
        <f>IF(食堂数据库链接!D1987="","",食堂数据库链接!D1987)</f>
        <v>3</v>
      </c>
      <c r="E1987" s="21" t="str">
        <f>IF(食堂数据库链接!E1987="","",食堂数据库链接!E1987)</f>
        <v>素</v>
      </c>
      <c r="F1987" s="21" t="str">
        <f>IF(食堂数据库链接!F1987="","",食堂数据库链接!F1987)</f>
        <v>面点</v>
      </c>
      <c r="G1987" s="21">
        <f>IF(食堂数据库链接!G1987="","",食堂数据库链接!G1987)</f>
        <v>2.1</v>
      </c>
      <c r="H1987" s="25" t="str">
        <f>IF(OR(食堂菜单!$G$5="",食堂数据库计算界面面!A1987=""),"",IF(ISNUMBER(SEARCH(食堂菜单!$G$5,食堂数据库计算界面面!C1987))=TRUE,1,""))</f>
        <v/>
      </c>
      <c r="I1987" s="11" t="str">
        <f>IF(H1987="","",1+MAX($I$1:I1986))</f>
        <v/>
      </c>
      <c r="J1987" s="11" t="str">
        <f t="shared" si="31"/>
        <v/>
      </c>
    </row>
    <row r="1988" spans="1:10">
      <c r="A1988" s="21">
        <f>IF(食堂数据库链接!A1988="","",食堂数据库链接!A1988)</f>
        <v>1987</v>
      </c>
      <c r="B1988" s="21" t="str">
        <f>IF(食堂数据库链接!B1988="","",食堂数据库链接!B1988)</f>
        <v>医学部食堂（一楼）</v>
      </c>
      <c r="C1988" s="21" t="str">
        <f>IF(食堂数据库链接!C1988="","",食堂数据库链接!C1988)</f>
        <v>黄金饼</v>
      </c>
      <c r="D1988" s="21">
        <f>IF(食堂数据库链接!D1988="","",食堂数据库链接!D1988)</f>
        <v>3</v>
      </c>
      <c r="E1988" s="21" t="str">
        <f>IF(食堂数据库链接!E1988="","",食堂数据库链接!E1988)</f>
        <v>素</v>
      </c>
      <c r="F1988" s="21" t="str">
        <f>IF(食堂数据库链接!F1988="","",食堂数据库链接!F1988)</f>
        <v>面点</v>
      </c>
      <c r="G1988" s="21">
        <f>IF(食堂数据库链接!G1988="","",食堂数据库链接!G1988)</f>
        <v>2.1</v>
      </c>
      <c r="H1988" s="25" t="str">
        <f>IF(OR(食堂菜单!$G$5="",食堂数据库计算界面面!A1988=""),"",IF(ISNUMBER(SEARCH(食堂菜单!$G$5,食堂数据库计算界面面!C1988))=TRUE,1,""))</f>
        <v/>
      </c>
      <c r="I1988" s="11" t="str">
        <f>IF(H1988="","",1+MAX($I$1:I1987))</f>
        <v/>
      </c>
      <c r="J1988" s="11" t="str">
        <f t="shared" si="31"/>
        <v/>
      </c>
    </row>
    <row r="1989" spans="1:10">
      <c r="A1989" s="21">
        <f>IF(食堂数据库链接!A1989="","",食堂数据库链接!A1989)</f>
        <v>1988</v>
      </c>
      <c r="B1989" s="21" t="str">
        <f>IF(食堂数据库链接!B1989="","",食堂数据库链接!B1989)</f>
        <v>医学部食堂（一楼）</v>
      </c>
      <c r="C1989" s="21" t="str">
        <f>IF(食堂数据库链接!C1989="","",食堂数据库链接!C1989)</f>
        <v>鸡冠饺</v>
      </c>
      <c r="D1989" s="21">
        <f>IF(食堂数据库链接!D1989="","",食堂数据库链接!D1989)</f>
        <v>2</v>
      </c>
      <c r="E1989" s="21" t="str">
        <f>IF(食堂数据库链接!E1989="","",食堂数据库链接!E1989)</f>
        <v>荤</v>
      </c>
      <c r="F1989" s="21" t="str">
        <f>IF(食堂数据库链接!F1989="","",食堂数据库链接!F1989)</f>
        <v>面点</v>
      </c>
      <c r="G1989" s="21">
        <f>IF(食堂数据库链接!G1989="","",食堂数据库链接!G1989)</f>
        <v>1.4</v>
      </c>
      <c r="H1989" s="25" t="str">
        <f>IF(OR(食堂菜单!$G$5="",食堂数据库计算界面面!A1989=""),"",IF(ISNUMBER(SEARCH(食堂菜单!$G$5,食堂数据库计算界面面!C1989))=TRUE,1,""))</f>
        <v/>
      </c>
      <c r="I1989" s="11" t="str">
        <f>IF(H1989="","",1+MAX($I$1:I1988))</f>
        <v/>
      </c>
      <c r="J1989" s="11" t="str">
        <f t="shared" si="31"/>
        <v/>
      </c>
    </row>
    <row r="1990" spans="1:10">
      <c r="A1990" s="21">
        <f>IF(食堂数据库链接!A1990="","",食堂数据库链接!A1990)</f>
        <v>1989</v>
      </c>
      <c r="B1990" s="21" t="str">
        <f>IF(食堂数据库链接!B1990="","",食堂数据库链接!B1990)</f>
        <v>医学部食堂（一楼）</v>
      </c>
      <c r="C1990" s="21" t="str">
        <f>IF(食堂数据库链接!C1990="","",食堂数据库链接!C1990)</f>
        <v>油饼</v>
      </c>
      <c r="D1990" s="21">
        <f>IF(食堂数据库链接!D1990="","",食堂数据库链接!D1990)</f>
        <v>1</v>
      </c>
      <c r="E1990" s="21" t="str">
        <f>IF(食堂数据库链接!E1990="","",食堂数据库链接!E1990)</f>
        <v>素</v>
      </c>
      <c r="F1990" s="21" t="str">
        <f>IF(食堂数据库链接!F1990="","",食堂数据库链接!F1990)</f>
        <v>面点</v>
      </c>
      <c r="G1990" s="21">
        <f>IF(食堂数据库链接!G1990="","",食堂数据库链接!G1990)</f>
        <v>0.7</v>
      </c>
      <c r="H1990" s="25" t="str">
        <f>IF(OR(食堂菜单!$G$5="",食堂数据库计算界面面!A1990=""),"",IF(ISNUMBER(SEARCH(食堂菜单!$G$5,食堂数据库计算界面面!C1990))=TRUE,1,""))</f>
        <v/>
      </c>
      <c r="I1990" s="11" t="str">
        <f>IF(H1990="","",1+MAX($I$1:I1989))</f>
        <v/>
      </c>
      <c r="J1990" s="11" t="str">
        <f t="shared" si="31"/>
        <v/>
      </c>
    </row>
    <row r="1991" spans="1:10">
      <c r="A1991" s="21">
        <f>IF(食堂数据库链接!A1991="","",食堂数据库链接!A1991)</f>
        <v>1990</v>
      </c>
      <c r="B1991" s="21" t="str">
        <f>IF(食堂数据库链接!B1991="","",食堂数据库链接!B1991)</f>
        <v>医学部食堂（一楼）</v>
      </c>
      <c r="C1991" s="21" t="str">
        <f>IF(食堂数据库链接!C1991="","",食堂数据库链接!C1991)</f>
        <v>八宝粥</v>
      </c>
      <c r="D1991" s="21">
        <f>IF(食堂数据库链接!D1991="","",食堂数据库链接!D1991)</f>
        <v>3</v>
      </c>
      <c r="E1991" s="21" t="str">
        <f>IF(食堂数据库链接!E1991="","",食堂数据库链接!E1991)</f>
        <v>素</v>
      </c>
      <c r="F1991" s="21" t="str">
        <f>IF(食堂数据库链接!F1991="","",食堂数据库链接!F1991)</f>
        <v>汤羹</v>
      </c>
      <c r="G1991" s="21">
        <f>IF(食堂数据库链接!G1991="","",食堂数据库链接!G1991)</f>
        <v>2.1</v>
      </c>
      <c r="H1991" s="25" t="str">
        <f>IF(OR(食堂菜单!$G$5="",食堂数据库计算界面面!A1991=""),"",IF(ISNUMBER(SEARCH(食堂菜单!$G$5,食堂数据库计算界面面!C1991))=TRUE,1,""))</f>
        <v/>
      </c>
      <c r="I1991" s="11" t="str">
        <f>IF(H1991="","",1+MAX($I$1:I1990))</f>
        <v/>
      </c>
      <c r="J1991" s="11" t="str">
        <f t="shared" si="31"/>
        <v/>
      </c>
    </row>
    <row r="1992" spans="1:10">
      <c r="A1992" s="21">
        <f>IF(食堂数据库链接!A1992="","",食堂数据库链接!A1992)</f>
        <v>1991</v>
      </c>
      <c r="B1992" s="21" t="str">
        <f>IF(食堂数据库链接!B1992="","",食堂数据库链接!B1992)</f>
        <v>医学部食堂（一楼）</v>
      </c>
      <c r="C1992" s="21" t="str">
        <f>IF(食堂数据库链接!C1992="","",食堂数据库链接!C1992)</f>
        <v>皮蛋粥</v>
      </c>
      <c r="D1992" s="21">
        <f>IF(食堂数据库链接!D1992="","",食堂数据库链接!D1992)</f>
        <v>3</v>
      </c>
      <c r="E1992" s="21" t="str">
        <f>IF(食堂数据库链接!E1992="","",食堂数据库链接!E1992)</f>
        <v>素</v>
      </c>
      <c r="F1992" s="21" t="str">
        <f>IF(食堂数据库链接!F1992="","",食堂数据库链接!F1992)</f>
        <v>汤羹</v>
      </c>
      <c r="G1992" s="21">
        <f>IF(食堂数据库链接!G1992="","",食堂数据库链接!G1992)</f>
        <v>2.1</v>
      </c>
      <c r="H1992" s="25" t="str">
        <f>IF(OR(食堂菜单!$G$5="",食堂数据库计算界面面!A1992=""),"",IF(ISNUMBER(SEARCH(食堂菜单!$G$5,食堂数据库计算界面面!C1992))=TRUE,1,""))</f>
        <v/>
      </c>
      <c r="I1992" s="11" t="str">
        <f>IF(H1992="","",1+MAX($I$1:I1991))</f>
        <v/>
      </c>
      <c r="J1992" s="11" t="str">
        <f t="shared" si="31"/>
        <v/>
      </c>
    </row>
    <row r="1993" spans="1:10">
      <c r="A1993" s="21">
        <f>IF(食堂数据库链接!A1993="","",食堂数据库链接!A1993)</f>
        <v>1992</v>
      </c>
      <c r="B1993" s="21" t="str">
        <f>IF(食堂数据库链接!B1993="","",食堂数据库链接!B1993)</f>
        <v>医学部食堂（一楼）</v>
      </c>
      <c r="C1993" s="21" t="str">
        <f>IF(食堂数据库链接!C1993="","",食堂数据库链接!C1993)</f>
        <v>红枣银耳汤</v>
      </c>
      <c r="D1993" s="21">
        <f>IF(食堂数据库链接!D1993="","",食堂数据库链接!D1993)</f>
        <v>3</v>
      </c>
      <c r="E1993" s="21" t="str">
        <f>IF(食堂数据库链接!E1993="","",食堂数据库链接!E1993)</f>
        <v>素</v>
      </c>
      <c r="F1993" s="21" t="str">
        <f>IF(食堂数据库链接!F1993="","",食堂数据库链接!F1993)</f>
        <v>汤羹</v>
      </c>
      <c r="G1993" s="21">
        <f>IF(食堂数据库链接!G1993="","",食堂数据库链接!G1993)</f>
        <v>2.1</v>
      </c>
      <c r="H1993" s="25" t="str">
        <f>IF(OR(食堂菜单!$G$5="",食堂数据库计算界面面!A1993=""),"",IF(ISNUMBER(SEARCH(食堂菜单!$G$5,食堂数据库计算界面面!C1993))=TRUE,1,""))</f>
        <v/>
      </c>
      <c r="I1993" s="11" t="str">
        <f>IF(H1993="","",1+MAX($I$1:I1992))</f>
        <v/>
      </c>
      <c r="J1993" s="11" t="str">
        <f t="shared" si="31"/>
        <v/>
      </c>
    </row>
    <row r="1994" spans="1:10">
      <c r="A1994" s="21">
        <f>IF(食堂数据库链接!A1994="","",食堂数据库链接!A1994)</f>
        <v>1993</v>
      </c>
      <c r="B1994" s="21" t="str">
        <f>IF(食堂数据库链接!B1994="","",食堂数据库链接!B1994)</f>
        <v>医学部食堂（一楼）</v>
      </c>
      <c r="C1994" s="21" t="str">
        <f>IF(食堂数据库链接!C1994="","",食堂数据库链接!C1994)</f>
        <v>米酒汤圆</v>
      </c>
      <c r="D1994" s="21">
        <f>IF(食堂数据库链接!D1994="","",食堂数据库链接!D1994)</f>
        <v>3</v>
      </c>
      <c r="E1994" s="21" t="str">
        <f>IF(食堂数据库链接!E1994="","",食堂数据库链接!E1994)</f>
        <v>素</v>
      </c>
      <c r="F1994" s="21" t="str">
        <f>IF(食堂数据库链接!F1994="","",食堂数据库链接!F1994)</f>
        <v>汤羹</v>
      </c>
      <c r="G1994" s="21">
        <f>IF(食堂数据库链接!G1994="","",食堂数据库链接!G1994)</f>
        <v>2.1</v>
      </c>
      <c r="H1994" s="25" t="str">
        <f>IF(OR(食堂菜单!$G$5="",食堂数据库计算界面面!A1994=""),"",IF(ISNUMBER(SEARCH(食堂菜单!$G$5,食堂数据库计算界面面!C1994))=TRUE,1,""))</f>
        <v/>
      </c>
      <c r="I1994" s="11" t="str">
        <f>IF(H1994="","",1+MAX($I$1:I1993))</f>
        <v/>
      </c>
      <c r="J1994" s="11" t="str">
        <f t="shared" si="31"/>
        <v/>
      </c>
    </row>
    <row r="1995" spans="1:10">
      <c r="A1995" s="21">
        <f>IF(食堂数据库链接!A1995="","",食堂数据库链接!A1995)</f>
        <v>1994</v>
      </c>
      <c r="B1995" s="21" t="str">
        <f>IF(食堂数据库链接!B1995="","",食堂数据库链接!B1995)</f>
        <v>医学部食堂（一楼）</v>
      </c>
      <c r="C1995" s="21" t="str">
        <f>IF(食堂数据库链接!C1995="","",食堂数据库链接!C1995)</f>
        <v>绿豆粥</v>
      </c>
      <c r="D1995" s="21">
        <f>IF(食堂数据库链接!D1995="","",食堂数据库链接!D1995)</f>
        <v>3</v>
      </c>
      <c r="E1995" s="21" t="str">
        <f>IF(食堂数据库链接!E1995="","",食堂数据库链接!E1995)</f>
        <v>素</v>
      </c>
      <c r="F1995" s="21" t="str">
        <f>IF(食堂数据库链接!F1995="","",食堂数据库链接!F1995)</f>
        <v>汤羹</v>
      </c>
      <c r="G1995" s="21">
        <f>IF(食堂数据库链接!G1995="","",食堂数据库链接!G1995)</f>
        <v>2.1</v>
      </c>
      <c r="H1995" s="25" t="str">
        <f>IF(OR(食堂菜单!$G$5="",食堂数据库计算界面面!A1995=""),"",IF(ISNUMBER(SEARCH(食堂菜单!$G$5,食堂数据库计算界面面!C1995))=TRUE,1,""))</f>
        <v/>
      </c>
      <c r="I1995" s="11" t="str">
        <f>IF(H1995="","",1+MAX($I$1:I1994))</f>
        <v/>
      </c>
      <c r="J1995" s="11" t="str">
        <f t="shared" si="31"/>
        <v/>
      </c>
    </row>
    <row r="1996" spans="1:10">
      <c r="A1996" s="21">
        <f>IF(食堂数据库链接!A1996="","",食堂数据库链接!A1996)</f>
        <v>1995</v>
      </c>
      <c r="B1996" s="21" t="str">
        <f>IF(食堂数据库链接!B1996="","",食堂数据库链接!B1996)</f>
        <v>医学部食堂（一楼）</v>
      </c>
      <c r="C1996" s="21" t="str">
        <f>IF(食堂数据库链接!C1996="","",食堂数据库链接!C1996)</f>
        <v>红糖麦片粥</v>
      </c>
      <c r="D1996" s="21">
        <f>IF(食堂数据库链接!D1996="","",食堂数据库链接!D1996)</f>
        <v>3</v>
      </c>
      <c r="E1996" s="21" t="str">
        <f>IF(食堂数据库链接!E1996="","",食堂数据库链接!E1996)</f>
        <v>素</v>
      </c>
      <c r="F1996" s="21" t="str">
        <f>IF(食堂数据库链接!F1996="","",食堂数据库链接!F1996)</f>
        <v>汤羹</v>
      </c>
      <c r="G1996" s="21">
        <f>IF(食堂数据库链接!G1996="","",食堂数据库链接!G1996)</f>
        <v>2.1</v>
      </c>
      <c r="H1996" s="25" t="str">
        <f>IF(OR(食堂菜单!$G$5="",食堂数据库计算界面面!A1996=""),"",IF(ISNUMBER(SEARCH(食堂菜单!$G$5,食堂数据库计算界面面!C1996))=TRUE,1,""))</f>
        <v/>
      </c>
      <c r="I1996" s="11" t="str">
        <f>IF(H1996="","",1+MAX($I$1:I1995))</f>
        <v/>
      </c>
      <c r="J1996" s="11" t="str">
        <f t="shared" si="31"/>
        <v/>
      </c>
    </row>
    <row r="1997" spans="1:10">
      <c r="A1997" s="21">
        <f>IF(食堂数据库链接!A1997="","",食堂数据库链接!A1997)</f>
        <v>1996</v>
      </c>
      <c r="B1997" s="21" t="str">
        <f>IF(食堂数据库链接!B1997="","",食堂数据库链接!B1997)</f>
        <v>医学部食堂（一楼）</v>
      </c>
      <c r="C1997" s="21" t="str">
        <f>IF(食堂数据库链接!C1997="","",食堂数据库链接!C1997)</f>
        <v>小米粥</v>
      </c>
      <c r="D1997" s="21">
        <f>IF(食堂数据库链接!D1997="","",食堂数据库链接!D1997)</f>
        <v>1.5</v>
      </c>
      <c r="E1997" s="21" t="str">
        <f>IF(食堂数据库链接!E1997="","",食堂数据库链接!E1997)</f>
        <v>素</v>
      </c>
      <c r="F1997" s="21" t="str">
        <f>IF(食堂数据库链接!F1997="","",食堂数据库链接!F1997)</f>
        <v>汤羹</v>
      </c>
      <c r="G1997" s="21">
        <f>IF(食堂数据库链接!G1997="","",食堂数据库链接!G1997)</f>
        <v>1.19</v>
      </c>
      <c r="H1997" s="25" t="str">
        <f>IF(OR(食堂菜单!$G$5="",食堂数据库计算界面面!A1997=""),"",IF(ISNUMBER(SEARCH(食堂菜单!$G$5,食堂数据库计算界面面!C1997))=TRUE,1,""))</f>
        <v/>
      </c>
      <c r="I1997" s="11" t="str">
        <f>IF(H1997="","",1+MAX($I$1:I1996))</f>
        <v/>
      </c>
      <c r="J1997" s="11" t="str">
        <f t="shared" si="31"/>
        <v/>
      </c>
    </row>
    <row r="1998" spans="1:10">
      <c r="A1998" s="21">
        <f>IF(食堂数据库链接!A1998="","",食堂数据库链接!A1998)</f>
        <v>1997</v>
      </c>
      <c r="B1998" s="21" t="str">
        <f>IF(食堂数据库链接!B1998="","",食堂数据库链接!B1998)</f>
        <v>医学部食堂（一楼）</v>
      </c>
      <c r="C1998" s="21" t="str">
        <f>IF(食堂数据库链接!C1998="","",食堂数据库链接!C1998)</f>
        <v>黑米粥</v>
      </c>
      <c r="D1998" s="21">
        <f>IF(食堂数据库链接!D1998="","",食堂数据库链接!D1998)</f>
        <v>1.5</v>
      </c>
      <c r="E1998" s="21" t="str">
        <f>IF(食堂数据库链接!E1998="","",食堂数据库链接!E1998)</f>
        <v>素</v>
      </c>
      <c r="F1998" s="21" t="str">
        <f>IF(食堂数据库链接!F1998="","",食堂数据库链接!F1998)</f>
        <v>汤羹</v>
      </c>
      <c r="G1998" s="21">
        <f>IF(食堂数据库链接!G1998="","",食堂数据库链接!G1998)</f>
        <v>1.19</v>
      </c>
      <c r="H1998" s="25" t="str">
        <f>IF(OR(食堂菜单!$G$5="",食堂数据库计算界面面!A1998=""),"",IF(ISNUMBER(SEARCH(食堂菜单!$G$5,食堂数据库计算界面面!C1998))=TRUE,1,""))</f>
        <v/>
      </c>
      <c r="I1998" s="11" t="str">
        <f>IF(H1998="","",1+MAX($I$1:I1997))</f>
        <v/>
      </c>
      <c r="J1998" s="11" t="str">
        <f t="shared" si="31"/>
        <v/>
      </c>
    </row>
    <row r="1999" spans="1:10">
      <c r="A1999" s="21">
        <f>IF(食堂数据库链接!A1999="","",食堂数据库链接!A1999)</f>
        <v>1998</v>
      </c>
      <c r="B1999" s="21" t="str">
        <f>IF(食堂数据库链接!B1999="","",食堂数据库链接!B1999)</f>
        <v>医学部食堂（一楼）</v>
      </c>
      <c r="C1999" s="21" t="str">
        <f>IF(食堂数据库链接!C1999="","",食堂数据库链接!C1999)</f>
        <v>白米粥</v>
      </c>
      <c r="D1999" s="21">
        <f>IF(食堂数据库链接!D1999="","",食堂数据库链接!D1999)</f>
        <v>0.7</v>
      </c>
      <c r="E1999" s="21" t="str">
        <f>IF(食堂数据库链接!E1999="","",食堂数据库链接!E1999)</f>
        <v>素</v>
      </c>
      <c r="F1999" s="21" t="str">
        <f>IF(食堂数据库链接!F1999="","",食堂数据库链接!F1999)</f>
        <v>汤羹</v>
      </c>
      <c r="G1999" s="21">
        <f>IF(食堂数据库链接!G1999="","",食堂数据库链接!G1999)</f>
        <v>0.49</v>
      </c>
      <c r="H1999" s="25" t="str">
        <f>IF(OR(食堂菜单!$G$5="",食堂数据库计算界面面!A1999=""),"",IF(ISNUMBER(SEARCH(食堂菜单!$G$5,食堂数据库计算界面面!C1999))=TRUE,1,""))</f>
        <v/>
      </c>
      <c r="I1999" s="11" t="str">
        <f>IF(H1999="","",1+MAX($I$1:I1998))</f>
        <v/>
      </c>
      <c r="J1999" s="11" t="str">
        <f t="shared" si="31"/>
        <v/>
      </c>
    </row>
    <row r="2000" spans="1:10">
      <c r="A2000" s="21">
        <f>IF(食堂数据库链接!A2000="","",食堂数据库链接!A2000)</f>
        <v>1999</v>
      </c>
      <c r="B2000" s="21" t="str">
        <f>IF(食堂数据库链接!B2000="","",食堂数据库链接!B2000)</f>
        <v>医学部食堂（一楼）</v>
      </c>
      <c r="C2000" s="21" t="str">
        <f>IF(食堂数据库链接!C2000="","",食堂数据库链接!C2000)</f>
        <v>水果拼盘</v>
      </c>
      <c r="D2000" s="21">
        <f>IF(食堂数据库链接!D2000="","",食堂数据库链接!D2000)</f>
        <v>5</v>
      </c>
      <c r="E2000" s="21" t="str">
        <f>IF(食堂数据库链接!E2000="","",食堂数据库链接!E2000)</f>
        <v>素</v>
      </c>
      <c r="F2000" s="21" t="str">
        <f>IF(食堂数据库链接!F2000="","",食堂数据库链接!F2000)</f>
        <v>其它</v>
      </c>
      <c r="G2000" s="21">
        <f>IF(食堂数据库链接!G2000="","",食堂数据库链接!G2000)</f>
        <v>3.5</v>
      </c>
      <c r="H2000" s="25" t="str">
        <f>IF(OR(食堂菜单!$G$5="",食堂数据库计算界面面!A2000=""),"",IF(ISNUMBER(SEARCH(食堂菜单!$G$5,食堂数据库计算界面面!C2000))=TRUE,1,""))</f>
        <v/>
      </c>
      <c r="I2000" s="11" t="str">
        <f>IF(H2000="","",1+MAX($I$1:I1999))</f>
        <v/>
      </c>
      <c r="J2000" s="11" t="str">
        <f t="shared" si="31"/>
        <v/>
      </c>
    </row>
    <row r="2001" spans="1:10">
      <c r="A2001" s="21">
        <f>IF(食堂数据库链接!A2001="","",食堂数据库链接!A2001)</f>
        <v>2000</v>
      </c>
      <c r="B2001" s="21" t="str">
        <f>IF(食堂数据库链接!B2001="","",食堂数据库链接!B2001)</f>
        <v>医学部食堂（一楼）</v>
      </c>
      <c r="C2001" s="21" t="str">
        <f>IF(食堂数据库链接!C2001="","",食堂数据库链接!C2001)</f>
        <v>五香豆皮</v>
      </c>
      <c r="D2001" s="21">
        <f>IF(食堂数据库链接!D2001="","",食堂数据库链接!D2001)</f>
        <v>3</v>
      </c>
      <c r="E2001" s="21" t="str">
        <f>IF(食堂数据库链接!E2001="","",食堂数据库链接!E2001)</f>
        <v>素</v>
      </c>
      <c r="F2001" s="21" t="str">
        <f>IF(食堂数据库链接!F2001="","",食堂数据库链接!F2001)</f>
        <v>份儿菜</v>
      </c>
      <c r="G2001" s="21">
        <f>IF(食堂数据库链接!G2001="","",食堂数据库链接!G2001)</f>
        <v>2.1</v>
      </c>
      <c r="H2001" s="25" t="str">
        <f>IF(OR(食堂菜单!$G$5="",食堂数据库计算界面面!A2001=""),"",IF(ISNUMBER(SEARCH(食堂菜单!$G$5,食堂数据库计算界面面!C2001))=TRUE,1,""))</f>
        <v/>
      </c>
      <c r="I2001" s="11" t="str">
        <f>IF(H2001="","",1+MAX($I$1:I2000))</f>
        <v/>
      </c>
      <c r="J2001" s="11" t="str">
        <f t="shared" si="31"/>
        <v/>
      </c>
    </row>
    <row r="2002" spans="1:10">
      <c r="A2002" s="21">
        <f>IF(食堂数据库链接!A2002="","",食堂数据库链接!A2002)</f>
        <v>2001</v>
      </c>
      <c r="B2002" s="21" t="str">
        <f>IF(食堂数据库链接!B2002="","",食堂数据库链接!B2002)</f>
        <v>医学部食堂（一楼）</v>
      </c>
      <c r="C2002" s="21" t="str">
        <f>IF(食堂数据库链接!C2002="","",食堂数据库链接!C2002)</f>
        <v>卤水香干</v>
      </c>
      <c r="D2002" s="21">
        <f>IF(食堂数据库链接!D2002="","",食堂数据库链接!D2002)</f>
        <v>3</v>
      </c>
      <c r="E2002" s="21" t="str">
        <f>IF(食堂数据库链接!E2002="","",食堂数据库链接!E2002)</f>
        <v>素</v>
      </c>
      <c r="F2002" s="21" t="str">
        <f>IF(食堂数据库链接!F2002="","",食堂数据库链接!F2002)</f>
        <v>份儿菜</v>
      </c>
      <c r="G2002" s="21">
        <f>IF(食堂数据库链接!G2002="","",食堂数据库链接!G2002)</f>
        <v>2.1</v>
      </c>
      <c r="H2002" s="25" t="str">
        <f>IF(OR(食堂菜单!$G$5="",食堂数据库计算界面面!A2002=""),"",IF(ISNUMBER(SEARCH(食堂菜单!$G$5,食堂数据库计算界面面!C2002))=TRUE,1,""))</f>
        <v/>
      </c>
      <c r="I2002" s="11" t="str">
        <f>IF(H2002="","",1+MAX($I$1:I2001))</f>
        <v/>
      </c>
      <c r="J2002" s="11" t="str">
        <f t="shared" si="31"/>
        <v/>
      </c>
    </row>
    <row r="2003" spans="1:10">
      <c r="A2003" s="21">
        <f>IF(食堂数据库链接!A2003="","",食堂数据库链接!A2003)</f>
        <v>2002</v>
      </c>
      <c r="B2003" s="21" t="str">
        <f>IF(食堂数据库链接!B2003="","",食堂数据库链接!B2003)</f>
        <v>医学部食堂（一楼）</v>
      </c>
      <c r="C2003" s="21" t="str">
        <f>IF(食堂数据库链接!C2003="","",食堂数据库链接!C2003)</f>
        <v>皮蛋豆腐</v>
      </c>
      <c r="D2003" s="21">
        <f>IF(食堂数据库链接!D2003="","",食堂数据库链接!D2003)</f>
        <v>3</v>
      </c>
      <c r="E2003" s="21" t="str">
        <f>IF(食堂数据库链接!E2003="","",食堂数据库链接!E2003)</f>
        <v>素</v>
      </c>
      <c r="F2003" s="21" t="str">
        <f>IF(食堂数据库链接!F2003="","",食堂数据库链接!F2003)</f>
        <v>份儿菜</v>
      </c>
      <c r="G2003" s="21">
        <f>IF(食堂数据库链接!G2003="","",食堂数据库链接!G2003)</f>
        <v>2.1</v>
      </c>
      <c r="H2003" s="25" t="str">
        <f>IF(OR(食堂菜单!$G$5="",食堂数据库计算界面面!A2003=""),"",IF(ISNUMBER(SEARCH(食堂菜单!$G$5,食堂数据库计算界面面!C2003))=TRUE,1,""))</f>
        <v/>
      </c>
      <c r="I2003" s="11" t="str">
        <f>IF(H2003="","",1+MAX($I$1:I2002))</f>
        <v/>
      </c>
      <c r="J2003" s="11" t="str">
        <f t="shared" si="31"/>
        <v/>
      </c>
    </row>
    <row r="2004" spans="1:10">
      <c r="A2004" s="21">
        <f>IF(食堂数据库链接!A2004="","",食堂数据库链接!A2004)</f>
        <v>2003</v>
      </c>
      <c r="B2004" s="21" t="str">
        <f>IF(食堂数据库链接!B2004="","",食堂数据库链接!B2004)</f>
        <v>医学部食堂（一楼）</v>
      </c>
      <c r="C2004" s="21" t="str">
        <f>IF(食堂数据库链接!C2004="","",食堂数据库链接!C2004)</f>
        <v>桂花山药</v>
      </c>
      <c r="D2004" s="21">
        <f>IF(食堂数据库链接!D2004="","",食堂数据库链接!D2004)</f>
        <v>3</v>
      </c>
      <c r="E2004" s="21" t="str">
        <f>IF(食堂数据库链接!E2004="","",食堂数据库链接!E2004)</f>
        <v>素</v>
      </c>
      <c r="F2004" s="21" t="str">
        <f>IF(食堂数据库链接!F2004="","",食堂数据库链接!F2004)</f>
        <v>份儿菜</v>
      </c>
      <c r="G2004" s="21">
        <f>IF(食堂数据库链接!G2004="","",食堂数据库链接!G2004)</f>
        <v>2.1</v>
      </c>
      <c r="H2004" s="25" t="str">
        <f>IF(OR(食堂菜单!$G$5="",食堂数据库计算界面面!A2004=""),"",IF(ISNUMBER(SEARCH(食堂菜单!$G$5,食堂数据库计算界面面!C2004))=TRUE,1,""))</f>
        <v/>
      </c>
      <c r="I2004" s="11" t="str">
        <f>IF(H2004="","",1+MAX($I$1:I2003))</f>
        <v/>
      </c>
      <c r="J2004" s="11" t="str">
        <f t="shared" si="31"/>
        <v/>
      </c>
    </row>
    <row r="2005" spans="1:10">
      <c r="A2005" s="21">
        <f>IF(食堂数据库链接!A2005="","",食堂数据库链接!A2005)</f>
        <v>2004</v>
      </c>
      <c r="B2005" s="21" t="str">
        <f>IF(食堂数据库链接!B2005="","",食堂数据库链接!B2005)</f>
        <v>工学部清真食堂</v>
      </c>
      <c r="C2005" s="21" t="str">
        <f>IF(食堂数据库链接!C2005="","",食堂数据库链接!C2005)</f>
        <v>烤肉饭</v>
      </c>
      <c r="D2005" s="21">
        <f>IF(食堂数据库链接!D2005="","",食堂数据库链接!D2005)</f>
        <v>13</v>
      </c>
      <c r="E2005" s="21" t="str">
        <f>IF(食堂数据库链接!E2005="","",食堂数据库链接!E2005)</f>
        <v>荤</v>
      </c>
      <c r="F2005" s="21" t="str">
        <f>IF(食堂数据库链接!F2005="","",食堂数据库链接!F2005)</f>
        <v>套餐</v>
      </c>
      <c r="G2005" s="21">
        <f>IF(食堂数据库链接!G2005="","",食堂数据库链接!G2005)</f>
        <v>13</v>
      </c>
      <c r="H2005" s="25" t="str">
        <f>IF(OR(食堂菜单!$G$5="",食堂数据库计算界面面!A2005=""),"",IF(ISNUMBER(SEARCH(食堂菜单!$G$5,食堂数据库计算界面面!C2005))=TRUE,1,""))</f>
        <v/>
      </c>
      <c r="I2005" s="11" t="str">
        <f>IF(H2005="","",1+MAX($I$1:I2004))</f>
        <v/>
      </c>
      <c r="J2005" s="11" t="str">
        <f t="shared" si="31"/>
        <v/>
      </c>
    </row>
    <row r="2006" spans="1:10">
      <c r="A2006" s="21">
        <f>IF(食堂数据库链接!A2006="","",食堂数据库链接!A2006)</f>
        <v>2005</v>
      </c>
      <c r="B2006" s="21" t="str">
        <f>IF(食堂数据库链接!B2006="","",食堂数据库链接!B2006)</f>
        <v>工学部清真食堂</v>
      </c>
      <c r="C2006" s="21" t="str">
        <f>IF(食堂数据库链接!C2006="","",食堂数据库链接!C2006)</f>
        <v>素拉面</v>
      </c>
      <c r="D2006" s="21">
        <f>IF(食堂数据库链接!D2006="","",食堂数据库链接!D2006)</f>
        <v>6</v>
      </c>
      <c r="E2006" s="21" t="str">
        <f>IF(食堂数据库链接!E2006="","",食堂数据库链接!E2006)</f>
        <v>素</v>
      </c>
      <c r="F2006" s="21" t="str">
        <f>IF(食堂数据库链接!F2006="","",食堂数据库链接!F2006)</f>
        <v>面食</v>
      </c>
      <c r="G2006" s="21">
        <f>IF(食堂数据库链接!G2006="","",食堂数据库链接!G2006)</f>
        <v>6</v>
      </c>
      <c r="H2006" s="25" t="str">
        <f>IF(OR(食堂菜单!$G$5="",食堂数据库计算界面面!A2006=""),"",IF(ISNUMBER(SEARCH(食堂菜单!$G$5,食堂数据库计算界面面!C2006))=TRUE,1,""))</f>
        <v/>
      </c>
      <c r="I2006" s="11" t="str">
        <f>IF(H2006="","",1+MAX($I$1:I2005))</f>
        <v/>
      </c>
      <c r="J2006" s="11" t="str">
        <f t="shared" si="31"/>
        <v/>
      </c>
    </row>
    <row r="2007" spans="1:10">
      <c r="A2007" s="21">
        <f>IF(食堂数据库链接!A2007="","",食堂数据库链接!A2007)</f>
        <v>2006</v>
      </c>
      <c r="B2007" s="21" t="str">
        <f>IF(食堂数据库链接!B2007="","",食堂数据库链接!B2007)</f>
        <v>工学部清真食堂</v>
      </c>
      <c r="C2007" s="21" t="str">
        <f>IF(食堂数据库链接!C2007="","",食堂数据库链接!C2007)</f>
        <v>鸡蛋拉面</v>
      </c>
      <c r="D2007" s="21">
        <f>IF(食堂数据库链接!D2007="","",食堂数据库链接!D2007)</f>
        <v>8</v>
      </c>
      <c r="E2007" s="21" t="str">
        <f>IF(食堂数据库链接!E2007="","",食堂数据库链接!E2007)</f>
        <v>素</v>
      </c>
      <c r="F2007" s="21" t="str">
        <f>IF(食堂数据库链接!F2007="","",食堂数据库链接!F2007)</f>
        <v>面食</v>
      </c>
      <c r="G2007" s="21">
        <f>IF(食堂数据库链接!G2007="","",食堂数据库链接!G2007)</f>
        <v>8</v>
      </c>
      <c r="H2007" s="25" t="str">
        <f>IF(OR(食堂菜单!$G$5="",食堂数据库计算界面面!A2007=""),"",IF(ISNUMBER(SEARCH(食堂菜单!$G$5,食堂数据库计算界面面!C2007))=TRUE,1,""))</f>
        <v/>
      </c>
      <c r="I2007" s="11" t="str">
        <f>IF(H2007="","",1+MAX($I$1:I2006))</f>
        <v/>
      </c>
      <c r="J2007" s="11" t="str">
        <f t="shared" si="31"/>
        <v/>
      </c>
    </row>
    <row r="2008" spans="1:10">
      <c r="A2008" s="21">
        <f>IF(食堂数据库链接!A2008="","",食堂数据库链接!A2008)</f>
        <v>2007</v>
      </c>
      <c r="B2008" s="21" t="str">
        <f>IF(食堂数据库链接!B2008="","",食堂数据库链接!B2008)</f>
        <v>工学部清真食堂</v>
      </c>
      <c r="C2008" s="21" t="str">
        <f>IF(食堂数据库链接!C2008="","",食堂数据库链接!C2008)</f>
        <v>牛肉拉面</v>
      </c>
      <c r="D2008" s="21">
        <f>IF(食堂数据库链接!D2008="","",食堂数据库链接!D2008)</f>
        <v>10</v>
      </c>
      <c r="E2008" s="21" t="str">
        <f>IF(食堂数据库链接!E2008="","",食堂数据库链接!E2008)</f>
        <v>荤</v>
      </c>
      <c r="F2008" s="21" t="str">
        <f>IF(食堂数据库链接!F2008="","",食堂数据库链接!F2008)</f>
        <v>面食</v>
      </c>
      <c r="G2008" s="21">
        <f>IF(食堂数据库链接!G2008="","",食堂数据库链接!G2008)</f>
        <v>10</v>
      </c>
      <c r="H2008" s="25" t="str">
        <f>IF(OR(食堂菜单!$G$5="",食堂数据库计算界面面!A2008=""),"",IF(ISNUMBER(SEARCH(食堂菜单!$G$5,食堂数据库计算界面面!C2008))=TRUE,1,""))</f>
        <v/>
      </c>
      <c r="I2008" s="11" t="str">
        <f>IF(H2008="","",1+MAX($I$1:I2007))</f>
        <v/>
      </c>
      <c r="J2008" s="11" t="str">
        <f t="shared" si="31"/>
        <v/>
      </c>
    </row>
    <row r="2009" spans="1:10">
      <c r="A2009" s="21">
        <f>IF(食堂数据库链接!A2009="","",食堂数据库链接!A2009)</f>
        <v>2008</v>
      </c>
      <c r="B2009" s="21" t="str">
        <f>IF(食堂数据库链接!B2009="","",食堂数据库链接!B2009)</f>
        <v>工学部清真食堂</v>
      </c>
      <c r="C2009" s="21" t="str">
        <f>IF(食堂数据库链接!C2009="","",食堂数据库链接!C2009)</f>
        <v>牛肉刀削面</v>
      </c>
      <c r="D2009" s="21">
        <f>IF(食堂数据库链接!D2009="","",食堂数据库链接!D2009)</f>
        <v>10</v>
      </c>
      <c r="E2009" s="21" t="str">
        <f>IF(食堂数据库链接!E2009="","",食堂数据库链接!E2009)</f>
        <v>荤</v>
      </c>
      <c r="F2009" s="21" t="str">
        <f>IF(食堂数据库链接!F2009="","",食堂数据库链接!F2009)</f>
        <v>面食</v>
      </c>
      <c r="G2009" s="21">
        <f>IF(食堂数据库链接!G2009="","",食堂数据库链接!G2009)</f>
        <v>10</v>
      </c>
      <c r="H2009" s="25" t="str">
        <f>IF(OR(食堂菜单!$G$5="",食堂数据库计算界面面!A2009=""),"",IF(ISNUMBER(SEARCH(食堂菜单!$G$5,食堂数据库计算界面面!C2009))=TRUE,1,""))</f>
        <v/>
      </c>
      <c r="I2009" s="11" t="str">
        <f>IF(H2009="","",1+MAX($I$1:I2008))</f>
        <v/>
      </c>
      <c r="J2009" s="11" t="str">
        <f t="shared" si="31"/>
        <v/>
      </c>
    </row>
    <row r="2010" spans="1:10">
      <c r="A2010" s="21">
        <f>IF(食堂数据库链接!A2010="","",食堂数据库链接!A2010)</f>
        <v>2009</v>
      </c>
      <c r="B2010" s="21" t="str">
        <f>IF(食堂数据库链接!B2010="","",食堂数据库链接!B2010)</f>
        <v>工学部清真食堂</v>
      </c>
      <c r="C2010" s="21" t="str">
        <f>IF(食堂数据库链接!C2010="","",食堂数据库链接!C2010)</f>
        <v>牛肉炒拉面</v>
      </c>
      <c r="D2010" s="21">
        <f>IF(食堂数据库链接!D2010="","",食堂数据库链接!D2010)</f>
        <v>13</v>
      </c>
      <c r="E2010" s="21" t="str">
        <f>IF(食堂数据库链接!E2010="","",食堂数据库链接!E2010)</f>
        <v>荤</v>
      </c>
      <c r="F2010" s="21" t="str">
        <f>IF(食堂数据库链接!F2010="","",食堂数据库链接!F2010)</f>
        <v>面食</v>
      </c>
      <c r="G2010" s="21">
        <f>IF(食堂数据库链接!G2010="","",食堂数据库链接!G2010)</f>
        <v>13</v>
      </c>
      <c r="H2010" s="25" t="str">
        <f>IF(OR(食堂菜单!$G$5="",食堂数据库计算界面面!A2010=""),"",IF(ISNUMBER(SEARCH(食堂菜单!$G$5,食堂数据库计算界面面!C2010))=TRUE,1,""))</f>
        <v/>
      </c>
      <c r="I2010" s="11" t="str">
        <f>IF(H2010="","",1+MAX($I$1:I2009))</f>
        <v/>
      </c>
      <c r="J2010" s="11" t="str">
        <f t="shared" si="31"/>
        <v/>
      </c>
    </row>
    <row r="2011" spans="1:10">
      <c r="A2011" s="21">
        <f>IF(食堂数据库链接!A2011="","",食堂数据库链接!A2011)</f>
        <v>2010</v>
      </c>
      <c r="B2011" s="21" t="str">
        <f>IF(食堂数据库链接!B2011="","",食堂数据库链接!B2011)</f>
        <v>工学部清真食堂</v>
      </c>
      <c r="C2011" s="21" t="str">
        <f>IF(食堂数据库链接!C2011="","",食堂数据库链接!C2011)</f>
        <v>牛肉炒刀削面</v>
      </c>
      <c r="D2011" s="21">
        <f>IF(食堂数据库链接!D2011="","",食堂数据库链接!D2011)</f>
        <v>13</v>
      </c>
      <c r="E2011" s="21" t="str">
        <f>IF(食堂数据库链接!E2011="","",食堂数据库链接!E2011)</f>
        <v>荤</v>
      </c>
      <c r="F2011" s="21" t="str">
        <f>IF(食堂数据库链接!F2011="","",食堂数据库链接!F2011)</f>
        <v>面食</v>
      </c>
      <c r="G2011" s="21">
        <f>IF(食堂数据库链接!G2011="","",食堂数据库链接!G2011)</f>
        <v>13</v>
      </c>
      <c r="H2011" s="25" t="str">
        <f>IF(OR(食堂菜单!$G$5="",食堂数据库计算界面面!A2011=""),"",IF(ISNUMBER(SEARCH(食堂菜单!$G$5,食堂数据库计算界面面!C2011))=TRUE,1,""))</f>
        <v/>
      </c>
      <c r="I2011" s="11" t="str">
        <f>IF(H2011="","",1+MAX($I$1:I2010))</f>
        <v/>
      </c>
      <c r="J2011" s="11" t="str">
        <f t="shared" si="31"/>
        <v/>
      </c>
    </row>
    <row r="2012" spans="1:10">
      <c r="A2012" s="21">
        <f>IF(食堂数据库链接!A2012="","",食堂数据库链接!A2012)</f>
        <v>2011</v>
      </c>
      <c r="B2012" s="21" t="str">
        <f>IF(食堂数据库链接!B2012="","",食堂数据库链接!B2012)</f>
        <v>工学部清真食堂</v>
      </c>
      <c r="C2012" s="21" t="str">
        <f>IF(食堂数据库链接!C2012="","",食堂数据库链接!C2012)</f>
        <v>牛肉泡馍</v>
      </c>
      <c r="D2012" s="21">
        <f>IF(食堂数据库链接!D2012="","",食堂数据库链接!D2012)</f>
        <v>13</v>
      </c>
      <c r="E2012" s="21" t="str">
        <f>IF(食堂数据库链接!E2012="","",食堂数据库链接!E2012)</f>
        <v>荤</v>
      </c>
      <c r="F2012" s="21" t="str">
        <f>IF(食堂数据库链接!F2012="","",食堂数据库链接!F2012)</f>
        <v>面食</v>
      </c>
      <c r="G2012" s="21">
        <f>IF(食堂数据库链接!G2012="","",食堂数据库链接!G2012)</f>
        <v>13</v>
      </c>
      <c r="H2012" s="25" t="str">
        <f>IF(OR(食堂菜单!$G$5="",食堂数据库计算界面面!A2012=""),"",IF(ISNUMBER(SEARCH(食堂菜单!$G$5,食堂数据库计算界面面!C2012))=TRUE,1,""))</f>
        <v/>
      </c>
      <c r="I2012" s="11" t="str">
        <f>IF(H2012="","",1+MAX($I$1:I2011))</f>
        <v/>
      </c>
      <c r="J2012" s="11" t="str">
        <f t="shared" si="31"/>
        <v/>
      </c>
    </row>
    <row r="2013" spans="1:10">
      <c r="A2013" s="21">
        <f>IF(食堂数据库链接!A2013="","",食堂数据库链接!A2013)</f>
        <v>2012</v>
      </c>
      <c r="B2013" s="21" t="str">
        <f>IF(食堂数据库链接!B2013="","",食堂数据库链接!B2013)</f>
        <v>工学部清真食堂</v>
      </c>
      <c r="C2013" s="21" t="str">
        <f>IF(食堂数据库链接!C2013="","",食堂数据库链接!C2013)</f>
        <v>牛肉饺子</v>
      </c>
      <c r="D2013" s="21">
        <f>IF(食堂数据库链接!D2013="","",食堂数据库链接!D2013)</f>
        <v>12</v>
      </c>
      <c r="E2013" s="21" t="str">
        <f>IF(食堂数据库链接!E2013="","",食堂数据库链接!E2013)</f>
        <v>荤</v>
      </c>
      <c r="F2013" s="21" t="str">
        <f>IF(食堂数据库链接!F2013="","",食堂数据库链接!F2013)</f>
        <v>面食</v>
      </c>
      <c r="G2013" s="21">
        <f>IF(食堂数据库链接!G2013="","",食堂数据库链接!G2013)</f>
        <v>12</v>
      </c>
      <c r="H2013" s="25" t="str">
        <f>IF(OR(食堂菜单!$G$5="",食堂数据库计算界面面!A2013=""),"",IF(ISNUMBER(SEARCH(食堂菜单!$G$5,食堂数据库计算界面面!C2013))=TRUE,1,""))</f>
        <v/>
      </c>
      <c r="I2013" s="11" t="str">
        <f>IF(H2013="","",1+MAX($I$1:I2012))</f>
        <v/>
      </c>
      <c r="J2013" s="11" t="str">
        <f t="shared" si="31"/>
        <v/>
      </c>
    </row>
    <row r="2014" spans="1:10">
      <c r="A2014" s="21">
        <f>IF(食堂数据库链接!A2014="","",食堂数据库链接!A2014)</f>
        <v>2013</v>
      </c>
      <c r="B2014" s="21" t="str">
        <f>IF(食堂数据库链接!B2014="","",食堂数据库链接!B2014)</f>
        <v>工学部清真食堂</v>
      </c>
      <c r="C2014" s="21" t="str">
        <f>IF(食堂数据库链接!C2014="","",食堂数据库链接!C2014)</f>
        <v>番茄鸡蛋盖浇面</v>
      </c>
      <c r="D2014" s="21">
        <f>IF(食堂数据库链接!D2014="","",食堂数据库链接!D2014)</f>
        <v>12</v>
      </c>
      <c r="E2014" s="21" t="str">
        <f>IF(食堂数据库链接!E2014="","",食堂数据库链接!E2014)</f>
        <v>素</v>
      </c>
      <c r="F2014" s="21" t="str">
        <f>IF(食堂数据库链接!F2014="","",食堂数据库链接!F2014)</f>
        <v>面食</v>
      </c>
      <c r="G2014" s="21">
        <f>IF(食堂数据库链接!G2014="","",食堂数据库链接!G2014)</f>
        <v>12</v>
      </c>
      <c r="H2014" s="25" t="str">
        <f>IF(OR(食堂菜单!$G$5="",食堂数据库计算界面面!A2014=""),"",IF(ISNUMBER(SEARCH(食堂菜单!$G$5,食堂数据库计算界面面!C2014))=TRUE,1,""))</f>
        <v/>
      </c>
      <c r="I2014" s="11" t="str">
        <f>IF(H2014="","",1+MAX($I$1:I2013))</f>
        <v/>
      </c>
      <c r="J2014" s="11" t="str">
        <f t="shared" si="31"/>
        <v/>
      </c>
    </row>
    <row r="2015" spans="1:10">
      <c r="A2015" s="21">
        <f>IF(食堂数据库链接!A2015="","",食堂数据库链接!A2015)</f>
        <v>2014</v>
      </c>
      <c r="B2015" s="21" t="str">
        <f>IF(食堂数据库链接!B2015="","",食堂数据库链接!B2015)</f>
        <v>工学部清真食堂</v>
      </c>
      <c r="C2015" s="21" t="str">
        <f>IF(食堂数据库链接!C2015="","",食堂数据库链接!C2015)</f>
        <v>红烧牛肉面</v>
      </c>
      <c r="D2015" s="21">
        <f>IF(食堂数据库链接!D2015="","",食堂数据库链接!D2015)</f>
        <v>13</v>
      </c>
      <c r="E2015" s="21" t="str">
        <f>IF(食堂数据库链接!E2015="","",食堂数据库链接!E2015)</f>
        <v>荤</v>
      </c>
      <c r="F2015" s="21" t="str">
        <f>IF(食堂数据库链接!F2015="","",食堂数据库链接!F2015)</f>
        <v>面食</v>
      </c>
      <c r="G2015" s="21">
        <f>IF(食堂数据库链接!G2015="","",食堂数据库链接!G2015)</f>
        <v>13</v>
      </c>
      <c r="H2015" s="25" t="str">
        <f>IF(OR(食堂菜单!$G$5="",食堂数据库计算界面面!A2015=""),"",IF(ISNUMBER(SEARCH(食堂菜单!$G$5,食堂数据库计算界面面!C2015))=TRUE,1,""))</f>
        <v/>
      </c>
      <c r="I2015" s="11" t="str">
        <f>IF(H2015="","",1+MAX($I$1:I2014))</f>
        <v/>
      </c>
      <c r="J2015" s="11" t="str">
        <f t="shared" si="31"/>
        <v/>
      </c>
    </row>
    <row r="2016" spans="1:10">
      <c r="A2016" s="21">
        <f>IF(食堂数据库链接!A2016="","",食堂数据库链接!A2016)</f>
        <v>2015</v>
      </c>
      <c r="B2016" s="21" t="str">
        <f>IF(食堂数据库链接!B2016="","",食堂数据库链接!B2016)</f>
        <v>工学部清真食堂</v>
      </c>
      <c r="C2016" s="21" t="str">
        <f>IF(食堂数据库链接!C2016="","",食堂数据库链接!C2016)</f>
        <v>土豆牛肉盖浇面</v>
      </c>
      <c r="D2016" s="21">
        <f>IF(食堂数据库链接!D2016="","",食堂数据库链接!D2016)</f>
        <v>13</v>
      </c>
      <c r="E2016" s="21" t="str">
        <f>IF(食堂数据库链接!E2016="","",食堂数据库链接!E2016)</f>
        <v>荤</v>
      </c>
      <c r="F2016" s="21" t="str">
        <f>IF(食堂数据库链接!F2016="","",食堂数据库链接!F2016)</f>
        <v>面食</v>
      </c>
      <c r="G2016" s="21">
        <f>IF(食堂数据库链接!G2016="","",食堂数据库链接!G2016)</f>
        <v>13</v>
      </c>
      <c r="H2016" s="25" t="str">
        <f>IF(OR(食堂菜单!$G$5="",食堂数据库计算界面面!A2016=""),"",IF(ISNUMBER(SEARCH(食堂菜单!$G$5,食堂数据库计算界面面!C2016))=TRUE,1,""))</f>
        <v/>
      </c>
      <c r="I2016" s="11" t="str">
        <f>IF(H2016="","",1+MAX($I$1:I2015))</f>
        <v/>
      </c>
      <c r="J2016" s="11" t="str">
        <f t="shared" si="31"/>
        <v/>
      </c>
    </row>
    <row r="2017" spans="1:10">
      <c r="A2017" s="21">
        <f>IF(食堂数据库链接!A2017="","",食堂数据库链接!A2017)</f>
        <v>2016</v>
      </c>
      <c r="B2017" s="21" t="str">
        <f>IF(食堂数据库链接!B2017="","",食堂数据库链接!B2017)</f>
        <v>工学部清真食堂</v>
      </c>
      <c r="C2017" s="21" t="str">
        <f>IF(食堂数据库链接!C2017="","",食堂数据库链接!C2017)</f>
        <v>孜然牛肉盖浇面</v>
      </c>
      <c r="D2017" s="21">
        <f>IF(食堂数据库链接!D2017="","",食堂数据库链接!D2017)</f>
        <v>14</v>
      </c>
      <c r="E2017" s="21" t="str">
        <f>IF(食堂数据库链接!E2017="","",食堂数据库链接!E2017)</f>
        <v>荤</v>
      </c>
      <c r="F2017" s="21" t="str">
        <f>IF(食堂数据库链接!F2017="","",食堂数据库链接!F2017)</f>
        <v>面食</v>
      </c>
      <c r="G2017" s="21">
        <f>IF(食堂数据库链接!G2017="","",食堂数据库链接!G2017)</f>
        <v>14</v>
      </c>
      <c r="H2017" s="25" t="str">
        <f>IF(OR(食堂菜单!$G$5="",食堂数据库计算界面面!A2017=""),"",IF(ISNUMBER(SEARCH(食堂菜单!$G$5,食堂数据库计算界面面!C2017))=TRUE,1,""))</f>
        <v/>
      </c>
      <c r="I2017" s="11" t="str">
        <f>IF(H2017="","",1+MAX($I$1:I2016))</f>
        <v/>
      </c>
      <c r="J2017" s="11" t="str">
        <f t="shared" si="31"/>
        <v/>
      </c>
    </row>
    <row r="2018" spans="1:10">
      <c r="A2018" s="21">
        <f>IF(食堂数据库链接!A2018="","",食堂数据库链接!A2018)</f>
        <v>2017</v>
      </c>
      <c r="B2018" s="21" t="str">
        <f>IF(食堂数据库链接!B2018="","",食堂数据库链接!B2018)</f>
        <v>工学部清真食堂</v>
      </c>
      <c r="C2018" s="21" t="str">
        <f>IF(食堂数据库链接!C2018="","",食堂数据库链接!C2018)</f>
        <v>红烧牛肉盖浇面</v>
      </c>
      <c r="D2018" s="21">
        <f>IF(食堂数据库链接!D2018="","",食堂数据库链接!D2018)</f>
        <v>14</v>
      </c>
      <c r="E2018" s="21" t="str">
        <f>IF(食堂数据库链接!E2018="","",食堂数据库链接!E2018)</f>
        <v>荤</v>
      </c>
      <c r="F2018" s="21" t="str">
        <f>IF(食堂数据库链接!F2018="","",食堂数据库链接!F2018)</f>
        <v>面食</v>
      </c>
      <c r="G2018" s="21">
        <f>IF(食堂数据库链接!G2018="","",食堂数据库链接!G2018)</f>
        <v>14</v>
      </c>
      <c r="H2018" s="25" t="str">
        <f>IF(OR(食堂菜单!$G$5="",食堂数据库计算界面面!A2018=""),"",IF(ISNUMBER(SEARCH(食堂菜单!$G$5,食堂数据库计算界面面!C2018))=TRUE,1,""))</f>
        <v/>
      </c>
      <c r="I2018" s="11" t="str">
        <f>IF(H2018="","",1+MAX($I$1:I2017))</f>
        <v/>
      </c>
      <c r="J2018" s="11" t="str">
        <f t="shared" si="31"/>
        <v/>
      </c>
    </row>
    <row r="2019" spans="1:10">
      <c r="A2019" s="21">
        <f>IF(食堂数据库链接!A2019="","",食堂数据库链接!A2019)</f>
        <v>2018</v>
      </c>
      <c r="B2019" s="21" t="str">
        <f>IF(食堂数据库链接!B2019="","",食堂数据库链接!B2019)</f>
        <v>工学部清真食堂</v>
      </c>
      <c r="C2019" s="21" t="str">
        <f>IF(食堂数据库链接!C2019="","",食堂数据库链接!C2019)</f>
        <v>番茄鸡蛋盖浇饭</v>
      </c>
      <c r="D2019" s="21">
        <f>IF(食堂数据库链接!D2019="","",食堂数据库链接!D2019)</f>
        <v>12</v>
      </c>
      <c r="E2019" s="21" t="str">
        <f>IF(食堂数据库链接!E2019="","",食堂数据库链接!E2019)</f>
        <v>荤</v>
      </c>
      <c r="F2019" s="21" t="str">
        <f>IF(食堂数据库链接!F2019="","",食堂数据库链接!F2019)</f>
        <v>套餐</v>
      </c>
      <c r="G2019" s="21">
        <f>IF(食堂数据库链接!G2019="","",食堂数据库链接!G2019)</f>
        <v>12</v>
      </c>
      <c r="H2019" s="25" t="str">
        <f>IF(OR(食堂菜单!$G$5="",食堂数据库计算界面面!A2019=""),"",IF(ISNUMBER(SEARCH(食堂菜单!$G$5,食堂数据库计算界面面!C2019))=TRUE,1,""))</f>
        <v/>
      </c>
      <c r="I2019" s="11" t="str">
        <f>IF(H2019="","",1+MAX($I$1:I2018))</f>
        <v/>
      </c>
      <c r="J2019" s="11" t="str">
        <f t="shared" si="31"/>
        <v/>
      </c>
    </row>
    <row r="2020" spans="1:10">
      <c r="A2020" s="21">
        <f>IF(食堂数据库链接!A2020="","",食堂数据库链接!A2020)</f>
        <v>2019</v>
      </c>
      <c r="B2020" s="21" t="str">
        <f>IF(食堂数据库链接!B2020="","",食堂数据库链接!B2020)</f>
        <v>工学部清真食堂</v>
      </c>
      <c r="C2020" s="21" t="str">
        <f>IF(食堂数据库链接!C2020="","",食堂数据库链接!C2020)</f>
        <v>土豆牛肉盖浇饭</v>
      </c>
      <c r="D2020" s="21">
        <f>IF(食堂数据库链接!D2020="","",食堂数据库链接!D2020)</f>
        <v>13</v>
      </c>
      <c r="E2020" s="21" t="str">
        <f>IF(食堂数据库链接!E2020="","",食堂数据库链接!E2020)</f>
        <v>荤</v>
      </c>
      <c r="F2020" s="21" t="str">
        <f>IF(食堂数据库链接!F2020="","",食堂数据库链接!F2020)</f>
        <v>套餐</v>
      </c>
      <c r="G2020" s="21">
        <f>IF(食堂数据库链接!G2020="","",食堂数据库链接!G2020)</f>
        <v>13</v>
      </c>
      <c r="H2020" s="25" t="str">
        <f>IF(OR(食堂菜单!$G$5="",食堂数据库计算界面面!A2020=""),"",IF(ISNUMBER(SEARCH(食堂菜单!$G$5,食堂数据库计算界面面!C2020))=TRUE,1,""))</f>
        <v/>
      </c>
      <c r="I2020" s="11" t="str">
        <f>IF(H2020="","",1+MAX($I$1:I2019))</f>
        <v/>
      </c>
      <c r="J2020" s="11" t="str">
        <f t="shared" si="31"/>
        <v/>
      </c>
    </row>
    <row r="2021" spans="1:10">
      <c r="A2021" s="21">
        <f>IF(食堂数据库链接!A2021="","",食堂数据库链接!A2021)</f>
        <v>2020</v>
      </c>
      <c r="B2021" s="21" t="str">
        <f>IF(食堂数据库链接!B2021="","",食堂数据库链接!B2021)</f>
        <v>工学部清真食堂</v>
      </c>
      <c r="C2021" s="21" t="str">
        <f>IF(食堂数据库链接!C2021="","",食堂数据库链接!C2021)</f>
        <v>孜然牛肉盖浇饭</v>
      </c>
      <c r="D2021" s="21">
        <f>IF(食堂数据库链接!D2021="","",食堂数据库链接!D2021)</f>
        <v>14</v>
      </c>
      <c r="E2021" s="21" t="str">
        <f>IF(食堂数据库链接!E2021="","",食堂数据库链接!E2021)</f>
        <v>荤</v>
      </c>
      <c r="F2021" s="21" t="str">
        <f>IF(食堂数据库链接!F2021="","",食堂数据库链接!F2021)</f>
        <v>套餐</v>
      </c>
      <c r="G2021" s="21">
        <f>IF(食堂数据库链接!G2021="","",食堂数据库链接!G2021)</f>
        <v>14</v>
      </c>
      <c r="H2021" s="25" t="str">
        <f>IF(OR(食堂菜单!$G$5="",食堂数据库计算界面面!A2021=""),"",IF(ISNUMBER(SEARCH(食堂菜单!$G$5,食堂数据库计算界面面!C2021))=TRUE,1,""))</f>
        <v/>
      </c>
      <c r="I2021" s="11" t="str">
        <f>IF(H2021="","",1+MAX($I$1:I2020))</f>
        <v/>
      </c>
      <c r="J2021" s="11" t="str">
        <f t="shared" si="31"/>
        <v/>
      </c>
    </row>
    <row r="2022" spans="1:10">
      <c r="A2022" s="21">
        <f>IF(食堂数据库链接!A2022="","",食堂数据库链接!A2022)</f>
        <v>2021</v>
      </c>
      <c r="B2022" s="21" t="str">
        <f>IF(食堂数据库链接!B2022="","",食堂数据库链接!B2022)</f>
        <v>工学部清真食堂</v>
      </c>
      <c r="C2022" s="21" t="str">
        <f>IF(食堂数据库链接!C2022="","",食堂数据库链接!C2022)</f>
        <v>肉夹馍</v>
      </c>
      <c r="D2022" s="21">
        <f>IF(食堂数据库链接!D2022="","",食堂数据库链接!D2022)</f>
        <v>7</v>
      </c>
      <c r="E2022" s="21" t="str">
        <f>IF(食堂数据库链接!E2022="","",食堂数据库链接!E2022)</f>
        <v>荤</v>
      </c>
      <c r="F2022" s="21" t="str">
        <f>IF(食堂数据库链接!F2022="","",食堂数据库链接!F2022)</f>
        <v>面点</v>
      </c>
      <c r="G2022" s="21">
        <f>IF(食堂数据库链接!G2022="","",食堂数据库链接!G2022)</f>
        <v>7</v>
      </c>
      <c r="H2022" s="25" t="str">
        <f>IF(OR(食堂菜单!$G$5="",食堂数据库计算界面面!A2022=""),"",IF(ISNUMBER(SEARCH(食堂菜单!$G$5,食堂数据库计算界面面!C2022))=TRUE,1,""))</f>
        <v/>
      </c>
      <c r="I2022" s="11" t="str">
        <f>IF(H2022="","",1+MAX($I$1:I2021))</f>
        <v/>
      </c>
      <c r="J2022" s="11" t="str">
        <f t="shared" si="31"/>
        <v/>
      </c>
    </row>
    <row r="2023" spans="1:10">
      <c r="A2023" s="21">
        <f>IF(食堂数据库链接!A2023="","",食堂数据库链接!A2023)</f>
        <v>2022</v>
      </c>
      <c r="B2023" s="21" t="str">
        <f>IF(食堂数据库链接!B2023="","",食堂数据库链接!B2023)</f>
        <v>工学部清真食堂</v>
      </c>
      <c r="C2023" s="21" t="str">
        <f>IF(食堂数据库链接!C2023="","",食堂数据库链接!C2023)</f>
        <v>牛肉炒饭</v>
      </c>
      <c r="D2023" s="21">
        <f>IF(食堂数据库链接!D2023="","",食堂数据库链接!D2023)</f>
        <v>10</v>
      </c>
      <c r="E2023" s="21" t="str">
        <f>IF(食堂数据库链接!E2023="","",食堂数据库链接!E2023)</f>
        <v>荤</v>
      </c>
      <c r="F2023" s="21" t="str">
        <f>IF(食堂数据库链接!F2023="","",食堂数据库链接!F2023)</f>
        <v>套餐</v>
      </c>
      <c r="G2023" s="21">
        <f>IF(食堂数据库链接!G2023="","",食堂数据库链接!G2023)</f>
        <v>10</v>
      </c>
      <c r="H2023" s="25" t="str">
        <f>IF(OR(食堂菜单!$G$5="",食堂数据库计算界面面!A2023=""),"",IF(ISNUMBER(SEARCH(食堂菜单!$G$5,食堂数据库计算界面面!C2023))=TRUE,1,""))</f>
        <v/>
      </c>
      <c r="I2023" s="11" t="str">
        <f>IF(H2023="","",1+MAX($I$1:I2022))</f>
        <v/>
      </c>
      <c r="J2023" s="11" t="str">
        <f t="shared" si="31"/>
        <v/>
      </c>
    </row>
    <row r="2024" spans="1:10">
      <c r="A2024" s="21">
        <f>IF(食堂数据库链接!A2024="","",食堂数据库链接!A2024)</f>
        <v>2023</v>
      </c>
      <c r="B2024" s="21" t="str">
        <f>IF(食堂数据库链接!B2024="","",食堂数据库链接!B2024)</f>
        <v>工学部清真食堂</v>
      </c>
      <c r="C2024" s="21" t="str">
        <f>IF(食堂数据库链接!C2024="","",食堂数据库链接!C2024)</f>
        <v>兰州炒饭</v>
      </c>
      <c r="D2024" s="21">
        <f>IF(食堂数据库链接!D2024="","",食堂数据库链接!D2024)</f>
        <v>12</v>
      </c>
      <c r="E2024" s="21" t="str">
        <f>IF(食堂数据库链接!E2024="","",食堂数据库链接!E2024)</f>
        <v>荤</v>
      </c>
      <c r="F2024" s="21" t="str">
        <f>IF(食堂数据库链接!F2024="","",食堂数据库链接!F2024)</f>
        <v>套餐</v>
      </c>
      <c r="G2024" s="21">
        <f>IF(食堂数据库链接!G2024="","",食堂数据库链接!G2024)</f>
        <v>12</v>
      </c>
      <c r="H2024" s="25" t="str">
        <f>IF(OR(食堂菜单!$G$5="",食堂数据库计算界面面!A2024=""),"",IF(ISNUMBER(SEARCH(食堂菜单!$G$5,食堂数据库计算界面面!C2024))=TRUE,1,""))</f>
        <v/>
      </c>
      <c r="I2024" s="11" t="str">
        <f>IF(H2024="","",1+MAX($I$1:I2023))</f>
        <v/>
      </c>
      <c r="J2024" s="11" t="str">
        <f t="shared" si="31"/>
        <v/>
      </c>
    </row>
    <row r="2025" spans="1:10">
      <c r="A2025" s="21">
        <f>IF(食堂数据库链接!A2025="","",食堂数据库链接!A2025)</f>
        <v>2024</v>
      </c>
      <c r="B2025" s="21" t="str">
        <f>IF(食堂数据库链接!B2025="","",食堂数据库链接!B2025)</f>
        <v>工学部清真食堂</v>
      </c>
      <c r="C2025" s="21" t="str">
        <f>IF(食堂数据库链接!C2025="","",食堂数据库链接!C2025)</f>
        <v>家常拌面</v>
      </c>
      <c r="D2025" s="21">
        <f>IF(食堂数据库链接!D2025="","",食堂数据库链接!D2025)</f>
        <v>10</v>
      </c>
      <c r="E2025" s="21" t="str">
        <f>IF(食堂数据库链接!E2025="","",食堂数据库链接!E2025)</f>
        <v>荤</v>
      </c>
      <c r="F2025" s="21" t="str">
        <f>IF(食堂数据库链接!F2025="","",食堂数据库链接!F2025)</f>
        <v>面食</v>
      </c>
      <c r="G2025" s="21">
        <f>IF(食堂数据库链接!G2025="","",食堂数据库链接!G2025)</f>
        <v>10</v>
      </c>
      <c r="H2025" s="25" t="str">
        <f>IF(OR(食堂菜单!$G$5="",食堂数据库计算界面面!A2025=""),"",IF(ISNUMBER(SEARCH(食堂菜单!$G$5,食堂数据库计算界面面!C2025))=TRUE,1,""))</f>
        <v/>
      </c>
      <c r="I2025" s="11" t="str">
        <f>IF(H2025="","",1+MAX($I$1:I2024))</f>
        <v/>
      </c>
      <c r="J2025" s="11" t="str">
        <f t="shared" si="31"/>
        <v/>
      </c>
    </row>
    <row r="2026" spans="1:10">
      <c r="A2026" s="21">
        <f>IF(食堂数据库链接!A2026="","",食堂数据库链接!A2026)</f>
        <v>2025</v>
      </c>
      <c r="B2026" s="21" t="str">
        <f>IF(食堂数据库链接!B2026="","",食堂数据库链接!B2026)</f>
        <v>工学部清真食堂</v>
      </c>
      <c r="C2026" s="21" t="str">
        <f>IF(食堂数据库链接!C2026="","",食堂数据库链接!C2026)</f>
        <v>手切拌面</v>
      </c>
      <c r="D2026" s="21">
        <f>IF(食堂数据库链接!D2026="","",食堂数据库链接!D2026)</f>
        <v>12</v>
      </c>
      <c r="E2026" s="21" t="str">
        <f>IF(食堂数据库链接!E2026="","",食堂数据库链接!E2026)</f>
        <v>荤</v>
      </c>
      <c r="F2026" s="21" t="str">
        <f>IF(食堂数据库链接!F2026="","",食堂数据库链接!F2026)</f>
        <v>面食</v>
      </c>
      <c r="G2026" s="21">
        <f>IF(食堂数据库链接!G2026="","",食堂数据库链接!G2026)</f>
        <v>12</v>
      </c>
      <c r="H2026" s="25" t="str">
        <f>IF(OR(食堂菜单!$G$5="",食堂数据库计算界面面!A2026=""),"",IF(ISNUMBER(SEARCH(食堂菜单!$G$5,食堂数据库计算界面面!C2026))=TRUE,1,""))</f>
        <v/>
      </c>
      <c r="I2026" s="11" t="str">
        <f>IF(H2026="","",1+MAX($I$1:I2025))</f>
        <v/>
      </c>
      <c r="J2026" s="11" t="str">
        <f t="shared" si="31"/>
        <v/>
      </c>
    </row>
    <row r="2027" spans="1:10">
      <c r="A2027" s="21">
        <f>IF(食堂数据库链接!A2027="","",食堂数据库链接!A2027)</f>
        <v>2026</v>
      </c>
      <c r="B2027" s="21" t="str">
        <f>IF(食堂数据库链接!B2027="","",食堂数据库链接!B2027)</f>
        <v>工学部清真食堂</v>
      </c>
      <c r="C2027" s="21" t="str">
        <f>IF(食堂数据库链接!C2027="","",食堂数据库链接!C2027)</f>
        <v>大盘鸡拌面</v>
      </c>
      <c r="D2027" s="21">
        <f>IF(食堂数据库链接!D2027="","",食堂数据库链接!D2027)</f>
        <v>12</v>
      </c>
      <c r="E2027" s="21" t="str">
        <f>IF(食堂数据库链接!E2027="","",食堂数据库链接!E2027)</f>
        <v>荤</v>
      </c>
      <c r="F2027" s="21" t="str">
        <f>IF(食堂数据库链接!F2027="","",食堂数据库链接!F2027)</f>
        <v>面食</v>
      </c>
      <c r="G2027" s="21">
        <f>IF(食堂数据库链接!G2027="","",食堂数据库链接!G2027)</f>
        <v>12</v>
      </c>
      <c r="H2027" s="25" t="str">
        <f>IF(OR(食堂菜单!$G$5="",食堂数据库计算界面面!A2027=""),"",IF(ISNUMBER(SEARCH(食堂菜单!$G$5,食堂数据库计算界面面!C2027))=TRUE,1,""))</f>
        <v/>
      </c>
      <c r="I2027" s="11" t="str">
        <f>IF(H2027="","",1+MAX($I$1:I2026))</f>
        <v/>
      </c>
      <c r="J2027" s="11" t="str">
        <f t="shared" si="31"/>
        <v/>
      </c>
    </row>
    <row r="2028" spans="1:10">
      <c r="A2028" s="21">
        <f>IF(食堂数据库链接!A2028="","",食堂数据库链接!A2028)</f>
        <v>2027</v>
      </c>
      <c r="B2028" s="21" t="str">
        <f>IF(食堂数据库链接!B2028="","",食堂数据库链接!B2028)</f>
        <v>工学部清真食堂</v>
      </c>
      <c r="C2028" s="21" t="str">
        <f>IF(食堂数据库链接!C2028="","",食堂数据库链接!C2028)</f>
        <v>干煸炒面</v>
      </c>
      <c r="D2028" s="21">
        <f>IF(食堂数据库链接!D2028="","",食堂数据库链接!D2028)</f>
        <v>12</v>
      </c>
      <c r="E2028" s="21" t="str">
        <f>IF(食堂数据库链接!E2028="","",食堂数据库链接!E2028)</f>
        <v>荤</v>
      </c>
      <c r="F2028" s="21" t="str">
        <f>IF(食堂数据库链接!F2028="","",食堂数据库链接!F2028)</f>
        <v>面食</v>
      </c>
      <c r="G2028" s="21">
        <f>IF(食堂数据库链接!G2028="","",食堂数据库链接!G2028)</f>
        <v>12</v>
      </c>
      <c r="H2028" s="25" t="str">
        <f>IF(OR(食堂菜单!$G$5="",食堂数据库计算界面面!A2028=""),"",IF(ISNUMBER(SEARCH(食堂菜单!$G$5,食堂数据库计算界面面!C2028))=TRUE,1,""))</f>
        <v/>
      </c>
      <c r="I2028" s="11" t="str">
        <f>IF(H2028="","",1+MAX($I$1:I2027))</f>
        <v/>
      </c>
      <c r="J2028" s="11" t="str">
        <f t="shared" si="31"/>
        <v/>
      </c>
    </row>
    <row r="2029" spans="1:10">
      <c r="A2029" s="21">
        <f>IF(食堂数据库链接!A2029="","",食堂数据库链接!A2029)</f>
        <v>2028</v>
      </c>
      <c r="B2029" s="21" t="str">
        <f>IF(食堂数据库链接!B2029="","",食堂数据库链接!B2029)</f>
        <v>工学部清真食堂</v>
      </c>
      <c r="C2029" s="21" t="str">
        <f>IF(食堂数据库链接!C2029="","",食堂数据库链接!C2029)</f>
        <v>丁丁炒面</v>
      </c>
      <c r="D2029" s="21">
        <f>IF(食堂数据库链接!D2029="","",食堂数据库链接!D2029)</f>
        <v>12</v>
      </c>
      <c r="E2029" s="21" t="str">
        <f>IF(食堂数据库链接!E2029="","",食堂数据库链接!E2029)</f>
        <v>荤</v>
      </c>
      <c r="F2029" s="21" t="str">
        <f>IF(食堂数据库链接!F2029="","",食堂数据库链接!F2029)</f>
        <v>面食</v>
      </c>
      <c r="G2029" s="21">
        <f>IF(食堂数据库链接!G2029="","",食堂数据库链接!G2029)</f>
        <v>12</v>
      </c>
      <c r="H2029" s="25" t="str">
        <f>IF(OR(食堂菜单!$G$5="",食堂数据库计算界面面!A2029=""),"",IF(ISNUMBER(SEARCH(食堂菜单!$G$5,食堂数据库计算界面面!C2029))=TRUE,1,""))</f>
        <v/>
      </c>
      <c r="I2029" s="11" t="str">
        <f>IF(H2029="","",1+MAX($I$1:I2028))</f>
        <v/>
      </c>
      <c r="J2029" s="11" t="str">
        <f t="shared" si="31"/>
        <v/>
      </c>
    </row>
    <row r="2030" spans="1:10">
      <c r="A2030" s="21">
        <f>IF(食堂数据库链接!A2030="","",食堂数据库链接!A2030)</f>
        <v>2029</v>
      </c>
      <c r="B2030" s="21" t="str">
        <f>IF(食堂数据库链接!B2030="","",食堂数据库链接!B2030)</f>
        <v>工学部清真食堂</v>
      </c>
      <c r="C2030" s="21" t="str">
        <f>IF(食堂数据库链接!C2030="","",食堂数据库链接!C2030)</f>
        <v>碎肉拌面</v>
      </c>
      <c r="D2030" s="21">
        <f>IF(食堂数据库链接!D2030="","",食堂数据库链接!D2030)</f>
        <v>13</v>
      </c>
      <c r="E2030" s="21" t="str">
        <f>IF(食堂数据库链接!E2030="","",食堂数据库链接!E2030)</f>
        <v>荤</v>
      </c>
      <c r="F2030" s="21" t="str">
        <f>IF(食堂数据库链接!F2030="","",食堂数据库链接!F2030)</f>
        <v>面食</v>
      </c>
      <c r="G2030" s="21">
        <f>IF(食堂数据库链接!G2030="","",食堂数据库链接!G2030)</f>
        <v>13</v>
      </c>
      <c r="H2030" s="25" t="str">
        <f>IF(OR(食堂菜单!$G$5="",食堂数据库计算界面面!A2030=""),"",IF(ISNUMBER(SEARCH(食堂菜单!$G$5,食堂数据库计算界面面!C2030))=TRUE,1,""))</f>
        <v/>
      </c>
      <c r="I2030" s="11" t="str">
        <f>IF(H2030="","",1+MAX($I$1:I2029))</f>
        <v/>
      </c>
      <c r="J2030" s="11" t="str">
        <f t="shared" si="31"/>
        <v/>
      </c>
    </row>
    <row r="2031" spans="1:10">
      <c r="A2031" s="21">
        <f>IF(食堂数据库链接!A2031="","",食堂数据库链接!A2031)</f>
        <v>2030</v>
      </c>
      <c r="B2031" s="21" t="str">
        <f>IF(食堂数据库链接!B2031="","",食堂数据库链接!B2031)</f>
        <v>工学部清真食堂</v>
      </c>
      <c r="C2031" s="21" t="str">
        <f>IF(食堂数据库链接!C2031="","",食堂数据库链接!C2031)</f>
        <v>牛肉拌面</v>
      </c>
      <c r="D2031" s="21">
        <f>IF(食堂数据库链接!D2031="","",食堂数据库链接!D2031)</f>
        <v>15</v>
      </c>
      <c r="E2031" s="21" t="str">
        <f>IF(食堂数据库链接!E2031="","",食堂数据库链接!E2031)</f>
        <v>荤</v>
      </c>
      <c r="F2031" s="21" t="str">
        <f>IF(食堂数据库链接!F2031="","",食堂数据库链接!F2031)</f>
        <v>面食</v>
      </c>
      <c r="G2031" s="21">
        <f>IF(食堂数据库链接!G2031="","",食堂数据库链接!G2031)</f>
        <v>15</v>
      </c>
      <c r="H2031" s="25" t="str">
        <f>IF(OR(食堂菜单!$G$5="",食堂数据库计算界面面!A2031=""),"",IF(ISNUMBER(SEARCH(食堂菜单!$G$5,食堂数据库计算界面面!C2031))=TRUE,1,""))</f>
        <v/>
      </c>
      <c r="I2031" s="11" t="str">
        <f>IF(H2031="","",1+MAX($I$1:I2030))</f>
        <v/>
      </c>
      <c r="J2031" s="11" t="str">
        <f t="shared" si="31"/>
        <v/>
      </c>
    </row>
    <row r="2032" spans="1:10">
      <c r="A2032" s="21">
        <f>IF(食堂数据库链接!A2032="","",食堂数据库链接!A2032)</f>
        <v>2031</v>
      </c>
      <c r="B2032" s="21" t="str">
        <f>IF(食堂数据库链接!B2032="","",食堂数据库链接!B2032)</f>
        <v>工学部清真食堂</v>
      </c>
      <c r="C2032" s="21" t="str">
        <f>IF(食堂数据库链接!C2032="","",食堂数据库链接!C2032)</f>
        <v>羊排拌面</v>
      </c>
      <c r="D2032" s="21">
        <f>IF(食堂数据库链接!D2032="","",食堂数据库链接!D2032)</f>
        <v>15</v>
      </c>
      <c r="E2032" s="21" t="str">
        <f>IF(食堂数据库链接!E2032="","",食堂数据库链接!E2032)</f>
        <v>荤</v>
      </c>
      <c r="F2032" s="21" t="str">
        <f>IF(食堂数据库链接!F2032="","",食堂数据库链接!F2032)</f>
        <v>面食</v>
      </c>
      <c r="G2032" s="21">
        <f>IF(食堂数据库链接!G2032="","",食堂数据库链接!G2032)</f>
        <v>15</v>
      </c>
      <c r="H2032" s="25" t="str">
        <f>IF(OR(食堂菜单!$G$5="",食堂数据库计算界面面!A2032=""),"",IF(ISNUMBER(SEARCH(食堂菜单!$G$5,食堂数据库计算界面面!C2032))=TRUE,1,""))</f>
        <v/>
      </c>
      <c r="I2032" s="11" t="str">
        <f>IF(H2032="","",1+MAX($I$1:I2031))</f>
        <v/>
      </c>
      <c r="J2032" s="11" t="str">
        <f t="shared" si="31"/>
        <v/>
      </c>
    </row>
    <row r="2033" spans="1:10">
      <c r="A2033" s="21">
        <f>IF(食堂数据库链接!A2033="","",食堂数据库链接!A2033)</f>
        <v>2032</v>
      </c>
      <c r="B2033" s="21" t="str">
        <f>IF(食堂数据库链接!B2033="","",食堂数据库链接!B2033)</f>
        <v>工学部清真食堂</v>
      </c>
      <c r="C2033" s="21" t="str">
        <f>IF(食堂数据库链接!C2033="","",食堂数据库链接!C2033)</f>
        <v>过油肉拌面</v>
      </c>
      <c r="D2033" s="21">
        <f>IF(食堂数据库链接!D2033="","",食堂数据库链接!D2033)</f>
        <v>15</v>
      </c>
      <c r="E2033" s="21" t="str">
        <f>IF(食堂数据库链接!E2033="","",食堂数据库链接!E2033)</f>
        <v>荤</v>
      </c>
      <c r="F2033" s="21" t="str">
        <f>IF(食堂数据库链接!F2033="","",食堂数据库链接!F2033)</f>
        <v>面食</v>
      </c>
      <c r="G2033" s="21">
        <f>IF(食堂数据库链接!G2033="","",食堂数据库链接!G2033)</f>
        <v>15</v>
      </c>
      <c r="H2033" s="25" t="str">
        <f>IF(OR(食堂菜单!$G$5="",食堂数据库计算界面面!A2033=""),"",IF(ISNUMBER(SEARCH(食堂菜单!$G$5,食堂数据库计算界面面!C2033))=TRUE,1,""))</f>
        <v/>
      </c>
      <c r="I2033" s="11" t="str">
        <f>IF(H2033="","",1+MAX($I$1:I2032))</f>
        <v/>
      </c>
      <c r="J2033" s="11" t="str">
        <f t="shared" si="31"/>
        <v/>
      </c>
    </row>
    <row r="2034" spans="1:10">
      <c r="A2034" s="21">
        <f>IF(食堂数据库链接!A2034="","",食堂数据库链接!A2034)</f>
        <v>2033</v>
      </c>
      <c r="B2034" s="21" t="str">
        <f>IF(食堂数据库链接!B2034="","",食堂数据库链接!B2034)</f>
        <v>工学部清真食堂</v>
      </c>
      <c r="C2034" s="21" t="str">
        <f>IF(食堂数据库链接!C2034="","",食堂数据库链接!C2034)</f>
        <v>大盘鸡</v>
      </c>
      <c r="D2034" s="21">
        <f>IF(食堂数据库链接!D2034="","",食堂数据库链接!D2034)</f>
        <v>50</v>
      </c>
      <c r="E2034" s="21" t="str">
        <f>IF(食堂数据库链接!E2034="","",食堂数据库链接!E2034)</f>
        <v>荤</v>
      </c>
      <c r="F2034" s="21" t="str">
        <f>IF(食堂数据库链接!F2034="","",食堂数据库链接!F2034)</f>
        <v>份儿菜</v>
      </c>
      <c r="G2034" s="21">
        <f>IF(食堂数据库链接!G2034="","",食堂数据库链接!G2034)</f>
        <v>50</v>
      </c>
      <c r="H2034" s="25" t="str">
        <f>IF(OR(食堂菜单!$G$5="",食堂数据库计算界面面!A2034=""),"",IF(ISNUMBER(SEARCH(食堂菜单!$G$5,食堂数据库计算界面面!C2034))=TRUE,1,""))</f>
        <v/>
      </c>
      <c r="I2034" s="11" t="str">
        <f>IF(H2034="","",1+MAX($I$1:I2033))</f>
        <v/>
      </c>
      <c r="J2034" s="11" t="str">
        <f t="shared" si="31"/>
        <v/>
      </c>
    </row>
    <row r="2035" spans="1:10">
      <c r="A2035" s="21">
        <f>IF(食堂数据库链接!A2035="","",食堂数据库链接!A2035)</f>
        <v>2034</v>
      </c>
      <c r="B2035" s="21" t="str">
        <f>IF(食堂数据库链接!B2035="","",食堂数据库链接!B2035)</f>
        <v>工学部清真食堂</v>
      </c>
      <c r="C2035" s="21" t="str">
        <f>IF(食堂数据库链接!C2035="","",食堂数据库链接!C2035)</f>
        <v>中盘鸡</v>
      </c>
      <c r="D2035" s="21">
        <f>IF(食堂数据库链接!D2035="","",食堂数据库链接!D2035)</f>
        <v>40</v>
      </c>
      <c r="E2035" s="21" t="str">
        <f>IF(食堂数据库链接!E2035="","",食堂数据库链接!E2035)</f>
        <v>荤</v>
      </c>
      <c r="F2035" s="21" t="str">
        <f>IF(食堂数据库链接!F2035="","",食堂数据库链接!F2035)</f>
        <v>份儿菜</v>
      </c>
      <c r="G2035" s="21">
        <f>IF(食堂数据库链接!G2035="","",食堂数据库链接!G2035)</f>
        <v>40</v>
      </c>
      <c r="H2035" s="25" t="str">
        <f>IF(OR(食堂菜单!$G$5="",食堂数据库计算界面面!A2035=""),"",IF(ISNUMBER(SEARCH(食堂菜单!$G$5,食堂数据库计算界面面!C2035))=TRUE,1,""))</f>
        <v/>
      </c>
      <c r="I2035" s="11" t="str">
        <f>IF(H2035="","",1+MAX($I$1:I2034))</f>
        <v/>
      </c>
      <c r="J2035" s="11" t="str">
        <f t="shared" si="31"/>
        <v/>
      </c>
    </row>
    <row r="2036" spans="1:10">
      <c r="A2036" s="21">
        <f>IF(食堂数据库链接!A2036="","",食堂数据库链接!A2036)</f>
        <v>2035</v>
      </c>
      <c r="B2036" s="21" t="str">
        <f>IF(食堂数据库链接!B2036="","",食堂数据库链接!B2036)</f>
        <v>工学部清真食堂</v>
      </c>
      <c r="C2036" s="21" t="str">
        <f>IF(食堂数据库链接!C2036="","",食堂数据库链接!C2036)</f>
        <v>小盘鸡</v>
      </c>
      <c r="D2036" s="21">
        <f>IF(食堂数据库链接!D2036="","",食堂数据库链接!D2036)</f>
        <v>30</v>
      </c>
      <c r="E2036" s="21" t="str">
        <f>IF(食堂数据库链接!E2036="","",食堂数据库链接!E2036)</f>
        <v>荤</v>
      </c>
      <c r="F2036" s="21" t="str">
        <f>IF(食堂数据库链接!F2036="","",食堂数据库链接!F2036)</f>
        <v>份儿菜</v>
      </c>
      <c r="G2036" s="21">
        <f>IF(食堂数据库链接!G2036="","",食堂数据库链接!G2036)</f>
        <v>30</v>
      </c>
      <c r="H2036" s="25" t="str">
        <f>IF(OR(食堂菜单!$G$5="",食堂数据库计算界面面!A2036=""),"",IF(ISNUMBER(SEARCH(食堂菜单!$G$5,食堂数据库计算界面面!C2036))=TRUE,1,""))</f>
        <v/>
      </c>
      <c r="I2036" s="11" t="str">
        <f>IF(H2036="","",1+MAX($I$1:I2035))</f>
        <v/>
      </c>
      <c r="J2036" s="11" t="str">
        <f t="shared" si="31"/>
        <v/>
      </c>
    </row>
    <row r="2037" spans="1:10">
      <c r="A2037" s="21">
        <f>IF(食堂数据库链接!A2037="","",食堂数据库链接!A2037)</f>
        <v>2036</v>
      </c>
      <c r="B2037" s="21" t="str">
        <f>IF(食堂数据库链接!B2037="","",食堂数据库链接!B2037)</f>
        <v>工学部清真食堂</v>
      </c>
      <c r="C2037" s="21" t="str">
        <f>IF(食堂数据库链接!C2037="","",食堂数据库链接!C2037)</f>
        <v>过油羊肉拌面</v>
      </c>
      <c r="D2037" s="21">
        <f>IF(食堂数据库链接!D2037="","",食堂数据库链接!D2037)</f>
        <v>15</v>
      </c>
      <c r="E2037" s="21" t="str">
        <f>IF(食堂数据库链接!E2037="","",食堂数据库链接!E2037)</f>
        <v>荤</v>
      </c>
      <c r="F2037" s="21" t="str">
        <f>IF(食堂数据库链接!F2037="","",食堂数据库链接!F2037)</f>
        <v>面食</v>
      </c>
      <c r="G2037" s="21">
        <f>IF(食堂数据库链接!G2037="","",食堂数据库链接!G2037)</f>
        <v>15</v>
      </c>
      <c r="H2037" s="25" t="str">
        <f>IF(OR(食堂菜单!$G$5="",食堂数据库计算界面面!A2037=""),"",IF(ISNUMBER(SEARCH(食堂菜单!$G$5,食堂数据库计算界面面!C2037))=TRUE,1,""))</f>
        <v/>
      </c>
      <c r="I2037" s="11" t="str">
        <f>IF(H2037="","",1+MAX($I$1:I2036))</f>
        <v/>
      </c>
      <c r="J2037" s="11" t="str">
        <f t="shared" si="31"/>
        <v/>
      </c>
    </row>
    <row r="2038" spans="1:10">
      <c r="A2038" s="21">
        <f>IF(食堂数据库链接!A2038="","",食堂数据库链接!A2038)</f>
        <v>2037</v>
      </c>
      <c r="B2038" s="21" t="str">
        <f>IF(食堂数据库链接!B2038="","",食堂数据库链接!B2038)</f>
        <v>工学部清真食堂</v>
      </c>
      <c r="C2038" s="21" t="str">
        <f>IF(食堂数据库链接!C2038="","",食堂数据库链接!C2038)</f>
        <v>大盘鸡拌面</v>
      </c>
      <c r="D2038" s="21">
        <f>IF(食堂数据库链接!D2038="","",食堂数据库链接!D2038)</f>
        <v>12</v>
      </c>
      <c r="E2038" s="21" t="str">
        <f>IF(食堂数据库链接!E2038="","",食堂数据库链接!E2038)</f>
        <v>荤</v>
      </c>
      <c r="F2038" s="21" t="str">
        <f>IF(食堂数据库链接!F2038="","",食堂数据库链接!F2038)</f>
        <v>面食</v>
      </c>
      <c r="G2038" s="21">
        <f>IF(食堂数据库链接!G2038="","",食堂数据库链接!G2038)</f>
        <v>12</v>
      </c>
      <c r="H2038" s="25" t="str">
        <f>IF(OR(食堂菜单!$G$5="",食堂数据库计算界面面!A2038=""),"",IF(ISNUMBER(SEARCH(食堂菜单!$G$5,食堂数据库计算界面面!C2038))=TRUE,1,""))</f>
        <v/>
      </c>
      <c r="I2038" s="11" t="str">
        <f>IF(H2038="","",1+MAX($I$1:I2037))</f>
        <v/>
      </c>
      <c r="J2038" s="11" t="str">
        <f t="shared" si="31"/>
        <v/>
      </c>
    </row>
    <row r="2039" spans="1:10">
      <c r="A2039" s="21">
        <f>IF(食堂数据库链接!A2039="","",食堂数据库链接!A2039)</f>
        <v>2038</v>
      </c>
      <c r="B2039" s="21" t="str">
        <f>IF(食堂数据库链接!B2039="","",食堂数据库链接!B2039)</f>
        <v>工学部清真食堂</v>
      </c>
      <c r="C2039" s="21" t="str">
        <f>IF(食堂数据库链接!C2039="","",食堂数据库链接!C2039)</f>
        <v>大盘牛肉拌面</v>
      </c>
      <c r="D2039" s="21">
        <f>IF(食堂数据库链接!D2039="","",食堂数据库链接!D2039)</f>
        <v>17</v>
      </c>
      <c r="E2039" s="21" t="str">
        <f>IF(食堂数据库链接!E2039="","",食堂数据库链接!E2039)</f>
        <v>荤</v>
      </c>
      <c r="F2039" s="21" t="str">
        <f>IF(食堂数据库链接!F2039="","",食堂数据库链接!F2039)</f>
        <v>面食</v>
      </c>
      <c r="G2039" s="21">
        <f>IF(食堂数据库链接!G2039="","",食堂数据库链接!G2039)</f>
        <v>17</v>
      </c>
      <c r="H2039" s="25" t="str">
        <f>IF(OR(食堂菜单!$G$5="",食堂数据库计算界面面!A2039=""),"",IF(ISNUMBER(SEARCH(食堂菜单!$G$5,食堂数据库计算界面面!C2039))=TRUE,1,""))</f>
        <v/>
      </c>
      <c r="I2039" s="11" t="str">
        <f>IF(H2039="","",1+MAX($I$1:I2038))</f>
        <v/>
      </c>
      <c r="J2039" s="11" t="str">
        <f t="shared" si="31"/>
        <v/>
      </c>
    </row>
    <row r="2040" spans="1:10">
      <c r="A2040" s="21">
        <f>IF(食堂数据库链接!A2040="","",食堂数据库链接!A2040)</f>
        <v>2039</v>
      </c>
      <c r="B2040" s="21" t="str">
        <f>IF(食堂数据库链接!B2040="","",食堂数据库链接!B2040)</f>
        <v>工学部清真食堂</v>
      </c>
      <c r="C2040" s="21" t="str">
        <f>IF(食堂数据库链接!C2040="","",食堂数据库链接!C2040)</f>
        <v>碎羊肉拌面</v>
      </c>
      <c r="D2040" s="21">
        <f>IF(食堂数据库链接!D2040="","",食堂数据库链接!D2040)</f>
        <v>15</v>
      </c>
      <c r="E2040" s="21" t="str">
        <f>IF(食堂数据库链接!E2040="","",食堂数据库链接!E2040)</f>
        <v>荤</v>
      </c>
      <c r="F2040" s="21" t="str">
        <f>IF(食堂数据库链接!F2040="","",食堂数据库链接!F2040)</f>
        <v>面食</v>
      </c>
      <c r="G2040" s="21">
        <f>IF(食堂数据库链接!G2040="","",食堂数据库链接!G2040)</f>
        <v>15</v>
      </c>
      <c r="H2040" s="25" t="str">
        <f>IF(OR(食堂菜单!$G$5="",食堂数据库计算界面面!A2040=""),"",IF(ISNUMBER(SEARCH(食堂菜单!$G$5,食堂数据库计算界面面!C2040))=TRUE,1,""))</f>
        <v/>
      </c>
      <c r="I2040" s="11" t="str">
        <f>IF(H2040="","",1+MAX($I$1:I2039))</f>
        <v/>
      </c>
      <c r="J2040" s="11" t="str">
        <f t="shared" si="31"/>
        <v/>
      </c>
    </row>
    <row r="2041" spans="1:10">
      <c r="A2041" s="21">
        <f>IF(食堂数据库链接!A2041="","",食堂数据库链接!A2041)</f>
        <v>2040</v>
      </c>
      <c r="B2041" s="21" t="str">
        <f>IF(食堂数据库链接!B2041="","",食堂数据库链接!B2041)</f>
        <v>工学部清真食堂</v>
      </c>
      <c r="C2041" s="21" t="str">
        <f>IF(食堂数据库链接!C2041="","",食堂数据库链接!C2041)</f>
        <v>干拌炒面</v>
      </c>
      <c r="D2041" s="21">
        <f>IF(食堂数据库链接!D2041="","",食堂数据库链接!D2041)</f>
        <v>12</v>
      </c>
      <c r="E2041" s="21" t="str">
        <f>IF(食堂数据库链接!E2041="","",食堂数据库链接!E2041)</f>
        <v>荤</v>
      </c>
      <c r="F2041" s="21" t="str">
        <f>IF(食堂数据库链接!F2041="","",食堂数据库链接!F2041)</f>
        <v>面食</v>
      </c>
      <c r="G2041" s="21">
        <f>IF(食堂数据库链接!G2041="","",食堂数据库链接!G2041)</f>
        <v>12</v>
      </c>
      <c r="H2041" s="25" t="str">
        <f>IF(OR(食堂菜单!$G$5="",食堂数据库计算界面面!A2041=""),"",IF(ISNUMBER(SEARCH(食堂菜单!$G$5,食堂数据库计算界面面!C2041))=TRUE,1,""))</f>
        <v/>
      </c>
      <c r="I2041" s="11" t="str">
        <f>IF(H2041="","",1+MAX($I$1:I2040))</f>
        <v/>
      </c>
      <c r="J2041" s="11" t="str">
        <f t="shared" si="31"/>
        <v/>
      </c>
    </row>
    <row r="2042" spans="1:10">
      <c r="A2042" s="21">
        <f>IF(食堂数据库链接!A2042="","",食堂数据库链接!A2042)</f>
        <v>2041</v>
      </c>
      <c r="B2042" s="21" t="str">
        <f>IF(食堂数据库链接!B2042="","",食堂数据库链接!B2042)</f>
        <v>工学部清真食堂</v>
      </c>
      <c r="C2042" s="21" t="str">
        <f>IF(食堂数据库链接!C2042="","",食堂数据库链接!C2042)</f>
        <v>炒面片</v>
      </c>
      <c r="D2042" s="21">
        <f>IF(食堂数据库链接!D2042="","",食堂数据库链接!D2042)</f>
        <v>15</v>
      </c>
      <c r="E2042" s="21" t="str">
        <f>IF(食堂数据库链接!E2042="","",食堂数据库链接!E2042)</f>
        <v>荤</v>
      </c>
      <c r="F2042" s="21" t="str">
        <f>IF(食堂数据库链接!F2042="","",食堂数据库链接!F2042)</f>
        <v>面食</v>
      </c>
      <c r="G2042" s="21">
        <f>IF(食堂数据库链接!G2042="","",食堂数据库链接!G2042)</f>
        <v>15</v>
      </c>
      <c r="H2042" s="25" t="str">
        <f>IF(OR(食堂菜单!$G$5="",食堂数据库计算界面面!A2042=""),"",IF(ISNUMBER(SEARCH(食堂菜单!$G$5,食堂数据库计算界面面!C2042))=TRUE,1,""))</f>
        <v/>
      </c>
      <c r="I2042" s="11" t="str">
        <f>IF(H2042="","",1+MAX($I$1:I2041))</f>
        <v/>
      </c>
      <c r="J2042" s="11" t="str">
        <f t="shared" si="31"/>
        <v/>
      </c>
    </row>
    <row r="2043" spans="1:10">
      <c r="A2043" s="21">
        <f>IF(食堂数据库链接!A2043="","",食堂数据库链接!A2043)</f>
        <v>2042</v>
      </c>
      <c r="B2043" s="21" t="str">
        <f>IF(食堂数据库链接!B2043="","",食堂数据库链接!B2043)</f>
        <v>工学部清真食堂</v>
      </c>
      <c r="C2043" s="21" t="str">
        <f>IF(食堂数据库链接!C2043="","",食堂数据库链接!C2043)</f>
        <v>二荤套餐</v>
      </c>
      <c r="D2043" s="21">
        <f>IF(食堂数据库链接!D2043="","",食堂数据库链接!D2043)</f>
        <v>10</v>
      </c>
      <c r="E2043" s="21" t="str">
        <f>IF(食堂数据库链接!E2043="","",食堂数据库链接!E2043)</f>
        <v>荤</v>
      </c>
      <c r="F2043" s="21" t="str">
        <f>IF(食堂数据库链接!F2043="","",食堂数据库链接!F2043)</f>
        <v>套餐</v>
      </c>
      <c r="G2043" s="21">
        <f>IF(食堂数据库链接!G2043="","",食堂数据库链接!G2043)</f>
        <v>10</v>
      </c>
      <c r="H2043" s="25" t="str">
        <f>IF(OR(食堂菜单!$G$5="",食堂数据库计算界面面!A2043=""),"",IF(ISNUMBER(SEARCH(食堂菜单!$G$5,食堂数据库计算界面面!C2043))=TRUE,1,""))</f>
        <v/>
      </c>
      <c r="I2043" s="11" t="str">
        <f>IF(H2043="","",1+MAX($I$1:I2042))</f>
        <v/>
      </c>
      <c r="J2043" s="11" t="str">
        <f t="shared" si="31"/>
        <v/>
      </c>
    </row>
    <row r="2044" spans="1:10">
      <c r="A2044" s="21">
        <f>IF(食堂数据库链接!A2044="","",食堂数据库链接!A2044)</f>
        <v>2043</v>
      </c>
      <c r="B2044" s="21" t="str">
        <f>IF(食堂数据库链接!B2044="","",食堂数据库链接!B2044)</f>
        <v>工学部清真食堂</v>
      </c>
      <c r="C2044" s="21" t="str">
        <f>IF(食堂数据库链接!C2044="","",食堂数据库链接!C2044)</f>
        <v>精品拌面</v>
      </c>
      <c r="D2044" s="21">
        <f>IF(食堂数据库链接!D2044="","",食堂数据库链接!D2044)</f>
        <v>13</v>
      </c>
      <c r="E2044" s="21" t="str">
        <f>IF(食堂数据库链接!E2044="","",食堂数据库链接!E2044)</f>
        <v>荤</v>
      </c>
      <c r="F2044" s="21" t="str">
        <f>IF(食堂数据库链接!F2044="","",食堂数据库链接!F2044)</f>
        <v>面食</v>
      </c>
      <c r="G2044" s="21">
        <f>IF(食堂数据库链接!G2044="","",食堂数据库链接!G2044)</f>
        <v>13</v>
      </c>
      <c r="H2044" s="25" t="str">
        <f>IF(OR(食堂菜单!$G$5="",食堂数据库计算界面面!A2044=""),"",IF(ISNUMBER(SEARCH(食堂菜单!$G$5,食堂数据库计算界面面!C2044))=TRUE,1,""))</f>
        <v/>
      </c>
      <c r="I2044" s="11" t="str">
        <f>IF(H2044="","",1+MAX($I$1:I2043))</f>
        <v/>
      </c>
      <c r="J2044" s="11" t="str">
        <f t="shared" si="31"/>
        <v/>
      </c>
    </row>
    <row r="2045" spans="1:10">
      <c r="A2045" s="21">
        <f>IF(食堂数据库链接!A2045="","",食堂数据库链接!A2045)</f>
        <v>2044</v>
      </c>
      <c r="B2045" s="21" t="str">
        <f>IF(食堂数据库链接!B2045="","",食堂数据库链接!B2045)</f>
        <v>工学部清真食堂</v>
      </c>
      <c r="C2045" s="21" t="str">
        <f>IF(食堂数据库链接!C2045="","",食堂数据库链接!C2045)</f>
        <v>羊排手抓饭</v>
      </c>
      <c r="D2045" s="21">
        <f>IF(食堂数据库链接!D2045="","",食堂数据库链接!D2045)</f>
        <v>20</v>
      </c>
      <c r="E2045" s="21" t="str">
        <f>IF(食堂数据库链接!E2045="","",食堂数据库链接!E2045)</f>
        <v>荤</v>
      </c>
      <c r="F2045" s="21" t="str">
        <f>IF(食堂数据库链接!F2045="","",食堂数据库链接!F2045)</f>
        <v>套餐</v>
      </c>
      <c r="G2045" s="21">
        <f>IF(食堂数据库链接!G2045="","",食堂数据库链接!G2045)</f>
        <v>20</v>
      </c>
      <c r="H2045" s="25" t="str">
        <f>IF(OR(食堂菜单!$G$5="",食堂数据库计算界面面!A2045=""),"",IF(ISNUMBER(SEARCH(食堂菜单!$G$5,食堂数据库计算界面面!C2045))=TRUE,1,""))</f>
        <v/>
      </c>
      <c r="I2045" s="11" t="str">
        <f>IF(H2045="","",1+MAX($I$1:I2044))</f>
        <v/>
      </c>
      <c r="J2045" s="11" t="str">
        <f t="shared" si="31"/>
        <v/>
      </c>
    </row>
    <row r="2046" spans="1:10">
      <c r="A2046" s="21">
        <f>IF(食堂数据库链接!A2046="","",食堂数据库链接!A2046)</f>
        <v>2045</v>
      </c>
      <c r="B2046" s="21" t="str">
        <f>IF(食堂数据库链接!B2046="","",食堂数据库链接!B2046)</f>
        <v>工学部清真食堂</v>
      </c>
      <c r="C2046" s="21" t="str">
        <f>IF(食堂数据库链接!C2046="","",食堂数据库链接!C2046)</f>
        <v>特色椒麻鸡米饭</v>
      </c>
      <c r="D2046" s="21">
        <f>IF(食堂数据库链接!D2046="","",食堂数据库链接!D2046)</f>
        <v>16</v>
      </c>
      <c r="E2046" s="21" t="str">
        <f>IF(食堂数据库链接!E2046="","",食堂数据库链接!E2046)</f>
        <v>荤</v>
      </c>
      <c r="F2046" s="21" t="str">
        <f>IF(食堂数据库链接!F2046="","",食堂数据库链接!F2046)</f>
        <v>套餐</v>
      </c>
      <c r="G2046" s="21">
        <f>IF(食堂数据库链接!G2046="","",食堂数据库链接!G2046)</f>
        <v>16</v>
      </c>
      <c r="H2046" s="25" t="str">
        <f>IF(OR(食堂菜单!$G$5="",食堂数据库计算界面面!A2046=""),"",IF(ISNUMBER(SEARCH(食堂菜单!$G$5,食堂数据库计算界面面!C2046))=TRUE,1,""))</f>
        <v/>
      </c>
      <c r="I2046" s="11" t="str">
        <f>IF(H2046="","",1+MAX($I$1:I2045))</f>
        <v/>
      </c>
      <c r="J2046" s="11" t="str">
        <f t="shared" si="31"/>
        <v/>
      </c>
    </row>
    <row r="2047" spans="1:10">
      <c r="A2047" s="21">
        <f>IF(食堂数据库链接!A2047="","",食堂数据库链接!A2047)</f>
        <v>2046</v>
      </c>
      <c r="B2047" s="21" t="str">
        <f>IF(食堂数据库链接!B2047="","",食堂数据库链接!B2047)</f>
        <v>工学部清真食堂</v>
      </c>
      <c r="C2047" s="21" t="str">
        <f>IF(食堂数据库链接!C2047="","",食堂数据库链接!C2047)</f>
        <v>酸辣炒米粉</v>
      </c>
      <c r="D2047" s="21">
        <f>IF(食堂数据库链接!D2047="","",食堂数据库链接!D2047)</f>
        <v>12</v>
      </c>
      <c r="E2047" s="21" t="str">
        <f>IF(食堂数据库链接!E2047="","",食堂数据库链接!E2047)</f>
        <v>荤</v>
      </c>
      <c r="F2047" s="21" t="str">
        <f>IF(食堂数据库链接!F2047="","",食堂数据库链接!F2047)</f>
        <v>面食</v>
      </c>
      <c r="G2047" s="21">
        <f>IF(食堂数据库链接!G2047="","",食堂数据库链接!G2047)</f>
        <v>12</v>
      </c>
      <c r="H2047" s="25" t="str">
        <f>IF(OR(食堂菜单!$G$5="",食堂数据库计算界面面!A2047=""),"",IF(ISNUMBER(SEARCH(食堂菜单!$G$5,食堂数据库计算界面面!C2047))=TRUE,1,""))</f>
        <v/>
      </c>
      <c r="I2047" s="11" t="str">
        <f>IF(H2047="","",1+MAX($I$1:I2046))</f>
        <v/>
      </c>
      <c r="J2047" s="11" t="str">
        <f t="shared" si="31"/>
        <v/>
      </c>
    </row>
    <row r="2048" spans="1:10">
      <c r="A2048" s="21">
        <f>IF(食堂数据库链接!A2048="","",食堂数据库链接!A2048)</f>
        <v>2047</v>
      </c>
      <c r="B2048" s="21" t="str">
        <f>IF(食堂数据库链接!B2048="","",食堂数据库链接!B2048)</f>
        <v>工学部清真食堂</v>
      </c>
      <c r="C2048" s="21" t="str">
        <f>IF(食堂数据库链接!C2048="","",食堂数据库链接!C2048)</f>
        <v>特色煸米粉</v>
      </c>
      <c r="D2048" s="21">
        <f>IF(食堂数据库链接!D2048="","",食堂数据库链接!D2048)</f>
        <v>13</v>
      </c>
      <c r="E2048" s="21" t="str">
        <f>IF(食堂数据库链接!E2048="","",食堂数据库链接!E2048)</f>
        <v>荤</v>
      </c>
      <c r="F2048" s="21" t="str">
        <f>IF(食堂数据库链接!F2048="","",食堂数据库链接!F2048)</f>
        <v>面食</v>
      </c>
      <c r="G2048" s="21">
        <f>IF(食堂数据库链接!G2048="","",食堂数据库链接!G2048)</f>
        <v>13</v>
      </c>
      <c r="H2048" s="25" t="str">
        <f>IF(OR(食堂菜单!$G$5="",食堂数据库计算界面面!A2048=""),"",IF(ISNUMBER(SEARCH(食堂菜单!$G$5,食堂数据库计算界面面!C2048))=TRUE,1,""))</f>
        <v/>
      </c>
      <c r="I2048" s="11" t="str">
        <f>IF(H2048="","",1+MAX($I$1:I2047))</f>
        <v/>
      </c>
      <c r="J2048" s="11" t="str">
        <f t="shared" si="31"/>
        <v/>
      </c>
    </row>
    <row r="2049" spans="1:10">
      <c r="A2049" s="21">
        <f>IF(食堂数据库链接!A2049="","",食堂数据库链接!A2049)</f>
        <v>2048</v>
      </c>
      <c r="B2049" s="21" t="str">
        <f>IF(食堂数据库链接!B2049="","",食堂数据库链接!B2049)</f>
        <v>工学部清真食堂</v>
      </c>
      <c r="C2049" s="21" t="str">
        <f>IF(食堂数据库链接!C2049="","",食堂数据库链接!C2049)</f>
        <v>特色炒馕</v>
      </c>
      <c r="D2049" s="21">
        <f>IF(食堂数据库链接!D2049="","",食堂数据库链接!D2049)</f>
        <v>10</v>
      </c>
      <c r="E2049" s="21" t="str">
        <f>IF(食堂数据库链接!E2049="","",食堂数据库链接!E2049)</f>
        <v>荤</v>
      </c>
      <c r="F2049" s="21" t="str">
        <f>IF(食堂数据库链接!F2049="","",食堂数据库链接!F2049)</f>
        <v>面点</v>
      </c>
      <c r="G2049" s="21">
        <f>IF(食堂数据库链接!G2049="","",食堂数据库链接!G2049)</f>
        <v>10</v>
      </c>
      <c r="H2049" s="25" t="str">
        <f>IF(OR(食堂菜单!$G$5="",食堂数据库计算界面面!A2049=""),"",IF(ISNUMBER(SEARCH(食堂菜单!$G$5,食堂数据库计算界面面!C2049))=TRUE,1,""))</f>
        <v/>
      </c>
      <c r="I2049" s="11" t="str">
        <f>IF(H2049="","",1+MAX($I$1:I2048))</f>
        <v/>
      </c>
      <c r="J2049" s="11" t="str">
        <f t="shared" si="31"/>
        <v/>
      </c>
    </row>
    <row r="2050" spans="1:10">
      <c r="A2050" s="21">
        <f>IF(食堂数据库链接!A2050="","",食堂数据库链接!A2050)</f>
        <v>2049</v>
      </c>
      <c r="B2050" s="21" t="str">
        <f>IF(食堂数据库链接!B2050="","",食堂数据库链接!B2050)</f>
        <v>工学部清真食堂</v>
      </c>
      <c r="C2050" s="21" t="str">
        <f>IF(食堂数据库链接!C2050="","",食堂数据库链接!C2050)</f>
        <v>特色炒香肠</v>
      </c>
      <c r="D2050" s="21">
        <f>IF(食堂数据库链接!D2050="","",食堂数据库链接!D2050)</f>
        <v>15</v>
      </c>
      <c r="E2050" s="21" t="str">
        <f>IF(食堂数据库链接!E2050="","",食堂数据库链接!E2050)</f>
        <v>荤</v>
      </c>
      <c r="F2050" s="21" t="str">
        <f>IF(食堂数据库链接!F2050="","",食堂数据库链接!F2050)</f>
        <v>套餐</v>
      </c>
      <c r="G2050" s="21">
        <f>IF(食堂数据库链接!G2050="","",食堂数据库链接!G2050)</f>
        <v>15</v>
      </c>
      <c r="H2050" s="25" t="str">
        <f>IF(OR(食堂菜单!$G$5="",食堂数据库计算界面面!A2050=""),"",IF(ISNUMBER(SEARCH(食堂菜单!$G$5,食堂数据库计算界面面!C2050))=TRUE,1,""))</f>
        <v/>
      </c>
      <c r="I2050" s="11" t="str">
        <f>IF(H2050="","",1+MAX($I$1:I2049))</f>
        <v/>
      </c>
      <c r="J2050" s="11" t="str">
        <f t="shared" ref="J2050:J2113" si="32">IF(H2050="","",ROW(A2050))</f>
        <v/>
      </c>
    </row>
    <row r="2051" spans="1:10">
      <c r="A2051" s="21">
        <f>IF(食堂数据库链接!A2051="","",食堂数据库链接!A2051)</f>
        <v>2050</v>
      </c>
      <c r="B2051" s="21" t="str">
        <f>IF(食堂数据库链接!B2051="","",食堂数据库链接!B2051)</f>
        <v>工学部清真食堂</v>
      </c>
      <c r="C2051" s="21" t="str">
        <f>IF(食堂数据库链接!C2051="","",食堂数据库链接!C2051)</f>
        <v>酸辣炒年糕</v>
      </c>
      <c r="D2051" s="21">
        <f>IF(食堂数据库链接!D2051="","",食堂数据库链接!D2051)</f>
        <v>12</v>
      </c>
      <c r="E2051" s="21" t="str">
        <f>IF(食堂数据库链接!E2051="","",食堂数据库链接!E2051)</f>
        <v>荤</v>
      </c>
      <c r="F2051" s="21" t="str">
        <f>IF(食堂数据库链接!F2051="","",食堂数据库链接!F2051)</f>
        <v>套餐</v>
      </c>
      <c r="G2051" s="21">
        <f>IF(食堂数据库链接!G2051="","",食堂数据库链接!G2051)</f>
        <v>12</v>
      </c>
      <c r="H2051" s="25" t="str">
        <f>IF(OR(食堂菜单!$G$5="",食堂数据库计算界面面!A2051=""),"",IF(ISNUMBER(SEARCH(食堂菜单!$G$5,食堂数据库计算界面面!C2051))=TRUE,1,""))</f>
        <v/>
      </c>
      <c r="I2051" s="11" t="str">
        <f>IF(H2051="","",1+MAX($I$1:I2050))</f>
        <v/>
      </c>
      <c r="J2051" s="11" t="str">
        <f t="shared" si="32"/>
        <v/>
      </c>
    </row>
    <row r="2052" spans="1:10">
      <c r="A2052" s="21">
        <f>IF(食堂数据库链接!A2052="","",食堂数据库链接!A2052)</f>
        <v>2051</v>
      </c>
      <c r="B2052" s="21" t="str">
        <f>IF(食堂数据库链接!B2052="","",食堂数据库链接!B2052)</f>
        <v>工学部清真食堂</v>
      </c>
      <c r="C2052" s="21" t="str">
        <f>IF(食堂数据库链接!C2052="","",食堂数据库链接!C2052)</f>
        <v>特色麻辣烫</v>
      </c>
      <c r="D2052" s="21">
        <f>IF(食堂数据库链接!D2052="","",食堂数据库链接!D2052)</f>
        <v>10</v>
      </c>
      <c r="E2052" s="21" t="str">
        <f>IF(食堂数据库链接!E2052="","",食堂数据库链接!E2052)</f>
        <v>荤</v>
      </c>
      <c r="F2052" s="21" t="str">
        <f>IF(食堂数据库链接!F2052="","",食堂数据库链接!F2052)</f>
        <v>套餐</v>
      </c>
      <c r="G2052" s="21">
        <f>IF(食堂数据库链接!G2052="","",食堂数据库链接!G2052)</f>
        <v>10</v>
      </c>
      <c r="H2052" s="25" t="str">
        <f>IF(OR(食堂菜单!$G$5="",食堂数据库计算界面面!A2052=""),"",IF(ISNUMBER(SEARCH(食堂菜单!$G$5,食堂数据库计算界面面!C2052))=TRUE,1,""))</f>
        <v/>
      </c>
      <c r="I2052" s="11" t="str">
        <f>IF(H2052="","",1+MAX($I$1:I2051))</f>
        <v/>
      </c>
      <c r="J2052" s="11" t="str">
        <f t="shared" si="32"/>
        <v/>
      </c>
    </row>
    <row r="2053" spans="1:10">
      <c r="A2053" s="21">
        <f>IF(食堂数据库链接!A2053="","",食堂数据库链接!A2053)</f>
        <v>2052</v>
      </c>
      <c r="B2053" s="21" t="str">
        <f>IF(食堂数据库链接!B2053="","",食堂数据库链接!B2053)</f>
        <v>工学部清真食堂</v>
      </c>
      <c r="C2053" s="21" t="str">
        <f>IF(食堂数据库链接!C2053="","",食堂数据库链接!C2053)</f>
        <v>特色鱼块</v>
      </c>
      <c r="D2053" s="21">
        <f>IF(食堂数据库链接!D2053="","",食堂数据库链接!D2053)</f>
        <v>5</v>
      </c>
      <c r="E2053" s="21" t="str">
        <f>IF(食堂数据库链接!E2053="","",食堂数据库链接!E2053)</f>
        <v>荤</v>
      </c>
      <c r="F2053" s="21" t="str">
        <f>IF(食堂数据库链接!F2053="","",食堂数据库链接!F2053)</f>
        <v>份儿菜</v>
      </c>
      <c r="G2053" s="21">
        <f>IF(食堂数据库链接!G2053="","",食堂数据库链接!G2053)</f>
        <v>5</v>
      </c>
      <c r="H2053" s="25" t="str">
        <f>IF(OR(食堂菜单!$G$5="",食堂数据库计算界面面!A2053=""),"",IF(ISNUMBER(SEARCH(食堂菜单!$G$5,食堂数据库计算界面面!C2053))=TRUE,1,""))</f>
        <v/>
      </c>
      <c r="I2053" s="11" t="str">
        <f>IF(H2053="","",1+MAX($I$1:I2052))</f>
        <v/>
      </c>
      <c r="J2053" s="11" t="str">
        <f t="shared" si="32"/>
        <v/>
      </c>
    </row>
    <row r="2054" spans="1:10">
      <c r="A2054" s="21">
        <f>IF(食堂数据库链接!A2054="","",食堂数据库链接!A2054)</f>
        <v>2053</v>
      </c>
      <c r="B2054" s="21" t="str">
        <f>IF(食堂数据库链接!B2054="","",食堂数据库链接!B2054)</f>
        <v>工学部清真食堂</v>
      </c>
      <c r="C2054" s="21" t="str">
        <f>IF(食堂数据库链接!C2054="","",食堂数据库链接!C2054)</f>
        <v>鸡肉锅仔</v>
      </c>
      <c r="D2054" s="21">
        <f>IF(食堂数据库链接!D2054="","",食堂数据库链接!D2054)</f>
        <v>15</v>
      </c>
      <c r="E2054" s="21" t="str">
        <f>IF(食堂数据库链接!E2054="","",食堂数据库链接!E2054)</f>
        <v>荤</v>
      </c>
      <c r="F2054" s="21" t="str">
        <f>IF(食堂数据库链接!F2054="","",食堂数据库链接!F2054)</f>
        <v>份儿菜</v>
      </c>
      <c r="G2054" s="21">
        <f>IF(食堂数据库链接!G2054="","",食堂数据库链接!G2054)</f>
        <v>15</v>
      </c>
      <c r="H2054" s="25" t="str">
        <f>IF(OR(食堂菜单!$G$5="",食堂数据库计算界面面!A2054=""),"",IF(ISNUMBER(SEARCH(食堂菜单!$G$5,食堂数据库计算界面面!C2054))=TRUE,1,""))</f>
        <v/>
      </c>
      <c r="I2054" s="11" t="str">
        <f>IF(H2054="","",1+MAX($I$1:I2053))</f>
        <v/>
      </c>
      <c r="J2054" s="11" t="str">
        <f t="shared" si="32"/>
        <v/>
      </c>
    </row>
    <row r="2055" spans="1:10">
      <c r="A2055" s="21">
        <f>IF(食堂数据库链接!A2055="","",食堂数据库链接!A2055)</f>
        <v>2054</v>
      </c>
      <c r="B2055" s="21" t="str">
        <f>IF(食堂数据库链接!B2055="","",食堂数据库链接!B2055)</f>
        <v>工学部清真食堂</v>
      </c>
      <c r="C2055" s="21" t="str">
        <f>IF(食堂数据库链接!C2055="","",食堂数据库链接!C2055)</f>
        <v>酸菜鱼锅仔</v>
      </c>
      <c r="D2055" s="21">
        <f>IF(食堂数据库链接!D2055="","",食堂数据库链接!D2055)</f>
        <v>15</v>
      </c>
      <c r="E2055" s="21" t="str">
        <f>IF(食堂数据库链接!E2055="","",食堂数据库链接!E2055)</f>
        <v>荤</v>
      </c>
      <c r="F2055" s="21" t="str">
        <f>IF(食堂数据库链接!F2055="","",食堂数据库链接!F2055)</f>
        <v>份儿菜</v>
      </c>
      <c r="G2055" s="21">
        <f>IF(食堂数据库链接!G2055="","",食堂数据库链接!G2055)</f>
        <v>15</v>
      </c>
      <c r="H2055" s="25" t="str">
        <f>IF(OR(食堂菜单!$G$5="",食堂数据库计算界面面!A2055=""),"",IF(ISNUMBER(SEARCH(食堂菜单!$G$5,食堂数据库计算界面面!C2055))=TRUE,1,""))</f>
        <v/>
      </c>
      <c r="I2055" s="11" t="str">
        <f>IF(H2055="","",1+MAX($I$1:I2054))</f>
        <v/>
      </c>
      <c r="J2055" s="11" t="str">
        <f t="shared" si="32"/>
        <v/>
      </c>
    </row>
    <row r="2056" spans="1:10">
      <c r="A2056" s="21">
        <f>IF(食堂数据库链接!A2056="","",食堂数据库链接!A2056)</f>
        <v>2055</v>
      </c>
      <c r="B2056" s="21" t="str">
        <f>IF(食堂数据库链接!B2056="","",食堂数据库链接!B2056)</f>
        <v>工学部清真食堂</v>
      </c>
      <c r="C2056" s="21" t="str">
        <f>IF(食堂数据库链接!C2056="","",食堂数据库链接!C2056)</f>
        <v>鸭肉锅仔</v>
      </c>
      <c r="D2056" s="21">
        <f>IF(食堂数据库链接!D2056="","",食堂数据库链接!D2056)</f>
        <v>20</v>
      </c>
      <c r="E2056" s="21" t="str">
        <f>IF(食堂数据库链接!E2056="","",食堂数据库链接!E2056)</f>
        <v>荤</v>
      </c>
      <c r="F2056" s="21" t="str">
        <f>IF(食堂数据库链接!F2056="","",食堂数据库链接!F2056)</f>
        <v>份儿菜</v>
      </c>
      <c r="G2056" s="21">
        <f>IF(食堂数据库链接!G2056="","",食堂数据库链接!G2056)</f>
        <v>20</v>
      </c>
      <c r="H2056" s="25" t="str">
        <f>IF(OR(食堂菜单!$G$5="",食堂数据库计算界面面!A2056=""),"",IF(ISNUMBER(SEARCH(食堂菜单!$G$5,食堂数据库计算界面面!C2056))=TRUE,1,""))</f>
        <v/>
      </c>
      <c r="I2056" s="11" t="str">
        <f>IF(H2056="","",1+MAX($I$1:I2055))</f>
        <v/>
      </c>
      <c r="J2056" s="11" t="str">
        <f t="shared" si="32"/>
        <v/>
      </c>
    </row>
    <row r="2057" spans="1:10">
      <c r="A2057" s="21">
        <f>IF(食堂数据库链接!A2057="","",食堂数据库链接!A2057)</f>
        <v>2056</v>
      </c>
      <c r="B2057" s="21" t="str">
        <f>IF(食堂数据库链接!B2057="","",食堂数据库链接!B2057)</f>
        <v>工学部清真食堂</v>
      </c>
      <c r="C2057" s="21" t="str">
        <f>IF(食堂数据库链接!C2057="","",食堂数据库链接!C2057)</f>
        <v>牛肉锅仔</v>
      </c>
      <c r="D2057" s="21">
        <f>IF(食堂数据库链接!D2057="","",食堂数据库链接!D2057)</f>
        <v>20</v>
      </c>
      <c r="E2057" s="21" t="str">
        <f>IF(食堂数据库链接!E2057="","",食堂数据库链接!E2057)</f>
        <v>荤</v>
      </c>
      <c r="F2057" s="21" t="str">
        <f>IF(食堂数据库链接!F2057="","",食堂数据库链接!F2057)</f>
        <v>份儿菜</v>
      </c>
      <c r="G2057" s="21">
        <f>IF(食堂数据库链接!G2057="","",食堂数据库链接!G2057)</f>
        <v>20</v>
      </c>
      <c r="H2057" s="25" t="str">
        <f>IF(OR(食堂菜单!$G$5="",食堂数据库计算界面面!A2057=""),"",IF(ISNUMBER(SEARCH(食堂菜单!$G$5,食堂数据库计算界面面!C2057))=TRUE,1,""))</f>
        <v/>
      </c>
      <c r="I2057" s="11" t="str">
        <f>IF(H2057="","",1+MAX($I$1:I2056))</f>
        <v/>
      </c>
      <c r="J2057" s="11" t="str">
        <f t="shared" si="32"/>
        <v/>
      </c>
    </row>
    <row r="2058" spans="1:10">
      <c r="A2058" s="21">
        <f>IF(食堂数据库链接!A2058="","",食堂数据库链接!A2058)</f>
        <v>2057</v>
      </c>
      <c r="B2058" s="21" t="str">
        <f>IF(食堂数据库链接!B2058="","",食堂数据库链接!B2058)</f>
        <v>工学部清真食堂</v>
      </c>
      <c r="C2058" s="21" t="str">
        <f>IF(食堂数据库链接!C2058="","",食堂数据库链接!C2058)</f>
        <v>羊肉锅仔</v>
      </c>
      <c r="D2058" s="21">
        <f>IF(食堂数据库链接!D2058="","",食堂数据库链接!D2058)</f>
        <v>30</v>
      </c>
      <c r="E2058" s="21" t="str">
        <f>IF(食堂数据库链接!E2058="","",食堂数据库链接!E2058)</f>
        <v>荤</v>
      </c>
      <c r="F2058" s="21" t="str">
        <f>IF(食堂数据库链接!F2058="","",食堂数据库链接!F2058)</f>
        <v>份儿菜</v>
      </c>
      <c r="G2058" s="21">
        <f>IF(食堂数据库链接!G2058="","",食堂数据库链接!G2058)</f>
        <v>30</v>
      </c>
      <c r="H2058" s="25" t="str">
        <f>IF(OR(食堂菜单!$G$5="",食堂数据库计算界面面!A2058=""),"",IF(ISNUMBER(SEARCH(食堂菜单!$G$5,食堂数据库计算界面面!C2058))=TRUE,1,""))</f>
        <v/>
      </c>
      <c r="I2058" s="11" t="str">
        <f>IF(H2058="","",1+MAX($I$1:I2057))</f>
        <v/>
      </c>
      <c r="J2058" s="11" t="str">
        <f t="shared" si="32"/>
        <v/>
      </c>
    </row>
    <row r="2059" spans="1:10">
      <c r="A2059" s="21">
        <f>IF(食堂数据库链接!A2059="","",食堂数据库链接!A2059)</f>
        <v>2058</v>
      </c>
      <c r="B2059" s="21" t="str">
        <f>IF(食堂数据库链接!B2059="","",食堂数据库链接!B2059)</f>
        <v>工学部清真食堂</v>
      </c>
      <c r="C2059" s="21" t="str">
        <f>IF(食堂数据库链接!C2059="","",食堂数据库链接!C2059)</f>
        <v>铁板牛肉</v>
      </c>
      <c r="D2059" s="21">
        <f>IF(食堂数据库链接!D2059="","",食堂数据库链接!D2059)</f>
        <v>38</v>
      </c>
      <c r="E2059" s="21" t="str">
        <f>IF(食堂数据库链接!E2059="","",食堂数据库链接!E2059)</f>
        <v>荤</v>
      </c>
      <c r="F2059" s="21" t="str">
        <f>IF(食堂数据库链接!F2059="","",食堂数据库链接!F2059)</f>
        <v>份儿菜</v>
      </c>
      <c r="G2059" s="21">
        <f>IF(食堂数据库链接!G2059="","",食堂数据库链接!G2059)</f>
        <v>38</v>
      </c>
      <c r="H2059" s="25" t="str">
        <f>IF(OR(食堂菜单!$G$5="",食堂数据库计算界面面!A2059=""),"",IF(ISNUMBER(SEARCH(食堂菜单!$G$5,食堂数据库计算界面面!C2059))=TRUE,1,""))</f>
        <v/>
      </c>
      <c r="I2059" s="11" t="str">
        <f>IF(H2059="","",1+MAX($I$1:I2058))</f>
        <v/>
      </c>
      <c r="J2059" s="11" t="str">
        <f t="shared" si="32"/>
        <v/>
      </c>
    </row>
    <row r="2060" spans="1:10">
      <c r="A2060" s="21">
        <f>IF(食堂数据库链接!A2060="","",食堂数据库链接!A2060)</f>
        <v>2059</v>
      </c>
      <c r="B2060" s="21" t="str">
        <f>IF(食堂数据库链接!B2060="","",食堂数据库链接!B2060)</f>
        <v>工学部清真食堂</v>
      </c>
      <c r="C2060" s="21" t="str">
        <f>IF(食堂数据库链接!C2060="","",食堂数据库链接!C2060)</f>
        <v>手撕鸡</v>
      </c>
      <c r="D2060" s="21">
        <f>IF(食堂数据库链接!D2060="","",食堂数据库链接!D2060)</f>
        <v>35</v>
      </c>
      <c r="E2060" s="21" t="str">
        <f>IF(食堂数据库链接!E2060="","",食堂数据库链接!E2060)</f>
        <v>荤</v>
      </c>
      <c r="F2060" s="21" t="str">
        <f>IF(食堂数据库链接!F2060="","",食堂数据库链接!F2060)</f>
        <v>份儿菜</v>
      </c>
      <c r="G2060" s="21">
        <f>IF(食堂数据库链接!G2060="","",食堂数据库链接!G2060)</f>
        <v>35</v>
      </c>
      <c r="H2060" s="25" t="str">
        <f>IF(OR(食堂菜单!$G$5="",食堂数据库计算界面面!A2060=""),"",IF(ISNUMBER(SEARCH(食堂菜单!$G$5,食堂数据库计算界面面!C2060))=TRUE,1,""))</f>
        <v/>
      </c>
      <c r="I2060" s="11" t="str">
        <f>IF(H2060="","",1+MAX($I$1:I2059))</f>
        <v/>
      </c>
      <c r="J2060" s="11" t="str">
        <f t="shared" si="32"/>
        <v/>
      </c>
    </row>
    <row r="2061" spans="1:10">
      <c r="A2061" s="21">
        <f>IF(食堂数据库链接!A2061="","",食堂数据库链接!A2061)</f>
        <v>2060</v>
      </c>
      <c r="B2061" s="21" t="str">
        <f>IF(食堂数据库链接!B2061="","",食堂数据库链接!B2061)</f>
        <v>工学部清真食堂</v>
      </c>
      <c r="C2061" s="21" t="str">
        <f>IF(食堂数据库链接!C2061="","",食堂数据库链接!C2061)</f>
        <v>干锅刁子鱼</v>
      </c>
      <c r="D2061" s="21">
        <f>IF(食堂数据库链接!D2061="","",食堂数据库链接!D2061)</f>
        <v>25</v>
      </c>
      <c r="E2061" s="21" t="str">
        <f>IF(食堂数据库链接!E2061="","",食堂数据库链接!E2061)</f>
        <v>荤</v>
      </c>
      <c r="F2061" s="21" t="str">
        <f>IF(食堂数据库链接!F2061="","",食堂数据库链接!F2061)</f>
        <v>份儿菜</v>
      </c>
      <c r="G2061" s="21">
        <f>IF(食堂数据库链接!G2061="","",食堂数据库链接!G2061)</f>
        <v>25</v>
      </c>
      <c r="H2061" s="25" t="str">
        <f>IF(OR(食堂菜单!$G$5="",食堂数据库计算界面面!A2061=""),"",IF(ISNUMBER(SEARCH(食堂菜单!$G$5,食堂数据库计算界面面!C2061))=TRUE,1,""))</f>
        <v/>
      </c>
      <c r="I2061" s="11" t="str">
        <f>IF(H2061="","",1+MAX($I$1:I2060))</f>
        <v/>
      </c>
      <c r="J2061" s="11" t="str">
        <f t="shared" si="32"/>
        <v/>
      </c>
    </row>
    <row r="2062" spans="1:10">
      <c r="A2062" s="21">
        <f>IF(食堂数据库链接!A2062="","",食堂数据库链接!A2062)</f>
        <v>2061</v>
      </c>
      <c r="B2062" s="21" t="str">
        <f>IF(食堂数据库链接!B2062="","",食堂数据库链接!B2062)</f>
        <v>工学部清真食堂</v>
      </c>
      <c r="C2062" s="21" t="str">
        <f>IF(食堂数据库链接!C2062="","",食堂数据库链接!C2062)</f>
        <v>干锅牛肉丸</v>
      </c>
      <c r="D2062" s="21">
        <f>IF(食堂数据库链接!D2062="","",食堂数据库链接!D2062)</f>
        <v>25</v>
      </c>
      <c r="E2062" s="21" t="str">
        <f>IF(食堂数据库链接!E2062="","",食堂数据库链接!E2062)</f>
        <v>荤</v>
      </c>
      <c r="F2062" s="21" t="str">
        <f>IF(食堂数据库链接!F2062="","",食堂数据库链接!F2062)</f>
        <v>份儿菜</v>
      </c>
      <c r="G2062" s="21">
        <f>IF(食堂数据库链接!G2062="","",食堂数据库链接!G2062)</f>
        <v>25</v>
      </c>
      <c r="H2062" s="25" t="str">
        <f>IF(OR(食堂菜单!$G$5="",食堂数据库计算界面面!A2062=""),"",IF(ISNUMBER(SEARCH(食堂菜单!$G$5,食堂数据库计算界面面!C2062))=TRUE,1,""))</f>
        <v/>
      </c>
      <c r="I2062" s="11" t="str">
        <f>IF(H2062="","",1+MAX($I$1:I2061))</f>
        <v/>
      </c>
      <c r="J2062" s="11" t="str">
        <f t="shared" si="32"/>
        <v/>
      </c>
    </row>
    <row r="2063" spans="1:10">
      <c r="A2063" s="21">
        <f>IF(食堂数据库链接!A2063="","",食堂数据库链接!A2063)</f>
        <v>2062</v>
      </c>
      <c r="B2063" s="21" t="str">
        <f>IF(食堂数据库链接!B2063="","",食堂数据库链接!B2063)</f>
        <v>工学部清真食堂</v>
      </c>
      <c r="C2063" s="21" t="str">
        <f>IF(食堂数据库链接!C2063="","",食堂数据库链接!C2063)</f>
        <v>干锅茶树菇</v>
      </c>
      <c r="D2063" s="21">
        <f>IF(食堂数据库链接!D2063="","",食堂数据库链接!D2063)</f>
        <v>20</v>
      </c>
      <c r="E2063" s="21" t="str">
        <f>IF(食堂数据库链接!E2063="","",食堂数据库链接!E2063)</f>
        <v>荤</v>
      </c>
      <c r="F2063" s="21" t="str">
        <f>IF(食堂数据库链接!F2063="","",食堂数据库链接!F2063)</f>
        <v>份儿菜</v>
      </c>
      <c r="G2063" s="21">
        <f>IF(食堂数据库链接!G2063="","",食堂数据库链接!G2063)</f>
        <v>20</v>
      </c>
      <c r="H2063" s="25" t="str">
        <f>IF(OR(食堂菜单!$G$5="",食堂数据库计算界面面!A2063=""),"",IF(ISNUMBER(SEARCH(食堂菜单!$G$5,食堂数据库计算界面面!C2063))=TRUE,1,""))</f>
        <v/>
      </c>
      <c r="I2063" s="11" t="str">
        <f>IF(H2063="","",1+MAX($I$1:I2062))</f>
        <v/>
      </c>
      <c r="J2063" s="11" t="str">
        <f t="shared" si="32"/>
        <v/>
      </c>
    </row>
    <row r="2064" spans="1:10">
      <c r="A2064" s="21">
        <f>IF(食堂数据库链接!A2064="","",食堂数据库链接!A2064)</f>
        <v>2063</v>
      </c>
      <c r="B2064" s="21" t="str">
        <f>IF(食堂数据库链接!B2064="","",食堂数据库链接!B2064)</f>
        <v>工学部清真食堂</v>
      </c>
      <c r="C2064" s="21" t="str">
        <f>IF(食堂数据库链接!C2064="","",食堂数据库链接!C2064)</f>
        <v>鸡肉干锅</v>
      </c>
      <c r="D2064" s="21">
        <f>IF(食堂数据库链接!D2064="","",食堂数据库链接!D2064)</f>
        <v>20</v>
      </c>
      <c r="E2064" s="21" t="str">
        <f>IF(食堂数据库链接!E2064="","",食堂数据库链接!E2064)</f>
        <v>荤</v>
      </c>
      <c r="F2064" s="21" t="str">
        <f>IF(食堂数据库链接!F2064="","",食堂数据库链接!F2064)</f>
        <v>份儿菜</v>
      </c>
      <c r="G2064" s="21">
        <f>IF(食堂数据库链接!G2064="","",食堂数据库链接!G2064)</f>
        <v>20</v>
      </c>
      <c r="H2064" s="25" t="str">
        <f>IF(OR(食堂菜单!$G$5="",食堂数据库计算界面面!A2064=""),"",IF(ISNUMBER(SEARCH(食堂菜单!$G$5,食堂数据库计算界面面!C2064))=TRUE,1,""))</f>
        <v/>
      </c>
      <c r="I2064" s="11" t="str">
        <f>IF(H2064="","",1+MAX($I$1:I2063))</f>
        <v/>
      </c>
      <c r="J2064" s="11" t="str">
        <f t="shared" si="32"/>
        <v/>
      </c>
    </row>
    <row r="2065" spans="1:10">
      <c r="A2065" s="21">
        <f>IF(食堂数据库链接!A2065="","",食堂数据库链接!A2065)</f>
        <v>2064</v>
      </c>
      <c r="B2065" s="21" t="str">
        <f>IF(食堂数据库链接!B2065="","",食堂数据库链接!B2065)</f>
        <v>工学部清真食堂</v>
      </c>
      <c r="C2065" s="21" t="str">
        <f>IF(食堂数据库链接!C2065="","",食堂数据库链接!C2065)</f>
        <v>鸭肉干锅</v>
      </c>
      <c r="D2065" s="21">
        <f>IF(食堂数据库链接!D2065="","",食堂数据库链接!D2065)</f>
        <v>20</v>
      </c>
      <c r="E2065" s="21" t="str">
        <f>IF(食堂数据库链接!E2065="","",食堂数据库链接!E2065)</f>
        <v>荤</v>
      </c>
      <c r="F2065" s="21" t="str">
        <f>IF(食堂数据库链接!F2065="","",食堂数据库链接!F2065)</f>
        <v>份儿菜</v>
      </c>
      <c r="G2065" s="21">
        <f>IF(食堂数据库链接!G2065="","",食堂数据库链接!G2065)</f>
        <v>20</v>
      </c>
      <c r="H2065" s="25" t="str">
        <f>IF(OR(食堂菜单!$G$5="",食堂数据库计算界面面!A2065=""),"",IF(ISNUMBER(SEARCH(食堂菜单!$G$5,食堂数据库计算界面面!C2065))=TRUE,1,""))</f>
        <v/>
      </c>
      <c r="I2065" s="11" t="str">
        <f>IF(H2065="","",1+MAX($I$1:I2064))</f>
        <v/>
      </c>
      <c r="J2065" s="11" t="str">
        <f t="shared" si="32"/>
        <v/>
      </c>
    </row>
    <row r="2066" spans="1:10">
      <c r="A2066" s="21">
        <f>IF(食堂数据库链接!A2066="","",食堂数据库链接!A2066)</f>
        <v>2065</v>
      </c>
      <c r="B2066" s="21" t="str">
        <f>IF(食堂数据库链接!B2066="","",食堂数据库链接!B2066)</f>
        <v>工学部清真食堂</v>
      </c>
      <c r="C2066" s="21" t="str">
        <f>IF(食堂数据库链接!C2066="","",食堂数据库链接!C2066)</f>
        <v>干锅牛肉</v>
      </c>
      <c r="D2066" s="21">
        <f>IF(食堂数据库链接!D2066="","",食堂数据库链接!D2066)</f>
        <v>30</v>
      </c>
      <c r="E2066" s="21" t="str">
        <f>IF(食堂数据库链接!E2066="","",食堂数据库链接!E2066)</f>
        <v>荤</v>
      </c>
      <c r="F2066" s="21" t="str">
        <f>IF(食堂数据库链接!F2066="","",食堂数据库链接!F2066)</f>
        <v>份儿菜</v>
      </c>
      <c r="G2066" s="21">
        <f>IF(食堂数据库链接!G2066="","",食堂数据库链接!G2066)</f>
        <v>30</v>
      </c>
      <c r="H2066" s="25" t="str">
        <f>IF(OR(食堂菜单!$G$5="",食堂数据库计算界面面!A2066=""),"",IF(ISNUMBER(SEARCH(食堂菜单!$G$5,食堂数据库计算界面面!C2066))=TRUE,1,""))</f>
        <v/>
      </c>
      <c r="I2066" s="11" t="str">
        <f>IF(H2066="","",1+MAX($I$1:I2065))</f>
        <v/>
      </c>
      <c r="J2066" s="11" t="str">
        <f t="shared" si="32"/>
        <v/>
      </c>
    </row>
    <row r="2067" spans="1:10">
      <c r="A2067" s="21">
        <f>IF(食堂数据库链接!A2067="","",食堂数据库链接!A2067)</f>
        <v>2066</v>
      </c>
      <c r="B2067" s="21" t="str">
        <f>IF(食堂数据库链接!B2067="","",食堂数据库链接!B2067)</f>
        <v>工学部清真食堂</v>
      </c>
      <c r="C2067" s="21" t="str">
        <f>IF(食堂数据库链接!C2067="","",食堂数据库链接!C2067)</f>
        <v>干锅香菇</v>
      </c>
      <c r="D2067" s="21">
        <f>IF(食堂数据库链接!D2067="","",食堂数据库链接!D2067)</f>
        <v>20</v>
      </c>
      <c r="E2067" s="21" t="str">
        <f>IF(食堂数据库链接!E2067="","",食堂数据库链接!E2067)</f>
        <v>荤</v>
      </c>
      <c r="F2067" s="21" t="str">
        <f>IF(食堂数据库链接!F2067="","",食堂数据库链接!F2067)</f>
        <v>份儿菜</v>
      </c>
      <c r="G2067" s="21">
        <f>IF(食堂数据库链接!G2067="","",食堂数据库链接!G2067)</f>
        <v>20</v>
      </c>
      <c r="H2067" s="25" t="str">
        <f>IF(OR(食堂菜单!$G$5="",食堂数据库计算界面面!A2067=""),"",IF(ISNUMBER(SEARCH(食堂菜单!$G$5,食堂数据库计算界面面!C2067))=TRUE,1,""))</f>
        <v/>
      </c>
      <c r="I2067" s="11" t="str">
        <f>IF(H2067="","",1+MAX($I$1:I2066))</f>
        <v/>
      </c>
      <c r="J2067" s="11" t="str">
        <f t="shared" si="32"/>
        <v/>
      </c>
    </row>
    <row r="2068" spans="1:10">
      <c r="A2068" s="21">
        <f>IF(食堂数据库链接!A2068="","",食堂数据库链接!A2068)</f>
        <v>2067</v>
      </c>
      <c r="B2068" s="21" t="str">
        <f>IF(食堂数据库链接!B2068="","",食堂数据库链接!B2068)</f>
        <v>工学部清真食堂</v>
      </c>
      <c r="C2068" s="21" t="str">
        <f>IF(食堂数据库链接!C2068="","",食堂数据库链接!C2068)</f>
        <v>干锅杏鲍菇</v>
      </c>
      <c r="D2068" s="21">
        <f>IF(食堂数据库链接!D2068="","",食堂数据库链接!D2068)</f>
        <v>20</v>
      </c>
      <c r="E2068" s="21" t="str">
        <f>IF(食堂数据库链接!E2068="","",食堂数据库链接!E2068)</f>
        <v>荤</v>
      </c>
      <c r="F2068" s="21" t="str">
        <f>IF(食堂数据库链接!F2068="","",食堂数据库链接!F2068)</f>
        <v>份儿菜</v>
      </c>
      <c r="G2068" s="21">
        <f>IF(食堂数据库链接!G2068="","",食堂数据库链接!G2068)</f>
        <v>20</v>
      </c>
      <c r="H2068" s="25" t="str">
        <f>IF(OR(食堂菜单!$G$5="",食堂数据库计算界面面!A2068=""),"",IF(ISNUMBER(SEARCH(食堂菜单!$G$5,食堂数据库计算界面面!C2068))=TRUE,1,""))</f>
        <v/>
      </c>
      <c r="I2068" s="11" t="str">
        <f>IF(H2068="","",1+MAX($I$1:I2067))</f>
        <v/>
      </c>
      <c r="J2068" s="11" t="str">
        <f t="shared" si="32"/>
        <v/>
      </c>
    </row>
    <row r="2069" spans="1:10">
      <c r="A2069" s="21">
        <f>IF(食堂数据库链接!A2069="","",食堂数据库链接!A2069)</f>
        <v>2068</v>
      </c>
      <c r="B2069" s="21" t="str">
        <f>IF(食堂数据库链接!B2069="","",食堂数据库链接!B2069)</f>
        <v>工学部清真食堂</v>
      </c>
      <c r="C2069" s="21" t="str">
        <f>IF(食堂数据库链接!C2069="","",食堂数据库链接!C2069)</f>
        <v>鸡杂干锅</v>
      </c>
      <c r="D2069" s="21">
        <f>IF(食堂数据库链接!D2069="","",食堂数据库链接!D2069)</f>
        <v>20</v>
      </c>
      <c r="E2069" s="21" t="str">
        <f>IF(食堂数据库链接!E2069="","",食堂数据库链接!E2069)</f>
        <v>荤</v>
      </c>
      <c r="F2069" s="21" t="str">
        <f>IF(食堂数据库链接!F2069="","",食堂数据库链接!F2069)</f>
        <v>份儿菜</v>
      </c>
      <c r="G2069" s="21">
        <f>IF(食堂数据库链接!G2069="","",食堂数据库链接!G2069)</f>
        <v>20</v>
      </c>
      <c r="H2069" s="25" t="str">
        <f>IF(OR(食堂菜单!$G$5="",食堂数据库计算界面面!A2069=""),"",IF(ISNUMBER(SEARCH(食堂菜单!$G$5,食堂数据库计算界面面!C2069))=TRUE,1,""))</f>
        <v/>
      </c>
      <c r="I2069" s="11" t="str">
        <f>IF(H2069="","",1+MAX($I$1:I2068))</f>
        <v/>
      </c>
      <c r="J2069" s="11" t="str">
        <f t="shared" si="32"/>
        <v/>
      </c>
    </row>
    <row r="2070" spans="1:10">
      <c r="A2070" s="21">
        <f>IF(食堂数据库链接!A2070="","",食堂数据库链接!A2070)</f>
        <v>2069</v>
      </c>
      <c r="B2070" s="21" t="str">
        <f>IF(食堂数据库链接!B2070="","",食堂数据库链接!B2070)</f>
        <v>工学部清真食堂</v>
      </c>
      <c r="C2070" s="21" t="str">
        <f>IF(食堂数据库链接!C2070="","",食堂数据库链接!C2070)</f>
        <v>干锅鱼</v>
      </c>
      <c r="D2070" s="21">
        <f>IF(食堂数据库链接!D2070="","",食堂数据库链接!D2070)</f>
        <v>25</v>
      </c>
      <c r="E2070" s="21" t="str">
        <f>IF(食堂数据库链接!E2070="","",食堂数据库链接!E2070)</f>
        <v>荤</v>
      </c>
      <c r="F2070" s="21" t="str">
        <f>IF(食堂数据库链接!F2070="","",食堂数据库链接!F2070)</f>
        <v>份儿菜</v>
      </c>
      <c r="G2070" s="21">
        <f>IF(食堂数据库链接!G2070="","",食堂数据库链接!G2070)</f>
        <v>25</v>
      </c>
      <c r="H2070" s="25" t="str">
        <f>IF(OR(食堂菜单!$G$5="",食堂数据库计算界面面!A2070=""),"",IF(ISNUMBER(SEARCH(食堂菜单!$G$5,食堂数据库计算界面面!C2070))=TRUE,1,""))</f>
        <v/>
      </c>
      <c r="I2070" s="11" t="str">
        <f>IF(H2070="","",1+MAX($I$1:I2069))</f>
        <v/>
      </c>
      <c r="J2070" s="11" t="str">
        <f t="shared" si="32"/>
        <v/>
      </c>
    </row>
    <row r="2071" spans="1:10">
      <c r="A2071" s="21">
        <f>IF(食堂数据库链接!A2071="","",食堂数据库链接!A2071)</f>
        <v>2070</v>
      </c>
      <c r="B2071" s="21" t="str">
        <f>IF(食堂数据库链接!B2071="","",食堂数据库链接!B2071)</f>
        <v>工学部清真食堂</v>
      </c>
      <c r="C2071" s="21" t="str">
        <f>IF(食堂数据库链接!C2071="","",食堂数据库链接!C2071)</f>
        <v>干锅千叶豆腐</v>
      </c>
      <c r="D2071" s="21">
        <f>IF(食堂数据库链接!D2071="","",食堂数据库链接!D2071)</f>
        <v>20</v>
      </c>
      <c r="E2071" s="21" t="str">
        <f>IF(食堂数据库链接!E2071="","",食堂数据库链接!E2071)</f>
        <v>荤</v>
      </c>
      <c r="F2071" s="21" t="str">
        <f>IF(食堂数据库链接!F2071="","",食堂数据库链接!F2071)</f>
        <v>份儿菜</v>
      </c>
      <c r="G2071" s="21">
        <f>IF(食堂数据库链接!G2071="","",食堂数据库链接!G2071)</f>
        <v>20</v>
      </c>
      <c r="H2071" s="25" t="str">
        <f>IF(OR(食堂菜单!$G$5="",食堂数据库计算界面面!A2071=""),"",IF(ISNUMBER(SEARCH(食堂菜单!$G$5,食堂数据库计算界面面!C2071))=TRUE,1,""))</f>
        <v/>
      </c>
      <c r="I2071" s="11" t="str">
        <f>IF(H2071="","",1+MAX($I$1:I2070))</f>
        <v/>
      </c>
      <c r="J2071" s="11" t="str">
        <f t="shared" si="32"/>
        <v/>
      </c>
    </row>
    <row r="2072" spans="1:10">
      <c r="A2072" s="21">
        <f>IF(食堂数据库链接!A2072="","",食堂数据库链接!A2072)</f>
        <v>2071</v>
      </c>
      <c r="B2072" s="21" t="str">
        <f>IF(食堂数据库链接!B2072="","",食堂数据库链接!B2072)</f>
        <v>工学部清真食堂</v>
      </c>
      <c r="C2072" s="21" t="str">
        <f>IF(食堂数据库链接!C2072="","",食堂数据库链接!C2072)</f>
        <v>干锅西兰花</v>
      </c>
      <c r="D2072" s="21">
        <f>IF(食堂数据库链接!D2072="","",食堂数据库链接!D2072)</f>
        <v>20</v>
      </c>
      <c r="E2072" s="21" t="str">
        <f>IF(食堂数据库链接!E2072="","",食堂数据库链接!E2072)</f>
        <v>荤</v>
      </c>
      <c r="F2072" s="21" t="str">
        <f>IF(食堂数据库链接!F2072="","",食堂数据库链接!F2072)</f>
        <v>份儿菜</v>
      </c>
      <c r="G2072" s="21">
        <f>IF(食堂数据库链接!G2072="","",食堂数据库链接!G2072)</f>
        <v>20</v>
      </c>
      <c r="H2072" s="25" t="str">
        <f>IF(OR(食堂菜单!$G$5="",食堂数据库计算界面面!A2072=""),"",IF(ISNUMBER(SEARCH(食堂菜单!$G$5,食堂数据库计算界面面!C2072))=TRUE,1,""))</f>
        <v/>
      </c>
      <c r="I2072" s="11" t="str">
        <f>IF(H2072="","",1+MAX($I$1:I2071))</f>
        <v/>
      </c>
      <c r="J2072" s="11" t="str">
        <f t="shared" si="32"/>
        <v/>
      </c>
    </row>
    <row r="2073" spans="1:10">
      <c r="A2073" s="21">
        <f>IF(食堂数据库链接!A2073="","",食堂数据库链接!A2073)</f>
        <v>2072</v>
      </c>
      <c r="B2073" s="21" t="str">
        <f>IF(食堂数据库链接!B2073="","",食堂数据库链接!B2073)</f>
        <v>工学部清真食堂</v>
      </c>
      <c r="C2073" s="21" t="str">
        <f>IF(食堂数据库链接!C2073="","",食堂数据库链接!C2073)</f>
        <v>新疆特色烤鱼</v>
      </c>
      <c r="D2073" s="21">
        <f>IF(食堂数据库链接!D2073="","",食堂数据库链接!D2073)</f>
        <v>45</v>
      </c>
      <c r="E2073" s="21" t="str">
        <f>IF(食堂数据库链接!E2073="","",食堂数据库链接!E2073)</f>
        <v>荤</v>
      </c>
      <c r="F2073" s="21" t="str">
        <f>IF(食堂数据库链接!F2073="","",食堂数据库链接!F2073)</f>
        <v>份儿菜</v>
      </c>
      <c r="G2073" s="21">
        <f>IF(食堂数据库链接!G2073="","",食堂数据库链接!G2073)</f>
        <v>45</v>
      </c>
      <c r="H2073" s="25" t="str">
        <f>IF(OR(食堂菜单!$G$5="",食堂数据库计算界面面!A2073=""),"",IF(ISNUMBER(SEARCH(食堂菜单!$G$5,食堂数据库计算界面面!C2073))=TRUE,1,""))</f>
        <v/>
      </c>
      <c r="I2073" s="11" t="str">
        <f>IF(H2073="","",1+MAX($I$1:I2072))</f>
        <v/>
      </c>
      <c r="J2073" s="11" t="str">
        <f t="shared" si="32"/>
        <v/>
      </c>
    </row>
    <row r="2074" spans="1:10">
      <c r="A2074" s="21">
        <f>IF(食堂数据库链接!A2074="","",食堂数据库链接!A2074)</f>
        <v>2073</v>
      </c>
      <c r="B2074" s="21" t="str">
        <f>IF(食堂数据库链接!B2074="","",食堂数据库链接!B2074)</f>
        <v>工学部清真食堂</v>
      </c>
      <c r="C2074" s="21" t="str">
        <f>IF(食堂数据库链接!C2074="","",食堂数据库链接!C2074)</f>
        <v>新疆特色烤鲫鱼</v>
      </c>
      <c r="D2074" s="21">
        <f>IF(食堂数据库链接!D2074="","",食堂数据库链接!D2074)</f>
        <v>26</v>
      </c>
      <c r="E2074" s="21" t="str">
        <f>IF(食堂数据库链接!E2074="","",食堂数据库链接!E2074)</f>
        <v>荤</v>
      </c>
      <c r="F2074" s="21" t="str">
        <f>IF(食堂数据库链接!F2074="","",食堂数据库链接!F2074)</f>
        <v>份儿菜</v>
      </c>
      <c r="G2074" s="21">
        <f>IF(食堂数据库链接!G2074="","",食堂数据库链接!G2074)</f>
        <v>26</v>
      </c>
      <c r="H2074" s="25" t="str">
        <f>IF(OR(食堂菜单!$G$5="",食堂数据库计算界面面!A2074=""),"",IF(ISNUMBER(SEARCH(食堂菜单!$G$5,食堂数据库计算界面面!C2074))=TRUE,1,""))</f>
        <v/>
      </c>
      <c r="I2074" s="11" t="str">
        <f>IF(H2074="","",1+MAX($I$1:I2073))</f>
        <v/>
      </c>
      <c r="J2074" s="11" t="str">
        <f t="shared" si="32"/>
        <v/>
      </c>
    </row>
    <row r="2075" spans="1:10">
      <c r="A2075" s="21">
        <f>IF(食堂数据库链接!A2075="","",食堂数据库链接!A2075)</f>
        <v>2074</v>
      </c>
      <c r="B2075" s="21" t="str">
        <f>IF(食堂数据库链接!B2075="","",食堂数据库链接!B2075)</f>
        <v>工学部清真食堂</v>
      </c>
      <c r="C2075" s="21" t="str">
        <f>IF(食堂数据库链接!C2075="","",食堂数据库链接!C2075)</f>
        <v>土耳其烤肉拌饭</v>
      </c>
      <c r="D2075" s="21">
        <f>IF(食堂数据库链接!D2075="","",食堂数据库链接!D2075)</f>
        <v>13</v>
      </c>
      <c r="E2075" s="21" t="str">
        <f>IF(食堂数据库链接!E2075="","",食堂数据库链接!E2075)</f>
        <v>荤</v>
      </c>
      <c r="F2075" s="21" t="str">
        <f>IF(食堂数据库链接!F2075="","",食堂数据库链接!F2075)</f>
        <v>套餐</v>
      </c>
      <c r="G2075" s="21">
        <f>IF(食堂数据库链接!G2075="","",食堂数据库链接!G2075)</f>
        <v>13</v>
      </c>
      <c r="H2075" s="25" t="str">
        <f>IF(OR(食堂菜单!$G$5="",食堂数据库计算界面面!A2075=""),"",IF(ISNUMBER(SEARCH(食堂菜单!$G$5,食堂数据库计算界面面!C2075))=TRUE,1,""))</f>
        <v/>
      </c>
      <c r="I2075" s="11" t="str">
        <f>IF(H2075="","",1+MAX($I$1:I2074))</f>
        <v/>
      </c>
      <c r="J2075" s="11" t="str">
        <f t="shared" si="32"/>
        <v/>
      </c>
    </row>
    <row r="2076" spans="1:10">
      <c r="A2076" s="21">
        <f>IF(食堂数据库链接!A2076="","",食堂数据库链接!A2076)</f>
        <v>2075</v>
      </c>
      <c r="B2076" s="21" t="str">
        <f>IF(食堂数据库链接!B2076="","",食堂数据库链接!B2076)</f>
        <v>工学部一食堂</v>
      </c>
      <c r="C2076" s="21" t="str">
        <f>IF(食堂数据库链接!C2076="","",食堂数据库链接!C2076)</f>
        <v>小笼包</v>
      </c>
      <c r="D2076" s="21">
        <f>IF(食堂数据库链接!D2076="","",食堂数据库链接!D2076)</f>
        <v>0.1</v>
      </c>
      <c r="E2076" s="21" t="str">
        <f>IF(食堂数据库链接!E2076="","",食堂数据库链接!E2076)</f>
        <v>荤</v>
      </c>
      <c r="F2076" s="21" t="str">
        <f>IF(食堂数据库链接!F2076="","",食堂数据库链接!F2076)</f>
        <v>面点</v>
      </c>
      <c r="G2076" s="21">
        <f>IF(食堂数据库链接!G2076="","",食堂数据库链接!G2076)</f>
        <v>0.1</v>
      </c>
      <c r="H2076" s="25" t="str">
        <f>IF(OR(食堂菜单!$G$5="",食堂数据库计算界面面!A2076=""),"",IF(ISNUMBER(SEARCH(食堂菜单!$G$5,食堂数据库计算界面面!C2076))=TRUE,1,""))</f>
        <v/>
      </c>
      <c r="I2076" s="11" t="str">
        <f>IF(H2076="","",1+MAX($I$1:I2075))</f>
        <v/>
      </c>
      <c r="J2076" s="11" t="str">
        <f t="shared" si="32"/>
        <v/>
      </c>
    </row>
    <row r="2077" spans="1:10">
      <c r="A2077" s="21">
        <f>IF(食堂数据库链接!A2077="","",食堂数据库链接!A2077)</f>
        <v>2076</v>
      </c>
      <c r="B2077" s="21" t="str">
        <f>IF(食堂数据库链接!B2077="","",食堂数据库链接!B2077)</f>
        <v>工学部一食堂</v>
      </c>
      <c r="C2077" s="21" t="str">
        <f>IF(食堂数据库链接!C2077="","",食堂数据库链接!C2077)</f>
        <v>鸡蛋软饼</v>
      </c>
      <c r="D2077" s="21">
        <f>IF(食堂数据库链接!D2077="","",食堂数据库链接!D2077)</f>
        <v>1</v>
      </c>
      <c r="E2077" s="21" t="str">
        <f>IF(食堂数据库链接!E2077="","",食堂数据库链接!E2077)</f>
        <v>素</v>
      </c>
      <c r="F2077" s="21" t="str">
        <f>IF(食堂数据库链接!F2077="","",食堂数据库链接!F2077)</f>
        <v>面点</v>
      </c>
      <c r="G2077" s="21">
        <f>IF(食堂数据库链接!G2077="","",食堂数据库链接!G2077)</f>
        <v>1</v>
      </c>
      <c r="H2077" s="25" t="str">
        <f>IF(OR(食堂菜单!$G$5="",食堂数据库计算界面面!A2077=""),"",IF(ISNUMBER(SEARCH(食堂菜单!$G$5,食堂数据库计算界面面!C2077))=TRUE,1,""))</f>
        <v/>
      </c>
      <c r="I2077" s="11" t="str">
        <f>IF(H2077="","",1+MAX($I$1:I2076))</f>
        <v/>
      </c>
      <c r="J2077" s="11" t="str">
        <f t="shared" si="32"/>
        <v/>
      </c>
    </row>
    <row r="2078" spans="1:10">
      <c r="A2078" s="21">
        <f>IF(食堂数据库链接!A2078="","",食堂数据库链接!A2078)</f>
        <v>2077</v>
      </c>
      <c r="B2078" s="21" t="str">
        <f>IF(食堂数据库链接!B2078="","",食堂数据库链接!B2078)</f>
        <v>工学部一食堂</v>
      </c>
      <c r="C2078" s="21" t="str">
        <f>IF(食堂数据库链接!C2078="","",食堂数据库链接!C2078)</f>
        <v>蛋花煎饼</v>
      </c>
      <c r="D2078" s="21">
        <f>IF(食堂数据库链接!D2078="","",食堂数据库链接!D2078)</f>
        <v>1.2</v>
      </c>
      <c r="E2078" s="21" t="str">
        <f>IF(食堂数据库链接!E2078="","",食堂数据库链接!E2078)</f>
        <v>素</v>
      </c>
      <c r="F2078" s="21" t="str">
        <f>IF(食堂数据库链接!F2078="","",食堂数据库链接!F2078)</f>
        <v>面点</v>
      </c>
      <c r="G2078" s="21">
        <f>IF(食堂数据库链接!G2078="","",食堂数据库链接!G2078)</f>
        <v>1.2</v>
      </c>
      <c r="H2078" s="25" t="str">
        <f>IF(OR(食堂菜单!$G$5="",食堂数据库计算界面面!A2078=""),"",IF(ISNUMBER(SEARCH(食堂菜单!$G$5,食堂数据库计算界面面!C2078))=TRUE,1,""))</f>
        <v/>
      </c>
      <c r="I2078" s="11" t="str">
        <f>IF(H2078="","",1+MAX($I$1:I2077))</f>
        <v/>
      </c>
      <c r="J2078" s="11" t="str">
        <f t="shared" si="32"/>
        <v/>
      </c>
    </row>
    <row r="2079" spans="1:10">
      <c r="A2079" s="21">
        <f>IF(食堂数据库链接!A2079="","",食堂数据库链接!A2079)</f>
        <v>2078</v>
      </c>
      <c r="B2079" s="21" t="str">
        <f>IF(食堂数据库链接!B2079="","",食堂数据库链接!B2079)</f>
        <v>工学部一食堂</v>
      </c>
      <c r="C2079" s="21" t="str">
        <f>IF(食堂数据库链接!C2079="","",食堂数据库链接!C2079)</f>
        <v>生煎包</v>
      </c>
      <c r="D2079" s="21">
        <f>IF(食堂数据库链接!D2079="","",食堂数据库链接!D2079)</f>
        <v>1</v>
      </c>
      <c r="E2079" s="21" t="str">
        <f>IF(食堂数据库链接!E2079="","",食堂数据库链接!E2079)</f>
        <v>荤</v>
      </c>
      <c r="F2079" s="21" t="str">
        <f>IF(食堂数据库链接!F2079="","",食堂数据库链接!F2079)</f>
        <v>面点</v>
      </c>
      <c r="G2079" s="21">
        <f>IF(食堂数据库链接!G2079="","",食堂数据库链接!G2079)</f>
        <v>1</v>
      </c>
      <c r="H2079" s="25" t="str">
        <f>IF(OR(食堂菜单!$G$5="",食堂数据库计算界面面!A2079=""),"",IF(ISNUMBER(SEARCH(食堂菜单!$G$5,食堂数据库计算界面面!C2079))=TRUE,1,""))</f>
        <v/>
      </c>
      <c r="I2079" s="11" t="str">
        <f>IF(H2079="","",1+MAX($I$1:I2078))</f>
        <v/>
      </c>
      <c r="J2079" s="11" t="str">
        <f t="shared" si="32"/>
        <v/>
      </c>
    </row>
    <row r="2080" spans="1:10">
      <c r="A2080" s="21">
        <f>IF(食堂数据库链接!A2080="","",食堂数据库链接!A2080)</f>
        <v>2079</v>
      </c>
      <c r="B2080" s="21" t="str">
        <f>IF(食堂数据库链接!B2080="","",食堂数据库链接!B2080)</f>
        <v>工学部一食堂</v>
      </c>
      <c r="C2080" s="21" t="str">
        <f>IF(食堂数据库链接!C2080="","",食堂数据库链接!C2080)</f>
        <v>欢喜坨</v>
      </c>
      <c r="D2080" s="21">
        <f>IF(食堂数据库链接!D2080="","",食堂数据库链接!D2080)</f>
        <v>1</v>
      </c>
      <c r="E2080" s="21" t="str">
        <f>IF(食堂数据库链接!E2080="","",食堂数据库链接!E2080)</f>
        <v>素</v>
      </c>
      <c r="F2080" s="21" t="str">
        <f>IF(食堂数据库链接!F2080="","",食堂数据库链接!F2080)</f>
        <v>面点</v>
      </c>
      <c r="G2080" s="21">
        <f>IF(食堂数据库链接!G2080="","",食堂数据库链接!G2080)</f>
        <v>1</v>
      </c>
      <c r="H2080" s="25" t="str">
        <f>IF(OR(食堂菜单!$G$5="",食堂数据库计算界面面!A2080=""),"",IF(ISNUMBER(SEARCH(食堂菜单!$G$5,食堂数据库计算界面面!C2080))=TRUE,1,""))</f>
        <v/>
      </c>
      <c r="I2080" s="11" t="str">
        <f>IF(H2080="","",1+MAX($I$1:I2079))</f>
        <v/>
      </c>
      <c r="J2080" s="11" t="str">
        <f t="shared" si="32"/>
        <v/>
      </c>
    </row>
    <row r="2081" spans="1:10">
      <c r="A2081" s="21">
        <f>IF(食堂数据库链接!A2081="","",食堂数据库链接!A2081)</f>
        <v>2080</v>
      </c>
      <c r="B2081" s="21" t="str">
        <f>IF(食堂数据库链接!B2081="","",食堂数据库链接!B2081)</f>
        <v>工学部一食堂</v>
      </c>
      <c r="C2081" s="21" t="str">
        <f>IF(食堂数据库链接!C2081="","",食堂数据库链接!C2081)</f>
        <v>豆皮</v>
      </c>
      <c r="D2081" s="21">
        <f>IF(食堂数据库链接!D2081="","",食堂数据库链接!D2081)</f>
        <v>3</v>
      </c>
      <c r="E2081" s="21" t="str">
        <f>IF(食堂数据库链接!E2081="","",食堂数据库链接!E2081)</f>
        <v>素</v>
      </c>
      <c r="F2081" s="21" t="str">
        <f>IF(食堂数据库链接!F2081="","",食堂数据库链接!F2081)</f>
        <v>面点</v>
      </c>
      <c r="G2081" s="21">
        <f>IF(食堂数据库链接!G2081="","",食堂数据库链接!G2081)</f>
        <v>3</v>
      </c>
      <c r="H2081" s="25" t="str">
        <f>IF(OR(食堂菜单!$G$5="",食堂数据库计算界面面!A2081=""),"",IF(ISNUMBER(SEARCH(食堂菜单!$G$5,食堂数据库计算界面面!C2081))=TRUE,1,""))</f>
        <v/>
      </c>
      <c r="I2081" s="11" t="str">
        <f>IF(H2081="","",1+MAX($I$1:I2080))</f>
        <v/>
      </c>
      <c r="J2081" s="11" t="str">
        <f t="shared" si="32"/>
        <v/>
      </c>
    </row>
    <row r="2082" spans="1:10">
      <c r="A2082" s="21">
        <f>IF(食堂数据库链接!A2082="","",食堂数据库链接!A2082)</f>
        <v>2081</v>
      </c>
      <c r="B2082" s="21" t="str">
        <f>IF(食堂数据库链接!B2082="","",食堂数据库链接!B2082)</f>
        <v>工学部一食堂</v>
      </c>
      <c r="C2082" s="21" t="str">
        <f>IF(食堂数据库链接!C2082="","",食堂数据库链接!C2082)</f>
        <v>春卷</v>
      </c>
      <c r="D2082" s="21">
        <f>IF(食堂数据库链接!D2082="","",食堂数据库链接!D2082)</f>
        <v>1</v>
      </c>
      <c r="E2082" s="21" t="str">
        <f>IF(食堂数据库链接!E2082="","",食堂数据库链接!E2082)</f>
        <v>素</v>
      </c>
      <c r="F2082" s="21" t="str">
        <f>IF(食堂数据库链接!F2082="","",食堂数据库链接!F2082)</f>
        <v>面点</v>
      </c>
      <c r="G2082" s="21">
        <f>IF(食堂数据库链接!G2082="","",食堂数据库链接!G2082)</f>
        <v>1</v>
      </c>
      <c r="H2082" s="25" t="str">
        <f>IF(OR(食堂菜单!$G$5="",食堂数据库计算界面面!A2082=""),"",IF(ISNUMBER(SEARCH(食堂菜单!$G$5,食堂数据库计算界面面!C2082))=TRUE,1,""))</f>
        <v/>
      </c>
      <c r="I2082" s="11" t="str">
        <f>IF(H2082="","",1+MAX($I$1:I2081))</f>
        <v/>
      </c>
      <c r="J2082" s="11" t="str">
        <f t="shared" si="32"/>
        <v/>
      </c>
    </row>
    <row r="2083" spans="1:10">
      <c r="A2083" s="21">
        <f>IF(食堂数据库链接!A2083="","",食堂数据库链接!A2083)</f>
        <v>2082</v>
      </c>
      <c r="B2083" s="21" t="str">
        <f>IF(食堂数据库链接!B2083="","",食堂数据库链接!B2083)</f>
        <v>工学部一食堂</v>
      </c>
      <c r="C2083" s="21" t="str">
        <f>IF(食堂数据库链接!C2083="","",食堂数据库链接!C2083)</f>
        <v>煎鸡蛋</v>
      </c>
      <c r="D2083" s="21">
        <f>IF(食堂数据库链接!D2083="","",食堂数据库链接!D2083)</f>
        <v>1</v>
      </c>
      <c r="E2083" s="21" t="str">
        <f>IF(食堂数据库链接!E2083="","",食堂数据库链接!E2083)</f>
        <v>素</v>
      </c>
      <c r="F2083" s="21" t="str">
        <f>IF(食堂数据库链接!F2083="","",食堂数据库链接!F2083)</f>
        <v>面点</v>
      </c>
      <c r="G2083" s="21">
        <f>IF(食堂数据库链接!G2083="","",食堂数据库链接!G2083)</f>
        <v>1</v>
      </c>
      <c r="H2083" s="25" t="str">
        <f>IF(OR(食堂菜单!$G$5="",食堂数据库计算界面面!A2083=""),"",IF(ISNUMBER(SEARCH(食堂菜单!$G$5,食堂数据库计算界面面!C2083))=TRUE,1,""))</f>
        <v/>
      </c>
      <c r="I2083" s="11" t="str">
        <f>IF(H2083="","",1+MAX($I$1:I2082))</f>
        <v/>
      </c>
      <c r="J2083" s="11" t="str">
        <f t="shared" si="32"/>
        <v/>
      </c>
    </row>
    <row r="2084" spans="1:10">
      <c r="A2084" s="21">
        <f>IF(食堂数据库链接!A2084="","",食堂数据库链接!A2084)</f>
        <v>2083</v>
      </c>
      <c r="B2084" s="21" t="str">
        <f>IF(食堂数据库链接!B2084="","",食堂数据库链接!B2084)</f>
        <v>工学部一食堂</v>
      </c>
      <c r="C2084" s="21" t="str">
        <f>IF(食堂数据库链接!C2084="","",食堂数据库链接!C2084)</f>
        <v>煎饺</v>
      </c>
      <c r="D2084" s="21">
        <f>IF(食堂数据库链接!D2084="","",食堂数据库链接!D2084)</f>
        <v>1</v>
      </c>
      <c r="E2084" s="21" t="str">
        <f>IF(食堂数据库链接!E2084="","",食堂数据库链接!E2084)</f>
        <v>荤</v>
      </c>
      <c r="F2084" s="21" t="str">
        <f>IF(食堂数据库链接!F2084="","",食堂数据库链接!F2084)</f>
        <v>面点</v>
      </c>
      <c r="G2084" s="21">
        <f>IF(食堂数据库链接!G2084="","",食堂数据库链接!G2084)</f>
        <v>1</v>
      </c>
      <c r="H2084" s="25" t="str">
        <f>IF(OR(食堂菜单!$G$5="",食堂数据库计算界面面!A2084=""),"",IF(ISNUMBER(SEARCH(食堂菜单!$G$5,食堂数据库计算界面面!C2084))=TRUE,1,""))</f>
        <v/>
      </c>
      <c r="I2084" s="11" t="str">
        <f>IF(H2084="","",1+MAX($I$1:I2083))</f>
        <v/>
      </c>
      <c r="J2084" s="11" t="str">
        <f t="shared" si="32"/>
        <v/>
      </c>
    </row>
    <row r="2085" spans="1:10">
      <c r="A2085" s="21">
        <f>IF(食堂数据库链接!A2085="","",食堂数据库链接!A2085)</f>
        <v>2084</v>
      </c>
      <c r="B2085" s="21" t="str">
        <f>IF(食堂数据库链接!B2085="","",食堂数据库链接!B2085)</f>
        <v>工学部一食堂</v>
      </c>
      <c r="C2085" s="21" t="str">
        <f>IF(食堂数据库链接!C2085="","",食堂数据库链接!C2085)</f>
        <v>卤肉煎饼</v>
      </c>
      <c r="D2085" s="21">
        <f>IF(食堂数据库链接!D2085="","",食堂数据库链接!D2085)</f>
        <v>1</v>
      </c>
      <c r="E2085" s="21" t="str">
        <f>IF(食堂数据库链接!E2085="","",食堂数据库链接!E2085)</f>
        <v>荤</v>
      </c>
      <c r="F2085" s="21" t="str">
        <f>IF(食堂数据库链接!F2085="","",食堂数据库链接!F2085)</f>
        <v>面点</v>
      </c>
      <c r="G2085" s="21">
        <f>IF(食堂数据库链接!G2085="","",食堂数据库链接!G2085)</f>
        <v>1</v>
      </c>
      <c r="H2085" s="25" t="str">
        <f>IF(OR(食堂菜单!$G$5="",食堂数据库计算界面面!A2085=""),"",IF(ISNUMBER(SEARCH(食堂菜单!$G$5,食堂数据库计算界面面!C2085))=TRUE,1,""))</f>
        <v/>
      </c>
      <c r="I2085" s="11" t="str">
        <f>IF(H2085="","",1+MAX($I$1:I2084))</f>
        <v/>
      </c>
      <c r="J2085" s="11" t="str">
        <f t="shared" si="32"/>
        <v/>
      </c>
    </row>
    <row r="2086" spans="1:10">
      <c r="A2086" s="21">
        <f>IF(食堂数据库链接!A2086="","",食堂数据库链接!A2086)</f>
        <v>2085</v>
      </c>
      <c r="B2086" s="21" t="str">
        <f>IF(食堂数据库链接!B2086="","",食堂数据库链接!B2086)</f>
        <v>工学部一食堂</v>
      </c>
      <c r="C2086" s="21" t="str">
        <f>IF(食堂数据库链接!C2086="","",食堂数据库链接!C2086)</f>
        <v>牛肉饼</v>
      </c>
      <c r="D2086" s="21">
        <f>IF(食堂数据库链接!D2086="","",食堂数据库链接!D2086)</f>
        <v>2</v>
      </c>
      <c r="E2086" s="21" t="str">
        <f>IF(食堂数据库链接!E2086="","",食堂数据库链接!E2086)</f>
        <v>荤</v>
      </c>
      <c r="F2086" s="21" t="str">
        <f>IF(食堂数据库链接!F2086="","",食堂数据库链接!F2086)</f>
        <v>面点</v>
      </c>
      <c r="G2086" s="21">
        <f>IF(食堂数据库链接!G2086="","",食堂数据库链接!G2086)</f>
        <v>2</v>
      </c>
      <c r="H2086" s="25" t="str">
        <f>IF(OR(食堂菜单!$G$5="",食堂数据库计算界面面!A2086=""),"",IF(ISNUMBER(SEARCH(食堂菜单!$G$5,食堂数据库计算界面面!C2086))=TRUE,1,""))</f>
        <v/>
      </c>
      <c r="I2086" s="11" t="str">
        <f>IF(H2086="","",1+MAX($I$1:I2085))</f>
        <v/>
      </c>
      <c r="J2086" s="11" t="str">
        <f t="shared" si="32"/>
        <v/>
      </c>
    </row>
    <row r="2087" spans="1:10">
      <c r="A2087" s="21">
        <f>IF(食堂数据库链接!A2087="","",食堂数据库链接!A2087)</f>
        <v>2086</v>
      </c>
      <c r="B2087" s="21" t="str">
        <f>IF(食堂数据库链接!B2087="","",食堂数据库链接!B2087)</f>
        <v>工学部一食堂</v>
      </c>
      <c r="C2087" s="21" t="str">
        <f>IF(食堂数据库链接!C2087="","",食堂数据库链接!C2087)</f>
        <v>肉夹饼</v>
      </c>
      <c r="D2087" s="21">
        <f>IF(食堂数据库链接!D2087="","",食堂数据库链接!D2087)</f>
        <v>1.2</v>
      </c>
      <c r="E2087" s="21" t="str">
        <f>IF(食堂数据库链接!E2087="","",食堂数据库链接!E2087)</f>
        <v>荤</v>
      </c>
      <c r="F2087" s="21" t="str">
        <f>IF(食堂数据库链接!F2087="","",食堂数据库链接!F2087)</f>
        <v>面点</v>
      </c>
      <c r="G2087" s="21">
        <f>IF(食堂数据库链接!G2087="","",食堂数据库链接!G2087)</f>
        <v>1.2</v>
      </c>
      <c r="H2087" s="25" t="str">
        <f>IF(OR(食堂菜单!$G$5="",食堂数据库计算界面面!A2087=""),"",IF(ISNUMBER(SEARCH(食堂菜单!$G$5,食堂数据库计算界面面!C2087))=TRUE,1,""))</f>
        <v/>
      </c>
      <c r="I2087" s="11" t="str">
        <f>IF(H2087="","",1+MAX($I$1:I2086))</f>
        <v/>
      </c>
      <c r="J2087" s="11" t="str">
        <f t="shared" si="32"/>
        <v/>
      </c>
    </row>
    <row r="2088" spans="1:10">
      <c r="A2088" s="21">
        <f>IF(食堂数据库链接!A2088="","",食堂数据库链接!A2088)</f>
        <v>2087</v>
      </c>
      <c r="B2088" s="21" t="str">
        <f>IF(食堂数据库链接!B2088="","",食堂数据库链接!B2088)</f>
        <v>工学部一食堂</v>
      </c>
      <c r="C2088" s="21" t="str">
        <f>IF(食堂数据库链接!C2088="","",食堂数据库链接!C2088)</f>
        <v>糯米鸡</v>
      </c>
      <c r="D2088" s="21">
        <f>IF(食堂数据库链接!D2088="","",食堂数据库链接!D2088)</f>
        <v>1</v>
      </c>
      <c r="E2088" s="21" t="str">
        <f>IF(食堂数据库链接!E2088="","",食堂数据库链接!E2088)</f>
        <v>荤</v>
      </c>
      <c r="F2088" s="21" t="str">
        <f>IF(食堂数据库链接!F2088="","",食堂数据库链接!F2088)</f>
        <v>面点</v>
      </c>
      <c r="G2088" s="21">
        <f>IF(食堂数据库链接!G2088="","",食堂数据库链接!G2088)</f>
        <v>1</v>
      </c>
      <c r="H2088" s="25" t="str">
        <f>IF(OR(食堂菜单!$G$5="",食堂数据库计算界面面!A2088=""),"",IF(ISNUMBER(SEARCH(食堂菜单!$G$5,食堂数据库计算界面面!C2088))=TRUE,1,""))</f>
        <v/>
      </c>
      <c r="I2088" s="11" t="str">
        <f>IF(H2088="","",1+MAX($I$1:I2087))</f>
        <v/>
      </c>
      <c r="J2088" s="11" t="str">
        <f t="shared" si="32"/>
        <v/>
      </c>
    </row>
    <row r="2089" spans="1:10">
      <c r="A2089" s="21">
        <f>IF(食堂数据库链接!A2089="","",食堂数据库链接!A2089)</f>
        <v>2088</v>
      </c>
      <c r="B2089" s="21" t="str">
        <f>IF(食堂数据库链接!B2089="","",食堂数据库链接!B2089)</f>
        <v>工学部一食堂</v>
      </c>
      <c r="C2089" s="21" t="str">
        <f>IF(食堂数据库链接!C2089="","",食堂数据库链接!C2089)</f>
        <v>鸡蛋韭菜盒</v>
      </c>
      <c r="D2089" s="21">
        <f>IF(食堂数据库链接!D2089="","",食堂数据库链接!D2089)</f>
        <v>1</v>
      </c>
      <c r="E2089" s="21" t="str">
        <f>IF(食堂数据库链接!E2089="","",食堂数据库链接!E2089)</f>
        <v>素</v>
      </c>
      <c r="F2089" s="21" t="str">
        <f>IF(食堂数据库链接!F2089="","",食堂数据库链接!F2089)</f>
        <v>面点</v>
      </c>
      <c r="G2089" s="21">
        <f>IF(食堂数据库链接!G2089="","",食堂数据库链接!G2089)</f>
        <v>1</v>
      </c>
      <c r="H2089" s="25" t="str">
        <f>IF(OR(食堂菜单!$G$5="",食堂数据库计算界面面!A2089=""),"",IF(ISNUMBER(SEARCH(食堂菜单!$G$5,食堂数据库计算界面面!C2089))=TRUE,1,""))</f>
        <v/>
      </c>
      <c r="I2089" s="11" t="str">
        <f>IF(H2089="","",1+MAX($I$1:I2088))</f>
        <v/>
      </c>
      <c r="J2089" s="11" t="str">
        <f t="shared" si="32"/>
        <v/>
      </c>
    </row>
    <row r="2090" spans="1:10">
      <c r="A2090" s="21">
        <f>IF(食堂数据库链接!A2090="","",食堂数据库链接!A2090)</f>
        <v>2089</v>
      </c>
      <c r="B2090" s="21" t="str">
        <f>IF(食堂数据库链接!B2090="","",食堂数据库链接!B2090)</f>
        <v>工学部一食堂</v>
      </c>
      <c r="C2090" s="21" t="str">
        <f>IF(食堂数据库链接!C2090="","",食堂数据库链接!C2090)</f>
        <v>油条</v>
      </c>
      <c r="D2090" s="21">
        <f>IF(食堂数据库链接!D2090="","",食堂数据库链接!D2090)</f>
        <v>1.5</v>
      </c>
      <c r="E2090" s="21" t="str">
        <f>IF(食堂数据库链接!E2090="","",食堂数据库链接!E2090)</f>
        <v>素</v>
      </c>
      <c r="F2090" s="21" t="str">
        <f>IF(食堂数据库链接!F2090="","",食堂数据库链接!F2090)</f>
        <v>面点</v>
      </c>
      <c r="G2090" s="21">
        <f>IF(食堂数据库链接!G2090="","",食堂数据库链接!G2090)</f>
        <v>1.5</v>
      </c>
      <c r="H2090" s="25" t="str">
        <f>IF(OR(食堂菜单!$G$5="",食堂数据库计算界面面!A2090=""),"",IF(ISNUMBER(SEARCH(食堂菜单!$G$5,食堂数据库计算界面面!C2090))=TRUE,1,""))</f>
        <v/>
      </c>
      <c r="I2090" s="11" t="str">
        <f>IF(H2090="","",1+MAX($I$1:I2089))</f>
        <v/>
      </c>
      <c r="J2090" s="11" t="str">
        <f t="shared" si="32"/>
        <v/>
      </c>
    </row>
    <row r="2091" spans="1:10">
      <c r="A2091" s="21">
        <f>IF(食堂数据库链接!A2091="","",食堂数据库链接!A2091)</f>
        <v>2090</v>
      </c>
      <c r="B2091" s="21" t="str">
        <f>IF(食堂数据库链接!B2091="","",食堂数据库链接!B2091)</f>
        <v>工学部一食堂</v>
      </c>
      <c r="C2091" s="21" t="str">
        <f>IF(食堂数据库链接!C2091="","",食堂数据库链接!C2091)</f>
        <v>麻团</v>
      </c>
      <c r="D2091" s="21">
        <f>IF(食堂数据库链接!D2091="","",食堂数据库链接!D2091)</f>
        <v>1</v>
      </c>
      <c r="E2091" s="21" t="str">
        <f>IF(食堂数据库链接!E2091="","",食堂数据库链接!E2091)</f>
        <v>素</v>
      </c>
      <c r="F2091" s="21" t="str">
        <f>IF(食堂数据库链接!F2091="","",食堂数据库链接!F2091)</f>
        <v>面点</v>
      </c>
      <c r="G2091" s="21">
        <f>IF(食堂数据库链接!G2091="","",食堂数据库链接!G2091)</f>
        <v>1</v>
      </c>
      <c r="H2091" s="25" t="str">
        <f>IF(OR(食堂菜单!$G$5="",食堂数据库计算界面面!A2091=""),"",IF(ISNUMBER(SEARCH(食堂菜单!$G$5,食堂数据库计算界面面!C2091))=TRUE,1,""))</f>
        <v/>
      </c>
      <c r="I2091" s="11" t="str">
        <f>IF(H2091="","",1+MAX($I$1:I2090))</f>
        <v/>
      </c>
      <c r="J2091" s="11" t="str">
        <f t="shared" si="32"/>
        <v/>
      </c>
    </row>
    <row r="2092" spans="1:10">
      <c r="A2092" s="21">
        <f>IF(食堂数据库链接!A2092="","",食堂数据库链接!A2092)</f>
        <v>2091</v>
      </c>
      <c r="B2092" s="21" t="str">
        <f>IF(食堂数据库链接!B2092="","",食堂数据库链接!B2092)</f>
        <v>工学部一食堂</v>
      </c>
      <c r="C2092" s="21" t="str">
        <f>IF(食堂数据库链接!C2092="","",食堂数据库链接!C2092)</f>
        <v>千层饼</v>
      </c>
      <c r="D2092" s="21">
        <f>IF(食堂数据库链接!D2092="","",食堂数据库链接!D2092)</f>
        <v>1.2</v>
      </c>
      <c r="E2092" s="21" t="str">
        <f>IF(食堂数据库链接!E2092="","",食堂数据库链接!E2092)</f>
        <v>素</v>
      </c>
      <c r="F2092" s="21" t="str">
        <f>IF(食堂数据库链接!F2092="","",食堂数据库链接!F2092)</f>
        <v>面点</v>
      </c>
      <c r="G2092" s="21">
        <f>IF(食堂数据库链接!G2092="","",食堂数据库链接!G2092)</f>
        <v>1.2</v>
      </c>
      <c r="H2092" s="25" t="str">
        <f>IF(OR(食堂菜单!$G$5="",食堂数据库计算界面面!A2092=""),"",IF(ISNUMBER(SEARCH(食堂菜单!$G$5,食堂数据库计算界面面!C2092))=TRUE,1,""))</f>
        <v/>
      </c>
      <c r="I2092" s="11" t="str">
        <f>IF(H2092="","",1+MAX($I$1:I2091))</f>
        <v/>
      </c>
      <c r="J2092" s="11" t="str">
        <f t="shared" si="32"/>
        <v/>
      </c>
    </row>
    <row r="2093" spans="1:10">
      <c r="A2093" s="21">
        <f>IF(食堂数据库链接!A2093="","",食堂数据库链接!A2093)</f>
        <v>2092</v>
      </c>
      <c r="B2093" s="21" t="str">
        <f>IF(食堂数据库链接!B2093="","",食堂数据库链接!B2093)</f>
        <v>工学部一食堂</v>
      </c>
      <c r="C2093" s="21" t="str">
        <f>IF(食堂数据库链接!C2093="","",食堂数据库链接!C2093)</f>
        <v>马拉糕</v>
      </c>
      <c r="D2093" s="21">
        <f>IF(食堂数据库链接!D2093="","",食堂数据库链接!D2093)</f>
        <v>1</v>
      </c>
      <c r="E2093" s="21" t="str">
        <f>IF(食堂数据库链接!E2093="","",食堂数据库链接!E2093)</f>
        <v>素</v>
      </c>
      <c r="F2093" s="21" t="str">
        <f>IF(食堂数据库链接!F2093="","",食堂数据库链接!F2093)</f>
        <v>面点</v>
      </c>
      <c r="G2093" s="21">
        <f>IF(食堂数据库链接!G2093="","",食堂数据库链接!G2093)</f>
        <v>1</v>
      </c>
      <c r="H2093" s="25" t="str">
        <f>IF(OR(食堂菜单!$G$5="",食堂数据库计算界面面!A2093=""),"",IF(ISNUMBER(SEARCH(食堂菜单!$G$5,食堂数据库计算界面面!C2093))=TRUE,1,""))</f>
        <v/>
      </c>
      <c r="I2093" s="11" t="str">
        <f>IF(H2093="","",1+MAX($I$1:I2092))</f>
        <v/>
      </c>
      <c r="J2093" s="11" t="str">
        <f t="shared" si="32"/>
        <v/>
      </c>
    </row>
    <row r="2094" spans="1:10">
      <c r="A2094" s="21">
        <f>IF(食堂数据库链接!A2094="","",食堂数据库链接!A2094)</f>
        <v>2093</v>
      </c>
      <c r="B2094" s="21" t="str">
        <f>IF(食堂数据库链接!B2094="","",食堂数据库链接!B2094)</f>
        <v>工学部一食堂</v>
      </c>
      <c r="C2094" s="21" t="str">
        <f>IF(食堂数据库链接!C2094="","",食堂数据库链接!C2094)</f>
        <v>热干面</v>
      </c>
      <c r="D2094" s="21">
        <f>IF(食堂数据库链接!D2094="","",食堂数据库链接!D2094)</f>
        <v>1.3</v>
      </c>
      <c r="E2094" s="21" t="str">
        <f>IF(食堂数据库链接!E2094="","",食堂数据库链接!E2094)</f>
        <v>素</v>
      </c>
      <c r="F2094" s="21" t="str">
        <f>IF(食堂数据库链接!F2094="","",食堂数据库链接!F2094)</f>
        <v>面食</v>
      </c>
      <c r="G2094" s="21">
        <f>IF(食堂数据库链接!G2094="","",食堂数据库链接!G2094)</f>
        <v>1.3</v>
      </c>
      <c r="H2094" s="25" t="str">
        <f>IF(OR(食堂菜单!$G$5="",食堂数据库计算界面面!A2094=""),"",IF(ISNUMBER(SEARCH(食堂菜单!$G$5,食堂数据库计算界面面!C2094))=TRUE,1,""))</f>
        <v/>
      </c>
      <c r="I2094" s="11" t="str">
        <f>IF(H2094="","",1+MAX($I$1:I2093))</f>
        <v/>
      </c>
      <c r="J2094" s="11" t="str">
        <f t="shared" si="32"/>
        <v/>
      </c>
    </row>
    <row r="2095" spans="1:10">
      <c r="A2095" s="21">
        <f>IF(食堂数据库链接!A2095="","",食堂数据库链接!A2095)</f>
        <v>2094</v>
      </c>
      <c r="B2095" s="21" t="str">
        <f>IF(食堂数据库链接!B2095="","",食堂数据库链接!B2095)</f>
        <v>工学部一食堂</v>
      </c>
      <c r="C2095" s="21" t="str">
        <f>IF(食堂数据库链接!C2095="","",食堂数据库链接!C2095)</f>
        <v>素汤粉</v>
      </c>
      <c r="D2095" s="21">
        <f>IF(食堂数据库链接!D2095="","",食堂数据库链接!D2095)</f>
        <v>1.3</v>
      </c>
      <c r="E2095" s="21" t="str">
        <f>IF(食堂数据库链接!E2095="","",食堂数据库链接!E2095)</f>
        <v>素</v>
      </c>
      <c r="F2095" s="21" t="str">
        <f>IF(食堂数据库链接!F2095="","",食堂数据库链接!F2095)</f>
        <v>面食</v>
      </c>
      <c r="G2095" s="21">
        <f>IF(食堂数据库链接!G2095="","",食堂数据库链接!G2095)</f>
        <v>1.3</v>
      </c>
      <c r="H2095" s="25" t="str">
        <f>IF(OR(食堂菜单!$G$5="",食堂数据库计算界面面!A2095=""),"",IF(ISNUMBER(SEARCH(食堂菜单!$G$5,食堂数据库计算界面面!C2095))=TRUE,1,""))</f>
        <v/>
      </c>
      <c r="I2095" s="11" t="str">
        <f>IF(H2095="","",1+MAX($I$1:I2094))</f>
        <v/>
      </c>
      <c r="J2095" s="11" t="str">
        <f t="shared" si="32"/>
        <v/>
      </c>
    </row>
    <row r="2096" spans="1:10">
      <c r="A2096" s="21">
        <f>IF(食堂数据库链接!A2096="","",食堂数据库链接!A2096)</f>
        <v>2095</v>
      </c>
      <c r="B2096" s="21" t="str">
        <f>IF(食堂数据库链接!B2096="","",食堂数据库链接!B2096)</f>
        <v>工学部一食堂</v>
      </c>
      <c r="C2096" s="21" t="str">
        <f>IF(食堂数据库链接!C2096="","",食堂数据库链接!C2096)</f>
        <v>雪菜粉</v>
      </c>
      <c r="D2096" s="21">
        <f>IF(食堂数据库链接!D2096="","",食堂数据库链接!D2096)</f>
        <v>3.5</v>
      </c>
      <c r="E2096" s="21" t="str">
        <f>IF(食堂数据库链接!E2096="","",食堂数据库链接!E2096)</f>
        <v>素</v>
      </c>
      <c r="F2096" s="21" t="str">
        <f>IF(食堂数据库链接!F2096="","",食堂数据库链接!F2096)</f>
        <v>面食</v>
      </c>
      <c r="G2096" s="21">
        <f>IF(食堂数据库链接!G2096="","",食堂数据库链接!G2096)</f>
        <v>3.5</v>
      </c>
      <c r="H2096" s="25" t="str">
        <f>IF(OR(食堂菜单!$G$5="",食堂数据库计算界面面!A2096=""),"",IF(ISNUMBER(SEARCH(食堂菜单!$G$5,食堂数据库计算界面面!C2096))=TRUE,1,""))</f>
        <v/>
      </c>
      <c r="I2096" s="11" t="str">
        <f>IF(H2096="","",1+MAX($I$1:I2095))</f>
        <v/>
      </c>
      <c r="J2096" s="11" t="str">
        <f t="shared" si="32"/>
        <v/>
      </c>
    </row>
    <row r="2097" spans="1:10">
      <c r="A2097" s="21">
        <f>IF(食堂数据库链接!A2097="","",食堂数据库链接!A2097)</f>
        <v>2096</v>
      </c>
      <c r="B2097" s="21" t="str">
        <f>IF(食堂数据库链接!B2097="","",食堂数据库链接!B2097)</f>
        <v>工学部一食堂</v>
      </c>
      <c r="C2097" s="21" t="str">
        <f>IF(食堂数据库链接!C2097="","",食堂数据库链接!C2097)</f>
        <v>番茄鸡蛋粉</v>
      </c>
      <c r="D2097" s="21">
        <f>IF(食堂数据库链接!D2097="","",食堂数据库链接!D2097)</f>
        <v>3.5</v>
      </c>
      <c r="E2097" s="21" t="str">
        <f>IF(食堂数据库链接!E2097="","",食堂数据库链接!E2097)</f>
        <v>素</v>
      </c>
      <c r="F2097" s="21" t="str">
        <f>IF(食堂数据库链接!F2097="","",食堂数据库链接!F2097)</f>
        <v>面食</v>
      </c>
      <c r="G2097" s="21">
        <f>IF(食堂数据库链接!G2097="","",食堂数据库链接!G2097)</f>
        <v>3.5</v>
      </c>
      <c r="H2097" s="25" t="str">
        <f>IF(OR(食堂菜单!$G$5="",食堂数据库计算界面面!A2097=""),"",IF(ISNUMBER(SEARCH(食堂菜单!$G$5,食堂数据库计算界面面!C2097))=TRUE,1,""))</f>
        <v/>
      </c>
      <c r="I2097" s="11" t="str">
        <f>IF(H2097="","",1+MAX($I$1:I2096))</f>
        <v/>
      </c>
      <c r="J2097" s="11" t="str">
        <f t="shared" si="32"/>
        <v/>
      </c>
    </row>
    <row r="2098" spans="1:10">
      <c r="A2098" s="21">
        <f>IF(食堂数据库链接!A2098="","",食堂数据库链接!A2098)</f>
        <v>2097</v>
      </c>
      <c r="B2098" s="21" t="str">
        <f>IF(食堂数据库链接!B2098="","",食堂数据库链接!B2098)</f>
        <v>工学部一食堂</v>
      </c>
      <c r="C2098" s="21" t="str">
        <f>IF(食堂数据库链接!C2098="","",食堂数据库链接!C2098)</f>
        <v>三鲜粉</v>
      </c>
      <c r="D2098" s="21">
        <f>IF(食堂数据库链接!D2098="","",食堂数据库链接!D2098)</f>
        <v>4</v>
      </c>
      <c r="E2098" s="21" t="str">
        <f>IF(食堂数据库链接!E2098="","",食堂数据库链接!E2098)</f>
        <v>素</v>
      </c>
      <c r="F2098" s="21" t="str">
        <f>IF(食堂数据库链接!F2098="","",食堂数据库链接!F2098)</f>
        <v>面食</v>
      </c>
      <c r="G2098" s="21">
        <f>IF(食堂数据库链接!G2098="","",食堂数据库链接!G2098)</f>
        <v>4</v>
      </c>
      <c r="H2098" s="25" t="str">
        <f>IF(OR(食堂菜单!$G$5="",食堂数据库计算界面面!A2098=""),"",IF(ISNUMBER(SEARCH(食堂菜单!$G$5,食堂数据库计算界面面!C2098))=TRUE,1,""))</f>
        <v/>
      </c>
      <c r="I2098" s="11" t="str">
        <f>IF(H2098="","",1+MAX($I$1:I2097))</f>
        <v/>
      </c>
      <c r="J2098" s="11" t="str">
        <f t="shared" si="32"/>
        <v/>
      </c>
    </row>
    <row r="2099" spans="1:10">
      <c r="A2099" s="21">
        <f>IF(食堂数据库链接!A2099="","",食堂数据库链接!A2099)</f>
        <v>2098</v>
      </c>
      <c r="B2099" s="21" t="str">
        <f>IF(食堂数据库链接!B2099="","",食堂数据库链接!B2099)</f>
        <v>工学部一食堂</v>
      </c>
      <c r="C2099" s="21" t="str">
        <f>IF(食堂数据库链接!C2099="","",食堂数据库链接!C2099)</f>
        <v>炸酱粉</v>
      </c>
      <c r="D2099" s="21">
        <f>IF(食堂数据库链接!D2099="","",食堂数据库链接!D2099)</f>
        <v>4.5</v>
      </c>
      <c r="E2099" s="21" t="str">
        <f>IF(食堂数据库链接!E2099="","",食堂数据库链接!E2099)</f>
        <v>素</v>
      </c>
      <c r="F2099" s="21" t="str">
        <f>IF(食堂数据库链接!F2099="","",食堂数据库链接!F2099)</f>
        <v>面食</v>
      </c>
      <c r="G2099" s="21">
        <f>IF(食堂数据库链接!G2099="","",食堂数据库链接!G2099)</f>
        <v>4.5</v>
      </c>
      <c r="H2099" s="25" t="str">
        <f>IF(OR(食堂菜单!$G$5="",食堂数据库计算界面面!A2099=""),"",IF(ISNUMBER(SEARCH(食堂菜单!$G$5,食堂数据库计算界面面!C2099))=TRUE,1,""))</f>
        <v/>
      </c>
      <c r="I2099" s="11" t="str">
        <f>IF(H2099="","",1+MAX($I$1:I2098))</f>
        <v/>
      </c>
      <c r="J2099" s="11" t="str">
        <f t="shared" si="32"/>
        <v/>
      </c>
    </row>
    <row r="2100" spans="1:10">
      <c r="A2100" s="21">
        <f>IF(食堂数据库链接!A2100="","",食堂数据库链接!A2100)</f>
        <v>2099</v>
      </c>
      <c r="B2100" s="21" t="str">
        <f>IF(食堂数据库链接!B2100="","",食堂数据库链接!B2100)</f>
        <v>工学部一食堂</v>
      </c>
      <c r="C2100" s="21" t="str">
        <f>IF(食堂数据库链接!C2100="","",食堂数据库链接!C2100)</f>
        <v>牛肉粉</v>
      </c>
      <c r="D2100" s="21">
        <f>IF(食堂数据库链接!D2100="","",食堂数据库链接!D2100)</f>
        <v>8</v>
      </c>
      <c r="E2100" s="21" t="str">
        <f>IF(食堂数据库链接!E2100="","",食堂数据库链接!E2100)</f>
        <v>荤</v>
      </c>
      <c r="F2100" s="21" t="str">
        <f>IF(食堂数据库链接!F2100="","",食堂数据库链接!F2100)</f>
        <v>面食</v>
      </c>
      <c r="G2100" s="21">
        <f>IF(食堂数据库链接!G2100="","",食堂数据库链接!G2100)</f>
        <v>8</v>
      </c>
      <c r="H2100" s="25" t="str">
        <f>IF(OR(食堂菜单!$G$5="",食堂数据库计算界面面!A2100=""),"",IF(ISNUMBER(SEARCH(食堂菜单!$G$5,食堂数据库计算界面面!C2100))=TRUE,1,""))</f>
        <v/>
      </c>
      <c r="I2100" s="11" t="str">
        <f>IF(H2100="","",1+MAX($I$1:I2099))</f>
        <v/>
      </c>
      <c r="J2100" s="11" t="str">
        <f t="shared" si="32"/>
        <v/>
      </c>
    </row>
    <row r="2101" spans="1:10">
      <c r="A2101" s="21">
        <f>IF(食堂数据库链接!A2101="","",食堂数据库链接!A2101)</f>
        <v>2100</v>
      </c>
      <c r="B2101" s="21" t="str">
        <f>IF(食堂数据库链接!B2101="","",食堂数据库链接!B2101)</f>
        <v>工学部一食堂</v>
      </c>
      <c r="C2101" s="21" t="str">
        <f>IF(食堂数据库链接!C2101="","",食堂数据库链接!C2101)</f>
        <v>馒头</v>
      </c>
      <c r="D2101" s="21">
        <f>IF(食堂数据库链接!D2101="","",食堂数据库链接!D2101)</f>
        <v>0.35</v>
      </c>
      <c r="E2101" s="21" t="str">
        <f>IF(食堂数据库链接!E2101="","",食堂数据库链接!E2101)</f>
        <v>素</v>
      </c>
      <c r="F2101" s="21" t="str">
        <f>IF(食堂数据库链接!F2101="","",食堂数据库链接!F2101)</f>
        <v>面点</v>
      </c>
      <c r="G2101" s="21">
        <f>IF(食堂数据库链接!G2101="","",食堂数据库链接!G2101)</f>
        <v>0.35</v>
      </c>
      <c r="H2101" s="25" t="str">
        <f>IF(OR(食堂菜单!$G$5="",食堂数据库计算界面面!A2101=""),"",IF(ISNUMBER(SEARCH(食堂菜单!$G$5,食堂数据库计算界面面!C2101))=TRUE,1,""))</f>
        <v/>
      </c>
      <c r="I2101" s="11" t="str">
        <f>IF(H2101="","",1+MAX($I$1:I2100))</f>
        <v/>
      </c>
      <c r="J2101" s="11" t="str">
        <f t="shared" si="32"/>
        <v/>
      </c>
    </row>
    <row r="2102" spans="1:10">
      <c r="A2102" s="21">
        <f>IF(食堂数据库链接!A2102="","",食堂数据库链接!A2102)</f>
        <v>2101</v>
      </c>
      <c r="B2102" s="21" t="str">
        <f>IF(食堂数据库链接!B2102="","",食堂数据库链接!B2102)</f>
        <v>工学部一食堂</v>
      </c>
      <c r="C2102" s="21" t="str">
        <f>IF(食堂数据库链接!C2102="","",食堂数据库链接!C2102)</f>
        <v>鲜肉包</v>
      </c>
      <c r="D2102" s="21">
        <f>IF(食堂数据库链接!D2102="","",食堂数据库链接!D2102)</f>
        <v>0.5</v>
      </c>
      <c r="E2102" s="21" t="str">
        <f>IF(食堂数据库链接!E2102="","",食堂数据库链接!E2102)</f>
        <v>荤</v>
      </c>
      <c r="F2102" s="21" t="str">
        <f>IF(食堂数据库链接!F2102="","",食堂数据库链接!F2102)</f>
        <v>面点</v>
      </c>
      <c r="G2102" s="21">
        <f>IF(食堂数据库链接!G2102="","",食堂数据库链接!G2102)</f>
        <v>0.5</v>
      </c>
      <c r="H2102" s="25" t="str">
        <f>IF(OR(食堂菜单!$G$5="",食堂数据库计算界面面!A2102=""),"",IF(ISNUMBER(SEARCH(食堂菜单!$G$5,食堂数据库计算界面面!C2102))=TRUE,1,""))</f>
        <v/>
      </c>
      <c r="I2102" s="11" t="str">
        <f>IF(H2102="","",1+MAX($I$1:I2101))</f>
        <v/>
      </c>
      <c r="J2102" s="11" t="str">
        <f t="shared" si="32"/>
        <v/>
      </c>
    </row>
    <row r="2103" spans="1:10">
      <c r="A2103" s="21">
        <f>IF(食堂数据库链接!A2103="","",食堂数据库链接!A2103)</f>
        <v>2102</v>
      </c>
      <c r="B2103" s="21" t="str">
        <f>IF(食堂数据库链接!B2103="","",食堂数据库链接!B2103)</f>
        <v>工学部一食堂</v>
      </c>
      <c r="C2103" s="21" t="str">
        <f>IF(食堂数据库链接!C2103="","",食堂数据库链接!C2103)</f>
        <v>花卷</v>
      </c>
      <c r="D2103" s="21">
        <f>IF(食堂数据库链接!D2103="","",食堂数据库链接!D2103)</f>
        <v>0.4</v>
      </c>
      <c r="E2103" s="21" t="str">
        <f>IF(食堂数据库链接!E2103="","",食堂数据库链接!E2103)</f>
        <v>素</v>
      </c>
      <c r="F2103" s="21" t="str">
        <f>IF(食堂数据库链接!F2103="","",食堂数据库链接!F2103)</f>
        <v>面点</v>
      </c>
      <c r="G2103" s="21">
        <f>IF(食堂数据库链接!G2103="","",食堂数据库链接!G2103)</f>
        <v>0.4</v>
      </c>
      <c r="H2103" s="25" t="str">
        <f>IF(OR(食堂菜单!$G$5="",食堂数据库计算界面面!A2103=""),"",IF(ISNUMBER(SEARCH(食堂菜单!$G$5,食堂数据库计算界面面!C2103))=TRUE,1,""))</f>
        <v/>
      </c>
      <c r="I2103" s="11" t="str">
        <f>IF(H2103="","",1+MAX($I$1:I2102))</f>
        <v/>
      </c>
      <c r="J2103" s="11" t="str">
        <f t="shared" si="32"/>
        <v/>
      </c>
    </row>
    <row r="2104" spans="1:10">
      <c r="A2104" s="21">
        <f>IF(食堂数据库链接!A2104="","",食堂数据库链接!A2104)</f>
        <v>2103</v>
      </c>
      <c r="B2104" s="21" t="str">
        <f>IF(食堂数据库链接!B2104="","",食堂数据库链接!B2104)</f>
        <v>工学部一食堂</v>
      </c>
      <c r="C2104" s="21" t="str">
        <f>IF(食堂数据库链接!C2104="","",食堂数据库链接!C2104)</f>
        <v>糖包</v>
      </c>
      <c r="D2104" s="21">
        <f>IF(食堂数据库链接!D2104="","",食堂数据库链接!D2104)</f>
        <v>0.5</v>
      </c>
      <c r="E2104" s="21" t="str">
        <f>IF(食堂数据库链接!E2104="","",食堂数据库链接!E2104)</f>
        <v>素</v>
      </c>
      <c r="F2104" s="21" t="str">
        <f>IF(食堂数据库链接!F2104="","",食堂数据库链接!F2104)</f>
        <v>面点</v>
      </c>
      <c r="G2104" s="21">
        <f>IF(食堂数据库链接!G2104="","",食堂数据库链接!G2104)</f>
        <v>0.5</v>
      </c>
      <c r="H2104" s="25" t="str">
        <f>IF(OR(食堂菜单!$G$5="",食堂数据库计算界面面!A2104=""),"",IF(ISNUMBER(SEARCH(食堂菜单!$G$5,食堂数据库计算界面面!C2104))=TRUE,1,""))</f>
        <v/>
      </c>
      <c r="I2104" s="11" t="str">
        <f>IF(H2104="","",1+MAX($I$1:I2103))</f>
        <v/>
      </c>
      <c r="J2104" s="11" t="str">
        <f t="shared" si="32"/>
        <v/>
      </c>
    </row>
    <row r="2105" spans="1:10">
      <c r="A2105" s="21">
        <f>IF(食堂数据库链接!A2105="","",食堂数据库链接!A2105)</f>
        <v>2104</v>
      </c>
      <c r="B2105" s="21" t="str">
        <f>IF(食堂数据库链接!B2105="","",食堂数据库链接!B2105)</f>
        <v>工学部一食堂</v>
      </c>
      <c r="C2105" s="21" t="str">
        <f>IF(食堂数据库链接!C2105="","",食堂数据库链接!C2105)</f>
        <v>豆沙包</v>
      </c>
      <c r="D2105" s="21">
        <f>IF(食堂数据库链接!D2105="","",食堂数据库链接!D2105)</f>
        <v>0.5</v>
      </c>
      <c r="E2105" s="21" t="str">
        <f>IF(食堂数据库链接!E2105="","",食堂数据库链接!E2105)</f>
        <v>素</v>
      </c>
      <c r="F2105" s="21" t="str">
        <f>IF(食堂数据库链接!F2105="","",食堂数据库链接!F2105)</f>
        <v>面点</v>
      </c>
      <c r="G2105" s="21">
        <f>IF(食堂数据库链接!G2105="","",食堂数据库链接!G2105)</f>
        <v>0.5</v>
      </c>
      <c r="H2105" s="25" t="str">
        <f>IF(OR(食堂菜单!$G$5="",食堂数据库计算界面面!A2105=""),"",IF(ISNUMBER(SEARCH(食堂菜单!$G$5,食堂数据库计算界面面!C2105))=TRUE,1,""))</f>
        <v/>
      </c>
      <c r="I2105" s="11" t="str">
        <f>IF(H2105="","",1+MAX($I$1:I2104))</f>
        <v/>
      </c>
      <c r="J2105" s="11" t="str">
        <f t="shared" si="32"/>
        <v/>
      </c>
    </row>
    <row r="2106" spans="1:10">
      <c r="A2106" s="21">
        <f>IF(食堂数据库链接!A2106="","",食堂数据库链接!A2106)</f>
        <v>2105</v>
      </c>
      <c r="B2106" s="21" t="str">
        <f>IF(食堂数据库链接!B2106="","",食堂数据库链接!B2106)</f>
        <v>工学部一食堂</v>
      </c>
      <c r="C2106" s="21" t="str">
        <f>IF(食堂数据库链接!C2106="","",食堂数据库链接!C2106)</f>
        <v>鸡蛋</v>
      </c>
      <c r="D2106" s="21">
        <f>IF(食堂数据库链接!D2106="","",食堂数据库链接!D2106)</f>
        <v>0.6</v>
      </c>
      <c r="E2106" s="21" t="str">
        <f>IF(食堂数据库链接!E2106="","",食堂数据库链接!E2106)</f>
        <v>素</v>
      </c>
      <c r="F2106" s="21" t="str">
        <f>IF(食堂数据库链接!F2106="","",食堂数据库链接!F2106)</f>
        <v>面点</v>
      </c>
      <c r="G2106" s="21">
        <f>IF(食堂数据库链接!G2106="","",食堂数据库链接!G2106)</f>
        <v>0.6</v>
      </c>
      <c r="H2106" s="25" t="str">
        <f>IF(OR(食堂菜单!$G$5="",食堂数据库计算界面面!A2106=""),"",IF(ISNUMBER(SEARCH(食堂菜单!$G$5,食堂数据库计算界面面!C2106))=TRUE,1,""))</f>
        <v/>
      </c>
      <c r="I2106" s="11" t="str">
        <f>IF(H2106="","",1+MAX($I$1:I2105))</f>
        <v/>
      </c>
      <c r="J2106" s="11" t="str">
        <f t="shared" si="32"/>
        <v/>
      </c>
    </row>
    <row r="2107" spans="1:10">
      <c r="A2107" s="21">
        <f>IF(食堂数据库链接!A2107="","",食堂数据库链接!A2107)</f>
        <v>2106</v>
      </c>
      <c r="B2107" s="21" t="str">
        <f>IF(食堂数据库链接!B2107="","",食堂数据库链接!B2107)</f>
        <v>工学部一食堂</v>
      </c>
      <c r="C2107" s="21" t="str">
        <f>IF(食堂数据库链接!C2107="","",食堂数据库链接!C2107)</f>
        <v>油饼</v>
      </c>
      <c r="D2107" s="21">
        <f>IF(食堂数据库链接!D2107="","",食堂数据库链接!D2107)</f>
        <v>0.5</v>
      </c>
      <c r="E2107" s="21" t="str">
        <f>IF(食堂数据库链接!E2107="","",食堂数据库链接!E2107)</f>
        <v>素</v>
      </c>
      <c r="F2107" s="21" t="str">
        <f>IF(食堂数据库链接!F2107="","",食堂数据库链接!F2107)</f>
        <v>面点</v>
      </c>
      <c r="G2107" s="21">
        <f>IF(食堂数据库链接!G2107="","",食堂数据库链接!G2107)</f>
        <v>0.5</v>
      </c>
      <c r="H2107" s="25" t="str">
        <f>IF(OR(食堂菜单!$G$5="",食堂数据库计算界面面!A2107=""),"",IF(ISNUMBER(SEARCH(食堂菜单!$G$5,食堂数据库计算界面面!C2107))=TRUE,1,""))</f>
        <v/>
      </c>
      <c r="I2107" s="11" t="str">
        <f>IF(H2107="","",1+MAX($I$1:I2106))</f>
        <v/>
      </c>
      <c r="J2107" s="11" t="str">
        <f t="shared" si="32"/>
        <v/>
      </c>
    </row>
    <row r="2108" spans="1:10">
      <c r="A2108" s="21">
        <f>IF(食堂数据库链接!A2108="","",食堂数据库链接!A2108)</f>
        <v>2107</v>
      </c>
      <c r="B2108" s="21" t="str">
        <f>IF(食堂数据库链接!B2108="","",食堂数据库链接!B2108)</f>
        <v>工学部一食堂</v>
      </c>
      <c r="C2108" s="21" t="str">
        <f>IF(食堂数据库链接!C2108="","",食堂数据库链接!C2108)</f>
        <v>面窝</v>
      </c>
      <c r="D2108" s="21">
        <f>IF(食堂数据库链接!D2108="","",食堂数据库链接!D2108)</f>
        <v>0.4</v>
      </c>
      <c r="E2108" s="21" t="str">
        <f>IF(食堂数据库链接!E2108="","",食堂数据库链接!E2108)</f>
        <v>素</v>
      </c>
      <c r="F2108" s="21" t="str">
        <f>IF(食堂数据库链接!F2108="","",食堂数据库链接!F2108)</f>
        <v>面点</v>
      </c>
      <c r="G2108" s="21">
        <f>IF(食堂数据库链接!G2108="","",食堂数据库链接!G2108)</f>
        <v>0.4</v>
      </c>
      <c r="H2108" s="25" t="str">
        <f>IF(OR(食堂菜单!$G$5="",食堂数据库计算界面面!A2108=""),"",IF(ISNUMBER(SEARCH(食堂菜单!$G$5,食堂数据库计算界面面!C2108))=TRUE,1,""))</f>
        <v/>
      </c>
      <c r="I2108" s="11" t="str">
        <f>IF(H2108="","",1+MAX($I$1:I2107))</f>
        <v/>
      </c>
      <c r="J2108" s="11" t="str">
        <f t="shared" si="32"/>
        <v/>
      </c>
    </row>
    <row r="2109" spans="1:10">
      <c r="A2109" s="21">
        <f>IF(食堂数据库链接!A2109="","",食堂数据库链接!A2109)</f>
        <v>2108</v>
      </c>
      <c r="B2109" s="21" t="str">
        <f>IF(食堂数据库链接!B2109="","",食堂数据库链接!B2109)</f>
        <v>工学部一食堂</v>
      </c>
      <c r="C2109" s="21" t="str">
        <f>IF(食堂数据库链接!C2109="","",食堂数据库链接!C2109)</f>
        <v>小米耙</v>
      </c>
      <c r="D2109" s="21">
        <f>IF(食堂数据库链接!D2109="","",食堂数据库链接!D2109)</f>
        <v>1</v>
      </c>
      <c r="E2109" s="21" t="str">
        <f>IF(食堂数据库链接!E2109="","",食堂数据库链接!E2109)</f>
        <v>素</v>
      </c>
      <c r="F2109" s="21" t="str">
        <f>IF(食堂数据库链接!F2109="","",食堂数据库链接!F2109)</f>
        <v>面点</v>
      </c>
      <c r="G2109" s="21">
        <f>IF(食堂数据库链接!G2109="","",食堂数据库链接!G2109)</f>
        <v>1</v>
      </c>
      <c r="H2109" s="25" t="str">
        <f>IF(OR(食堂菜单!$G$5="",食堂数据库计算界面面!A2109=""),"",IF(ISNUMBER(SEARCH(食堂菜单!$G$5,食堂数据库计算界面面!C2109))=TRUE,1,""))</f>
        <v/>
      </c>
      <c r="I2109" s="11" t="str">
        <f>IF(H2109="","",1+MAX($I$1:I2108))</f>
        <v/>
      </c>
      <c r="J2109" s="11" t="str">
        <f t="shared" si="32"/>
        <v/>
      </c>
    </row>
    <row r="2110" spans="1:10">
      <c r="A2110" s="21">
        <f>IF(食堂数据库链接!A2110="","",食堂数据库链接!A2110)</f>
        <v>2109</v>
      </c>
      <c r="B2110" s="21" t="str">
        <f>IF(食堂数据库链接!B2110="","",食堂数据库链接!B2110)</f>
        <v>工学部一食堂</v>
      </c>
      <c r="C2110" s="21" t="str">
        <f>IF(食堂数据库链接!C2110="","",食堂数据库链接!C2110)</f>
        <v>米发糕</v>
      </c>
      <c r="D2110" s="21">
        <f>IF(食堂数据库链接!D2110="","",食堂数据库链接!D2110)</f>
        <v>1</v>
      </c>
      <c r="E2110" s="21" t="str">
        <f>IF(食堂数据库链接!E2110="","",食堂数据库链接!E2110)</f>
        <v>素</v>
      </c>
      <c r="F2110" s="21" t="str">
        <f>IF(食堂数据库链接!F2110="","",食堂数据库链接!F2110)</f>
        <v>面点</v>
      </c>
      <c r="G2110" s="21">
        <f>IF(食堂数据库链接!G2110="","",食堂数据库链接!G2110)</f>
        <v>1</v>
      </c>
      <c r="H2110" s="25" t="str">
        <f>IF(OR(食堂菜单!$G$5="",食堂数据库计算界面面!A2110=""),"",IF(ISNUMBER(SEARCH(食堂菜单!$G$5,食堂数据库计算界面面!C2110))=TRUE,1,""))</f>
        <v/>
      </c>
      <c r="I2110" s="11" t="str">
        <f>IF(H2110="","",1+MAX($I$1:I2109))</f>
        <v/>
      </c>
      <c r="J2110" s="11" t="str">
        <f t="shared" si="32"/>
        <v/>
      </c>
    </row>
    <row r="2111" spans="1:10">
      <c r="A2111" s="21">
        <f>IF(食堂数据库链接!A2111="","",食堂数据库链接!A2111)</f>
        <v>2110</v>
      </c>
      <c r="B2111" s="21" t="str">
        <f>IF(食堂数据库链接!B2111="","",食堂数据库链接!B2111)</f>
        <v>工学部一食堂</v>
      </c>
      <c r="C2111" s="21" t="str">
        <f>IF(食堂数据库链接!C2111="","",食堂数据库链接!C2111)</f>
        <v>烧卖</v>
      </c>
      <c r="D2111" s="21">
        <f>IF(食堂数据库链接!D2111="","",食堂数据库链接!D2111)</f>
        <v>0.7</v>
      </c>
      <c r="E2111" s="21" t="str">
        <f>IF(食堂数据库链接!E2111="","",食堂数据库链接!E2111)</f>
        <v>素</v>
      </c>
      <c r="F2111" s="21" t="str">
        <f>IF(食堂数据库链接!F2111="","",食堂数据库链接!F2111)</f>
        <v>面点</v>
      </c>
      <c r="G2111" s="21">
        <f>IF(食堂数据库链接!G2111="","",食堂数据库链接!G2111)</f>
        <v>0.7</v>
      </c>
      <c r="H2111" s="25" t="str">
        <f>IF(OR(食堂菜单!$G$5="",食堂数据库计算界面面!A2111=""),"",IF(ISNUMBER(SEARCH(食堂菜单!$G$5,食堂数据库计算界面面!C2111))=TRUE,1,""))</f>
        <v/>
      </c>
      <c r="I2111" s="11" t="str">
        <f>IF(H2111="","",1+MAX($I$1:I2110))</f>
        <v/>
      </c>
      <c r="J2111" s="11" t="str">
        <f t="shared" si="32"/>
        <v/>
      </c>
    </row>
    <row r="2112" spans="1:10">
      <c r="A2112" s="21">
        <f>IF(食堂数据库链接!A2112="","",食堂数据库链接!A2112)</f>
        <v>2111</v>
      </c>
      <c r="B2112" s="21" t="str">
        <f>IF(食堂数据库链接!B2112="","",食堂数据库链接!B2112)</f>
        <v>工学部一食堂</v>
      </c>
      <c r="C2112" s="21" t="str">
        <f>IF(食堂数据库链接!C2112="","",食堂数据库链接!C2112)</f>
        <v>奶黄包</v>
      </c>
      <c r="D2112" s="21">
        <f>IF(食堂数据库链接!D2112="","",食堂数据库链接!D2112)</f>
        <v>0.8</v>
      </c>
      <c r="E2112" s="21" t="str">
        <f>IF(食堂数据库链接!E2112="","",食堂数据库链接!E2112)</f>
        <v>素</v>
      </c>
      <c r="F2112" s="21" t="str">
        <f>IF(食堂数据库链接!F2112="","",食堂数据库链接!F2112)</f>
        <v>面点</v>
      </c>
      <c r="G2112" s="21">
        <f>IF(食堂数据库链接!G2112="","",食堂数据库链接!G2112)</f>
        <v>0.8</v>
      </c>
      <c r="H2112" s="25" t="str">
        <f>IF(OR(食堂菜单!$G$5="",食堂数据库计算界面面!A2112=""),"",IF(ISNUMBER(SEARCH(食堂菜单!$G$5,食堂数据库计算界面面!C2112))=TRUE,1,""))</f>
        <v/>
      </c>
      <c r="I2112" s="11" t="str">
        <f>IF(H2112="","",1+MAX($I$1:I2111))</f>
        <v/>
      </c>
      <c r="J2112" s="11" t="str">
        <f t="shared" si="32"/>
        <v/>
      </c>
    </row>
    <row r="2113" spans="1:10">
      <c r="A2113" s="21">
        <f>IF(食堂数据库链接!A2113="","",食堂数据库链接!A2113)</f>
        <v>2112</v>
      </c>
      <c r="B2113" s="21" t="str">
        <f>IF(食堂数据库链接!B2113="","",食堂数据库链接!B2113)</f>
        <v>工学部一食堂</v>
      </c>
      <c r="C2113" s="21" t="str">
        <f>IF(食堂数据库链接!C2113="","",食堂数据库链接!C2113)</f>
        <v>米酒</v>
      </c>
      <c r="D2113" s="21">
        <f>IF(食堂数据库链接!D2113="","",食堂数据库链接!D2113)</f>
        <v>1</v>
      </c>
      <c r="E2113" s="21" t="str">
        <f>IF(食堂数据库链接!E2113="","",食堂数据库链接!E2113)</f>
        <v>素</v>
      </c>
      <c r="F2113" s="21" t="str">
        <f>IF(食堂数据库链接!F2113="","",食堂数据库链接!F2113)</f>
        <v>汤羹</v>
      </c>
      <c r="G2113" s="21">
        <f>IF(食堂数据库链接!G2113="","",食堂数据库链接!G2113)</f>
        <v>1</v>
      </c>
      <c r="H2113" s="25" t="str">
        <f>IF(OR(食堂菜单!$G$5="",食堂数据库计算界面面!A2113=""),"",IF(ISNUMBER(SEARCH(食堂菜单!$G$5,食堂数据库计算界面面!C2113))=TRUE,1,""))</f>
        <v/>
      </c>
      <c r="I2113" s="11" t="str">
        <f>IF(H2113="","",1+MAX($I$1:I2112))</f>
        <v/>
      </c>
      <c r="J2113" s="11" t="str">
        <f t="shared" si="32"/>
        <v/>
      </c>
    </row>
    <row r="2114" spans="1:10">
      <c r="A2114" s="21">
        <f>IF(食堂数据库链接!A2114="","",食堂数据库链接!A2114)</f>
        <v>2113</v>
      </c>
      <c r="B2114" s="21" t="str">
        <f>IF(食堂数据库链接!B2114="","",食堂数据库链接!B2114)</f>
        <v>工学部一食堂</v>
      </c>
      <c r="C2114" s="21" t="str">
        <f>IF(食堂数据库链接!C2114="","",食堂数据库链接!C2114)</f>
        <v>白米粥</v>
      </c>
      <c r="D2114" s="21">
        <f>IF(食堂数据库链接!D2114="","",食堂数据库链接!D2114)</f>
        <v>0.5</v>
      </c>
      <c r="E2114" s="21" t="str">
        <f>IF(食堂数据库链接!E2114="","",食堂数据库链接!E2114)</f>
        <v>素</v>
      </c>
      <c r="F2114" s="21" t="str">
        <f>IF(食堂数据库链接!F2114="","",食堂数据库链接!F2114)</f>
        <v>汤羹</v>
      </c>
      <c r="G2114" s="21">
        <f>IF(食堂数据库链接!G2114="","",食堂数据库链接!G2114)</f>
        <v>0.5</v>
      </c>
      <c r="H2114" s="25" t="str">
        <f>IF(OR(食堂菜单!$G$5="",食堂数据库计算界面面!A2114=""),"",IF(ISNUMBER(SEARCH(食堂菜单!$G$5,食堂数据库计算界面面!C2114))=TRUE,1,""))</f>
        <v/>
      </c>
      <c r="I2114" s="11" t="str">
        <f>IF(H2114="","",1+MAX($I$1:I2113))</f>
        <v/>
      </c>
      <c r="J2114" s="11" t="str">
        <f t="shared" ref="J2114:J2177" si="33">IF(H2114="","",ROW(A2114))</f>
        <v/>
      </c>
    </row>
    <row r="2115" spans="1:10">
      <c r="A2115" s="21">
        <f>IF(食堂数据库链接!A2115="","",食堂数据库链接!A2115)</f>
        <v>2114</v>
      </c>
      <c r="B2115" s="21" t="str">
        <f>IF(食堂数据库链接!B2115="","",食堂数据库链接!B2115)</f>
        <v>工学部一食堂</v>
      </c>
      <c r="C2115" s="21" t="str">
        <f>IF(食堂数据库链接!C2115="","",食堂数据库链接!C2115)</f>
        <v>黑米粥</v>
      </c>
      <c r="D2115" s="21">
        <f>IF(食堂数据库链接!D2115="","",食堂数据库链接!D2115)</f>
        <v>1</v>
      </c>
      <c r="E2115" s="21" t="str">
        <f>IF(食堂数据库链接!E2115="","",食堂数据库链接!E2115)</f>
        <v>素</v>
      </c>
      <c r="F2115" s="21" t="str">
        <f>IF(食堂数据库链接!F2115="","",食堂数据库链接!F2115)</f>
        <v>汤羹</v>
      </c>
      <c r="G2115" s="21">
        <f>IF(食堂数据库链接!G2115="","",食堂数据库链接!G2115)</f>
        <v>1</v>
      </c>
      <c r="H2115" s="25" t="str">
        <f>IF(OR(食堂菜单!$G$5="",食堂数据库计算界面面!A2115=""),"",IF(ISNUMBER(SEARCH(食堂菜单!$G$5,食堂数据库计算界面面!C2115))=TRUE,1,""))</f>
        <v/>
      </c>
      <c r="I2115" s="11" t="str">
        <f>IF(H2115="","",1+MAX($I$1:I2114))</f>
        <v/>
      </c>
      <c r="J2115" s="11" t="str">
        <f t="shared" si="33"/>
        <v/>
      </c>
    </row>
    <row r="2116" spans="1:10">
      <c r="A2116" s="21">
        <f>IF(食堂数据库链接!A2116="","",食堂数据库链接!A2116)</f>
        <v>2115</v>
      </c>
      <c r="B2116" s="21" t="str">
        <f>IF(食堂数据库链接!B2116="","",食堂数据库链接!B2116)</f>
        <v>工学部一食堂</v>
      </c>
      <c r="C2116" s="21" t="str">
        <f>IF(食堂数据库链接!C2116="","",食堂数据库链接!C2116)</f>
        <v>银耳汤</v>
      </c>
      <c r="D2116" s="21">
        <f>IF(食堂数据库链接!D2116="","",食堂数据库链接!D2116)</f>
        <v>1.5</v>
      </c>
      <c r="E2116" s="21" t="str">
        <f>IF(食堂数据库链接!E2116="","",食堂数据库链接!E2116)</f>
        <v>素</v>
      </c>
      <c r="F2116" s="21" t="str">
        <f>IF(食堂数据库链接!F2116="","",食堂数据库链接!F2116)</f>
        <v>汤羹</v>
      </c>
      <c r="G2116" s="21">
        <f>IF(食堂数据库链接!G2116="","",食堂数据库链接!G2116)</f>
        <v>1.5</v>
      </c>
      <c r="H2116" s="25" t="str">
        <f>IF(OR(食堂菜单!$G$5="",食堂数据库计算界面面!A2116=""),"",IF(ISNUMBER(SEARCH(食堂菜单!$G$5,食堂数据库计算界面面!C2116))=TRUE,1,""))</f>
        <v/>
      </c>
      <c r="I2116" s="11" t="str">
        <f>IF(H2116="","",1+MAX($I$1:I2115))</f>
        <v/>
      </c>
      <c r="J2116" s="11" t="str">
        <f t="shared" si="33"/>
        <v/>
      </c>
    </row>
    <row r="2117" spans="1:10">
      <c r="A2117" s="21">
        <f>IF(食堂数据库链接!A2117="","",食堂数据库链接!A2117)</f>
        <v>2116</v>
      </c>
      <c r="B2117" s="21" t="str">
        <f>IF(食堂数据库链接!B2117="","",食堂数据库链接!B2117)</f>
        <v>工学部一食堂</v>
      </c>
      <c r="C2117" s="21" t="str">
        <f>IF(食堂数据库链接!C2117="","",食堂数据库链接!C2117)</f>
        <v>绿豆汤</v>
      </c>
      <c r="D2117" s="21">
        <f>IF(食堂数据库链接!D2117="","",食堂数据库链接!D2117)</f>
        <v>1</v>
      </c>
      <c r="E2117" s="21" t="str">
        <f>IF(食堂数据库链接!E2117="","",食堂数据库链接!E2117)</f>
        <v>素</v>
      </c>
      <c r="F2117" s="21" t="str">
        <f>IF(食堂数据库链接!F2117="","",食堂数据库链接!F2117)</f>
        <v>汤羹</v>
      </c>
      <c r="G2117" s="21">
        <f>IF(食堂数据库链接!G2117="","",食堂数据库链接!G2117)</f>
        <v>1</v>
      </c>
      <c r="H2117" s="25" t="str">
        <f>IF(OR(食堂菜单!$G$5="",食堂数据库计算界面面!A2117=""),"",IF(ISNUMBER(SEARCH(食堂菜单!$G$5,食堂数据库计算界面面!C2117))=TRUE,1,""))</f>
        <v/>
      </c>
      <c r="I2117" s="11" t="str">
        <f>IF(H2117="","",1+MAX($I$1:I2116))</f>
        <v/>
      </c>
      <c r="J2117" s="11" t="str">
        <f t="shared" si="33"/>
        <v/>
      </c>
    </row>
    <row r="2118" spans="1:10">
      <c r="A2118" s="21">
        <f>IF(食堂数据库链接!A2118="","",食堂数据库链接!A2118)</f>
        <v>2117</v>
      </c>
      <c r="B2118" s="21" t="str">
        <f>IF(食堂数据库链接!B2118="","",食堂数据库链接!B2118)</f>
        <v>工学部一食堂</v>
      </c>
      <c r="C2118" s="21" t="str">
        <f>IF(食堂数据库链接!C2118="","",食堂数据库链接!C2118)</f>
        <v>热干面</v>
      </c>
      <c r="D2118" s="21">
        <f>IF(食堂数据库链接!D2118="","",食堂数据库链接!D2118)</f>
        <v>3</v>
      </c>
      <c r="E2118" s="21" t="str">
        <f>IF(食堂数据库链接!E2118="","",食堂数据库链接!E2118)</f>
        <v>素</v>
      </c>
      <c r="F2118" s="21" t="str">
        <f>IF(食堂数据库链接!F2118="","",食堂数据库链接!F2118)</f>
        <v>面食</v>
      </c>
      <c r="G2118" s="21">
        <f>IF(食堂数据库链接!G2118="","",食堂数据库链接!G2118)</f>
        <v>3</v>
      </c>
      <c r="H2118" s="25" t="str">
        <f>IF(OR(食堂菜单!$G$5="",食堂数据库计算界面面!A2118=""),"",IF(ISNUMBER(SEARCH(食堂菜单!$G$5,食堂数据库计算界面面!C2118))=TRUE,1,""))</f>
        <v/>
      </c>
      <c r="I2118" s="11" t="str">
        <f>IF(H2118="","",1+MAX($I$1:I2117))</f>
        <v/>
      </c>
      <c r="J2118" s="11" t="str">
        <f t="shared" si="33"/>
        <v/>
      </c>
    </row>
    <row r="2119" spans="1:10">
      <c r="A2119" s="21">
        <f>IF(食堂数据库链接!A2119="","",食堂数据库链接!A2119)</f>
        <v>2118</v>
      </c>
      <c r="B2119" s="21" t="str">
        <f>IF(食堂数据库链接!B2119="","",食堂数据库链接!B2119)</f>
        <v>工学部一食堂</v>
      </c>
      <c r="C2119" s="21" t="str">
        <f>IF(食堂数据库链接!C2119="","",食堂数据库链接!C2119)</f>
        <v>原汤粉</v>
      </c>
      <c r="D2119" s="21">
        <f>IF(食堂数据库链接!D2119="","",食堂数据库链接!D2119)</f>
        <v>3</v>
      </c>
      <c r="E2119" s="21" t="str">
        <f>IF(食堂数据库链接!E2119="","",食堂数据库链接!E2119)</f>
        <v>素</v>
      </c>
      <c r="F2119" s="21" t="str">
        <f>IF(食堂数据库链接!F2119="","",食堂数据库链接!F2119)</f>
        <v>面食</v>
      </c>
      <c r="G2119" s="21">
        <f>IF(食堂数据库链接!G2119="","",食堂数据库链接!G2119)</f>
        <v>3</v>
      </c>
      <c r="H2119" s="25" t="str">
        <f>IF(OR(食堂菜单!$G$5="",食堂数据库计算界面面!A2119=""),"",IF(ISNUMBER(SEARCH(食堂菜单!$G$5,食堂数据库计算界面面!C2119))=TRUE,1,""))</f>
        <v/>
      </c>
      <c r="I2119" s="11" t="str">
        <f>IF(H2119="","",1+MAX($I$1:I2118))</f>
        <v/>
      </c>
      <c r="J2119" s="11" t="str">
        <f t="shared" si="33"/>
        <v/>
      </c>
    </row>
    <row r="2120" spans="1:10">
      <c r="A2120" s="21">
        <f>IF(食堂数据库链接!A2120="","",食堂数据库链接!A2120)</f>
        <v>2119</v>
      </c>
      <c r="B2120" s="21" t="str">
        <f>IF(食堂数据库链接!B2120="","",食堂数据库链接!B2120)</f>
        <v>工学部一食堂</v>
      </c>
      <c r="C2120" s="21" t="str">
        <f>IF(食堂数据库链接!C2120="","",食堂数据库链接!C2120)</f>
        <v>酸汤水饺</v>
      </c>
      <c r="D2120" s="21">
        <f>IF(食堂数据库链接!D2120="","",食堂数据库链接!D2120)</f>
        <v>5</v>
      </c>
      <c r="E2120" s="21" t="str">
        <f>IF(食堂数据库链接!E2120="","",食堂数据库链接!E2120)</f>
        <v>素</v>
      </c>
      <c r="F2120" s="21" t="str">
        <f>IF(食堂数据库链接!F2120="","",食堂数据库链接!F2120)</f>
        <v>面食</v>
      </c>
      <c r="G2120" s="21">
        <f>IF(食堂数据库链接!G2120="","",食堂数据库链接!G2120)</f>
        <v>5</v>
      </c>
      <c r="H2120" s="25" t="str">
        <f>IF(OR(食堂菜单!$G$5="",食堂数据库计算界面面!A2120=""),"",IF(ISNUMBER(SEARCH(食堂菜单!$G$5,食堂数据库计算界面面!C2120))=TRUE,1,""))</f>
        <v/>
      </c>
      <c r="I2120" s="11" t="str">
        <f>IF(H2120="","",1+MAX($I$1:I2119))</f>
        <v/>
      </c>
      <c r="J2120" s="11" t="str">
        <f t="shared" si="33"/>
        <v/>
      </c>
    </row>
    <row r="2121" spans="1:10">
      <c r="A2121" s="21">
        <f>IF(食堂数据库链接!A2121="","",食堂数据库链接!A2121)</f>
        <v>2120</v>
      </c>
      <c r="B2121" s="21" t="str">
        <f>IF(食堂数据库链接!B2121="","",食堂数据库链接!B2121)</f>
        <v>工学部一食堂</v>
      </c>
      <c r="C2121" s="21" t="str">
        <f>IF(食堂数据库链接!C2121="","",食堂数据库链接!C2121)</f>
        <v>炸酱面</v>
      </c>
      <c r="D2121" s="21">
        <f>IF(食堂数据库链接!D2121="","",食堂数据库链接!D2121)</f>
        <v>5.5</v>
      </c>
      <c r="E2121" s="21" t="str">
        <f>IF(食堂数据库链接!E2121="","",食堂数据库链接!E2121)</f>
        <v>素</v>
      </c>
      <c r="F2121" s="21" t="str">
        <f>IF(食堂数据库链接!F2121="","",食堂数据库链接!F2121)</f>
        <v>面食</v>
      </c>
      <c r="G2121" s="21">
        <f>IF(食堂数据库链接!G2121="","",食堂数据库链接!G2121)</f>
        <v>5.5</v>
      </c>
      <c r="H2121" s="25" t="str">
        <f>IF(OR(食堂菜单!$G$5="",食堂数据库计算界面面!A2121=""),"",IF(ISNUMBER(SEARCH(食堂菜单!$G$5,食堂数据库计算界面面!C2121))=TRUE,1,""))</f>
        <v/>
      </c>
      <c r="I2121" s="11" t="str">
        <f>IF(H2121="","",1+MAX($I$1:I2120))</f>
        <v/>
      </c>
      <c r="J2121" s="11" t="str">
        <f t="shared" si="33"/>
        <v/>
      </c>
    </row>
    <row r="2122" spans="1:10">
      <c r="A2122" s="21">
        <f>IF(食堂数据库链接!A2122="","",食堂数据库链接!A2122)</f>
        <v>2121</v>
      </c>
      <c r="B2122" s="21" t="str">
        <f>IF(食堂数据库链接!B2122="","",食堂数据库链接!B2122)</f>
        <v>工学部一食堂</v>
      </c>
      <c r="C2122" s="21" t="str">
        <f>IF(食堂数据库链接!C2122="","",食堂数据库链接!C2122)</f>
        <v>桂林米粉</v>
      </c>
      <c r="D2122" s="21">
        <f>IF(食堂数据库链接!D2122="","",食堂数据库链接!D2122)</f>
        <v>3</v>
      </c>
      <c r="E2122" s="21" t="str">
        <f>IF(食堂数据库链接!E2122="","",食堂数据库链接!E2122)</f>
        <v>素</v>
      </c>
      <c r="F2122" s="21" t="str">
        <f>IF(食堂数据库链接!F2122="","",食堂数据库链接!F2122)</f>
        <v>面食</v>
      </c>
      <c r="G2122" s="21">
        <f>IF(食堂数据库链接!G2122="","",食堂数据库链接!G2122)</f>
        <v>3</v>
      </c>
      <c r="H2122" s="25" t="str">
        <f>IF(OR(食堂菜单!$G$5="",食堂数据库计算界面面!A2122=""),"",IF(ISNUMBER(SEARCH(食堂菜单!$G$5,食堂数据库计算界面面!C2122))=TRUE,1,""))</f>
        <v/>
      </c>
      <c r="I2122" s="11" t="str">
        <f>IF(H2122="","",1+MAX($I$1:I2121))</f>
        <v/>
      </c>
      <c r="J2122" s="11" t="str">
        <f t="shared" si="33"/>
        <v/>
      </c>
    </row>
    <row r="2123" spans="1:10">
      <c r="A2123" s="21">
        <f>IF(食堂数据库链接!A2123="","",食堂数据库链接!A2123)</f>
        <v>2122</v>
      </c>
      <c r="B2123" s="21" t="str">
        <f>IF(食堂数据库链接!B2123="","",食堂数据库链接!B2123)</f>
        <v>工学部一食堂</v>
      </c>
      <c r="C2123" s="21" t="str">
        <f>IF(食堂数据库链接!C2123="","",食堂数据库链接!C2123)</f>
        <v>鸭血粉</v>
      </c>
      <c r="D2123" s="21">
        <f>IF(食堂数据库链接!D2123="","",食堂数据库链接!D2123)</f>
        <v>5.5</v>
      </c>
      <c r="E2123" s="21" t="str">
        <f>IF(食堂数据库链接!E2123="","",食堂数据库链接!E2123)</f>
        <v>荤</v>
      </c>
      <c r="F2123" s="21" t="str">
        <f>IF(食堂数据库链接!F2123="","",食堂数据库链接!F2123)</f>
        <v>面食</v>
      </c>
      <c r="G2123" s="21">
        <f>IF(食堂数据库链接!G2123="","",食堂数据库链接!G2123)</f>
        <v>5.5</v>
      </c>
      <c r="H2123" s="25" t="str">
        <f>IF(OR(食堂菜单!$G$5="",食堂数据库计算界面面!A2123=""),"",IF(ISNUMBER(SEARCH(食堂菜单!$G$5,食堂数据库计算界面面!C2123))=TRUE,1,""))</f>
        <v/>
      </c>
      <c r="I2123" s="11" t="str">
        <f>IF(H2123="","",1+MAX($I$1:I2122))</f>
        <v/>
      </c>
      <c r="J2123" s="11" t="str">
        <f t="shared" si="33"/>
        <v/>
      </c>
    </row>
    <row r="2124" spans="1:10">
      <c r="A2124" s="21">
        <f>IF(食堂数据库链接!A2124="","",食堂数据库链接!A2124)</f>
        <v>2123</v>
      </c>
      <c r="B2124" s="21" t="str">
        <f>IF(食堂数据库链接!B2124="","",食堂数据库链接!B2124)</f>
        <v>工学部一食堂</v>
      </c>
      <c r="C2124" s="21" t="str">
        <f>IF(食堂数据库链接!C2124="","",食堂数据库链接!C2124)</f>
        <v>番茄鸡蛋面</v>
      </c>
      <c r="D2124" s="21">
        <f>IF(食堂数据库链接!D2124="","",食堂数据库链接!D2124)</f>
        <v>4</v>
      </c>
      <c r="E2124" s="21" t="str">
        <f>IF(食堂数据库链接!E2124="","",食堂数据库链接!E2124)</f>
        <v>素</v>
      </c>
      <c r="F2124" s="21" t="str">
        <f>IF(食堂数据库链接!F2124="","",食堂数据库链接!F2124)</f>
        <v>面食</v>
      </c>
      <c r="G2124" s="21">
        <f>IF(食堂数据库链接!G2124="","",食堂数据库链接!G2124)</f>
        <v>4</v>
      </c>
      <c r="H2124" s="25" t="str">
        <f>IF(OR(食堂菜单!$G$5="",食堂数据库计算界面面!A2124=""),"",IF(ISNUMBER(SEARCH(食堂菜单!$G$5,食堂数据库计算界面面!C2124))=TRUE,1,""))</f>
        <v/>
      </c>
      <c r="I2124" s="11" t="str">
        <f>IF(H2124="","",1+MAX($I$1:I2123))</f>
        <v/>
      </c>
      <c r="J2124" s="11" t="str">
        <f t="shared" si="33"/>
        <v/>
      </c>
    </row>
    <row r="2125" spans="1:10">
      <c r="A2125" s="21">
        <f>IF(食堂数据库链接!A2125="","",食堂数据库链接!A2125)</f>
        <v>2124</v>
      </c>
      <c r="B2125" s="21" t="str">
        <f>IF(食堂数据库链接!B2125="","",食堂数据库链接!B2125)</f>
        <v>工学部一食堂</v>
      </c>
      <c r="C2125" s="21" t="str">
        <f>IF(食堂数据库链接!C2125="","",食堂数据库链接!C2125)</f>
        <v>蟹派三鲜面</v>
      </c>
      <c r="D2125" s="21">
        <f>IF(食堂数据库链接!D2125="","",食堂数据库链接!D2125)</f>
        <v>5.5</v>
      </c>
      <c r="E2125" s="21" t="str">
        <f>IF(食堂数据库链接!E2125="","",食堂数据库链接!E2125)</f>
        <v>荤</v>
      </c>
      <c r="F2125" s="21" t="str">
        <f>IF(食堂数据库链接!F2125="","",食堂数据库链接!F2125)</f>
        <v>面食</v>
      </c>
      <c r="G2125" s="21">
        <f>IF(食堂数据库链接!G2125="","",食堂数据库链接!G2125)</f>
        <v>5.5</v>
      </c>
      <c r="H2125" s="25" t="str">
        <f>IF(OR(食堂菜单!$G$5="",食堂数据库计算界面面!A2125=""),"",IF(ISNUMBER(SEARCH(食堂菜单!$G$5,食堂数据库计算界面面!C2125))=TRUE,1,""))</f>
        <v/>
      </c>
      <c r="I2125" s="11" t="str">
        <f>IF(H2125="","",1+MAX($I$1:I2124))</f>
        <v/>
      </c>
      <c r="J2125" s="11" t="str">
        <f t="shared" si="33"/>
        <v/>
      </c>
    </row>
    <row r="2126" spans="1:10">
      <c r="A2126" s="21">
        <f>IF(食堂数据库链接!A2126="","",食堂数据库链接!A2126)</f>
        <v>2125</v>
      </c>
      <c r="B2126" s="21" t="str">
        <f>IF(食堂数据库链接!B2126="","",食堂数据库链接!B2126)</f>
        <v>工学部一食堂</v>
      </c>
      <c r="C2126" s="21" t="str">
        <f>IF(食堂数据库链接!C2126="","",食堂数据库链接!C2126)</f>
        <v>鱼丸三鲜面</v>
      </c>
      <c r="D2126" s="21">
        <f>IF(食堂数据库链接!D2126="","",食堂数据库链接!D2126)</f>
        <v>5.5</v>
      </c>
      <c r="E2126" s="21" t="str">
        <f>IF(食堂数据库链接!E2126="","",食堂数据库链接!E2126)</f>
        <v>荤</v>
      </c>
      <c r="F2126" s="21" t="str">
        <f>IF(食堂数据库链接!F2126="","",食堂数据库链接!F2126)</f>
        <v>面食</v>
      </c>
      <c r="G2126" s="21">
        <f>IF(食堂数据库链接!G2126="","",食堂数据库链接!G2126)</f>
        <v>5.5</v>
      </c>
      <c r="H2126" s="25" t="str">
        <f>IF(OR(食堂菜单!$G$5="",食堂数据库计算界面面!A2126=""),"",IF(ISNUMBER(SEARCH(食堂菜单!$G$5,食堂数据库计算界面面!C2126))=TRUE,1,""))</f>
        <v/>
      </c>
      <c r="I2126" s="11" t="str">
        <f>IF(H2126="","",1+MAX($I$1:I2125))</f>
        <v/>
      </c>
      <c r="J2126" s="11" t="str">
        <f t="shared" si="33"/>
        <v/>
      </c>
    </row>
    <row r="2127" spans="1:10">
      <c r="A2127" s="21">
        <f>IF(食堂数据库链接!A2127="","",食堂数据库链接!A2127)</f>
        <v>2126</v>
      </c>
      <c r="B2127" s="21" t="str">
        <f>IF(食堂数据库链接!B2127="","",食堂数据库链接!B2127)</f>
        <v>工学部一食堂</v>
      </c>
      <c r="C2127" s="21" t="str">
        <f>IF(食堂数据库链接!C2127="","",食堂数据库链接!C2127)</f>
        <v>酸辣粉</v>
      </c>
      <c r="D2127" s="21">
        <f>IF(食堂数据库链接!D2127="","",食堂数据库链接!D2127)</f>
        <v>5.5</v>
      </c>
      <c r="E2127" s="21" t="str">
        <f>IF(食堂数据库链接!E2127="","",食堂数据库链接!E2127)</f>
        <v>素</v>
      </c>
      <c r="F2127" s="21" t="str">
        <f>IF(食堂数据库链接!F2127="","",食堂数据库链接!F2127)</f>
        <v>面食</v>
      </c>
      <c r="G2127" s="21">
        <f>IF(食堂数据库链接!G2127="","",食堂数据库链接!G2127)</f>
        <v>5.5</v>
      </c>
      <c r="H2127" s="25" t="str">
        <f>IF(OR(食堂菜单!$G$5="",食堂数据库计算界面面!A2127=""),"",IF(ISNUMBER(SEARCH(食堂菜单!$G$5,食堂数据库计算界面面!C2127))=TRUE,1,""))</f>
        <v/>
      </c>
      <c r="I2127" s="11" t="str">
        <f>IF(H2127="","",1+MAX($I$1:I2126))</f>
        <v/>
      </c>
      <c r="J2127" s="11" t="str">
        <f t="shared" si="33"/>
        <v/>
      </c>
    </row>
    <row r="2128" spans="1:10">
      <c r="A2128" s="21">
        <f>IF(食堂数据库链接!A2128="","",食堂数据库链接!A2128)</f>
        <v>2127</v>
      </c>
      <c r="B2128" s="21" t="str">
        <f>IF(食堂数据库链接!B2128="","",食堂数据库链接!B2128)</f>
        <v>工学部一食堂</v>
      </c>
      <c r="C2128" s="21" t="str">
        <f>IF(食堂数据库链接!C2128="","",食堂数据库链接!C2128)</f>
        <v>榨菜肉丝粉</v>
      </c>
      <c r="D2128" s="21">
        <f>IF(食堂数据库链接!D2128="","",食堂数据库链接!D2128)</f>
        <v>5.5</v>
      </c>
      <c r="E2128" s="21" t="str">
        <f>IF(食堂数据库链接!E2128="","",食堂数据库链接!E2128)</f>
        <v>荤</v>
      </c>
      <c r="F2128" s="21" t="str">
        <f>IF(食堂数据库链接!F2128="","",食堂数据库链接!F2128)</f>
        <v>面食</v>
      </c>
      <c r="G2128" s="21">
        <f>IF(食堂数据库链接!G2128="","",食堂数据库链接!G2128)</f>
        <v>5.5</v>
      </c>
      <c r="H2128" s="25" t="str">
        <f>IF(OR(食堂菜单!$G$5="",食堂数据库计算界面面!A2128=""),"",IF(ISNUMBER(SEARCH(食堂菜单!$G$5,食堂数据库计算界面面!C2128))=TRUE,1,""))</f>
        <v/>
      </c>
      <c r="I2128" s="11" t="str">
        <f>IF(H2128="","",1+MAX($I$1:I2127))</f>
        <v/>
      </c>
      <c r="J2128" s="11" t="str">
        <f t="shared" si="33"/>
        <v/>
      </c>
    </row>
    <row r="2129" spans="1:10">
      <c r="A2129" s="21">
        <f>IF(食堂数据库链接!A2129="","",食堂数据库链接!A2129)</f>
        <v>2128</v>
      </c>
      <c r="B2129" s="21" t="str">
        <f>IF(食堂数据库链接!B2129="","",食堂数据库链接!B2129)</f>
        <v>工学部一食堂</v>
      </c>
      <c r="C2129" s="21" t="str">
        <f>IF(食堂数据库链接!C2129="","",食堂数据库链接!C2129)</f>
        <v>酸菜肉沫粉</v>
      </c>
      <c r="D2129" s="21">
        <f>IF(食堂数据库链接!D2129="","",食堂数据库链接!D2129)</f>
        <v>5.5</v>
      </c>
      <c r="E2129" s="21" t="str">
        <f>IF(食堂数据库链接!E2129="","",食堂数据库链接!E2129)</f>
        <v>荤</v>
      </c>
      <c r="F2129" s="21" t="str">
        <f>IF(食堂数据库链接!F2129="","",食堂数据库链接!F2129)</f>
        <v>面食</v>
      </c>
      <c r="G2129" s="21">
        <f>IF(食堂数据库链接!G2129="","",食堂数据库链接!G2129)</f>
        <v>5.5</v>
      </c>
      <c r="H2129" s="25" t="str">
        <f>IF(OR(食堂菜单!$G$5="",食堂数据库计算界面面!A2129=""),"",IF(ISNUMBER(SEARCH(食堂菜单!$G$5,食堂数据库计算界面面!C2129))=TRUE,1,""))</f>
        <v/>
      </c>
      <c r="I2129" s="11" t="str">
        <f>IF(H2129="","",1+MAX($I$1:I2128))</f>
        <v/>
      </c>
      <c r="J2129" s="11" t="str">
        <f t="shared" si="33"/>
        <v/>
      </c>
    </row>
    <row r="2130" spans="1:10">
      <c r="A2130" s="21">
        <f>IF(食堂数据库链接!A2130="","",食堂数据库链接!A2130)</f>
        <v>2129</v>
      </c>
      <c r="B2130" s="21" t="str">
        <f>IF(食堂数据库链接!B2130="","",食堂数据库链接!B2130)</f>
        <v>工学部一食堂</v>
      </c>
      <c r="C2130" s="21" t="str">
        <f>IF(食堂数据库链接!C2130="","",食堂数据库链接!C2130)</f>
        <v>酸辣手工面</v>
      </c>
      <c r="D2130" s="21">
        <f>IF(食堂数据库链接!D2130="","",食堂数据库链接!D2130)</f>
        <v>7</v>
      </c>
      <c r="E2130" s="21" t="str">
        <f>IF(食堂数据库链接!E2130="","",食堂数据库链接!E2130)</f>
        <v>素</v>
      </c>
      <c r="F2130" s="21" t="str">
        <f>IF(食堂数据库链接!F2130="","",食堂数据库链接!F2130)</f>
        <v>面食</v>
      </c>
      <c r="G2130" s="21">
        <f>IF(食堂数据库链接!G2130="","",食堂数据库链接!G2130)</f>
        <v>7</v>
      </c>
      <c r="H2130" s="25" t="str">
        <f>IF(OR(食堂菜单!$G$5="",食堂数据库计算界面面!A2130=""),"",IF(ISNUMBER(SEARCH(食堂菜单!$G$5,食堂数据库计算界面面!C2130))=TRUE,1,""))</f>
        <v/>
      </c>
      <c r="I2130" s="11" t="str">
        <f>IF(H2130="","",1+MAX($I$1:I2129))</f>
        <v/>
      </c>
      <c r="J2130" s="11" t="str">
        <f t="shared" si="33"/>
        <v/>
      </c>
    </row>
    <row r="2131" spans="1:10">
      <c r="A2131" s="21">
        <f>IF(食堂数据库链接!A2131="","",食堂数据库链接!A2131)</f>
        <v>2130</v>
      </c>
      <c r="B2131" s="21" t="str">
        <f>IF(食堂数据库链接!B2131="","",食堂数据库链接!B2131)</f>
        <v>工学部一食堂</v>
      </c>
      <c r="C2131" s="21" t="str">
        <f>IF(食堂数据库链接!C2131="","",食堂数据库链接!C2131)</f>
        <v>蟹排三鲜手工面</v>
      </c>
      <c r="D2131" s="21">
        <f>IF(食堂数据库链接!D2131="","",食堂数据库链接!D2131)</f>
        <v>7</v>
      </c>
      <c r="E2131" s="21" t="str">
        <f>IF(食堂数据库链接!E2131="","",食堂数据库链接!E2131)</f>
        <v>荤</v>
      </c>
      <c r="F2131" s="21" t="str">
        <f>IF(食堂数据库链接!F2131="","",食堂数据库链接!F2131)</f>
        <v>面食</v>
      </c>
      <c r="G2131" s="21">
        <f>IF(食堂数据库链接!G2131="","",食堂数据库链接!G2131)</f>
        <v>7</v>
      </c>
      <c r="H2131" s="25" t="str">
        <f>IF(OR(食堂菜单!$G$5="",食堂数据库计算界面面!A2131=""),"",IF(ISNUMBER(SEARCH(食堂菜单!$G$5,食堂数据库计算界面面!C2131))=TRUE,1,""))</f>
        <v/>
      </c>
      <c r="I2131" s="11" t="str">
        <f>IF(H2131="","",1+MAX($I$1:I2130))</f>
        <v/>
      </c>
      <c r="J2131" s="11" t="str">
        <f t="shared" si="33"/>
        <v/>
      </c>
    </row>
    <row r="2132" spans="1:10">
      <c r="A2132" s="21">
        <f>IF(食堂数据库链接!A2132="","",食堂数据库链接!A2132)</f>
        <v>2131</v>
      </c>
      <c r="B2132" s="21" t="str">
        <f>IF(食堂数据库链接!B2132="","",食堂数据库链接!B2132)</f>
        <v>工学部一食堂</v>
      </c>
      <c r="C2132" s="21" t="str">
        <f>IF(食堂数据库链接!C2132="","",食堂数据库链接!C2132)</f>
        <v>鱼丸三鲜手工面</v>
      </c>
      <c r="D2132" s="21">
        <f>IF(食堂数据库链接!D2132="","",食堂数据库链接!D2132)</f>
        <v>7</v>
      </c>
      <c r="E2132" s="21" t="str">
        <f>IF(食堂数据库链接!E2132="","",食堂数据库链接!E2132)</f>
        <v>荤</v>
      </c>
      <c r="F2132" s="21" t="str">
        <f>IF(食堂数据库链接!F2132="","",食堂数据库链接!F2132)</f>
        <v>面食</v>
      </c>
      <c r="G2132" s="21">
        <f>IF(食堂数据库链接!G2132="","",食堂数据库链接!G2132)</f>
        <v>7</v>
      </c>
      <c r="H2132" s="25" t="str">
        <f>IF(OR(食堂菜单!$G$5="",食堂数据库计算界面面!A2132=""),"",IF(ISNUMBER(SEARCH(食堂菜单!$G$5,食堂数据库计算界面面!C2132))=TRUE,1,""))</f>
        <v/>
      </c>
      <c r="I2132" s="11" t="str">
        <f>IF(H2132="","",1+MAX($I$1:I2131))</f>
        <v/>
      </c>
      <c r="J2132" s="11" t="str">
        <f t="shared" si="33"/>
        <v/>
      </c>
    </row>
    <row r="2133" spans="1:10">
      <c r="A2133" s="21">
        <f>IF(食堂数据库链接!A2133="","",食堂数据库链接!A2133)</f>
        <v>2132</v>
      </c>
      <c r="B2133" s="21" t="str">
        <f>IF(食堂数据库链接!B2133="","",食堂数据库链接!B2133)</f>
        <v>工学部一食堂</v>
      </c>
      <c r="C2133" s="21" t="str">
        <f>IF(食堂数据库链接!C2133="","",食堂数据库链接!C2133)</f>
        <v>榨菜肉丝手工面</v>
      </c>
      <c r="D2133" s="21">
        <f>IF(食堂数据库链接!D2133="","",食堂数据库链接!D2133)</f>
        <v>7</v>
      </c>
      <c r="E2133" s="21" t="str">
        <f>IF(食堂数据库链接!E2133="","",食堂数据库链接!E2133)</f>
        <v>荤</v>
      </c>
      <c r="F2133" s="21" t="str">
        <f>IF(食堂数据库链接!F2133="","",食堂数据库链接!F2133)</f>
        <v>面食</v>
      </c>
      <c r="G2133" s="21">
        <f>IF(食堂数据库链接!G2133="","",食堂数据库链接!G2133)</f>
        <v>7</v>
      </c>
      <c r="H2133" s="25" t="str">
        <f>IF(OR(食堂菜单!$G$5="",食堂数据库计算界面面!A2133=""),"",IF(ISNUMBER(SEARCH(食堂菜单!$G$5,食堂数据库计算界面面!C2133))=TRUE,1,""))</f>
        <v/>
      </c>
      <c r="I2133" s="11" t="str">
        <f>IF(H2133="","",1+MAX($I$1:I2132))</f>
        <v/>
      </c>
      <c r="J2133" s="11" t="str">
        <f t="shared" si="33"/>
        <v/>
      </c>
    </row>
    <row r="2134" spans="1:10">
      <c r="A2134" s="21">
        <f>IF(食堂数据库链接!A2134="","",食堂数据库链接!A2134)</f>
        <v>2133</v>
      </c>
      <c r="B2134" s="21" t="str">
        <f>IF(食堂数据库链接!B2134="","",食堂数据库链接!B2134)</f>
        <v>工学部一食堂</v>
      </c>
      <c r="C2134" s="21" t="str">
        <f>IF(食堂数据库链接!C2134="","",食堂数据库链接!C2134)</f>
        <v>特色牛肉粉</v>
      </c>
      <c r="D2134" s="21">
        <f>IF(食堂数据库链接!D2134="","",食堂数据库链接!D2134)</f>
        <v>8</v>
      </c>
      <c r="E2134" s="21" t="str">
        <f>IF(食堂数据库链接!E2134="","",食堂数据库链接!E2134)</f>
        <v>荤</v>
      </c>
      <c r="F2134" s="21" t="str">
        <f>IF(食堂数据库链接!F2134="","",食堂数据库链接!F2134)</f>
        <v>面食</v>
      </c>
      <c r="G2134" s="21">
        <f>IF(食堂数据库链接!G2134="","",食堂数据库链接!G2134)</f>
        <v>8</v>
      </c>
      <c r="H2134" s="25" t="str">
        <f>IF(OR(食堂菜单!$G$5="",食堂数据库计算界面面!A2134=""),"",IF(ISNUMBER(SEARCH(食堂菜单!$G$5,食堂数据库计算界面面!C2134))=TRUE,1,""))</f>
        <v/>
      </c>
      <c r="I2134" s="11" t="str">
        <f>IF(H2134="","",1+MAX($I$1:I2133))</f>
        <v/>
      </c>
      <c r="J2134" s="11" t="str">
        <f t="shared" si="33"/>
        <v/>
      </c>
    </row>
    <row r="2135" spans="1:10">
      <c r="A2135" s="21">
        <f>IF(食堂数据库链接!A2135="","",食堂数据库链接!A2135)</f>
        <v>2134</v>
      </c>
      <c r="B2135" s="21" t="str">
        <f>IF(食堂数据库链接!B2135="","",食堂数据库链接!B2135)</f>
        <v>工学部一食堂</v>
      </c>
      <c r="C2135" s="21" t="str">
        <f>IF(食堂数据库链接!C2135="","",食堂数据库链接!C2135)</f>
        <v>牛肉手工面</v>
      </c>
      <c r="D2135" s="21">
        <f>IF(食堂数据库链接!D2135="","",食堂数据库链接!D2135)</f>
        <v>9.5</v>
      </c>
      <c r="E2135" s="21" t="str">
        <f>IF(食堂数据库链接!E2135="","",食堂数据库链接!E2135)</f>
        <v>荤</v>
      </c>
      <c r="F2135" s="21" t="str">
        <f>IF(食堂数据库链接!F2135="","",食堂数据库链接!F2135)</f>
        <v>面食</v>
      </c>
      <c r="G2135" s="21">
        <f>IF(食堂数据库链接!G2135="","",食堂数据库链接!G2135)</f>
        <v>9.5</v>
      </c>
      <c r="H2135" s="25" t="str">
        <f>IF(OR(食堂菜单!$G$5="",食堂数据库计算界面面!A2135=""),"",IF(ISNUMBER(SEARCH(食堂菜单!$G$5,食堂数据库计算界面面!C2135))=TRUE,1,""))</f>
        <v/>
      </c>
      <c r="I2135" s="11" t="str">
        <f>IF(H2135="","",1+MAX($I$1:I2134))</f>
        <v/>
      </c>
      <c r="J2135" s="11" t="str">
        <f t="shared" si="33"/>
        <v/>
      </c>
    </row>
    <row r="2136" spans="1:10">
      <c r="A2136" s="21">
        <f>IF(食堂数据库链接!A2136="","",食堂数据库链接!A2136)</f>
        <v>2135</v>
      </c>
      <c r="B2136" s="21" t="str">
        <f>IF(食堂数据库链接!B2136="","",食堂数据库链接!B2136)</f>
        <v>工学部一食堂</v>
      </c>
      <c r="C2136" s="21" t="str">
        <f>IF(食堂数据库链接!C2136="","",食堂数据库链接!C2136)</f>
        <v>牛杂手工面</v>
      </c>
      <c r="D2136" s="21">
        <f>IF(食堂数据库链接!D2136="","",食堂数据库链接!D2136)</f>
        <v>9.5</v>
      </c>
      <c r="E2136" s="21" t="str">
        <f>IF(食堂数据库链接!E2136="","",食堂数据库链接!E2136)</f>
        <v>荤</v>
      </c>
      <c r="F2136" s="21" t="str">
        <f>IF(食堂数据库链接!F2136="","",食堂数据库链接!F2136)</f>
        <v>面食</v>
      </c>
      <c r="G2136" s="21">
        <f>IF(食堂数据库链接!G2136="","",食堂数据库链接!G2136)</f>
        <v>9.5</v>
      </c>
      <c r="H2136" s="25" t="str">
        <f>IF(OR(食堂菜单!$G$5="",食堂数据库计算界面面!A2136=""),"",IF(ISNUMBER(SEARCH(食堂菜单!$G$5,食堂数据库计算界面面!C2136))=TRUE,1,""))</f>
        <v/>
      </c>
      <c r="I2136" s="11" t="str">
        <f>IF(H2136="","",1+MAX($I$1:I2135))</f>
        <v/>
      </c>
      <c r="J2136" s="11" t="str">
        <f t="shared" si="33"/>
        <v/>
      </c>
    </row>
    <row r="2137" spans="1:10">
      <c r="A2137" s="21">
        <f>IF(食堂数据库链接!A2137="","",食堂数据库链接!A2137)</f>
        <v>2136</v>
      </c>
      <c r="B2137" s="21" t="str">
        <f>IF(食堂数据库链接!B2137="","",食堂数据库链接!B2137)</f>
        <v>工学部一食堂</v>
      </c>
      <c r="C2137" s="21" t="str">
        <f>IF(食堂数据库链接!C2137="","",食堂数据库链接!C2137)</f>
        <v>牛肉刀削面</v>
      </c>
      <c r="D2137" s="21">
        <f>IF(食堂数据库链接!D2137="","",食堂数据库链接!D2137)</f>
        <v>9.5</v>
      </c>
      <c r="E2137" s="21" t="str">
        <f>IF(食堂数据库链接!E2137="","",食堂数据库链接!E2137)</f>
        <v>荤</v>
      </c>
      <c r="F2137" s="21" t="str">
        <f>IF(食堂数据库链接!F2137="","",食堂数据库链接!F2137)</f>
        <v>面食</v>
      </c>
      <c r="G2137" s="21">
        <f>IF(食堂数据库链接!G2137="","",食堂数据库链接!G2137)</f>
        <v>9.5</v>
      </c>
      <c r="H2137" s="25" t="str">
        <f>IF(OR(食堂菜单!$G$5="",食堂数据库计算界面面!A2137=""),"",IF(ISNUMBER(SEARCH(食堂菜单!$G$5,食堂数据库计算界面面!C2137))=TRUE,1,""))</f>
        <v/>
      </c>
      <c r="I2137" s="11" t="str">
        <f>IF(H2137="","",1+MAX($I$1:I2136))</f>
        <v/>
      </c>
      <c r="J2137" s="11" t="str">
        <f t="shared" si="33"/>
        <v/>
      </c>
    </row>
    <row r="2138" spans="1:10">
      <c r="A2138" s="21">
        <f>IF(食堂数据库链接!A2138="","",食堂数据库链接!A2138)</f>
        <v>2137</v>
      </c>
      <c r="B2138" s="21" t="str">
        <f>IF(食堂数据库链接!B2138="","",食堂数据库链接!B2138)</f>
        <v>工学部一食堂</v>
      </c>
      <c r="C2138" s="21" t="str">
        <f>IF(食堂数据库链接!C2138="","",食堂数据库链接!C2138)</f>
        <v>牛杂刀削面</v>
      </c>
      <c r="D2138" s="21">
        <f>IF(食堂数据库链接!D2138="","",食堂数据库链接!D2138)</f>
        <v>9.5</v>
      </c>
      <c r="E2138" s="21" t="str">
        <f>IF(食堂数据库链接!E2138="","",食堂数据库链接!E2138)</f>
        <v>荤</v>
      </c>
      <c r="F2138" s="21" t="str">
        <f>IF(食堂数据库链接!F2138="","",食堂数据库链接!F2138)</f>
        <v>面食</v>
      </c>
      <c r="G2138" s="21">
        <f>IF(食堂数据库链接!G2138="","",食堂数据库链接!G2138)</f>
        <v>9.5</v>
      </c>
      <c r="H2138" s="25" t="str">
        <f>IF(OR(食堂菜单!$G$5="",食堂数据库计算界面面!A2138=""),"",IF(ISNUMBER(SEARCH(食堂菜单!$G$5,食堂数据库计算界面面!C2138))=TRUE,1,""))</f>
        <v/>
      </c>
      <c r="I2138" s="11" t="str">
        <f>IF(H2138="","",1+MAX($I$1:I2137))</f>
        <v/>
      </c>
      <c r="J2138" s="11" t="str">
        <f t="shared" si="33"/>
        <v/>
      </c>
    </row>
    <row r="2139" spans="1:10">
      <c r="A2139" s="21">
        <f>IF(食堂数据库链接!A2139="","",食堂数据库链接!A2139)</f>
        <v>2138</v>
      </c>
      <c r="B2139" s="21" t="str">
        <f>IF(食堂数据库链接!B2139="","",食堂数据库链接!B2139)</f>
        <v>工学部一食堂</v>
      </c>
      <c r="C2139" s="21" t="str">
        <f>IF(食堂数据库链接!C2139="","",食堂数据库链接!C2139)</f>
        <v>番茄鸡蛋刀削面</v>
      </c>
      <c r="D2139" s="21">
        <f>IF(食堂数据库链接!D2139="","",食堂数据库链接!D2139)</f>
        <v>5</v>
      </c>
      <c r="E2139" s="21" t="str">
        <f>IF(食堂数据库链接!E2139="","",食堂数据库链接!E2139)</f>
        <v>素</v>
      </c>
      <c r="F2139" s="21" t="str">
        <f>IF(食堂数据库链接!F2139="","",食堂数据库链接!F2139)</f>
        <v>面食</v>
      </c>
      <c r="G2139" s="21">
        <f>IF(食堂数据库链接!G2139="","",食堂数据库链接!G2139)</f>
        <v>5</v>
      </c>
      <c r="H2139" s="25" t="str">
        <f>IF(OR(食堂菜单!$G$5="",食堂数据库计算界面面!A2139=""),"",IF(ISNUMBER(SEARCH(食堂菜单!$G$5,食堂数据库计算界面面!C2139))=TRUE,1,""))</f>
        <v/>
      </c>
      <c r="I2139" s="11" t="str">
        <f>IF(H2139="","",1+MAX($I$1:I2138))</f>
        <v/>
      </c>
      <c r="J2139" s="11" t="str">
        <f t="shared" si="33"/>
        <v/>
      </c>
    </row>
    <row r="2140" spans="1:10">
      <c r="A2140" s="21">
        <f>IF(食堂数据库链接!A2140="","",食堂数据库链接!A2140)</f>
        <v>2139</v>
      </c>
      <c r="B2140" s="21" t="str">
        <f>IF(食堂数据库链接!B2140="","",食堂数据库链接!B2140)</f>
        <v>工学部一食堂</v>
      </c>
      <c r="C2140" s="21" t="str">
        <f>IF(食堂数据库链接!C2140="","",食堂数据库链接!C2140)</f>
        <v>鸭血刀削面</v>
      </c>
      <c r="D2140" s="21">
        <f>IF(食堂数据库链接!D2140="","",食堂数据库链接!D2140)</f>
        <v>6.5</v>
      </c>
      <c r="E2140" s="21" t="str">
        <f>IF(食堂数据库链接!E2140="","",食堂数据库链接!E2140)</f>
        <v>荤</v>
      </c>
      <c r="F2140" s="21" t="str">
        <f>IF(食堂数据库链接!F2140="","",食堂数据库链接!F2140)</f>
        <v>面食</v>
      </c>
      <c r="G2140" s="21">
        <f>IF(食堂数据库链接!G2140="","",食堂数据库链接!G2140)</f>
        <v>6.5</v>
      </c>
      <c r="H2140" s="25" t="str">
        <f>IF(OR(食堂菜单!$G$5="",食堂数据库计算界面面!A2140=""),"",IF(ISNUMBER(SEARCH(食堂菜单!$G$5,食堂数据库计算界面面!C2140))=TRUE,1,""))</f>
        <v/>
      </c>
      <c r="I2140" s="11" t="str">
        <f>IF(H2140="","",1+MAX($I$1:I2139))</f>
        <v/>
      </c>
      <c r="J2140" s="11" t="str">
        <f t="shared" si="33"/>
        <v/>
      </c>
    </row>
    <row r="2141" spans="1:10">
      <c r="A2141" s="21">
        <f>IF(食堂数据库链接!A2141="","",食堂数据库链接!A2141)</f>
        <v>2140</v>
      </c>
      <c r="B2141" s="21" t="str">
        <f>IF(食堂数据库链接!B2141="","",食堂数据库链接!B2141)</f>
        <v>工学部一食堂</v>
      </c>
      <c r="C2141" s="21" t="str">
        <f>IF(食堂数据库链接!C2141="","",食堂数据库链接!C2141)</f>
        <v>炸酱刀削面</v>
      </c>
      <c r="D2141" s="21">
        <f>IF(食堂数据库链接!D2141="","",食堂数据库链接!D2141)</f>
        <v>6.5</v>
      </c>
      <c r="E2141" s="21" t="str">
        <f>IF(食堂数据库链接!E2141="","",食堂数据库链接!E2141)</f>
        <v>素</v>
      </c>
      <c r="F2141" s="21" t="str">
        <f>IF(食堂数据库链接!F2141="","",食堂数据库链接!F2141)</f>
        <v>面食</v>
      </c>
      <c r="G2141" s="21">
        <f>IF(食堂数据库链接!G2141="","",食堂数据库链接!G2141)</f>
        <v>6.5</v>
      </c>
      <c r="H2141" s="25" t="str">
        <f>IF(OR(食堂菜单!$G$5="",食堂数据库计算界面面!A2141=""),"",IF(ISNUMBER(SEARCH(食堂菜单!$G$5,食堂数据库计算界面面!C2141))=TRUE,1,""))</f>
        <v/>
      </c>
      <c r="I2141" s="11" t="str">
        <f>IF(H2141="","",1+MAX($I$1:I2140))</f>
        <v/>
      </c>
      <c r="J2141" s="11" t="str">
        <f t="shared" si="33"/>
        <v/>
      </c>
    </row>
    <row r="2142" spans="1:10">
      <c r="A2142" s="21">
        <f>IF(食堂数据库链接!A2142="","",食堂数据库链接!A2142)</f>
        <v>2141</v>
      </c>
      <c r="B2142" s="21" t="str">
        <f>IF(食堂数据库链接!B2142="","",食堂数据库链接!B2142)</f>
        <v>工学部一食堂</v>
      </c>
      <c r="C2142" s="21" t="str">
        <f>IF(食堂数据库链接!C2142="","",食堂数据库链接!C2142)</f>
        <v>榨菜肉丝刀削面</v>
      </c>
      <c r="D2142" s="21">
        <f>IF(食堂数据库链接!D2142="","",食堂数据库链接!D2142)</f>
        <v>6.5</v>
      </c>
      <c r="E2142" s="21" t="str">
        <f>IF(食堂数据库链接!E2142="","",食堂数据库链接!E2142)</f>
        <v>荤</v>
      </c>
      <c r="F2142" s="21" t="str">
        <f>IF(食堂数据库链接!F2142="","",食堂数据库链接!F2142)</f>
        <v>面食</v>
      </c>
      <c r="G2142" s="21">
        <f>IF(食堂数据库链接!G2142="","",食堂数据库链接!G2142)</f>
        <v>6.5</v>
      </c>
      <c r="H2142" s="25" t="str">
        <f>IF(OR(食堂菜单!$G$5="",食堂数据库计算界面面!A2142=""),"",IF(ISNUMBER(SEARCH(食堂菜单!$G$5,食堂数据库计算界面面!C2142))=TRUE,1,""))</f>
        <v/>
      </c>
      <c r="I2142" s="11" t="str">
        <f>IF(H2142="","",1+MAX($I$1:I2141))</f>
        <v/>
      </c>
      <c r="J2142" s="11" t="str">
        <f t="shared" si="33"/>
        <v/>
      </c>
    </row>
    <row r="2143" spans="1:10">
      <c r="A2143" s="21">
        <f>IF(食堂数据库链接!A2143="","",食堂数据库链接!A2143)</f>
        <v>2142</v>
      </c>
      <c r="B2143" s="21" t="str">
        <f>IF(食堂数据库链接!B2143="","",食堂数据库链接!B2143)</f>
        <v>工学部一食堂</v>
      </c>
      <c r="C2143" s="21" t="str">
        <f>IF(食堂数据库链接!C2143="","",食堂数据库链接!C2143)</f>
        <v>酸辣刀削面</v>
      </c>
      <c r="D2143" s="21">
        <f>IF(食堂数据库链接!D2143="","",食堂数据库链接!D2143)</f>
        <v>6.5</v>
      </c>
      <c r="E2143" s="21" t="str">
        <f>IF(食堂数据库链接!E2143="","",食堂数据库链接!E2143)</f>
        <v>素</v>
      </c>
      <c r="F2143" s="21" t="str">
        <f>IF(食堂数据库链接!F2143="","",食堂数据库链接!F2143)</f>
        <v>面食</v>
      </c>
      <c r="G2143" s="21">
        <f>IF(食堂数据库链接!G2143="","",食堂数据库链接!G2143)</f>
        <v>6.5</v>
      </c>
      <c r="H2143" s="25" t="str">
        <f>IF(OR(食堂菜单!$G$5="",食堂数据库计算界面面!A2143=""),"",IF(ISNUMBER(SEARCH(食堂菜单!$G$5,食堂数据库计算界面面!C2143))=TRUE,1,""))</f>
        <v/>
      </c>
      <c r="I2143" s="11" t="str">
        <f>IF(H2143="","",1+MAX($I$1:I2142))</f>
        <v/>
      </c>
      <c r="J2143" s="11" t="str">
        <f t="shared" si="33"/>
        <v/>
      </c>
    </row>
    <row r="2144" spans="1:10">
      <c r="A2144" s="21">
        <f>IF(食堂数据库链接!A2144="","",食堂数据库链接!A2144)</f>
        <v>2143</v>
      </c>
      <c r="B2144" s="21" t="str">
        <f>IF(食堂数据库链接!B2144="","",食堂数据库链接!B2144)</f>
        <v>工学部一食堂</v>
      </c>
      <c r="C2144" s="21" t="str">
        <f>IF(食堂数据库链接!C2144="","",食堂数据库链接!C2144)</f>
        <v>蟹排三鲜刀削面</v>
      </c>
      <c r="D2144" s="21">
        <f>IF(食堂数据库链接!D2144="","",食堂数据库链接!D2144)</f>
        <v>6.5</v>
      </c>
      <c r="E2144" s="21" t="str">
        <f>IF(食堂数据库链接!E2144="","",食堂数据库链接!E2144)</f>
        <v>荤</v>
      </c>
      <c r="F2144" s="21" t="str">
        <f>IF(食堂数据库链接!F2144="","",食堂数据库链接!F2144)</f>
        <v>面食</v>
      </c>
      <c r="G2144" s="21">
        <f>IF(食堂数据库链接!G2144="","",食堂数据库链接!G2144)</f>
        <v>6.5</v>
      </c>
      <c r="H2144" s="25" t="str">
        <f>IF(OR(食堂菜单!$G$5="",食堂数据库计算界面面!A2144=""),"",IF(ISNUMBER(SEARCH(食堂菜单!$G$5,食堂数据库计算界面面!C2144))=TRUE,1,""))</f>
        <v/>
      </c>
      <c r="I2144" s="11" t="str">
        <f>IF(H2144="","",1+MAX($I$1:I2143))</f>
        <v/>
      </c>
      <c r="J2144" s="11" t="str">
        <f t="shared" si="33"/>
        <v/>
      </c>
    </row>
    <row r="2145" spans="1:10">
      <c r="A2145" s="21">
        <f>IF(食堂数据库链接!A2145="","",食堂数据库链接!A2145)</f>
        <v>2144</v>
      </c>
      <c r="B2145" s="21" t="str">
        <f>IF(食堂数据库链接!B2145="","",食堂数据库链接!B2145)</f>
        <v>工学部一食堂</v>
      </c>
      <c r="C2145" s="21" t="str">
        <f>IF(食堂数据库链接!C2145="","",食堂数据库链接!C2145)</f>
        <v>鱼丸三鲜刀削面</v>
      </c>
      <c r="D2145" s="21">
        <f>IF(食堂数据库链接!D2145="","",食堂数据库链接!D2145)</f>
        <v>6.5</v>
      </c>
      <c r="E2145" s="21" t="str">
        <f>IF(食堂数据库链接!E2145="","",食堂数据库链接!E2145)</f>
        <v>荤</v>
      </c>
      <c r="F2145" s="21" t="str">
        <f>IF(食堂数据库链接!F2145="","",食堂数据库链接!F2145)</f>
        <v>面食</v>
      </c>
      <c r="G2145" s="21">
        <f>IF(食堂数据库链接!G2145="","",食堂数据库链接!G2145)</f>
        <v>6.5</v>
      </c>
      <c r="H2145" s="25" t="str">
        <f>IF(OR(食堂菜单!$G$5="",食堂数据库计算界面面!A2145=""),"",IF(ISNUMBER(SEARCH(食堂菜单!$G$5,食堂数据库计算界面面!C2145))=TRUE,1,""))</f>
        <v/>
      </c>
      <c r="I2145" s="11" t="str">
        <f>IF(H2145="","",1+MAX($I$1:I2144))</f>
        <v/>
      </c>
      <c r="J2145" s="11" t="str">
        <f t="shared" si="33"/>
        <v/>
      </c>
    </row>
    <row r="2146" spans="1:10">
      <c r="A2146" s="21">
        <f>IF(食堂数据库链接!A2146="","",食堂数据库链接!A2146)</f>
        <v>2145</v>
      </c>
      <c r="B2146" s="21" t="str">
        <f>IF(食堂数据库链接!B2146="","",食堂数据库链接!B2146)</f>
        <v>工学部一食堂</v>
      </c>
      <c r="C2146" s="21" t="str">
        <f>IF(食堂数据库链接!C2146="","",食堂数据库链接!C2146)</f>
        <v>酸菜肉沫刀削面</v>
      </c>
      <c r="D2146" s="21">
        <f>IF(食堂数据库链接!D2146="","",食堂数据库链接!D2146)</f>
        <v>6.5</v>
      </c>
      <c r="E2146" s="21" t="str">
        <f>IF(食堂数据库链接!E2146="","",食堂数据库链接!E2146)</f>
        <v>荤</v>
      </c>
      <c r="F2146" s="21" t="str">
        <f>IF(食堂数据库链接!F2146="","",食堂数据库链接!F2146)</f>
        <v>面食</v>
      </c>
      <c r="G2146" s="21">
        <f>IF(食堂数据库链接!G2146="","",食堂数据库链接!G2146)</f>
        <v>6.5</v>
      </c>
      <c r="H2146" s="25" t="str">
        <f>IF(OR(食堂菜单!$G$5="",食堂数据库计算界面面!A2146=""),"",IF(ISNUMBER(SEARCH(食堂菜单!$G$5,食堂数据库计算界面面!C2146))=TRUE,1,""))</f>
        <v/>
      </c>
      <c r="I2146" s="11" t="str">
        <f>IF(H2146="","",1+MAX($I$1:I2145))</f>
        <v/>
      </c>
      <c r="J2146" s="11" t="str">
        <f t="shared" si="33"/>
        <v/>
      </c>
    </row>
    <row r="2147" spans="1:10">
      <c r="A2147" s="21">
        <f>IF(食堂数据库链接!A2147="","",食堂数据库链接!A2147)</f>
        <v>2146</v>
      </c>
      <c r="B2147" s="21" t="str">
        <f>IF(食堂数据库链接!B2147="","",食堂数据库链接!B2147)</f>
        <v>桂园小食</v>
      </c>
      <c r="C2147" s="21" t="str">
        <f>IF(食堂数据库链接!C2147="","",食堂数据库链接!C2147)</f>
        <v>广式腊肠饭</v>
      </c>
      <c r="D2147" s="21">
        <f>IF(食堂数据库链接!D2147="","",食堂数据库链接!D2147)</f>
        <v>10</v>
      </c>
      <c r="E2147" s="21" t="str">
        <f>IF(食堂数据库链接!E2147="","",食堂数据库链接!E2147)</f>
        <v>荤</v>
      </c>
      <c r="F2147" s="21" t="str">
        <f>IF(食堂数据库链接!F2147="","",食堂数据库链接!F2147)</f>
        <v>套餐</v>
      </c>
      <c r="G2147" s="21">
        <f>IF(食堂数据库链接!G2147="","",食堂数据库链接!G2147)</f>
        <v>10</v>
      </c>
      <c r="H2147" s="25" t="str">
        <f>IF(OR(食堂菜单!$G$5="",食堂数据库计算界面面!A2147=""),"",IF(ISNUMBER(SEARCH(食堂菜单!$G$5,食堂数据库计算界面面!C2147))=TRUE,1,""))</f>
        <v/>
      </c>
      <c r="I2147" s="11" t="str">
        <f>IF(H2147="","",1+MAX($I$1:I2146))</f>
        <v/>
      </c>
      <c r="J2147" s="11" t="str">
        <f t="shared" si="33"/>
        <v/>
      </c>
    </row>
    <row r="2148" spans="1:10">
      <c r="A2148" s="21">
        <f>IF(食堂数据库链接!A2148="","",食堂数据库链接!A2148)</f>
        <v>2147</v>
      </c>
      <c r="B2148" s="21" t="str">
        <f>IF(食堂数据库链接!B2148="","",食堂数据库链接!B2148)</f>
        <v>桂园小食</v>
      </c>
      <c r="C2148" s="21" t="str">
        <f>IF(食堂数据库链接!C2148="","",食堂数据库链接!C2148)</f>
        <v>脆皮烧鹅饭</v>
      </c>
      <c r="D2148" s="21">
        <f>IF(食堂数据库链接!D2148="","",食堂数据库链接!D2148)</f>
        <v>13</v>
      </c>
      <c r="E2148" s="21" t="str">
        <f>IF(食堂数据库链接!E2148="","",食堂数据库链接!E2148)</f>
        <v>荤</v>
      </c>
      <c r="F2148" s="21" t="str">
        <f>IF(食堂数据库链接!F2148="","",食堂数据库链接!F2148)</f>
        <v>套餐</v>
      </c>
      <c r="G2148" s="21">
        <f>IF(食堂数据库链接!G2148="","",食堂数据库链接!G2148)</f>
        <v>13</v>
      </c>
      <c r="H2148" s="25" t="str">
        <f>IF(OR(食堂菜单!$G$5="",食堂数据库计算界面面!A2148=""),"",IF(ISNUMBER(SEARCH(食堂菜单!$G$5,食堂数据库计算界面面!C2148))=TRUE,1,""))</f>
        <v/>
      </c>
      <c r="I2148" s="11" t="str">
        <f>IF(H2148="","",1+MAX($I$1:I2147))</f>
        <v/>
      </c>
      <c r="J2148" s="11" t="str">
        <f t="shared" si="33"/>
        <v/>
      </c>
    </row>
    <row r="2149" spans="1:10">
      <c r="A2149" s="21">
        <f>IF(食堂数据库链接!A2149="","",食堂数据库链接!A2149)</f>
        <v>2148</v>
      </c>
      <c r="B2149" s="21" t="str">
        <f>IF(食堂数据库链接!B2149="","",食堂数据库链接!B2149)</f>
        <v>桂园小食</v>
      </c>
      <c r="C2149" s="21" t="str">
        <f>IF(食堂数据库链接!C2149="","",食堂数据库链接!C2149)</f>
        <v>白切鸡饭</v>
      </c>
      <c r="D2149" s="21">
        <f>IF(食堂数据库链接!D2149="","",食堂数据库链接!D2149)</f>
        <v>12</v>
      </c>
      <c r="E2149" s="21" t="str">
        <f>IF(食堂数据库链接!E2149="","",食堂数据库链接!E2149)</f>
        <v>荤</v>
      </c>
      <c r="F2149" s="21" t="str">
        <f>IF(食堂数据库链接!F2149="","",食堂数据库链接!F2149)</f>
        <v>套餐</v>
      </c>
      <c r="G2149" s="21">
        <f>IF(食堂数据库链接!G2149="","",食堂数据库链接!G2149)</f>
        <v>12</v>
      </c>
      <c r="H2149" s="25" t="str">
        <f>IF(OR(食堂菜单!$G$5="",食堂数据库计算界面面!A2149=""),"",IF(ISNUMBER(SEARCH(食堂菜单!$G$5,食堂数据库计算界面面!C2149))=TRUE,1,""))</f>
        <v/>
      </c>
      <c r="I2149" s="11" t="str">
        <f>IF(H2149="","",1+MAX($I$1:I2148))</f>
        <v/>
      </c>
      <c r="J2149" s="11" t="str">
        <f t="shared" si="33"/>
        <v/>
      </c>
    </row>
    <row r="2150" spans="1:10">
      <c r="A2150" s="21">
        <f>IF(食堂数据库链接!A2150="","",食堂数据库链接!A2150)</f>
        <v>2149</v>
      </c>
      <c r="B2150" s="21" t="str">
        <f>IF(食堂数据库链接!B2150="","",食堂数据库链接!B2150)</f>
        <v>桂园小食</v>
      </c>
      <c r="C2150" s="21" t="str">
        <f>IF(食堂数据库链接!C2150="","",食堂数据库链接!C2150)</f>
        <v>脆皮叉烧饭</v>
      </c>
      <c r="D2150" s="21">
        <f>IF(食堂数据库链接!D2150="","",食堂数据库链接!D2150)</f>
        <v>13</v>
      </c>
      <c r="E2150" s="21" t="str">
        <f>IF(食堂数据库链接!E2150="","",食堂数据库链接!E2150)</f>
        <v>荤</v>
      </c>
      <c r="F2150" s="21" t="str">
        <f>IF(食堂数据库链接!F2150="","",食堂数据库链接!F2150)</f>
        <v>套餐</v>
      </c>
      <c r="G2150" s="21">
        <f>IF(食堂数据库链接!G2150="","",食堂数据库链接!G2150)</f>
        <v>13</v>
      </c>
      <c r="H2150" s="25" t="str">
        <f>IF(OR(食堂菜单!$G$5="",食堂数据库计算界面面!A2150=""),"",IF(ISNUMBER(SEARCH(食堂菜单!$G$5,食堂数据库计算界面面!C2150))=TRUE,1,""))</f>
        <v/>
      </c>
      <c r="I2150" s="11" t="str">
        <f>IF(H2150="","",1+MAX($I$1:I2149))</f>
        <v/>
      </c>
      <c r="J2150" s="11" t="str">
        <f t="shared" si="33"/>
        <v/>
      </c>
    </row>
    <row r="2151" spans="1:10">
      <c r="A2151" s="21">
        <f>IF(食堂数据库链接!A2151="","",食堂数据库链接!A2151)</f>
        <v>2150</v>
      </c>
      <c r="B2151" s="21" t="str">
        <f>IF(食堂数据库链接!B2151="","",食堂数据库链接!B2151)</f>
        <v>桂园小食</v>
      </c>
      <c r="C2151" s="21" t="str">
        <f>IF(食堂数据库链接!C2151="","",食堂数据库链接!C2151)</f>
        <v>港式卤肉饭</v>
      </c>
      <c r="D2151" s="21">
        <f>IF(食堂数据库链接!D2151="","",食堂数据库链接!D2151)</f>
        <v>13</v>
      </c>
      <c r="E2151" s="21" t="str">
        <f>IF(食堂数据库链接!E2151="","",食堂数据库链接!E2151)</f>
        <v>荤</v>
      </c>
      <c r="F2151" s="21" t="str">
        <f>IF(食堂数据库链接!F2151="","",食堂数据库链接!F2151)</f>
        <v>套餐</v>
      </c>
      <c r="G2151" s="21">
        <f>IF(食堂数据库链接!G2151="","",食堂数据库链接!G2151)</f>
        <v>13</v>
      </c>
      <c r="H2151" s="25" t="str">
        <f>IF(OR(食堂菜单!$G$5="",食堂数据库计算界面面!A2151=""),"",IF(ISNUMBER(SEARCH(食堂菜单!$G$5,食堂数据库计算界面面!C2151))=TRUE,1,""))</f>
        <v/>
      </c>
      <c r="I2151" s="11" t="str">
        <f>IF(H2151="","",1+MAX($I$1:I2150))</f>
        <v/>
      </c>
      <c r="J2151" s="11" t="str">
        <f t="shared" si="33"/>
        <v/>
      </c>
    </row>
    <row r="2152" spans="1:10">
      <c r="A2152" s="21">
        <f>IF(食堂数据库链接!A2152="","",食堂数据库链接!A2152)</f>
        <v>2151</v>
      </c>
      <c r="B2152" s="21" t="str">
        <f>IF(食堂数据库链接!B2152="","",食堂数据库链接!B2152)</f>
        <v>桂园小食</v>
      </c>
      <c r="C2152" s="21" t="str">
        <f>IF(食堂数据库链接!C2152="","",食堂数据库链接!C2152)</f>
        <v>港式滑蛋饭</v>
      </c>
      <c r="D2152" s="21">
        <f>IF(食堂数据库链接!D2152="","",食堂数据库链接!D2152)</f>
        <v>10</v>
      </c>
      <c r="E2152" s="21" t="str">
        <f>IF(食堂数据库链接!E2152="","",食堂数据库链接!E2152)</f>
        <v>荤</v>
      </c>
      <c r="F2152" s="21" t="str">
        <f>IF(食堂数据库链接!F2152="","",食堂数据库链接!F2152)</f>
        <v>套餐</v>
      </c>
      <c r="G2152" s="21">
        <f>IF(食堂数据库链接!G2152="","",食堂数据库链接!G2152)</f>
        <v>10</v>
      </c>
      <c r="H2152" s="25" t="str">
        <f>IF(OR(食堂菜单!$G$5="",食堂数据库计算界面面!A2152=""),"",IF(ISNUMBER(SEARCH(食堂菜单!$G$5,食堂数据库计算界面面!C2152))=TRUE,1,""))</f>
        <v/>
      </c>
      <c r="I2152" s="11" t="str">
        <f>IF(H2152="","",1+MAX($I$1:I2151))</f>
        <v/>
      </c>
      <c r="J2152" s="11" t="str">
        <f t="shared" si="33"/>
        <v/>
      </c>
    </row>
    <row r="2153" spans="1:10">
      <c r="A2153" s="21">
        <f>IF(食堂数据库链接!A2153="","",食堂数据库链接!A2153)</f>
        <v>2152</v>
      </c>
      <c r="B2153" s="21" t="str">
        <f>IF(食堂数据库链接!B2153="","",食堂数据库链接!B2153)</f>
        <v>桂园小食</v>
      </c>
      <c r="C2153" s="21" t="str">
        <f>IF(食堂数据库链接!C2153="","",食堂数据库链接!C2153)</f>
        <v>香菇滑鸡饭</v>
      </c>
      <c r="D2153" s="21">
        <f>IF(食堂数据库链接!D2153="","",食堂数据库链接!D2153)</f>
        <v>12</v>
      </c>
      <c r="E2153" s="21" t="str">
        <f>IF(食堂数据库链接!E2153="","",食堂数据库链接!E2153)</f>
        <v>荤</v>
      </c>
      <c r="F2153" s="21" t="str">
        <f>IF(食堂数据库链接!F2153="","",食堂数据库链接!F2153)</f>
        <v>套餐</v>
      </c>
      <c r="G2153" s="21">
        <f>IF(食堂数据库链接!G2153="","",食堂数据库链接!G2153)</f>
        <v>12</v>
      </c>
      <c r="H2153" s="25" t="str">
        <f>IF(OR(食堂菜单!$G$5="",食堂数据库计算界面面!A2153=""),"",IF(ISNUMBER(SEARCH(食堂菜单!$G$5,食堂数据库计算界面面!C2153))=TRUE,1,""))</f>
        <v/>
      </c>
      <c r="I2153" s="11" t="str">
        <f>IF(H2153="","",1+MAX($I$1:I2152))</f>
        <v/>
      </c>
      <c r="J2153" s="11" t="str">
        <f t="shared" si="33"/>
        <v/>
      </c>
    </row>
    <row r="2154" spans="1:10">
      <c r="A2154" s="21">
        <f>IF(食堂数据库链接!A2154="","",食堂数据库链接!A2154)</f>
        <v>2153</v>
      </c>
      <c r="B2154" s="21" t="str">
        <f>IF(食堂数据库链接!B2154="","",食堂数据库链接!B2154)</f>
        <v>桂园小食</v>
      </c>
      <c r="C2154" s="21" t="str">
        <f>IF(食堂数据库链接!C2154="","",食堂数据库链接!C2154)</f>
        <v>辣味双拼饭</v>
      </c>
      <c r="D2154" s="21">
        <f>IF(食堂数据库链接!D2154="","",食堂数据库链接!D2154)</f>
        <v>12</v>
      </c>
      <c r="E2154" s="21" t="str">
        <f>IF(食堂数据库链接!E2154="","",食堂数据库链接!E2154)</f>
        <v>荤</v>
      </c>
      <c r="F2154" s="21" t="str">
        <f>IF(食堂数据库链接!F2154="","",食堂数据库链接!F2154)</f>
        <v>套餐</v>
      </c>
      <c r="G2154" s="21">
        <f>IF(食堂数据库链接!G2154="","",食堂数据库链接!G2154)</f>
        <v>12</v>
      </c>
      <c r="H2154" s="25" t="str">
        <f>IF(OR(食堂菜单!$G$5="",食堂数据库计算界面面!A2154=""),"",IF(ISNUMBER(SEARCH(食堂菜单!$G$5,食堂数据库计算界面面!C2154))=TRUE,1,""))</f>
        <v/>
      </c>
      <c r="I2154" s="11" t="str">
        <f>IF(H2154="","",1+MAX($I$1:I2153))</f>
        <v/>
      </c>
      <c r="J2154" s="11" t="str">
        <f t="shared" si="33"/>
        <v/>
      </c>
    </row>
    <row r="2155" spans="1:10">
      <c r="A2155" s="21">
        <f>IF(食堂数据库链接!A2155="","",食堂数据库链接!A2155)</f>
        <v>2154</v>
      </c>
      <c r="B2155" s="21" t="str">
        <f>IF(食堂数据库链接!B2155="","",食堂数据库链接!B2155)</f>
        <v>桂园小食</v>
      </c>
      <c r="C2155" s="21" t="str">
        <f>IF(食堂数据库链接!C2155="","",食堂数据库链接!C2155)</f>
        <v>五香卤鸡腿饭</v>
      </c>
      <c r="D2155" s="21">
        <f>IF(食堂数据库链接!D2155="","",食堂数据库链接!D2155)</f>
        <v>12</v>
      </c>
      <c r="E2155" s="21" t="str">
        <f>IF(食堂数据库链接!E2155="","",食堂数据库链接!E2155)</f>
        <v>荤</v>
      </c>
      <c r="F2155" s="21" t="str">
        <f>IF(食堂数据库链接!F2155="","",食堂数据库链接!F2155)</f>
        <v>套餐</v>
      </c>
      <c r="G2155" s="21">
        <f>IF(食堂数据库链接!G2155="","",食堂数据库链接!G2155)</f>
        <v>12</v>
      </c>
      <c r="H2155" s="25" t="str">
        <f>IF(OR(食堂菜单!$G$5="",食堂数据库计算界面面!A2155=""),"",IF(ISNUMBER(SEARCH(食堂菜单!$G$5,食堂数据库计算界面面!C2155))=TRUE,1,""))</f>
        <v/>
      </c>
      <c r="I2155" s="11" t="str">
        <f>IF(H2155="","",1+MAX($I$1:I2154))</f>
        <v/>
      </c>
      <c r="J2155" s="11" t="str">
        <f t="shared" si="33"/>
        <v/>
      </c>
    </row>
    <row r="2156" spans="1:10">
      <c r="A2156" s="21">
        <f>IF(食堂数据库链接!A2156="","",食堂数据库链接!A2156)</f>
        <v>2155</v>
      </c>
      <c r="B2156" s="21" t="str">
        <f>IF(食堂数据库链接!B2156="","",食堂数据库链接!B2156)</f>
        <v>桂园小食</v>
      </c>
      <c r="C2156" s="21" t="str">
        <f>IF(食堂数据库链接!C2156="","",食堂数据库链接!C2156)</f>
        <v>脆皮鸡腿饭</v>
      </c>
      <c r="D2156" s="21">
        <f>IF(食堂数据库链接!D2156="","",食堂数据库链接!D2156)</f>
        <v>12</v>
      </c>
      <c r="E2156" s="21" t="str">
        <f>IF(食堂数据库链接!E2156="","",食堂数据库链接!E2156)</f>
        <v>荤</v>
      </c>
      <c r="F2156" s="21" t="str">
        <f>IF(食堂数据库链接!F2156="","",食堂数据库链接!F2156)</f>
        <v>套餐</v>
      </c>
      <c r="G2156" s="21">
        <f>IF(食堂数据库链接!G2156="","",食堂数据库链接!G2156)</f>
        <v>12</v>
      </c>
      <c r="H2156" s="25" t="str">
        <f>IF(OR(食堂菜单!$G$5="",食堂数据库计算界面面!A2156=""),"",IF(ISNUMBER(SEARCH(食堂菜单!$G$5,食堂数据库计算界面面!C2156))=TRUE,1,""))</f>
        <v/>
      </c>
      <c r="I2156" s="11" t="str">
        <f>IF(H2156="","",1+MAX($I$1:I2155))</f>
        <v/>
      </c>
      <c r="J2156" s="11" t="str">
        <f t="shared" si="33"/>
        <v/>
      </c>
    </row>
    <row r="2157" spans="1:10">
      <c r="A2157" s="21">
        <f>IF(食堂数据库链接!A2157="","",食堂数据库链接!A2157)</f>
        <v>2156</v>
      </c>
      <c r="B2157" s="21" t="str">
        <f>IF(食堂数据库链接!B2157="","",食堂数据库链接!B2157)</f>
        <v>桂园小食</v>
      </c>
      <c r="C2157" s="21" t="str">
        <f>IF(食堂数据库链接!C2157="","",食堂数据库链接!C2157)</f>
        <v>红烧排骨饭</v>
      </c>
      <c r="D2157" s="21">
        <f>IF(食堂数据库链接!D2157="","",食堂数据库链接!D2157)</f>
        <v>13</v>
      </c>
      <c r="E2157" s="21" t="str">
        <f>IF(食堂数据库链接!E2157="","",食堂数据库链接!E2157)</f>
        <v>荤</v>
      </c>
      <c r="F2157" s="21" t="str">
        <f>IF(食堂数据库链接!F2157="","",食堂数据库链接!F2157)</f>
        <v>套餐</v>
      </c>
      <c r="G2157" s="21">
        <f>IF(食堂数据库链接!G2157="","",食堂数据库链接!G2157)</f>
        <v>13</v>
      </c>
      <c r="H2157" s="25" t="str">
        <f>IF(OR(食堂菜单!$G$5="",食堂数据库计算界面面!A2157=""),"",IF(ISNUMBER(SEARCH(食堂菜单!$G$5,食堂数据库计算界面面!C2157))=TRUE,1,""))</f>
        <v/>
      </c>
      <c r="I2157" s="11" t="str">
        <f>IF(H2157="","",1+MAX($I$1:I2156))</f>
        <v/>
      </c>
      <c r="J2157" s="11" t="str">
        <f t="shared" si="33"/>
        <v/>
      </c>
    </row>
    <row r="2158" spans="1:10">
      <c r="A2158" s="21">
        <f>IF(食堂数据库链接!A2158="","",食堂数据库链接!A2158)</f>
        <v>2157</v>
      </c>
      <c r="B2158" s="21" t="str">
        <f>IF(食堂数据库链接!B2158="","",食堂数据库链接!B2158)</f>
        <v>桂园小食</v>
      </c>
      <c r="C2158" s="21" t="str">
        <f>IF(食堂数据库链接!C2158="","",食堂数据库链接!C2158)</f>
        <v>蜜汁翅中饭</v>
      </c>
      <c r="D2158" s="21">
        <f>IF(食堂数据库链接!D2158="","",食堂数据库链接!D2158)</f>
        <v>12</v>
      </c>
      <c r="E2158" s="21" t="str">
        <f>IF(食堂数据库链接!E2158="","",食堂数据库链接!E2158)</f>
        <v>荤</v>
      </c>
      <c r="F2158" s="21" t="str">
        <f>IF(食堂数据库链接!F2158="","",食堂数据库链接!F2158)</f>
        <v>套餐</v>
      </c>
      <c r="G2158" s="21">
        <f>IF(食堂数据库链接!G2158="","",食堂数据库链接!G2158)</f>
        <v>12</v>
      </c>
      <c r="H2158" s="25" t="str">
        <f>IF(OR(食堂菜单!$G$5="",食堂数据库计算界面面!A2158=""),"",IF(ISNUMBER(SEARCH(食堂菜单!$G$5,食堂数据库计算界面面!C2158))=TRUE,1,""))</f>
        <v/>
      </c>
      <c r="I2158" s="11" t="str">
        <f>IF(H2158="","",1+MAX($I$1:I2157))</f>
        <v/>
      </c>
      <c r="J2158" s="11" t="str">
        <f t="shared" si="33"/>
        <v/>
      </c>
    </row>
    <row r="2159" spans="1:10">
      <c r="A2159" s="21">
        <f>IF(食堂数据库链接!A2159="","",食堂数据库链接!A2159)</f>
        <v>2158</v>
      </c>
      <c r="B2159" s="21" t="str">
        <f>IF(食堂数据库链接!B2159="","",食堂数据库链接!B2159)</f>
        <v>桂园小食</v>
      </c>
      <c r="C2159" s="21" t="str">
        <f>IF(食堂数据库链接!C2159="","",食堂数据库链接!C2159)</f>
        <v>牛三鲜饭</v>
      </c>
      <c r="D2159" s="21">
        <f>IF(食堂数据库链接!D2159="","",食堂数据库链接!D2159)</f>
        <v>15</v>
      </c>
      <c r="E2159" s="21" t="str">
        <f>IF(食堂数据库链接!E2159="","",食堂数据库链接!E2159)</f>
        <v>荤</v>
      </c>
      <c r="F2159" s="21" t="str">
        <f>IF(食堂数据库链接!F2159="","",食堂数据库链接!F2159)</f>
        <v>套餐</v>
      </c>
      <c r="G2159" s="21">
        <f>IF(食堂数据库链接!G2159="","",食堂数据库链接!G2159)</f>
        <v>15</v>
      </c>
      <c r="H2159" s="25" t="str">
        <f>IF(OR(食堂菜单!$G$5="",食堂数据库计算界面面!A2159=""),"",IF(ISNUMBER(SEARCH(食堂菜单!$G$5,食堂数据库计算界面面!C2159))=TRUE,1,""))</f>
        <v/>
      </c>
      <c r="I2159" s="11" t="str">
        <f>IF(H2159="","",1+MAX($I$1:I2158))</f>
        <v/>
      </c>
      <c r="J2159" s="11" t="str">
        <f t="shared" si="33"/>
        <v/>
      </c>
    </row>
    <row r="2160" spans="1:10">
      <c r="A2160" s="21">
        <f>IF(食堂数据库链接!A2160="","",食堂数据库链接!A2160)</f>
        <v>2159</v>
      </c>
      <c r="B2160" s="21" t="str">
        <f>IF(食堂数据库链接!B2160="","",食堂数据库链接!B2160)</f>
        <v>桂园小食</v>
      </c>
      <c r="C2160" s="21" t="str">
        <f>IF(食堂数据库链接!C2160="","",食堂数据库链接!C2160)</f>
        <v>培根饭</v>
      </c>
      <c r="D2160" s="21">
        <f>IF(食堂数据库链接!D2160="","",食堂数据库链接!D2160)</f>
        <v>10</v>
      </c>
      <c r="E2160" s="21" t="str">
        <f>IF(食堂数据库链接!E2160="","",食堂数据库链接!E2160)</f>
        <v>荤</v>
      </c>
      <c r="F2160" s="21" t="str">
        <f>IF(食堂数据库链接!F2160="","",食堂数据库链接!F2160)</f>
        <v>套餐</v>
      </c>
      <c r="G2160" s="21">
        <f>IF(食堂数据库链接!G2160="","",食堂数据库链接!G2160)</f>
        <v>10</v>
      </c>
      <c r="H2160" s="25" t="str">
        <f>IF(OR(食堂菜单!$G$5="",食堂数据库计算界面面!A2160=""),"",IF(ISNUMBER(SEARCH(食堂菜单!$G$5,食堂数据库计算界面面!C2160))=TRUE,1,""))</f>
        <v/>
      </c>
      <c r="I2160" s="11" t="str">
        <f>IF(H2160="","",1+MAX($I$1:I2159))</f>
        <v/>
      </c>
      <c r="J2160" s="11" t="str">
        <f t="shared" si="33"/>
        <v/>
      </c>
    </row>
    <row r="2161" spans="1:10">
      <c r="A2161" s="21">
        <f>IF(食堂数据库链接!A2161="","",食堂数据库链接!A2161)</f>
        <v>2160</v>
      </c>
      <c r="B2161" s="21" t="str">
        <f>IF(食堂数据库链接!B2161="","",食堂数据库链接!B2161)</f>
        <v>桂园小食</v>
      </c>
      <c r="C2161" s="21" t="str">
        <f>IF(食堂数据库链接!C2161="","",食堂数据库链接!C2161)</f>
        <v>五香脆骨饭</v>
      </c>
      <c r="D2161" s="21">
        <f>IF(食堂数据库链接!D2161="","",食堂数据库链接!D2161)</f>
        <v>16</v>
      </c>
      <c r="E2161" s="21" t="str">
        <f>IF(食堂数据库链接!E2161="","",食堂数据库链接!E2161)</f>
        <v>荤</v>
      </c>
      <c r="F2161" s="21" t="str">
        <f>IF(食堂数据库链接!F2161="","",食堂数据库链接!F2161)</f>
        <v>套餐</v>
      </c>
      <c r="G2161" s="21">
        <f>IF(食堂数据库链接!G2161="","",食堂数据库链接!G2161)</f>
        <v>16</v>
      </c>
      <c r="H2161" s="25" t="str">
        <f>IF(OR(食堂菜单!$G$5="",食堂数据库计算界面面!A2161=""),"",IF(ISNUMBER(SEARCH(食堂菜单!$G$5,食堂数据库计算界面面!C2161))=TRUE,1,""))</f>
        <v/>
      </c>
      <c r="I2161" s="11" t="str">
        <f>IF(H2161="","",1+MAX($I$1:I2160))</f>
        <v/>
      </c>
      <c r="J2161" s="11" t="str">
        <f t="shared" si="33"/>
        <v/>
      </c>
    </row>
    <row r="2162" spans="1:10">
      <c r="A2162" s="21">
        <f>IF(食堂数据库链接!A2162="","",食堂数据库链接!A2162)</f>
        <v>2161</v>
      </c>
      <c r="B2162" s="21" t="str">
        <f>IF(食堂数据库链接!B2162="","",食堂数据库链接!B2162)</f>
        <v>桂园小食</v>
      </c>
      <c r="C2162" s="21" t="str">
        <f>IF(食堂数据库链接!C2162="","",食堂数据库链接!C2162)</f>
        <v>熏鹅饭</v>
      </c>
      <c r="D2162" s="21">
        <f>IF(食堂数据库链接!D2162="","",食堂数据库链接!D2162)</f>
        <v>15</v>
      </c>
      <c r="E2162" s="21" t="str">
        <f>IF(食堂数据库链接!E2162="","",食堂数据库链接!E2162)</f>
        <v>荤</v>
      </c>
      <c r="F2162" s="21" t="str">
        <f>IF(食堂数据库链接!F2162="","",食堂数据库链接!F2162)</f>
        <v>套餐</v>
      </c>
      <c r="G2162" s="21">
        <f>IF(食堂数据库链接!G2162="","",食堂数据库链接!G2162)</f>
        <v>15</v>
      </c>
      <c r="H2162" s="25" t="str">
        <f>IF(OR(食堂菜单!$G$5="",食堂数据库计算界面面!A2162=""),"",IF(ISNUMBER(SEARCH(食堂菜单!$G$5,食堂数据库计算界面面!C2162))=TRUE,1,""))</f>
        <v/>
      </c>
      <c r="I2162" s="11" t="str">
        <f>IF(H2162="","",1+MAX($I$1:I2161))</f>
        <v/>
      </c>
      <c r="J2162" s="11" t="str">
        <f t="shared" si="33"/>
        <v/>
      </c>
    </row>
    <row r="2163" spans="1:10">
      <c r="A2163" s="21">
        <f>IF(食堂数据库链接!A2163="","",食堂数据库链接!A2163)</f>
        <v>2162</v>
      </c>
      <c r="B2163" s="21" t="str">
        <f>IF(食堂数据库链接!B2163="","",食堂数据库链接!B2163)</f>
        <v>桂园小食</v>
      </c>
      <c r="C2163" s="21" t="str">
        <f>IF(食堂数据库链接!C2163="","",食堂数据库链接!C2163)</f>
        <v>红烧羊肉饭</v>
      </c>
      <c r="D2163" s="21">
        <f>IF(食堂数据库链接!D2163="","",食堂数据库链接!D2163)</f>
        <v>15</v>
      </c>
      <c r="E2163" s="21" t="str">
        <f>IF(食堂数据库链接!E2163="","",食堂数据库链接!E2163)</f>
        <v>荤</v>
      </c>
      <c r="F2163" s="21" t="str">
        <f>IF(食堂数据库链接!F2163="","",食堂数据库链接!F2163)</f>
        <v>套餐</v>
      </c>
      <c r="G2163" s="21">
        <f>IF(食堂数据库链接!G2163="","",食堂数据库链接!G2163)</f>
        <v>15</v>
      </c>
      <c r="H2163" s="25" t="str">
        <f>IF(OR(食堂菜单!$G$5="",食堂数据库计算界面面!A2163=""),"",IF(ISNUMBER(SEARCH(食堂菜单!$G$5,食堂数据库计算界面面!C2163))=TRUE,1,""))</f>
        <v/>
      </c>
      <c r="I2163" s="11" t="str">
        <f>IF(H2163="","",1+MAX($I$1:I2162))</f>
        <v/>
      </c>
      <c r="J2163" s="11" t="str">
        <f t="shared" si="33"/>
        <v/>
      </c>
    </row>
    <row r="2164" spans="1:10">
      <c r="A2164" s="21">
        <f>IF(食堂数据库链接!A2164="","",食堂数据库链接!A2164)</f>
        <v>2163</v>
      </c>
      <c r="B2164" s="21" t="str">
        <f>IF(食堂数据库链接!B2164="","",食堂数据库链接!B2164)</f>
        <v>桂园小食</v>
      </c>
      <c r="C2164" s="21" t="str">
        <f>IF(食堂数据库链接!C2164="","",食堂数据库链接!C2164)</f>
        <v>红烧牛肉饭</v>
      </c>
      <c r="D2164" s="21">
        <f>IF(食堂数据库链接!D2164="","",食堂数据库链接!D2164)</f>
        <v>15</v>
      </c>
      <c r="E2164" s="21" t="str">
        <f>IF(食堂数据库链接!E2164="","",食堂数据库链接!E2164)</f>
        <v>荤</v>
      </c>
      <c r="F2164" s="21" t="str">
        <f>IF(食堂数据库链接!F2164="","",食堂数据库链接!F2164)</f>
        <v>套餐</v>
      </c>
      <c r="G2164" s="21">
        <f>IF(食堂数据库链接!G2164="","",食堂数据库链接!G2164)</f>
        <v>15</v>
      </c>
      <c r="H2164" s="25" t="str">
        <f>IF(OR(食堂菜单!$G$5="",食堂数据库计算界面面!A2164=""),"",IF(ISNUMBER(SEARCH(食堂菜单!$G$5,食堂数据库计算界面面!C2164))=TRUE,1,""))</f>
        <v/>
      </c>
      <c r="I2164" s="11" t="str">
        <f>IF(H2164="","",1+MAX($I$1:I2163))</f>
        <v/>
      </c>
      <c r="J2164" s="11" t="str">
        <f t="shared" si="33"/>
        <v/>
      </c>
    </row>
    <row r="2165" spans="1:10">
      <c r="A2165" s="21">
        <f>IF(食堂数据库链接!A2165="","",食堂数据库链接!A2165)</f>
        <v>2164</v>
      </c>
      <c r="B2165" s="21" t="str">
        <f>IF(食堂数据库链接!B2165="","",食堂数据库链接!B2165)</f>
        <v>桂园小食</v>
      </c>
      <c r="C2165" s="21" t="str">
        <f>IF(食堂数据库链接!C2165="","",食堂数据库链接!C2165)</f>
        <v>至尊三宝饭</v>
      </c>
      <c r="D2165" s="21">
        <f>IF(食堂数据库链接!D2165="","",食堂数据库链接!D2165)</f>
        <v>15</v>
      </c>
      <c r="E2165" s="21" t="str">
        <f>IF(食堂数据库链接!E2165="","",食堂数据库链接!E2165)</f>
        <v>荤</v>
      </c>
      <c r="F2165" s="21" t="str">
        <f>IF(食堂数据库链接!F2165="","",食堂数据库链接!F2165)</f>
        <v>套餐</v>
      </c>
      <c r="G2165" s="21">
        <f>IF(食堂数据库链接!G2165="","",食堂数据库链接!G2165)</f>
        <v>15</v>
      </c>
      <c r="H2165" s="25" t="str">
        <f>IF(OR(食堂菜单!$G$5="",食堂数据库计算界面面!A2165=""),"",IF(ISNUMBER(SEARCH(食堂菜单!$G$5,食堂数据库计算界面面!C2165))=TRUE,1,""))</f>
        <v/>
      </c>
      <c r="I2165" s="11" t="str">
        <f>IF(H2165="","",1+MAX($I$1:I2164))</f>
        <v/>
      </c>
      <c r="J2165" s="11" t="str">
        <f t="shared" si="33"/>
        <v/>
      </c>
    </row>
    <row r="2166" spans="1:10">
      <c r="A2166" s="21">
        <f>IF(食堂数据库链接!A2166="","",食堂数据库链接!A2166)</f>
        <v>2165</v>
      </c>
      <c r="B2166" s="21" t="str">
        <f>IF(食堂数据库链接!B2166="","",食堂数据库链接!B2166)</f>
        <v>桂园小食</v>
      </c>
      <c r="C2166" s="21" t="str">
        <f>IF(食堂数据库链接!C2166="","",食堂数据库链接!C2166)</f>
        <v>卤肉翅中饭</v>
      </c>
      <c r="D2166" s="21">
        <f>IF(食堂数据库链接!D2166="","",食堂数据库链接!D2166)</f>
        <v>16</v>
      </c>
      <c r="E2166" s="21" t="str">
        <f>IF(食堂数据库链接!E2166="","",食堂数据库链接!E2166)</f>
        <v>荤</v>
      </c>
      <c r="F2166" s="21" t="str">
        <f>IF(食堂数据库链接!F2166="","",食堂数据库链接!F2166)</f>
        <v>套餐</v>
      </c>
      <c r="G2166" s="21">
        <f>IF(食堂数据库链接!G2166="","",食堂数据库链接!G2166)</f>
        <v>16</v>
      </c>
      <c r="H2166" s="25" t="str">
        <f>IF(OR(食堂菜单!$G$5="",食堂数据库计算界面面!A2166=""),"",IF(ISNUMBER(SEARCH(食堂菜单!$G$5,食堂数据库计算界面面!C2166))=TRUE,1,""))</f>
        <v/>
      </c>
      <c r="I2166" s="11" t="str">
        <f>IF(H2166="","",1+MAX($I$1:I2165))</f>
        <v/>
      </c>
      <c r="J2166" s="11" t="str">
        <f t="shared" si="33"/>
        <v/>
      </c>
    </row>
    <row r="2167" spans="1:10">
      <c r="A2167" s="21">
        <f>IF(食堂数据库链接!A2167="","",食堂数据库链接!A2167)</f>
        <v>2166</v>
      </c>
      <c r="B2167" s="21" t="str">
        <f>IF(食堂数据库链接!B2167="","",食堂数据库链接!B2167)</f>
        <v>桂园小食</v>
      </c>
      <c r="C2167" s="21" t="str">
        <f>IF(食堂数据库链接!C2167="","",食堂数据库链接!C2167)</f>
        <v>烧鹅拼鸡饭</v>
      </c>
      <c r="D2167" s="21">
        <f>IF(食堂数据库链接!D2167="","",食堂数据库链接!D2167)</f>
        <v>16</v>
      </c>
      <c r="E2167" s="21" t="str">
        <f>IF(食堂数据库链接!E2167="","",食堂数据库链接!E2167)</f>
        <v>荤</v>
      </c>
      <c r="F2167" s="21" t="str">
        <f>IF(食堂数据库链接!F2167="","",食堂数据库链接!F2167)</f>
        <v>套餐</v>
      </c>
      <c r="G2167" s="21">
        <f>IF(食堂数据库链接!G2167="","",食堂数据库链接!G2167)</f>
        <v>16</v>
      </c>
      <c r="H2167" s="25" t="str">
        <f>IF(OR(食堂菜单!$G$5="",食堂数据库计算界面面!A2167=""),"",IF(ISNUMBER(SEARCH(食堂菜单!$G$5,食堂数据库计算界面面!C2167))=TRUE,1,""))</f>
        <v/>
      </c>
      <c r="I2167" s="11" t="str">
        <f>IF(H2167="","",1+MAX($I$1:I2166))</f>
        <v/>
      </c>
      <c r="J2167" s="11" t="str">
        <f t="shared" si="33"/>
        <v/>
      </c>
    </row>
    <row r="2168" spans="1:10">
      <c r="A2168" s="21">
        <f>IF(食堂数据库链接!A2168="","",食堂数据库链接!A2168)</f>
        <v>2167</v>
      </c>
      <c r="B2168" s="21" t="str">
        <f>IF(食堂数据库链接!B2168="","",食堂数据库链接!B2168)</f>
        <v>桂园小食</v>
      </c>
      <c r="C2168" s="21" t="str">
        <f>IF(食堂数据库链接!C2168="","",食堂数据库链接!C2168)</f>
        <v>烧鹅叉烧饭</v>
      </c>
      <c r="D2168" s="21">
        <f>IF(食堂数据库链接!D2168="","",食堂数据库链接!D2168)</f>
        <v>15</v>
      </c>
      <c r="E2168" s="21" t="str">
        <f>IF(食堂数据库链接!E2168="","",食堂数据库链接!E2168)</f>
        <v>荤</v>
      </c>
      <c r="F2168" s="21" t="str">
        <f>IF(食堂数据库链接!F2168="","",食堂数据库链接!F2168)</f>
        <v>套餐</v>
      </c>
      <c r="G2168" s="21">
        <f>IF(食堂数据库链接!G2168="","",食堂数据库链接!G2168)</f>
        <v>15</v>
      </c>
      <c r="H2168" s="25" t="str">
        <f>IF(OR(食堂菜单!$G$5="",食堂数据库计算界面面!A2168=""),"",IF(ISNUMBER(SEARCH(食堂菜单!$G$5,食堂数据库计算界面面!C2168))=TRUE,1,""))</f>
        <v/>
      </c>
      <c r="I2168" s="11" t="str">
        <f>IF(H2168="","",1+MAX($I$1:I2167))</f>
        <v/>
      </c>
      <c r="J2168" s="11" t="str">
        <f t="shared" si="33"/>
        <v/>
      </c>
    </row>
    <row r="2169" spans="1:10">
      <c r="A2169" s="21">
        <f>IF(食堂数据库链接!A2169="","",食堂数据库链接!A2169)</f>
        <v>2168</v>
      </c>
      <c r="B2169" s="21" t="str">
        <f>IF(食堂数据库链接!B2169="","",食堂数据库链接!B2169)</f>
        <v>桂园小食</v>
      </c>
      <c r="C2169" s="21" t="str">
        <f>IF(食堂数据库链接!C2169="","",食堂数据库链接!C2169)</f>
        <v>经典香辣烤鱼饭</v>
      </c>
      <c r="D2169" s="21">
        <f>IF(食堂数据库链接!D2169="","",食堂数据库链接!D2169)</f>
        <v>18</v>
      </c>
      <c r="E2169" s="21" t="str">
        <f>IF(食堂数据库链接!E2169="","",食堂数据库链接!E2169)</f>
        <v>荤</v>
      </c>
      <c r="F2169" s="21" t="str">
        <f>IF(食堂数据库链接!F2169="","",食堂数据库链接!F2169)</f>
        <v>套餐</v>
      </c>
      <c r="G2169" s="21">
        <f>IF(食堂数据库链接!G2169="","",食堂数据库链接!G2169)</f>
        <v>18</v>
      </c>
      <c r="H2169" s="25" t="str">
        <f>IF(OR(食堂菜单!$G$5="",食堂数据库计算界面面!A2169=""),"",IF(ISNUMBER(SEARCH(食堂菜单!$G$5,食堂数据库计算界面面!C2169))=TRUE,1,""))</f>
        <v/>
      </c>
      <c r="I2169" s="11" t="str">
        <f>IF(H2169="","",1+MAX($I$1:I2168))</f>
        <v/>
      </c>
      <c r="J2169" s="11" t="str">
        <f t="shared" si="33"/>
        <v/>
      </c>
    </row>
    <row r="2170" spans="1:10">
      <c r="A2170" s="21">
        <f>IF(食堂数据库链接!A2170="","",食堂数据库链接!A2170)</f>
        <v>2169</v>
      </c>
      <c r="B2170" s="21" t="str">
        <f>IF(食堂数据库链接!B2170="","",食堂数据库链接!B2170)</f>
        <v>桂园小食</v>
      </c>
      <c r="C2170" s="21" t="str">
        <f>IF(食堂数据库链接!C2170="","",食堂数据库链接!C2170)</f>
        <v>老坛酸菜烤鱼饭</v>
      </c>
      <c r="D2170" s="21">
        <f>IF(食堂数据库链接!D2170="","",食堂数据库链接!D2170)</f>
        <v>16</v>
      </c>
      <c r="E2170" s="21" t="str">
        <f>IF(食堂数据库链接!E2170="","",食堂数据库链接!E2170)</f>
        <v>荤</v>
      </c>
      <c r="F2170" s="21" t="str">
        <f>IF(食堂数据库链接!F2170="","",食堂数据库链接!F2170)</f>
        <v>套餐</v>
      </c>
      <c r="G2170" s="21">
        <f>IF(食堂数据库链接!G2170="","",食堂数据库链接!G2170)</f>
        <v>16</v>
      </c>
      <c r="H2170" s="25" t="str">
        <f>IF(OR(食堂菜单!$G$5="",食堂数据库计算界面面!A2170=""),"",IF(ISNUMBER(SEARCH(食堂菜单!$G$5,食堂数据库计算界面面!C2170))=TRUE,1,""))</f>
        <v/>
      </c>
      <c r="I2170" s="11" t="str">
        <f>IF(H2170="","",1+MAX($I$1:I2169))</f>
        <v/>
      </c>
      <c r="J2170" s="11" t="str">
        <f t="shared" si="33"/>
        <v/>
      </c>
    </row>
    <row r="2171" spans="1:10">
      <c r="A2171" s="21">
        <f>IF(食堂数据库链接!A2171="","",食堂数据库链接!A2171)</f>
        <v>2170</v>
      </c>
      <c r="B2171" s="21" t="str">
        <f>IF(食堂数据库链接!B2171="","",食堂数据库链接!B2171)</f>
        <v>桂园小食</v>
      </c>
      <c r="C2171" s="21" t="str">
        <f>IF(食堂数据库链接!C2171="","",食堂数据库链接!C2171)</f>
        <v>番茄佳人烤鱼饭</v>
      </c>
      <c r="D2171" s="21">
        <f>IF(食堂数据库链接!D2171="","",食堂数据库链接!D2171)</f>
        <v>16</v>
      </c>
      <c r="E2171" s="21" t="str">
        <f>IF(食堂数据库链接!E2171="","",食堂数据库链接!E2171)</f>
        <v>荤</v>
      </c>
      <c r="F2171" s="21" t="str">
        <f>IF(食堂数据库链接!F2171="","",食堂数据库链接!F2171)</f>
        <v>套餐</v>
      </c>
      <c r="G2171" s="21">
        <f>IF(食堂数据库链接!G2171="","",食堂数据库链接!G2171)</f>
        <v>16</v>
      </c>
      <c r="H2171" s="25" t="str">
        <f>IF(OR(食堂菜单!$G$5="",食堂数据库计算界面面!A2171=""),"",IF(ISNUMBER(SEARCH(食堂菜单!$G$5,食堂数据库计算界面面!C2171))=TRUE,1,""))</f>
        <v/>
      </c>
      <c r="I2171" s="11" t="str">
        <f>IF(H2171="","",1+MAX($I$1:I2170))</f>
        <v/>
      </c>
      <c r="J2171" s="11" t="str">
        <f t="shared" si="33"/>
        <v/>
      </c>
    </row>
    <row r="2172" spans="1:10">
      <c r="A2172" s="21">
        <f>IF(食堂数据库链接!A2172="","",食堂数据库链接!A2172)</f>
        <v>2171</v>
      </c>
      <c r="B2172" s="21" t="str">
        <f>IF(食堂数据库链接!B2172="","",食堂数据库链接!B2172)</f>
        <v>桂园小食</v>
      </c>
      <c r="C2172" s="21" t="str">
        <f>IF(食堂数据库链接!C2172="","",食堂数据库链接!C2172)</f>
        <v>孜然鲜香烤鱼饭</v>
      </c>
      <c r="D2172" s="21">
        <f>IF(食堂数据库链接!D2172="","",食堂数据库链接!D2172)</f>
        <v>16</v>
      </c>
      <c r="E2172" s="21" t="str">
        <f>IF(食堂数据库链接!E2172="","",食堂数据库链接!E2172)</f>
        <v>荤</v>
      </c>
      <c r="F2172" s="21" t="str">
        <f>IF(食堂数据库链接!F2172="","",食堂数据库链接!F2172)</f>
        <v>套餐</v>
      </c>
      <c r="G2172" s="21">
        <f>IF(食堂数据库链接!G2172="","",食堂数据库链接!G2172)</f>
        <v>16</v>
      </c>
      <c r="H2172" s="25" t="str">
        <f>IF(OR(食堂菜单!$G$5="",食堂数据库计算界面面!A2172=""),"",IF(ISNUMBER(SEARCH(食堂菜单!$G$5,食堂数据库计算界面面!C2172))=TRUE,1,""))</f>
        <v/>
      </c>
      <c r="I2172" s="11" t="str">
        <f>IF(H2172="","",1+MAX($I$1:I2171))</f>
        <v/>
      </c>
      <c r="J2172" s="11" t="str">
        <f t="shared" si="33"/>
        <v/>
      </c>
    </row>
    <row r="2173" spans="1:10">
      <c r="A2173" s="21">
        <f>IF(食堂数据库链接!A2173="","",食堂数据库链接!A2173)</f>
        <v>2172</v>
      </c>
      <c r="B2173" s="21" t="str">
        <f>IF(食堂数据库链接!B2173="","",食堂数据库链接!B2173)</f>
        <v>桂园小食</v>
      </c>
      <c r="C2173" s="21" t="str">
        <f>IF(食堂数据库链接!C2173="","",食堂数据库链接!C2173)</f>
        <v>蒜香豆豉烤鱼饭</v>
      </c>
      <c r="D2173" s="21">
        <f>IF(食堂数据库链接!D2173="","",食堂数据库链接!D2173)</f>
        <v>16</v>
      </c>
      <c r="E2173" s="21" t="str">
        <f>IF(食堂数据库链接!E2173="","",食堂数据库链接!E2173)</f>
        <v>荤</v>
      </c>
      <c r="F2173" s="21" t="str">
        <f>IF(食堂数据库链接!F2173="","",食堂数据库链接!F2173)</f>
        <v>套餐</v>
      </c>
      <c r="G2173" s="21">
        <f>IF(食堂数据库链接!G2173="","",食堂数据库链接!G2173)</f>
        <v>16</v>
      </c>
      <c r="H2173" s="25" t="str">
        <f>IF(OR(食堂菜单!$G$5="",食堂数据库计算界面面!A2173=""),"",IF(ISNUMBER(SEARCH(食堂菜单!$G$5,食堂数据库计算界面面!C2173))=TRUE,1,""))</f>
        <v/>
      </c>
      <c r="I2173" s="11" t="str">
        <f>IF(H2173="","",1+MAX($I$1:I2172))</f>
        <v/>
      </c>
      <c r="J2173" s="11" t="str">
        <f t="shared" si="33"/>
        <v/>
      </c>
    </row>
    <row r="2174" spans="1:10">
      <c r="A2174" s="21">
        <f>IF(食堂数据库链接!A2174="","",食堂数据库链接!A2174)</f>
        <v>2173</v>
      </c>
      <c r="B2174" s="21" t="str">
        <f>IF(食堂数据库链接!B2174="","",食堂数据库链接!B2174)</f>
        <v>桂园小食</v>
      </c>
      <c r="C2174" s="21" t="str">
        <f>IF(食堂数据库链接!C2174="","",食堂数据库链接!C2174)</f>
        <v>特色毛血旺烤鱼饭</v>
      </c>
      <c r="D2174" s="21">
        <f>IF(食堂数据库链接!D2174="","",食堂数据库链接!D2174)</f>
        <v>18</v>
      </c>
      <c r="E2174" s="21" t="str">
        <f>IF(食堂数据库链接!E2174="","",食堂数据库链接!E2174)</f>
        <v>荤</v>
      </c>
      <c r="F2174" s="21" t="str">
        <f>IF(食堂数据库链接!F2174="","",食堂数据库链接!F2174)</f>
        <v>套餐</v>
      </c>
      <c r="G2174" s="21">
        <f>IF(食堂数据库链接!G2174="","",食堂数据库链接!G2174)</f>
        <v>18</v>
      </c>
      <c r="H2174" s="25" t="str">
        <f>IF(OR(食堂菜单!$G$5="",食堂数据库计算界面面!A2174=""),"",IF(ISNUMBER(SEARCH(食堂菜单!$G$5,食堂数据库计算界面面!C2174))=TRUE,1,""))</f>
        <v/>
      </c>
      <c r="I2174" s="11" t="str">
        <f>IF(H2174="","",1+MAX($I$1:I2173))</f>
        <v/>
      </c>
      <c r="J2174" s="11" t="str">
        <f t="shared" si="33"/>
        <v/>
      </c>
    </row>
    <row r="2175" spans="1:10">
      <c r="A2175" s="21">
        <f>IF(食堂数据库链接!A2175="","",食堂数据库链接!A2175)</f>
        <v>2174</v>
      </c>
      <c r="B2175" s="21" t="str">
        <f>IF(食堂数据库链接!B2175="","",食堂数据库链接!B2175)</f>
        <v>桂园小食</v>
      </c>
      <c r="C2175" s="21" t="str">
        <f>IF(食堂数据库链接!C2175="","",食堂数据库链接!C2175)</f>
        <v>扬州炒饭</v>
      </c>
      <c r="D2175" s="21">
        <f>IF(食堂数据库链接!D2175="","",食堂数据库链接!D2175)</f>
        <v>10</v>
      </c>
      <c r="E2175" s="21" t="str">
        <f>IF(食堂数据库链接!E2175="","",食堂数据库链接!E2175)</f>
        <v>素</v>
      </c>
      <c r="F2175" s="21" t="str">
        <f>IF(食堂数据库链接!F2175="","",食堂数据库链接!F2175)</f>
        <v>套餐</v>
      </c>
      <c r="G2175" s="21">
        <f>IF(食堂数据库链接!G2175="","",食堂数据库链接!G2175)</f>
        <v>10</v>
      </c>
      <c r="H2175" s="25" t="str">
        <f>IF(OR(食堂菜单!$G$5="",食堂数据库计算界面面!A2175=""),"",IF(ISNUMBER(SEARCH(食堂菜单!$G$5,食堂数据库计算界面面!C2175))=TRUE,1,""))</f>
        <v/>
      </c>
      <c r="I2175" s="11" t="str">
        <f>IF(H2175="","",1+MAX($I$1:I2174))</f>
        <v/>
      </c>
      <c r="J2175" s="11" t="str">
        <f t="shared" si="33"/>
        <v/>
      </c>
    </row>
    <row r="2176" spans="1:10">
      <c r="A2176" s="21">
        <f>IF(食堂数据库链接!A2176="","",食堂数据库链接!A2176)</f>
        <v>2175</v>
      </c>
      <c r="B2176" s="21" t="str">
        <f>IF(食堂数据库链接!B2176="","",食堂数据库链接!B2176)</f>
        <v>桂园小食</v>
      </c>
      <c r="C2176" s="21" t="str">
        <f>IF(食堂数据库链接!C2176="","",食堂数据库链接!C2176)</f>
        <v>培根蛋炒饭</v>
      </c>
      <c r="D2176" s="21">
        <f>IF(食堂数据库链接!D2176="","",食堂数据库链接!D2176)</f>
        <v>10</v>
      </c>
      <c r="E2176" s="21" t="str">
        <f>IF(食堂数据库链接!E2176="","",食堂数据库链接!E2176)</f>
        <v>荤</v>
      </c>
      <c r="F2176" s="21" t="str">
        <f>IF(食堂数据库链接!F2176="","",食堂数据库链接!F2176)</f>
        <v>套餐</v>
      </c>
      <c r="G2176" s="21">
        <f>IF(食堂数据库链接!G2176="","",食堂数据库链接!G2176)</f>
        <v>10</v>
      </c>
      <c r="H2176" s="25" t="str">
        <f>IF(OR(食堂菜单!$G$5="",食堂数据库计算界面面!A2176=""),"",IF(ISNUMBER(SEARCH(食堂菜单!$G$5,食堂数据库计算界面面!C2176))=TRUE,1,""))</f>
        <v/>
      </c>
      <c r="I2176" s="11" t="str">
        <f>IF(H2176="","",1+MAX($I$1:I2175))</f>
        <v/>
      </c>
      <c r="J2176" s="11" t="str">
        <f t="shared" si="33"/>
        <v/>
      </c>
    </row>
    <row r="2177" spans="1:10">
      <c r="A2177" s="21">
        <f>IF(食堂数据库链接!A2177="","",食堂数据库链接!A2177)</f>
        <v>2176</v>
      </c>
      <c r="B2177" s="21" t="str">
        <f>IF(食堂数据库链接!B2177="","",食堂数据库链接!B2177)</f>
        <v>桂园小食</v>
      </c>
      <c r="C2177" s="21" t="str">
        <f>IF(食堂数据库链接!C2177="","",食堂数据库链接!C2177)</f>
        <v>西红柿蛋炒饭</v>
      </c>
      <c r="D2177" s="21">
        <f>IF(食堂数据库链接!D2177="","",食堂数据库链接!D2177)</f>
        <v>10</v>
      </c>
      <c r="E2177" s="21" t="str">
        <f>IF(食堂数据库链接!E2177="","",食堂数据库链接!E2177)</f>
        <v>素</v>
      </c>
      <c r="F2177" s="21" t="str">
        <f>IF(食堂数据库链接!F2177="","",食堂数据库链接!F2177)</f>
        <v>套餐</v>
      </c>
      <c r="G2177" s="21">
        <f>IF(食堂数据库链接!G2177="","",食堂数据库链接!G2177)</f>
        <v>10</v>
      </c>
      <c r="H2177" s="25" t="str">
        <f>IF(OR(食堂菜单!$G$5="",食堂数据库计算界面面!A2177=""),"",IF(ISNUMBER(SEARCH(食堂菜单!$G$5,食堂数据库计算界面面!C2177))=TRUE,1,""))</f>
        <v/>
      </c>
      <c r="I2177" s="11" t="str">
        <f>IF(H2177="","",1+MAX($I$1:I2176))</f>
        <v/>
      </c>
      <c r="J2177" s="11" t="str">
        <f t="shared" si="33"/>
        <v/>
      </c>
    </row>
    <row r="2178" spans="1:10">
      <c r="A2178" s="21">
        <f>IF(食堂数据库链接!A2178="","",食堂数据库链接!A2178)</f>
        <v>2177</v>
      </c>
      <c r="B2178" s="21" t="str">
        <f>IF(食堂数据库链接!B2178="","",食堂数据库链接!B2178)</f>
        <v>桂园小食</v>
      </c>
      <c r="C2178" s="21" t="str">
        <f>IF(食堂数据库链接!C2178="","",食堂数据库链接!C2178)</f>
        <v>咖喱鸡丁炒饭</v>
      </c>
      <c r="D2178" s="21">
        <f>IF(食堂数据库链接!D2178="","",食堂数据库链接!D2178)</f>
        <v>10</v>
      </c>
      <c r="E2178" s="21" t="str">
        <f>IF(食堂数据库链接!E2178="","",食堂数据库链接!E2178)</f>
        <v>荤</v>
      </c>
      <c r="F2178" s="21" t="str">
        <f>IF(食堂数据库链接!F2178="","",食堂数据库链接!F2178)</f>
        <v>套餐</v>
      </c>
      <c r="G2178" s="21">
        <f>IF(食堂数据库链接!G2178="","",食堂数据库链接!G2178)</f>
        <v>10</v>
      </c>
      <c r="H2178" s="25" t="str">
        <f>IF(OR(食堂菜单!$G$5="",食堂数据库计算界面面!A2178=""),"",IF(ISNUMBER(SEARCH(食堂菜单!$G$5,食堂数据库计算界面面!C2178))=TRUE,1,""))</f>
        <v/>
      </c>
      <c r="I2178" s="11" t="str">
        <f>IF(H2178="","",1+MAX($I$1:I2177))</f>
        <v/>
      </c>
      <c r="J2178" s="11" t="str">
        <f t="shared" ref="J2178:J2241" si="34">IF(H2178="","",ROW(A2178))</f>
        <v/>
      </c>
    </row>
    <row r="2179" spans="1:10">
      <c r="A2179" s="21">
        <f>IF(食堂数据库链接!A2179="","",食堂数据库链接!A2179)</f>
        <v>2178</v>
      </c>
      <c r="B2179" s="21" t="str">
        <f>IF(食堂数据库链接!B2179="","",食堂数据库链接!B2179)</f>
        <v>桂园小食</v>
      </c>
      <c r="C2179" s="21" t="str">
        <f>IF(食堂数据库链接!C2179="","",食堂数据库链接!C2179)</f>
        <v>菠萝鸡丁炒饭</v>
      </c>
      <c r="D2179" s="21">
        <f>IF(食堂数据库链接!D2179="","",食堂数据库链接!D2179)</f>
        <v>10</v>
      </c>
      <c r="E2179" s="21" t="str">
        <f>IF(食堂数据库链接!E2179="","",食堂数据库链接!E2179)</f>
        <v>荤</v>
      </c>
      <c r="F2179" s="21" t="str">
        <f>IF(食堂数据库链接!F2179="","",食堂数据库链接!F2179)</f>
        <v>套餐</v>
      </c>
      <c r="G2179" s="21">
        <f>IF(食堂数据库链接!G2179="","",食堂数据库链接!G2179)</f>
        <v>10</v>
      </c>
      <c r="H2179" s="25" t="str">
        <f>IF(OR(食堂菜单!$G$5="",食堂数据库计算界面面!A2179=""),"",IF(ISNUMBER(SEARCH(食堂菜单!$G$5,食堂数据库计算界面面!C2179))=TRUE,1,""))</f>
        <v/>
      </c>
      <c r="I2179" s="11" t="str">
        <f>IF(H2179="","",1+MAX($I$1:I2178))</f>
        <v/>
      </c>
      <c r="J2179" s="11" t="str">
        <f t="shared" si="34"/>
        <v/>
      </c>
    </row>
    <row r="2180" spans="1:10">
      <c r="A2180" s="21">
        <f>IF(食堂数据库链接!A2180="","",食堂数据库链接!A2180)</f>
        <v>2179</v>
      </c>
      <c r="B2180" s="21" t="str">
        <f>IF(食堂数据库链接!B2180="","",食堂数据库链接!B2180)</f>
        <v>桂园小食</v>
      </c>
      <c r="C2180" s="21" t="str">
        <f>IF(食堂数据库链接!C2180="","",食堂数据库链接!C2180)</f>
        <v>肥肠炒饭</v>
      </c>
      <c r="D2180" s="21">
        <f>IF(食堂数据库链接!D2180="","",食堂数据库链接!D2180)</f>
        <v>12</v>
      </c>
      <c r="E2180" s="21" t="str">
        <f>IF(食堂数据库链接!E2180="","",食堂数据库链接!E2180)</f>
        <v>荤</v>
      </c>
      <c r="F2180" s="21" t="str">
        <f>IF(食堂数据库链接!F2180="","",食堂数据库链接!F2180)</f>
        <v>套餐</v>
      </c>
      <c r="G2180" s="21">
        <f>IF(食堂数据库链接!G2180="","",食堂数据库链接!G2180)</f>
        <v>12</v>
      </c>
      <c r="H2180" s="25" t="str">
        <f>IF(OR(食堂菜单!$G$5="",食堂数据库计算界面面!A2180=""),"",IF(ISNUMBER(SEARCH(食堂菜单!$G$5,食堂数据库计算界面面!C2180))=TRUE,1,""))</f>
        <v/>
      </c>
      <c r="I2180" s="11" t="str">
        <f>IF(H2180="","",1+MAX($I$1:I2179))</f>
        <v/>
      </c>
      <c r="J2180" s="11" t="str">
        <f t="shared" si="34"/>
        <v/>
      </c>
    </row>
    <row r="2181" spans="1:10">
      <c r="A2181" s="21">
        <f>IF(食堂数据库链接!A2181="","",食堂数据库链接!A2181)</f>
        <v>2180</v>
      </c>
      <c r="B2181" s="21" t="str">
        <f>IF(食堂数据库链接!B2181="","",食堂数据库链接!B2181)</f>
        <v>桂园小食</v>
      </c>
      <c r="C2181" s="21" t="str">
        <f>IF(食堂数据库链接!C2181="","",食堂数据库链接!C2181)</f>
        <v>紫菜肉片</v>
      </c>
      <c r="D2181" s="21">
        <f>IF(食堂数据库链接!D2181="","",食堂数据库链接!D2181)</f>
        <v>12</v>
      </c>
      <c r="E2181" s="21" t="str">
        <f>IF(食堂数据库链接!E2181="","",食堂数据库链接!E2181)</f>
        <v>荤</v>
      </c>
      <c r="F2181" s="21" t="str">
        <f>IF(食堂数据库链接!F2181="","",食堂数据库链接!F2181)</f>
        <v>套餐</v>
      </c>
      <c r="G2181" s="21">
        <f>IF(食堂数据库链接!G2181="","",食堂数据库链接!G2181)</f>
        <v>12</v>
      </c>
      <c r="H2181" s="25" t="str">
        <f>IF(OR(食堂菜单!$G$5="",食堂数据库计算界面面!A2181=""),"",IF(ISNUMBER(SEARCH(食堂菜单!$G$5,食堂数据库计算界面面!C2181))=TRUE,1,""))</f>
        <v/>
      </c>
      <c r="I2181" s="11" t="str">
        <f>IF(H2181="","",1+MAX($I$1:I2180))</f>
        <v/>
      </c>
      <c r="J2181" s="11" t="str">
        <f t="shared" si="34"/>
        <v/>
      </c>
    </row>
    <row r="2182" spans="1:10">
      <c r="A2182" s="21">
        <f>IF(食堂数据库链接!A2182="","",食堂数据库链接!A2182)</f>
        <v>2181</v>
      </c>
      <c r="B2182" s="21" t="str">
        <f>IF(食堂数据库链接!B2182="","",食堂数据库链接!B2182)</f>
        <v>桂园小食</v>
      </c>
      <c r="C2182" s="21" t="str">
        <f>IF(食堂数据库链接!C2182="","",食堂数据库链接!C2182)</f>
        <v>牛肉鸡蛋</v>
      </c>
      <c r="D2182" s="21">
        <f>IF(食堂数据库链接!D2182="","",食堂数据库链接!D2182)</f>
        <v>15</v>
      </c>
      <c r="E2182" s="21" t="str">
        <f>IF(食堂数据库链接!E2182="","",食堂数据库链接!E2182)</f>
        <v>荤</v>
      </c>
      <c r="F2182" s="21" t="str">
        <f>IF(食堂数据库链接!F2182="","",食堂数据库链接!F2182)</f>
        <v>套餐</v>
      </c>
      <c r="G2182" s="21">
        <f>IF(食堂数据库链接!G2182="","",食堂数据库链接!G2182)</f>
        <v>15</v>
      </c>
      <c r="H2182" s="25" t="str">
        <f>IF(OR(食堂菜单!$G$5="",食堂数据库计算界面面!A2182=""),"",IF(ISNUMBER(SEARCH(食堂菜单!$G$5,食堂数据库计算界面面!C2182))=TRUE,1,""))</f>
        <v/>
      </c>
      <c r="I2182" s="11" t="str">
        <f>IF(H2182="","",1+MAX($I$1:I2181))</f>
        <v/>
      </c>
      <c r="J2182" s="11" t="str">
        <f t="shared" si="34"/>
        <v/>
      </c>
    </row>
    <row r="2183" spans="1:10">
      <c r="A2183" s="21">
        <f>IF(食堂数据库链接!A2183="","",食堂数据库链接!A2183)</f>
        <v>2182</v>
      </c>
      <c r="B2183" s="21" t="str">
        <f>IF(食堂数据库链接!B2183="","",食堂数据库链接!B2183)</f>
        <v>桂园小食</v>
      </c>
      <c r="C2183" s="21" t="str">
        <f>IF(食堂数据库链接!C2183="","",食堂数据库链接!C2183)</f>
        <v>咖喱牛肉加蛋</v>
      </c>
      <c r="D2183" s="21">
        <f>IF(食堂数据库链接!D2183="","",食堂数据库链接!D2183)</f>
        <v>15</v>
      </c>
      <c r="E2183" s="21" t="str">
        <f>IF(食堂数据库链接!E2183="","",食堂数据库链接!E2183)</f>
        <v>荤</v>
      </c>
      <c r="F2183" s="21" t="str">
        <f>IF(食堂数据库链接!F2183="","",食堂数据库链接!F2183)</f>
        <v>套餐</v>
      </c>
      <c r="G2183" s="21">
        <f>IF(食堂数据库链接!G2183="","",食堂数据库链接!G2183)</f>
        <v>15</v>
      </c>
      <c r="H2183" s="25" t="str">
        <f>IF(OR(食堂菜单!$G$5="",食堂数据库计算界面面!A2183=""),"",IF(ISNUMBER(SEARCH(食堂菜单!$G$5,食堂数据库计算界面面!C2183))=TRUE,1,""))</f>
        <v/>
      </c>
      <c r="I2183" s="11" t="str">
        <f>IF(H2183="","",1+MAX($I$1:I2182))</f>
        <v/>
      </c>
      <c r="J2183" s="11" t="str">
        <f t="shared" si="34"/>
        <v/>
      </c>
    </row>
    <row r="2184" spans="1:10">
      <c r="A2184" s="21">
        <f>IF(食堂数据库链接!A2184="","",食堂数据库链接!A2184)</f>
        <v>2183</v>
      </c>
      <c r="B2184" s="21" t="str">
        <f>IF(食堂数据库链接!B2184="","",食堂数据库链接!B2184)</f>
        <v>桂园小食</v>
      </c>
      <c r="C2184" s="21" t="str">
        <f>IF(食堂数据库链接!C2184="","",食堂数据库链接!C2184)</f>
        <v>腿排肉加蛋</v>
      </c>
      <c r="D2184" s="21">
        <f>IF(食堂数据库链接!D2184="","",食堂数据库链接!D2184)</f>
        <v>12.5</v>
      </c>
      <c r="E2184" s="21" t="str">
        <f>IF(食堂数据库链接!E2184="","",食堂数据库链接!E2184)</f>
        <v>荤</v>
      </c>
      <c r="F2184" s="21" t="str">
        <f>IF(食堂数据库链接!F2184="","",食堂数据库链接!F2184)</f>
        <v>套餐</v>
      </c>
      <c r="G2184" s="21">
        <f>IF(食堂数据库链接!G2184="","",食堂数据库链接!G2184)</f>
        <v>12.5</v>
      </c>
      <c r="H2184" s="25" t="str">
        <f>IF(OR(食堂菜单!$G$5="",食堂数据库计算界面面!A2184=""),"",IF(ISNUMBER(SEARCH(食堂菜单!$G$5,食堂数据库计算界面面!C2184))=TRUE,1,""))</f>
        <v/>
      </c>
      <c r="I2184" s="11" t="str">
        <f>IF(H2184="","",1+MAX($I$1:I2183))</f>
        <v/>
      </c>
      <c r="J2184" s="11" t="str">
        <f t="shared" si="34"/>
        <v/>
      </c>
    </row>
    <row r="2185" spans="1:10">
      <c r="A2185" s="21">
        <f>IF(食堂数据库链接!A2185="","",食堂数据库链接!A2185)</f>
        <v>2184</v>
      </c>
      <c r="B2185" s="21" t="str">
        <f>IF(食堂数据库链接!B2185="","",食堂数据库链接!B2185)</f>
        <v>桂园小食</v>
      </c>
      <c r="C2185" s="21" t="str">
        <f>IF(食堂数据库链接!C2185="","",食堂数据库链接!C2185)</f>
        <v>红烧肉斑雀蛋</v>
      </c>
      <c r="D2185" s="21">
        <f>IF(食堂数据库链接!D2185="","",食堂数据库链接!D2185)</f>
        <v>16</v>
      </c>
      <c r="E2185" s="21" t="str">
        <f>IF(食堂数据库链接!E2185="","",食堂数据库链接!E2185)</f>
        <v>荤</v>
      </c>
      <c r="F2185" s="21" t="str">
        <f>IF(食堂数据库链接!F2185="","",食堂数据库链接!F2185)</f>
        <v>套餐</v>
      </c>
      <c r="G2185" s="21">
        <f>IF(食堂数据库链接!G2185="","",食堂数据库链接!G2185)</f>
        <v>16</v>
      </c>
      <c r="H2185" s="25" t="str">
        <f>IF(OR(食堂菜单!$G$5="",食堂数据库计算界面面!A2185=""),"",IF(ISNUMBER(SEARCH(食堂菜单!$G$5,食堂数据库计算界面面!C2185))=TRUE,1,""))</f>
        <v/>
      </c>
      <c r="I2185" s="11" t="str">
        <f>IF(H2185="","",1+MAX($I$1:I2184))</f>
        <v/>
      </c>
      <c r="J2185" s="11" t="str">
        <f t="shared" si="34"/>
        <v/>
      </c>
    </row>
    <row r="2186" spans="1:10">
      <c r="A2186" s="21">
        <f>IF(食堂数据库链接!A2186="","",食堂数据库链接!A2186)</f>
        <v>2185</v>
      </c>
      <c r="B2186" s="21" t="str">
        <f>IF(食堂数据库链接!B2186="","",食堂数据库链接!B2186)</f>
        <v>桂园小食</v>
      </c>
      <c r="C2186" s="21" t="str">
        <f>IF(食堂数据库链接!C2186="","",食堂数据库链接!C2186)</f>
        <v>老干妈火腿炒饭</v>
      </c>
      <c r="D2186" s="21">
        <f>IF(食堂数据库链接!D2186="","",食堂数据库链接!D2186)</f>
        <v>10</v>
      </c>
      <c r="E2186" s="21" t="str">
        <f>IF(食堂数据库链接!E2186="","",食堂数据库链接!E2186)</f>
        <v>荤</v>
      </c>
      <c r="F2186" s="21" t="str">
        <f>IF(食堂数据库链接!F2186="","",食堂数据库链接!F2186)</f>
        <v>套餐</v>
      </c>
      <c r="G2186" s="21">
        <f>IF(食堂数据库链接!G2186="","",食堂数据库链接!G2186)</f>
        <v>10</v>
      </c>
      <c r="H2186" s="25" t="str">
        <f>IF(OR(食堂菜单!$G$5="",食堂数据库计算界面面!A2186=""),"",IF(ISNUMBER(SEARCH(食堂菜单!$G$5,食堂数据库计算界面面!C2186))=TRUE,1,""))</f>
        <v/>
      </c>
      <c r="I2186" s="11" t="str">
        <f>IF(H2186="","",1+MAX($I$1:I2185))</f>
        <v/>
      </c>
      <c r="J2186" s="11" t="str">
        <f t="shared" si="34"/>
        <v/>
      </c>
    </row>
    <row r="2187" spans="1:10">
      <c r="A2187" s="21">
        <f>IF(食堂数据库链接!A2187="","",食堂数据库链接!A2187)</f>
        <v>2186</v>
      </c>
      <c r="B2187" s="21" t="str">
        <f>IF(食堂数据库链接!B2187="","",食堂数据库链接!B2187)</f>
        <v>桂园小食</v>
      </c>
      <c r="C2187" s="21" t="str">
        <f>IF(食堂数据库链接!C2187="","",食堂数据库链接!C2187)</f>
        <v>木耳鸡蛋炒饭</v>
      </c>
      <c r="D2187" s="21">
        <f>IF(食堂数据库链接!D2187="","",食堂数据库链接!D2187)</f>
        <v>10</v>
      </c>
      <c r="E2187" s="21" t="str">
        <f>IF(食堂数据库链接!E2187="","",食堂数据库链接!E2187)</f>
        <v>荤</v>
      </c>
      <c r="F2187" s="21" t="str">
        <f>IF(食堂数据库链接!F2187="","",食堂数据库链接!F2187)</f>
        <v>套餐</v>
      </c>
      <c r="G2187" s="21">
        <f>IF(食堂数据库链接!G2187="","",食堂数据库链接!G2187)</f>
        <v>10</v>
      </c>
      <c r="H2187" s="25" t="str">
        <f>IF(OR(食堂菜单!$G$5="",食堂数据库计算界面面!A2187=""),"",IF(ISNUMBER(SEARCH(食堂菜单!$G$5,食堂数据库计算界面面!C2187))=TRUE,1,""))</f>
        <v/>
      </c>
      <c r="I2187" s="11" t="str">
        <f>IF(H2187="","",1+MAX($I$1:I2186))</f>
        <v/>
      </c>
      <c r="J2187" s="11" t="str">
        <f t="shared" si="34"/>
        <v/>
      </c>
    </row>
    <row r="2188" spans="1:10">
      <c r="A2188" s="21">
        <f>IF(食堂数据库链接!A2188="","",食堂数据库链接!A2188)</f>
        <v>2187</v>
      </c>
      <c r="B2188" s="21" t="str">
        <f>IF(食堂数据库链接!B2188="","",食堂数据库链接!B2188)</f>
        <v>桂园小食</v>
      </c>
      <c r="C2188" s="21" t="str">
        <f>IF(食堂数据库链接!C2188="","",食堂数据库链接!C2188)</f>
        <v>茄汁鸡丁炒饭</v>
      </c>
      <c r="D2188" s="21">
        <f>IF(食堂数据库链接!D2188="","",食堂数据库链接!D2188)</f>
        <v>10</v>
      </c>
      <c r="E2188" s="21" t="str">
        <f>IF(食堂数据库链接!E2188="","",食堂数据库链接!E2188)</f>
        <v>荤</v>
      </c>
      <c r="F2188" s="21" t="str">
        <f>IF(食堂数据库链接!F2188="","",食堂数据库链接!F2188)</f>
        <v>套餐</v>
      </c>
      <c r="G2188" s="21">
        <f>IF(食堂数据库链接!G2188="","",食堂数据库链接!G2188)</f>
        <v>10</v>
      </c>
      <c r="H2188" s="25" t="str">
        <f>IF(OR(食堂菜单!$G$5="",食堂数据库计算界面面!A2188=""),"",IF(ISNUMBER(SEARCH(食堂菜单!$G$5,食堂数据库计算界面面!C2188))=TRUE,1,""))</f>
        <v/>
      </c>
      <c r="I2188" s="11" t="str">
        <f>IF(H2188="","",1+MAX($I$1:I2187))</f>
        <v/>
      </c>
      <c r="J2188" s="11" t="str">
        <f t="shared" si="34"/>
        <v/>
      </c>
    </row>
    <row r="2189" spans="1:10">
      <c r="A2189" s="21">
        <f>IF(食堂数据库链接!A2189="","",食堂数据库链接!A2189)</f>
        <v>2188</v>
      </c>
      <c r="B2189" s="21" t="str">
        <f>IF(食堂数据库链接!B2189="","",食堂数据库链接!B2189)</f>
        <v>桂园小食</v>
      </c>
      <c r="C2189" s="21" t="str">
        <f>IF(食堂数据库链接!C2189="","",食堂数据库链接!C2189)</f>
        <v>鸭蛋香肠炒饭</v>
      </c>
      <c r="D2189" s="21">
        <f>IF(食堂数据库链接!D2189="","",食堂数据库链接!D2189)</f>
        <v>12</v>
      </c>
      <c r="E2189" s="21" t="str">
        <f>IF(食堂数据库链接!E2189="","",食堂数据库链接!E2189)</f>
        <v>荤</v>
      </c>
      <c r="F2189" s="21" t="str">
        <f>IF(食堂数据库链接!F2189="","",食堂数据库链接!F2189)</f>
        <v>套餐</v>
      </c>
      <c r="G2189" s="21">
        <f>IF(食堂数据库链接!G2189="","",食堂数据库链接!G2189)</f>
        <v>12</v>
      </c>
      <c r="H2189" s="25" t="str">
        <f>IF(OR(食堂菜单!$G$5="",食堂数据库计算界面面!A2189=""),"",IF(ISNUMBER(SEARCH(食堂菜单!$G$5,食堂数据库计算界面面!C2189))=TRUE,1,""))</f>
        <v/>
      </c>
      <c r="I2189" s="11" t="str">
        <f>IF(H2189="","",1+MAX($I$1:I2188))</f>
        <v/>
      </c>
      <c r="J2189" s="11" t="str">
        <f t="shared" si="34"/>
        <v/>
      </c>
    </row>
    <row r="2190" spans="1:10">
      <c r="A2190" s="21">
        <f>IF(食堂数据库链接!A2190="","",食堂数据库链接!A2190)</f>
        <v>2189</v>
      </c>
      <c r="B2190" s="21" t="str">
        <f>IF(食堂数据库链接!B2190="","",食堂数据库链接!B2190)</f>
        <v>桂园小食</v>
      </c>
      <c r="C2190" s="21" t="str">
        <f>IF(食堂数据库链接!C2190="","",食堂数据库链接!C2190)</f>
        <v>香菇肉片炒饭</v>
      </c>
      <c r="D2190" s="21">
        <f>IF(食堂数据库链接!D2190="","",食堂数据库链接!D2190)</f>
        <v>12</v>
      </c>
      <c r="E2190" s="21" t="str">
        <f>IF(食堂数据库链接!E2190="","",食堂数据库链接!E2190)</f>
        <v>荤</v>
      </c>
      <c r="F2190" s="21" t="str">
        <f>IF(食堂数据库链接!F2190="","",食堂数据库链接!F2190)</f>
        <v>套餐</v>
      </c>
      <c r="G2190" s="21">
        <f>IF(食堂数据库链接!G2190="","",食堂数据库链接!G2190)</f>
        <v>12</v>
      </c>
      <c r="H2190" s="25" t="str">
        <f>IF(OR(食堂菜单!$G$5="",食堂数据库计算界面面!A2190=""),"",IF(ISNUMBER(SEARCH(食堂菜单!$G$5,食堂数据库计算界面面!C2190))=TRUE,1,""))</f>
        <v/>
      </c>
      <c r="I2190" s="11" t="str">
        <f>IF(H2190="","",1+MAX($I$1:I2189))</f>
        <v/>
      </c>
      <c r="J2190" s="11" t="str">
        <f t="shared" si="34"/>
        <v/>
      </c>
    </row>
    <row r="2191" spans="1:10">
      <c r="A2191" s="21">
        <f>IF(食堂数据库链接!A2191="","",食堂数据库链接!A2191)</f>
        <v>2190</v>
      </c>
      <c r="B2191" s="21" t="str">
        <f>IF(食堂数据库链接!B2191="","",食堂数据库链接!B2191)</f>
        <v>桂园小食</v>
      </c>
      <c r="C2191" s="21" t="str">
        <f>IF(食堂数据库链接!C2191="","",食堂数据库链接!C2191)</f>
        <v>青椒肉丝蛋炒饭</v>
      </c>
      <c r="D2191" s="21">
        <f>IF(食堂数据库链接!D2191="","",食堂数据库链接!D2191)</f>
        <v>10</v>
      </c>
      <c r="E2191" s="21" t="str">
        <f>IF(食堂数据库链接!E2191="","",食堂数据库链接!E2191)</f>
        <v>荤</v>
      </c>
      <c r="F2191" s="21" t="str">
        <f>IF(食堂数据库链接!F2191="","",食堂数据库链接!F2191)</f>
        <v>套餐</v>
      </c>
      <c r="G2191" s="21">
        <f>IF(食堂数据库链接!G2191="","",食堂数据库链接!G2191)</f>
        <v>10</v>
      </c>
      <c r="H2191" s="25" t="str">
        <f>IF(OR(食堂菜单!$G$5="",食堂数据库计算界面面!A2191=""),"",IF(ISNUMBER(SEARCH(食堂菜单!$G$5,食堂数据库计算界面面!C2191))=TRUE,1,""))</f>
        <v/>
      </c>
      <c r="I2191" s="11" t="str">
        <f>IF(H2191="","",1+MAX($I$1:I2190))</f>
        <v/>
      </c>
      <c r="J2191" s="11" t="str">
        <f t="shared" si="34"/>
        <v/>
      </c>
    </row>
    <row r="2192" spans="1:10">
      <c r="A2192" s="21">
        <f>IF(食堂数据库链接!A2192="","",食堂数据库链接!A2192)</f>
        <v>2191</v>
      </c>
      <c r="B2192" s="21" t="str">
        <f>IF(食堂数据库链接!B2192="","",食堂数据库链接!B2192)</f>
        <v>桂园小食</v>
      </c>
      <c r="C2192" s="21" t="str">
        <f>IF(食堂数据库链接!C2192="","",食堂数据库链接!C2192)</f>
        <v>雪里红肉丝炒饭</v>
      </c>
      <c r="D2192" s="21">
        <f>IF(食堂数据库链接!D2192="","",食堂数据库链接!D2192)</f>
        <v>12</v>
      </c>
      <c r="E2192" s="21" t="str">
        <f>IF(食堂数据库链接!E2192="","",食堂数据库链接!E2192)</f>
        <v>荤</v>
      </c>
      <c r="F2192" s="21" t="str">
        <f>IF(食堂数据库链接!F2192="","",食堂数据库链接!F2192)</f>
        <v>套餐</v>
      </c>
      <c r="G2192" s="21">
        <f>IF(食堂数据库链接!G2192="","",食堂数据库链接!G2192)</f>
        <v>12</v>
      </c>
      <c r="H2192" s="25" t="str">
        <f>IF(OR(食堂菜单!$G$5="",食堂数据库计算界面面!A2192=""),"",IF(ISNUMBER(SEARCH(食堂菜单!$G$5,食堂数据库计算界面面!C2192))=TRUE,1,""))</f>
        <v/>
      </c>
      <c r="I2192" s="11" t="str">
        <f>IF(H2192="","",1+MAX($I$1:I2191))</f>
        <v/>
      </c>
      <c r="J2192" s="11" t="str">
        <f t="shared" si="34"/>
        <v/>
      </c>
    </row>
    <row r="2193" spans="1:10">
      <c r="A2193" s="21">
        <f>IF(食堂数据库链接!A2193="","",食堂数据库链接!A2193)</f>
        <v>2192</v>
      </c>
      <c r="B2193" s="21" t="str">
        <f>IF(食堂数据库链接!B2193="","",食堂数据库链接!B2193)</f>
        <v>桂园小食</v>
      </c>
      <c r="C2193" s="21" t="str">
        <f>IF(食堂数据库链接!C2193="","",食堂数据库链接!C2193)</f>
        <v>菠萝牛肉炒饭</v>
      </c>
      <c r="D2193" s="21">
        <f>IF(食堂数据库链接!D2193="","",食堂数据库链接!D2193)</f>
        <v>15</v>
      </c>
      <c r="E2193" s="21" t="str">
        <f>IF(食堂数据库链接!E2193="","",食堂数据库链接!E2193)</f>
        <v>荤</v>
      </c>
      <c r="F2193" s="21" t="str">
        <f>IF(食堂数据库链接!F2193="","",食堂数据库链接!F2193)</f>
        <v>套餐</v>
      </c>
      <c r="G2193" s="21">
        <f>IF(食堂数据库链接!G2193="","",食堂数据库链接!G2193)</f>
        <v>15</v>
      </c>
      <c r="H2193" s="25" t="str">
        <f>IF(OR(食堂菜单!$G$5="",食堂数据库计算界面面!A2193=""),"",IF(ISNUMBER(SEARCH(食堂菜单!$G$5,食堂数据库计算界面面!C2193))=TRUE,1,""))</f>
        <v/>
      </c>
      <c r="I2193" s="11" t="str">
        <f>IF(H2193="","",1+MAX($I$1:I2192))</f>
        <v/>
      </c>
      <c r="J2193" s="11" t="str">
        <f t="shared" si="34"/>
        <v/>
      </c>
    </row>
    <row r="2194" spans="1:10">
      <c r="A2194" s="21">
        <f>IF(食堂数据库链接!A2194="","",食堂数据库链接!A2194)</f>
        <v>2193</v>
      </c>
      <c r="B2194" s="21" t="str">
        <f>IF(食堂数据库链接!B2194="","",食堂数据库链接!B2194)</f>
        <v>桂园小食</v>
      </c>
      <c r="C2194" s="21" t="str">
        <f>IF(食堂数据库链接!C2194="","",食堂数据库链接!C2194)</f>
        <v>金针菇肉丝炒饭</v>
      </c>
      <c r="D2194" s="21">
        <f>IF(食堂数据库链接!D2194="","",食堂数据库链接!D2194)</f>
        <v>14</v>
      </c>
      <c r="E2194" s="21" t="str">
        <f>IF(食堂数据库链接!E2194="","",食堂数据库链接!E2194)</f>
        <v>荤</v>
      </c>
      <c r="F2194" s="21" t="str">
        <f>IF(食堂数据库链接!F2194="","",食堂数据库链接!F2194)</f>
        <v>套餐</v>
      </c>
      <c r="G2194" s="21">
        <f>IF(食堂数据库链接!G2194="","",食堂数据库链接!G2194)</f>
        <v>14</v>
      </c>
      <c r="H2194" s="25" t="str">
        <f>IF(OR(食堂菜单!$G$5="",食堂数据库计算界面面!A2194=""),"",IF(ISNUMBER(SEARCH(食堂菜单!$G$5,食堂数据库计算界面面!C2194))=TRUE,1,""))</f>
        <v/>
      </c>
      <c r="I2194" s="11" t="str">
        <f>IF(H2194="","",1+MAX($I$1:I2193))</f>
        <v/>
      </c>
      <c r="J2194" s="11" t="str">
        <f t="shared" si="34"/>
        <v/>
      </c>
    </row>
    <row r="2195" spans="1:10">
      <c r="A2195" s="21">
        <f>IF(食堂数据库链接!A2195="","",食堂数据库链接!A2195)</f>
        <v>2194</v>
      </c>
      <c r="B2195" s="21" t="str">
        <f>IF(食堂数据库链接!B2195="","",食堂数据库链接!B2195)</f>
        <v>桂园小食</v>
      </c>
      <c r="C2195" s="21" t="str">
        <f>IF(食堂数据库链接!C2195="","",食堂数据库链接!C2195)</f>
        <v>茄汁牛肉蛋炒饭</v>
      </c>
      <c r="D2195" s="21">
        <f>IF(食堂数据库链接!D2195="","",食堂数据库链接!D2195)</f>
        <v>15</v>
      </c>
      <c r="E2195" s="21" t="str">
        <f>IF(食堂数据库链接!E2195="","",食堂数据库链接!E2195)</f>
        <v>荤</v>
      </c>
      <c r="F2195" s="21" t="str">
        <f>IF(食堂数据库链接!F2195="","",食堂数据库链接!F2195)</f>
        <v>套餐</v>
      </c>
      <c r="G2195" s="21">
        <f>IF(食堂数据库链接!G2195="","",食堂数据库链接!G2195)</f>
        <v>15</v>
      </c>
      <c r="H2195" s="25" t="str">
        <f>IF(OR(食堂菜单!$G$5="",食堂数据库计算界面面!A2195=""),"",IF(ISNUMBER(SEARCH(食堂菜单!$G$5,食堂数据库计算界面面!C2195))=TRUE,1,""))</f>
        <v/>
      </c>
      <c r="I2195" s="11" t="str">
        <f>IF(H2195="","",1+MAX($I$1:I2194))</f>
        <v/>
      </c>
      <c r="J2195" s="11" t="str">
        <f t="shared" si="34"/>
        <v/>
      </c>
    </row>
    <row r="2196" spans="1:10">
      <c r="A2196" s="21">
        <f>IF(食堂数据库链接!A2196="","",食堂数据库链接!A2196)</f>
        <v>2195</v>
      </c>
      <c r="B2196" s="21" t="str">
        <f>IF(食堂数据库链接!B2196="","",食堂数据库链接!B2196)</f>
        <v>桂园小食</v>
      </c>
      <c r="C2196" s="21" t="str">
        <f>IF(食堂数据库链接!C2196="","",食堂数据库链接!C2196)</f>
        <v>玉米肠蛋炒饭</v>
      </c>
      <c r="D2196" s="21">
        <f>IF(食堂数据库链接!D2196="","",食堂数据库链接!D2196)</f>
        <v>12</v>
      </c>
      <c r="E2196" s="21" t="str">
        <f>IF(食堂数据库链接!E2196="","",食堂数据库链接!E2196)</f>
        <v>荤</v>
      </c>
      <c r="F2196" s="21" t="str">
        <f>IF(食堂数据库链接!F2196="","",食堂数据库链接!F2196)</f>
        <v>套餐</v>
      </c>
      <c r="G2196" s="21">
        <f>IF(食堂数据库链接!G2196="","",食堂数据库链接!G2196)</f>
        <v>12</v>
      </c>
      <c r="H2196" s="25" t="str">
        <f>IF(OR(食堂菜单!$G$5="",食堂数据库计算界面面!A2196=""),"",IF(ISNUMBER(SEARCH(食堂菜单!$G$5,食堂数据库计算界面面!C2196))=TRUE,1,""))</f>
        <v/>
      </c>
      <c r="I2196" s="11" t="str">
        <f>IF(H2196="","",1+MAX($I$1:I2195))</f>
        <v/>
      </c>
      <c r="J2196" s="11" t="str">
        <f t="shared" si="34"/>
        <v/>
      </c>
    </row>
    <row r="2197" spans="1:10">
      <c r="A2197" s="21">
        <f>IF(食堂数据库链接!A2197="","",食堂数据库链接!A2197)</f>
        <v>2196</v>
      </c>
      <c r="B2197" s="21" t="str">
        <f>IF(食堂数据库链接!B2197="","",食堂数据库链接!B2197)</f>
        <v>桂园小食</v>
      </c>
      <c r="C2197" s="21" t="str">
        <f>IF(食堂数据库链接!C2197="","",食堂数据库链接!C2197)</f>
        <v>火腿鸡蛋炒粉面</v>
      </c>
      <c r="D2197" s="21">
        <f>IF(食堂数据库链接!D2197="","",食堂数据库链接!D2197)</f>
        <v>10</v>
      </c>
      <c r="E2197" s="21" t="str">
        <f>IF(食堂数据库链接!E2197="","",食堂数据库链接!E2197)</f>
        <v>荤</v>
      </c>
      <c r="F2197" s="21" t="str">
        <f>IF(食堂数据库链接!F2197="","",食堂数据库链接!F2197)</f>
        <v>套餐</v>
      </c>
      <c r="G2197" s="21">
        <f>IF(食堂数据库链接!G2197="","",食堂数据库链接!G2197)</f>
        <v>10</v>
      </c>
      <c r="H2197" s="25" t="str">
        <f>IF(OR(食堂菜单!$G$5="",食堂数据库计算界面面!A2197=""),"",IF(ISNUMBER(SEARCH(食堂菜单!$G$5,食堂数据库计算界面面!C2197))=TRUE,1,""))</f>
        <v/>
      </c>
      <c r="I2197" s="11" t="str">
        <f>IF(H2197="","",1+MAX($I$1:I2196))</f>
        <v/>
      </c>
      <c r="J2197" s="11" t="str">
        <f t="shared" si="34"/>
        <v/>
      </c>
    </row>
    <row r="2198" spans="1:10">
      <c r="A2198" s="21">
        <f>IF(食堂数据库链接!A2198="","",食堂数据库链接!A2198)</f>
        <v>2197</v>
      </c>
      <c r="B2198" s="21" t="str">
        <f>IF(食堂数据库链接!B2198="","",食堂数据库链接!B2198)</f>
        <v>桂园小食</v>
      </c>
      <c r="C2198" s="21" t="str">
        <f>IF(食堂数据库链接!C2198="","",食堂数据库链接!C2198)</f>
        <v>鸡蛋肉丝炒粉面</v>
      </c>
      <c r="D2198" s="21">
        <f>IF(食堂数据库链接!D2198="","",食堂数据库链接!D2198)</f>
        <v>12</v>
      </c>
      <c r="E2198" s="21" t="str">
        <f>IF(食堂数据库链接!E2198="","",食堂数据库链接!E2198)</f>
        <v>荤</v>
      </c>
      <c r="F2198" s="21" t="str">
        <f>IF(食堂数据库链接!F2198="","",食堂数据库链接!F2198)</f>
        <v>套餐</v>
      </c>
      <c r="G2198" s="21">
        <f>IF(食堂数据库链接!G2198="","",食堂数据库链接!G2198)</f>
        <v>12</v>
      </c>
      <c r="H2198" s="25" t="str">
        <f>IF(OR(食堂菜单!$G$5="",食堂数据库计算界面面!A2198=""),"",IF(ISNUMBER(SEARCH(食堂菜单!$G$5,食堂数据库计算界面面!C2198))=TRUE,1,""))</f>
        <v/>
      </c>
      <c r="I2198" s="11" t="str">
        <f>IF(H2198="","",1+MAX($I$1:I2197))</f>
        <v/>
      </c>
      <c r="J2198" s="11" t="str">
        <f t="shared" si="34"/>
        <v/>
      </c>
    </row>
    <row r="2199" spans="1:10">
      <c r="A2199" s="21">
        <f>IF(食堂数据库链接!A2199="","",食堂数据库链接!A2199)</f>
        <v>2198</v>
      </c>
      <c r="B2199" s="21" t="str">
        <f>IF(食堂数据库链接!B2199="","",食堂数据库链接!B2199)</f>
        <v>桂园小食</v>
      </c>
      <c r="C2199" s="21" t="str">
        <f>IF(食堂数据库链接!C2199="","",食堂数据库链接!C2199)</f>
        <v>牛肉鸡蛋炒粉面</v>
      </c>
      <c r="D2199" s="21">
        <f>IF(食堂数据库链接!D2199="","",食堂数据库链接!D2199)</f>
        <v>15</v>
      </c>
      <c r="E2199" s="21" t="str">
        <f>IF(食堂数据库链接!E2199="","",食堂数据库链接!E2199)</f>
        <v>荤</v>
      </c>
      <c r="F2199" s="21" t="str">
        <f>IF(食堂数据库链接!F2199="","",食堂数据库链接!F2199)</f>
        <v>套餐</v>
      </c>
      <c r="G2199" s="21">
        <f>IF(食堂数据库链接!G2199="","",食堂数据库链接!G2199)</f>
        <v>15</v>
      </c>
      <c r="H2199" s="25" t="str">
        <f>IF(OR(食堂菜单!$G$5="",食堂数据库计算界面面!A2199=""),"",IF(ISNUMBER(SEARCH(食堂菜单!$G$5,食堂数据库计算界面面!C2199))=TRUE,1,""))</f>
        <v/>
      </c>
      <c r="I2199" s="11" t="str">
        <f>IF(H2199="","",1+MAX($I$1:I2198))</f>
        <v/>
      </c>
      <c r="J2199" s="11" t="str">
        <f t="shared" si="34"/>
        <v/>
      </c>
    </row>
    <row r="2200" spans="1:10">
      <c r="A2200" s="21">
        <f>IF(食堂数据库链接!A2200="","",食堂数据库链接!A2200)</f>
        <v>2199</v>
      </c>
      <c r="B2200" s="21" t="str">
        <f>IF(食堂数据库链接!B2200="","",食堂数据库链接!B2200)</f>
        <v>桂园小食</v>
      </c>
      <c r="C2200" s="21" t="str">
        <f>IF(食堂数据库链接!C2200="","",食堂数据库链接!C2200)</f>
        <v>鸡蛋炒年糕</v>
      </c>
      <c r="D2200" s="21">
        <f>IF(食堂数据库链接!D2200="","",食堂数据库链接!D2200)</f>
        <v>8</v>
      </c>
      <c r="E2200" s="21" t="str">
        <f>IF(食堂数据库链接!E2200="","",食堂数据库链接!E2200)</f>
        <v>素</v>
      </c>
      <c r="F2200" s="21" t="str">
        <f>IF(食堂数据库链接!F2200="","",食堂数据库链接!F2200)</f>
        <v>套餐</v>
      </c>
      <c r="G2200" s="21">
        <f>IF(食堂数据库链接!G2200="","",食堂数据库链接!G2200)</f>
        <v>8</v>
      </c>
      <c r="H2200" s="25" t="str">
        <f>IF(OR(食堂菜单!$G$5="",食堂数据库计算界面面!A2200=""),"",IF(ISNUMBER(SEARCH(食堂菜单!$G$5,食堂数据库计算界面面!C2200))=TRUE,1,""))</f>
        <v/>
      </c>
      <c r="I2200" s="11" t="str">
        <f>IF(H2200="","",1+MAX($I$1:I2199))</f>
        <v/>
      </c>
      <c r="J2200" s="11" t="str">
        <f t="shared" si="34"/>
        <v/>
      </c>
    </row>
    <row r="2201" spans="1:10">
      <c r="A2201" s="21">
        <f>IF(食堂数据库链接!A2201="","",食堂数据库链接!A2201)</f>
        <v>2200</v>
      </c>
      <c r="B2201" s="21" t="str">
        <f>IF(食堂数据库链接!B2201="","",食堂数据库链接!B2201)</f>
        <v>桂园小食</v>
      </c>
      <c r="C2201" s="21" t="str">
        <f>IF(食堂数据库链接!C2201="","",食堂数据库链接!C2201)</f>
        <v>韩式炒年糕</v>
      </c>
      <c r="D2201" s="21">
        <f>IF(食堂数据库链接!D2201="","",食堂数据库链接!D2201)</f>
        <v>8</v>
      </c>
      <c r="E2201" s="21" t="str">
        <f>IF(食堂数据库链接!E2201="","",食堂数据库链接!E2201)</f>
        <v>素</v>
      </c>
      <c r="F2201" s="21" t="str">
        <f>IF(食堂数据库链接!F2201="","",食堂数据库链接!F2201)</f>
        <v>套餐</v>
      </c>
      <c r="G2201" s="21">
        <f>IF(食堂数据库链接!G2201="","",食堂数据库链接!G2201)</f>
        <v>8</v>
      </c>
      <c r="H2201" s="25" t="str">
        <f>IF(OR(食堂菜单!$G$5="",食堂数据库计算界面面!A2201=""),"",IF(ISNUMBER(SEARCH(食堂菜单!$G$5,食堂数据库计算界面面!C2201))=TRUE,1,""))</f>
        <v/>
      </c>
      <c r="I2201" s="11" t="str">
        <f>IF(H2201="","",1+MAX($I$1:I2200))</f>
        <v/>
      </c>
      <c r="J2201" s="11" t="str">
        <f t="shared" si="34"/>
        <v/>
      </c>
    </row>
    <row r="2202" spans="1:10">
      <c r="A2202" s="21">
        <f>IF(食堂数据库链接!A2202="","",食堂数据库链接!A2202)</f>
        <v>2201</v>
      </c>
      <c r="B2202" s="21" t="str">
        <f>IF(食堂数据库链接!B2202="","",食堂数据库链接!B2202)</f>
        <v>桂园小食</v>
      </c>
      <c r="C2202" s="21" t="str">
        <f>IF(食堂数据库链接!C2202="","",食堂数据库链接!C2202)</f>
        <v>牛肉鸡蛋土豆粉</v>
      </c>
      <c r="D2202" s="21">
        <f>IF(食堂数据库链接!D2202="","",食堂数据库链接!D2202)</f>
        <v>16</v>
      </c>
      <c r="E2202" s="21" t="str">
        <f>IF(食堂数据库链接!E2202="","",食堂数据库链接!E2202)</f>
        <v>荤</v>
      </c>
      <c r="F2202" s="21" t="str">
        <f>IF(食堂数据库链接!F2202="","",食堂数据库链接!F2202)</f>
        <v>套餐</v>
      </c>
      <c r="G2202" s="21">
        <f>IF(食堂数据库链接!G2202="","",食堂数据库链接!G2202)</f>
        <v>16</v>
      </c>
      <c r="H2202" s="25" t="str">
        <f>IF(OR(食堂菜单!$G$5="",食堂数据库计算界面面!A2202=""),"",IF(ISNUMBER(SEARCH(食堂菜单!$G$5,食堂数据库计算界面面!C2202))=TRUE,1,""))</f>
        <v/>
      </c>
      <c r="I2202" s="11" t="str">
        <f>IF(H2202="","",1+MAX($I$1:I2201))</f>
        <v/>
      </c>
      <c r="J2202" s="11" t="str">
        <f t="shared" si="34"/>
        <v/>
      </c>
    </row>
    <row r="2203" spans="1:10">
      <c r="A2203" s="21">
        <f>IF(食堂数据库链接!A2203="","",食堂数据库链接!A2203)</f>
        <v>2202</v>
      </c>
      <c r="B2203" s="21" t="str">
        <f>IF(食堂数据库链接!B2203="","",食堂数据库链接!B2203)</f>
        <v>桂园小食</v>
      </c>
      <c r="C2203" s="21" t="str">
        <f>IF(食堂数据库链接!C2203="","",食堂数据库链接!C2203)</f>
        <v>香蕉飞饼</v>
      </c>
      <c r="D2203" s="21">
        <f>IF(食堂数据库链接!D2203="","",食堂数据库链接!D2203)</f>
        <v>8</v>
      </c>
      <c r="E2203" s="21" t="str">
        <f>IF(食堂数据库链接!E2203="","",食堂数据库链接!E2203)</f>
        <v>素</v>
      </c>
      <c r="F2203" s="21" t="str">
        <f>IF(食堂数据库链接!F2203="","",食堂数据库链接!F2203)</f>
        <v>小吃</v>
      </c>
      <c r="G2203" s="21">
        <f>IF(食堂数据库链接!G2203="","",食堂数据库链接!G2203)</f>
        <v>8</v>
      </c>
      <c r="H2203" s="25" t="str">
        <f>IF(OR(食堂菜单!$G$5="",食堂数据库计算界面面!A2203=""),"",IF(ISNUMBER(SEARCH(食堂菜单!$G$5,食堂数据库计算界面面!C2203))=TRUE,1,""))</f>
        <v/>
      </c>
      <c r="I2203" s="11" t="str">
        <f>IF(H2203="","",1+MAX($I$1:I2202))</f>
        <v/>
      </c>
      <c r="J2203" s="11" t="str">
        <f t="shared" si="34"/>
        <v/>
      </c>
    </row>
    <row r="2204" spans="1:10">
      <c r="A2204" s="21">
        <f>IF(食堂数据库链接!A2204="","",食堂数据库链接!A2204)</f>
        <v>2203</v>
      </c>
      <c r="B2204" s="21" t="str">
        <f>IF(食堂数据库链接!B2204="","",食堂数据库链接!B2204)</f>
        <v>桂园小食</v>
      </c>
      <c r="C2204" s="21" t="str">
        <f>IF(食堂数据库链接!C2204="","",食堂数据库链接!C2204)</f>
        <v>菠萝飞饼</v>
      </c>
      <c r="D2204" s="21">
        <f>IF(食堂数据库链接!D2204="","",食堂数据库链接!D2204)</f>
        <v>8</v>
      </c>
      <c r="E2204" s="21" t="str">
        <f>IF(食堂数据库链接!E2204="","",食堂数据库链接!E2204)</f>
        <v>素</v>
      </c>
      <c r="F2204" s="21" t="str">
        <f>IF(食堂数据库链接!F2204="","",食堂数据库链接!F2204)</f>
        <v>小吃</v>
      </c>
      <c r="G2204" s="21">
        <f>IF(食堂数据库链接!G2204="","",食堂数据库链接!G2204)</f>
        <v>8</v>
      </c>
      <c r="H2204" s="25" t="str">
        <f>IF(OR(食堂菜单!$G$5="",食堂数据库计算界面面!A2204=""),"",IF(ISNUMBER(SEARCH(食堂菜单!$G$5,食堂数据库计算界面面!C2204))=TRUE,1,""))</f>
        <v/>
      </c>
      <c r="I2204" s="11" t="str">
        <f>IF(H2204="","",1+MAX($I$1:I2203))</f>
        <v/>
      </c>
      <c r="J2204" s="11" t="str">
        <f t="shared" si="34"/>
        <v/>
      </c>
    </row>
    <row r="2205" spans="1:10">
      <c r="A2205" s="21">
        <f>IF(食堂数据库链接!A2205="","",食堂数据库链接!A2205)</f>
        <v>2204</v>
      </c>
      <c r="B2205" s="21" t="str">
        <f>IF(食堂数据库链接!B2205="","",食堂数据库链接!B2205)</f>
        <v>桂园小食</v>
      </c>
      <c r="C2205" s="21" t="str">
        <f>IF(食堂数据库链接!C2205="","",食堂数据库链接!C2205)</f>
        <v>葡萄飞饼</v>
      </c>
      <c r="D2205" s="21">
        <f>IF(食堂数据库链接!D2205="","",食堂数据库链接!D2205)</f>
        <v>8</v>
      </c>
      <c r="E2205" s="21" t="str">
        <f>IF(食堂数据库链接!E2205="","",食堂数据库链接!E2205)</f>
        <v>素</v>
      </c>
      <c r="F2205" s="21" t="str">
        <f>IF(食堂数据库链接!F2205="","",食堂数据库链接!F2205)</f>
        <v>小吃</v>
      </c>
      <c r="G2205" s="21">
        <f>IF(食堂数据库链接!G2205="","",食堂数据库链接!G2205)</f>
        <v>8</v>
      </c>
      <c r="H2205" s="25" t="str">
        <f>IF(OR(食堂菜单!$G$5="",食堂数据库计算界面面!A2205=""),"",IF(ISNUMBER(SEARCH(食堂菜单!$G$5,食堂数据库计算界面面!C2205))=TRUE,1,""))</f>
        <v/>
      </c>
      <c r="I2205" s="11" t="str">
        <f>IF(H2205="","",1+MAX($I$1:I2204))</f>
        <v/>
      </c>
      <c r="J2205" s="11" t="str">
        <f t="shared" si="34"/>
        <v/>
      </c>
    </row>
    <row r="2206" spans="1:10">
      <c r="A2206" s="21">
        <f>IF(食堂数据库链接!A2206="","",食堂数据库链接!A2206)</f>
        <v>2205</v>
      </c>
      <c r="B2206" s="21" t="str">
        <f>IF(食堂数据库链接!B2206="","",食堂数据库链接!B2206)</f>
        <v>桂园小食</v>
      </c>
      <c r="C2206" s="21" t="str">
        <f>IF(食堂数据库链接!C2206="","",食堂数据库链接!C2206)</f>
        <v>玉米飞饼</v>
      </c>
      <c r="D2206" s="21">
        <f>IF(食堂数据库链接!D2206="","",食堂数据库链接!D2206)</f>
        <v>10</v>
      </c>
      <c r="E2206" s="21" t="str">
        <f>IF(食堂数据库链接!E2206="","",食堂数据库链接!E2206)</f>
        <v>素</v>
      </c>
      <c r="F2206" s="21" t="str">
        <f>IF(食堂数据库链接!F2206="","",食堂数据库链接!F2206)</f>
        <v>小吃</v>
      </c>
      <c r="G2206" s="21">
        <f>IF(食堂数据库链接!G2206="","",食堂数据库链接!G2206)</f>
        <v>10</v>
      </c>
      <c r="H2206" s="25" t="str">
        <f>IF(OR(食堂菜单!$G$5="",食堂数据库计算界面面!A2206=""),"",IF(ISNUMBER(SEARCH(食堂菜单!$G$5,食堂数据库计算界面面!C2206))=TRUE,1,""))</f>
        <v/>
      </c>
      <c r="I2206" s="11" t="str">
        <f>IF(H2206="","",1+MAX($I$1:I2205))</f>
        <v/>
      </c>
      <c r="J2206" s="11" t="str">
        <f t="shared" si="34"/>
        <v/>
      </c>
    </row>
    <row r="2207" spans="1:10">
      <c r="A2207" s="21">
        <f>IF(食堂数据库链接!A2207="","",食堂数据库链接!A2207)</f>
        <v>2206</v>
      </c>
      <c r="B2207" s="21" t="str">
        <f>IF(食堂数据库链接!B2207="","",食堂数据库链接!B2207)</f>
        <v>桂园小食</v>
      </c>
      <c r="C2207" s="21" t="str">
        <f>IF(食堂数据库链接!C2207="","",食堂数据库链接!C2207)</f>
        <v>双拼飞饼</v>
      </c>
      <c r="D2207" s="21">
        <f>IF(食堂数据库链接!D2207="","",食堂数据库链接!D2207)</f>
        <v>10</v>
      </c>
      <c r="E2207" s="21" t="str">
        <f>IF(食堂数据库链接!E2207="","",食堂数据库链接!E2207)</f>
        <v>素</v>
      </c>
      <c r="F2207" s="21" t="str">
        <f>IF(食堂数据库链接!F2207="","",食堂数据库链接!F2207)</f>
        <v>小吃</v>
      </c>
      <c r="G2207" s="21">
        <f>IF(食堂数据库链接!G2207="","",食堂数据库链接!G2207)</f>
        <v>10</v>
      </c>
      <c r="H2207" s="25" t="str">
        <f>IF(OR(食堂菜单!$G$5="",食堂数据库计算界面面!A2207=""),"",IF(ISNUMBER(SEARCH(食堂菜单!$G$5,食堂数据库计算界面面!C2207))=TRUE,1,""))</f>
        <v/>
      </c>
      <c r="I2207" s="11" t="str">
        <f>IF(H2207="","",1+MAX($I$1:I2206))</f>
        <v/>
      </c>
      <c r="J2207" s="11" t="str">
        <f t="shared" si="34"/>
        <v/>
      </c>
    </row>
    <row r="2208" spans="1:10">
      <c r="A2208" s="21">
        <f>IF(食堂数据库链接!A2208="","",食堂数据库链接!A2208)</f>
        <v>2207</v>
      </c>
      <c r="B2208" s="21" t="str">
        <f>IF(食堂数据库链接!B2208="","",食堂数据库链接!B2208)</f>
        <v>桂园小食</v>
      </c>
      <c r="C2208" s="21" t="str">
        <f>IF(食堂数据库链接!C2208="","",食堂数据库链接!C2208)</f>
        <v>巧克力飞饼</v>
      </c>
      <c r="D2208" s="21">
        <f>IF(食堂数据库链接!D2208="","",食堂数据库链接!D2208)</f>
        <v>10</v>
      </c>
      <c r="E2208" s="21" t="str">
        <f>IF(食堂数据库链接!E2208="","",食堂数据库链接!E2208)</f>
        <v>素</v>
      </c>
      <c r="F2208" s="21" t="str">
        <f>IF(食堂数据库链接!F2208="","",食堂数据库链接!F2208)</f>
        <v>小吃</v>
      </c>
      <c r="G2208" s="21">
        <f>IF(食堂数据库链接!G2208="","",食堂数据库链接!G2208)</f>
        <v>10</v>
      </c>
      <c r="H2208" s="25" t="str">
        <f>IF(OR(食堂菜单!$G$5="",食堂数据库计算界面面!A2208=""),"",IF(ISNUMBER(SEARCH(食堂菜单!$G$5,食堂数据库计算界面面!C2208))=TRUE,1,""))</f>
        <v/>
      </c>
      <c r="I2208" s="11" t="str">
        <f>IF(H2208="","",1+MAX($I$1:I2207))</f>
        <v/>
      </c>
      <c r="J2208" s="11" t="str">
        <f t="shared" si="34"/>
        <v/>
      </c>
    </row>
    <row r="2209" spans="1:10">
      <c r="A2209" s="21">
        <f>IF(食堂数据库链接!A2209="","",食堂数据库链接!A2209)</f>
        <v>2208</v>
      </c>
      <c r="B2209" s="21" t="str">
        <f>IF(食堂数据库链接!B2209="","",食堂数据库链接!B2209)</f>
        <v>桂园小食</v>
      </c>
      <c r="C2209" s="21" t="str">
        <f>IF(食堂数据库链接!C2209="","",食堂数据库链接!C2209)</f>
        <v>草莓飞饼</v>
      </c>
      <c r="D2209" s="21">
        <f>IF(食堂数据库链接!D2209="","",食堂数据库链接!D2209)</f>
        <v>15</v>
      </c>
      <c r="E2209" s="21" t="str">
        <f>IF(食堂数据库链接!E2209="","",食堂数据库链接!E2209)</f>
        <v>素</v>
      </c>
      <c r="F2209" s="21" t="str">
        <f>IF(食堂数据库链接!F2209="","",食堂数据库链接!F2209)</f>
        <v>小吃</v>
      </c>
      <c r="G2209" s="21">
        <f>IF(食堂数据库链接!G2209="","",食堂数据库链接!G2209)</f>
        <v>15</v>
      </c>
      <c r="H2209" s="25" t="str">
        <f>IF(OR(食堂菜单!$G$5="",食堂数据库计算界面面!A2209=""),"",IF(ISNUMBER(SEARCH(食堂菜单!$G$5,食堂数据库计算界面面!C2209))=TRUE,1,""))</f>
        <v/>
      </c>
      <c r="I2209" s="11" t="str">
        <f>IF(H2209="","",1+MAX($I$1:I2208))</f>
        <v/>
      </c>
      <c r="J2209" s="11" t="str">
        <f t="shared" si="34"/>
        <v/>
      </c>
    </row>
    <row r="2210" spans="1:10">
      <c r="A2210" s="21">
        <f>IF(食堂数据库链接!A2210="","",食堂数据库链接!A2210)</f>
        <v>2209</v>
      </c>
      <c r="B2210" s="21" t="str">
        <f>IF(食堂数据库链接!B2210="","",食堂数据库链接!B2210)</f>
        <v>桂园小食</v>
      </c>
      <c r="C2210" s="21" t="str">
        <f>IF(食堂数据库链接!C2210="","",食堂数据库链接!C2210)</f>
        <v>黄桃飞饼</v>
      </c>
      <c r="D2210" s="21">
        <f>IF(食堂数据库链接!D2210="","",食堂数据库链接!D2210)</f>
        <v>10</v>
      </c>
      <c r="E2210" s="21" t="str">
        <f>IF(食堂数据库链接!E2210="","",食堂数据库链接!E2210)</f>
        <v>素</v>
      </c>
      <c r="F2210" s="21" t="str">
        <f>IF(食堂数据库链接!F2210="","",食堂数据库链接!F2210)</f>
        <v>小吃</v>
      </c>
      <c r="G2210" s="21">
        <f>IF(食堂数据库链接!G2210="","",食堂数据库链接!G2210)</f>
        <v>10</v>
      </c>
      <c r="H2210" s="25" t="str">
        <f>IF(OR(食堂菜单!$G$5="",食堂数据库计算界面面!A2210=""),"",IF(ISNUMBER(SEARCH(食堂菜单!$G$5,食堂数据库计算界面面!C2210))=TRUE,1,""))</f>
        <v/>
      </c>
      <c r="I2210" s="11" t="str">
        <f>IF(H2210="","",1+MAX($I$1:I2209))</f>
        <v/>
      </c>
      <c r="J2210" s="11" t="str">
        <f t="shared" si="34"/>
        <v/>
      </c>
    </row>
    <row r="2211" spans="1:10">
      <c r="A2211" s="21">
        <f>IF(食堂数据库链接!A2211="","",食堂数据库链接!A2211)</f>
        <v>2210</v>
      </c>
      <c r="B2211" s="21" t="str">
        <f>IF(食堂数据库链接!B2211="","",食堂数据库链接!B2211)</f>
        <v>桂园小食</v>
      </c>
      <c r="C2211" s="21" t="str">
        <f>IF(食堂数据库链接!C2211="","",食堂数据库链接!C2211)</f>
        <v>苹果飞饼</v>
      </c>
      <c r="D2211" s="21">
        <f>IF(食堂数据库链接!D2211="","",食堂数据库链接!D2211)</f>
        <v>10</v>
      </c>
      <c r="E2211" s="21" t="str">
        <f>IF(食堂数据库链接!E2211="","",食堂数据库链接!E2211)</f>
        <v>素</v>
      </c>
      <c r="F2211" s="21" t="str">
        <f>IF(食堂数据库链接!F2211="","",食堂数据库链接!F2211)</f>
        <v>小吃</v>
      </c>
      <c r="G2211" s="21">
        <f>IF(食堂数据库链接!G2211="","",食堂数据库链接!G2211)</f>
        <v>10</v>
      </c>
      <c r="H2211" s="25" t="str">
        <f>IF(OR(食堂菜单!$G$5="",食堂数据库计算界面面!A2211=""),"",IF(ISNUMBER(SEARCH(食堂菜单!$G$5,食堂数据库计算界面面!C2211))=TRUE,1,""))</f>
        <v/>
      </c>
      <c r="I2211" s="11" t="str">
        <f>IF(H2211="","",1+MAX($I$1:I2210))</f>
        <v/>
      </c>
      <c r="J2211" s="11" t="str">
        <f t="shared" si="34"/>
        <v/>
      </c>
    </row>
    <row r="2212" spans="1:10">
      <c r="A2212" s="21">
        <f>IF(食堂数据库链接!A2212="","",食堂数据库链接!A2212)</f>
        <v>2211</v>
      </c>
      <c r="B2212" s="21" t="str">
        <f>IF(食堂数据库链接!B2212="","",食堂数据库链接!B2212)</f>
        <v>桂园小食</v>
      </c>
      <c r="C2212" s="21" t="str">
        <f>IF(食堂数据库链接!C2212="","",食堂数据库链接!C2212)</f>
        <v>葱香飞饼</v>
      </c>
      <c r="D2212" s="21">
        <f>IF(食堂数据库链接!D2212="","",食堂数据库链接!D2212)</f>
        <v>6</v>
      </c>
      <c r="E2212" s="21" t="str">
        <f>IF(食堂数据库链接!E2212="","",食堂数据库链接!E2212)</f>
        <v>素</v>
      </c>
      <c r="F2212" s="21" t="str">
        <f>IF(食堂数据库链接!F2212="","",食堂数据库链接!F2212)</f>
        <v>小吃</v>
      </c>
      <c r="G2212" s="21">
        <f>IF(食堂数据库链接!G2212="","",食堂数据库链接!G2212)</f>
        <v>6</v>
      </c>
      <c r="H2212" s="25" t="str">
        <f>IF(OR(食堂菜单!$G$5="",食堂数据库计算界面面!A2212=""),"",IF(ISNUMBER(SEARCH(食堂菜单!$G$5,食堂数据库计算界面面!C2212))=TRUE,1,""))</f>
        <v/>
      </c>
      <c r="I2212" s="11" t="str">
        <f>IF(H2212="","",1+MAX($I$1:I2211))</f>
        <v/>
      </c>
      <c r="J2212" s="11" t="str">
        <f t="shared" si="34"/>
        <v/>
      </c>
    </row>
    <row r="2213" spans="1:10">
      <c r="A2213" s="21">
        <f>IF(食堂数据库链接!A2213="","",食堂数据库链接!A2213)</f>
        <v>2212</v>
      </c>
      <c r="B2213" s="21" t="str">
        <f>IF(食堂数据库链接!B2213="","",食堂数据库链接!B2213)</f>
        <v>桂园小食</v>
      </c>
      <c r="C2213" s="21" t="str">
        <f>IF(食堂数据库链接!C2213="","",食堂数据库链接!C2213)</f>
        <v>鸡蛋飞饼</v>
      </c>
      <c r="D2213" s="21">
        <f>IF(食堂数据库链接!D2213="","",食堂数据库链接!D2213)</f>
        <v>7</v>
      </c>
      <c r="E2213" s="21" t="str">
        <f>IF(食堂数据库链接!E2213="","",食堂数据库链接!E2213)</f>
        <v>素</v>
      </c>
      <c r="F2213" s="21" t="str">
        <f>IF(食堂数据库链接!F2213="","",食堂数据库链接!F2213)</f>
        <v>小吃</v>
      </c>
      <c r="G2213" s="21">
        <f>IF(食堂数据库链接!G2213="","",食堂数据库链接!G2213)</f>
        <v>7</v>
      </c>
      <c r="H2213" s="25" t="str">
        <f>IF(OR(食堂菜单!$G$5="",食堂数据库计算界面面!A2213=""),"",IF(ISNUMBER(SEARCH(食堂菜单!$G$5,食堂数据库计算界面面!C2213))=TRUE,1,""))</f>
        <v/>
      </c>
      <c r="I2213" s="11" t="str">
        <f>IF(H2213="","",1+MAX($I$1:I2212))</f>
        <v/>
      </c>
      <c r="J2213" s="11" t="str">
        <f t="shared" si="34"/>
        <v/>
      </c>
    </row>
    <row r="2214" spans="1:10">
      <c r="A2214" s="21">
        <f>IF(食堂数据库链接!A2214="","",食堂数据库链接!A2214)</f>
        <v>2213</v>
      </c>
      <c r="B2214" s="21" t="str">
        <f>IF(食堂数据库链接!B2214="","",食堂数据库链接!B2214)</f>
        <v>桂园小食</v>
      </c>
      <c r="C2214" s="21" t="str">
        <f>IF(食堂数据库链接!C2214="","",食堂数据库链接!C2214)</f>
        <v>火腿飞饼</v>
      </c>
      <c r="D2214" s="21">
        <f>IF(食堂数据库链接!D2214="","",食堂数据库链接!D2214)</f>
        <v>7</v>
      </c>
      <c r="E2214" s="21" t="str">
        <f>IF(食堂数据库链接!E2214="","",食堂数据库链接!E2214)</f>
        <v>荤</v>
      </c>
      <c r="F2214" s="21" t="str">
        <f>IF(食堂数据库链接!F2214="","",食堂数据库链接!F2214)</f>
        <v>小吃</v>
      </c>
      <c r="G2214" s="21">
        <f>IF(食堂数据库链接!G2214="","",食堂数据库链接!G2214)</f>
        <v>7</v>
      </c>
      <c r="H2214" s="25" t="str">
        <f>IF(OR(食堂菜单!$G$5="",食堂数据库计算界面面!A2214=""),"",IF(ISNUMBER(SEARCH(食堂菜单!$G$5,食堂数据库计算界面面!C2214))=TRUE,1,""))</f>
        <v/>
      </c>
      <c r="I2214" s="11" t="str">
        <f>IF(H2214="","",1+MAX($I$1:I2213))</f>
        <v/>
      </c>
      <c r="J2214" s="11" t="str">
        <f t="shared" si="34"/>
        <v/>
      </c>
    </row>
    <row r="2215" spans="1:10">
      <c r="A2215" s="21">
        <f>IF(食堂数据库链接!A2215="","",食堂数据库链接!A2215)</f>
        <v>2214</v>
      </c>
      <c r="B2215" s="21" t="str">
        <f>IF(食堂数据库链接!B2215="","",食堂数据库链接!B2215)</f>
        <v>桂园小食</v>
      </c>
      <c r="C2215" s="21" t="str">
        <f>IF(食堂数据库链接!C2215="","",食堂数据库链接!C2215)</f>
        <v>鸡蛋火腿飞饼</v>
      </c>
      <c r="D2215" s="21">
        <f>IF(食堂数据库链接!D2215="","",食堂数据库链接!D2215)</f>
        <v>8</v>
      </c>
      <c r="E2215" s="21" t="str">
        <f>IF(食堂数据库链接!E2215="","",食堂数据库链接!E2215)</f>
        <v>荤</v>
      </c>
      <c r="F2215" s="21" t="str">
        <f>IF(食堂数据库链接!F2215="","",食堂数据库链接!F2215)</f>
        <v>小吃</v>
      </c>
      <c r="G2215" s="21">
        <f>IF(食堂数据库链接!G2215="","",食堂数据库链接!G2215)</f>
        <v>8</v>
      </c>
      <c r="H2215" s="25" t="str">
        <f>IF(OR(食堂菜单!$G$5="",食堂数据库计算界面面!A2215=""),"",IF(ISNUMBER(SEARCH(食堂菜单!$G$5,食堂数据库计算界面面!C2215))=TRUE,1,""))</f>
        <v/>
      </c>
      <c r="I2215" s="11" t="str">
        <f>IF(H2215="","",1+MAX($I$1:I2214))</f>
        <v/>
      </c>
      <c r="J2215" s="11" t="str">
        <f t="shared" si="34"/>
        <v/>
      </c>
    </row>
    <row r="2216" spans="1:10">
      <c r="A2216" s="21">
        <f>IF(食堂数据库链接!A2216="","",食堂数据库链接!A2216)</f>
        <v>2215</v>
      </c>
      <c r="B2216" s="21" t="str">
        <f>IF(食堂数据库链接!B2216="","",食堂数据库链接!B2216)</f>
        <v>桂园小食</v>
      </c>
      <c r="C2216" s="21" t="str">
        <f>IF(食堂数据库链接!C2216="","",食堂数据库链接!C2216)</f>
        <v>老干妈鸡蛋飞饼</v>
      </c>
      <c r="D2216" s="21">
        <f>IF(食堂数据库链接!D2216="","",食堂数据库链接!D2216)</f>
        <v>8</v>
      </c>
      <c r="E2216" s="21" t="str">
        <f>IF(食堂数据库链接!E2216="","",食堂数据库链接!E2216)</f>
        <v>荤</v>
      </c>
      <c r="F2216" s="21" t="str">
        <f>IF(食堂数据库链接!F2216="","",食堂数据库链接!F2216)</f>
        <v>小吃</v>
      </c>
      <c r="G2216" s="21">
        <f>IF(食堂数据库链接!G2216="","",食堂数据库链接!G2216)</f>
        <v>8</v>
      </c>
      <c r="H2216" s="25" t="str">
        <f>IF(OR(食堂菜单!$G$5="",食堂数据库计算界面面!A2216=""),"",IF(ISNUMBER(SEARCH(食堂菜单!$G$5,食堂数据库计算界面面!C2216))=TRUE,1,""))</f>
        <v/>
      </c>
      <c r="I2216" s="11" t="str">
        <f>IF(H2216="","",1+MAX($I$1:I2215))</f>
        <v/>
      </c>
      <c r="J2216" s="11" t="str">
        <f t="shared" si="34"/>
        <v/>
      </c>
    </row>
    <row r="2217" spans="1:10">
      <c r="A2217" s="21">
        <f>IF(食堂数据库链接!A2217="","",食堂数据库链接!A2217)</f>
        <v>2216</v>
      </c>
      <c r="B2217" s="21" t="str">
        <f>IF(食堂数据库链接!B2217="","",食堂数据库链接!B2217)</f>
        <v>桂园小食</v>
      </c>
      <c r="C2217" s="21" t="str">
        <f>IF(食堂数据库链接!C2217="","",食堂数据库链接!C2217)</f>
        <v>老干妈火腿飞饼</v>
      </c>
      <c r="D2217" s="21">
        <f>IF(食堂数据库链接!D2217="","",食堂数据库链接!D2217)</f>
        <v>8</v>
      </c>
      <c r="E2217" s="21" t="str">
        <f>IF(食堂数据库链接!E2217="","",食堂数据库链接!E2217)</f>
        <v>荤</v>
      </c>
      <c r="F2217" s="21" t="str">
        <f>IF(食堂数据库链接!F2217="","",食堂数据库链接!F2217)</f>
        <v>小吃</v>
      </c>
      <c r="G2217" s="21">
        <f>IF(食堂数据库链接!G2217="","",食堂数据库链接!G2217)</f>
        <v>8</v>
      </c>
      <c r="H2217" s="25" t="str">
        <f>IF(OR(食堂菜单!$G$5="",食堂数据库计算界面面!A2217=""),"",IF(ISNUMBER(SEARCH(食堂菜单!$G$5,食堂数据库计算界面面!C2217))=TRUE,1,""))</f>
        <v/>
      </c>
      <c r="I2217" s="11" t="str">
        <f>IF(H2217="","",1+MAX($I$1:I2216))</f>
        <v/>
      </c>
      <c r="J2217" s="11" t="str">
        <f t="shared" si="34"/>
        <v/>
      </c>
    </row>
    <row r="2218" spans="1:10">
      <c r="A2218" s="21">
        <f>IF(食堂数据库链接!A2218="","",食堂数据库链接!A2218)</f>
        <v>2217</v>
      </c>
      <c r="B2218" s="21" t="str">
        <f>IF(食堂数据库链接!B2218="","",食堂数据库链接!B2218)</f>
        <v>桂园小食</v>
      </c>
      <c r="C2218" s="21" t="str">
        <f>IF(食堂数据库链接!C2218="","",食堂数据库链接!C2218)</f>
        <v>鲜牛肉飞饼</v>
      </c>
      <c r="D2218" s="21">
        <f>IF(食堂数据库链接!D2218="","",食堂数据库链接!D2218)</f>
        <v>15</v>
      </c>
      <c r="E2218" s="21" t="str">
        <f>IF(食堂数据库链接!E2218="","",食堂数据库链接!E2218)</f>
        <v>荤</v>
      </c>
      <c r="F2218" s="21" t="str">
        <f>IF(食堂数据库链接!F2218="","",食堂数据库链接!F2218)</f>
        <v>小吃</v>
      </c>
      <c r="G2218" s="21">
        <f>IF(食堂数据库链接!G2218="","",食堂数据库链接!G2218)</f>
        <v>15</v>
      </c>
      <c r="H2218" s="25" t="str">
        <f>IF(OR(食堂菜单!$G$5="",食堂数据库计算界面面!A2218=""),"",IF(ISNUMBER(SEARCH(食堂菜单!$G$5,食堂数据库计算界面面!C2218))=TRUE,1,""))</f>
        <v/>
      </c>
      <c r="I2218" s="11" t="str">
        <f>IF(H2218="","",1+MAX($I$1:I2217))</f>
        <v/>
      </c>
      <c r="J2218" s="11" t="str">
        <f t="shared" si="34"/>
        <v/>
      </c>
    </row>
    <row r="2219" spans="1:10">
      <c r="A2219" s="21">
        <f>IF(食堂数据库链接!A2219="","",食堂数据库链接!A2219)</f>
        <v>2218</v>
      </c>
      <c r="B2219" s="21" t="str">
        <f>IF(食堂数据库链接!B2219="","",食堂数据库链接!B2219)</f>
        <v>桂园小食</v>
      </c>
      <c r="C2219" s="21" t="str">
        <f>IF(食堂数据库链接!C2219="","",食堂数据库链接!C2219)</f>
        <v>鸡蛋牛肉酱飞饼</v>
      </c>
      <c r="D2219" s="21">
        <f>IF(食堂数据库链接!D2219="","",食堂数据库链接!D2219)</f>
        <v>10</v>
      </c>
      <c r="E2219" s="21" t="str">
        <f>IF(食堂数据库链接!E2219="","",食堂数据库链接!E2219)</f>
        <v>荤</v>
      </c>
      <c r="F2219" s="21" t="str">
        <f>IF(食堂数据库链接!F2219="","",食堂数据库链接!F2219)</f>
        <v>小吃</v>
      </c>
      <c r="G2219" s="21">
        <f>IF(食堂数据库链接!G2219="","",食堂数据库链接!G2219)</f>
        <v>10</v>
      </c>
      <c r="H2219" s="25" t="str">
        <f>IF(OR(食堂菜单!$G$5="",食堂数据库计算界面面!A2219=""),"",IF(ISNUMBER(SEARCH(食堂菜单!$G$5,食堂数据库计算界面面!C2219))=TRUE,1,""))</f>
        <v/>
      </c>
      <c r="I2219" s="11" t="str">
        <f>IF(H2219="","",1+MAX($I$1:I2218))</f>
        <v/>
      </c>
      <c r="J2219" s="11" t="str">
        <f t="shared" si="34"/>
        <v/>
      </c>
    </row>
    <row r="2220" spans="1:10">
      <c r="A2220" s="21">
        <f>IF(食堂数据库链接!A2220="","",食堂数据库链接!A2220)</f>
        <v>2219</v>
      </c>
      <c r="B2220" s="21" t="str">
        <f>IF(食堂数据库链接!B2220="","",食堂数据库链接!B2220)</f>
        <v>桂园小食</v>
      </c>
      <c r="C2220" s="21" t="str">
        <f>IF(食堂数据库链接!C2220="","",食堂数据库链接!C2220)</f>
        <v>鸡蛋肉丝飞饼</v>
      </c>
      <c r="D2220" s="21">
        <f>IF(食堂数据库链接!D2220="","",食堂数据库链接!D2220)</f>
        <v>13</v>
      </c>
      <c r="E2220" s="21" t="str">
        <f>IF(食堂数据库链接!E2220="","",食堂数据库链接!E2220)</f>
        <v>荤</v>
      </c>
      <c r="F2220" s="21" t="str">
        <f>IF(食堂数据库链接!F2220="","",食堂数据库链接!F2220)</f>
        <v>小吃</v>
      </c>
      <c r="G2220" s="21">
        <f>IF(食堂数据库链接!G2220="","",食堂数据库链接!G2220)</f>
        <v>13</v>
      </c>
      <c r="H2220" s="25" t="str">
        <f>IF(OR(食堂菜单!$G$5="",食堂数据库计算界面面!A2220=""),"",IF(ISNUMBER(SEARCH(食堂菜单!$G$5,食堂数据库计算界面面!C2220))=TRUE,1,""))</f>
        <v/>
      </c>
      <c r="I2220" s="11" t="str">
        <f>IF(H2220="","",1+MAX($I$1:I2219))</f>
        <v/>
      </c>
      <c r="J2220" s="11" t="str">
        <f t="shared" si="34"/>
        <v/>
      </c>
    </row>
    <row r="2221" spans="1:10">
      <c r="A2221" s="21">
        <f>IF(食堂数据库链接!A2221="","",食堂数据库链接!A2221)</f>
        <v>2220</v>
      </c>
      <c r="B2221" s="21" t="str">
        <f>IF(食堂数据库链接!B2221="","",食堂数据库链接!B2221)</f>
        <v>桂园小食</v>
      </c>
      <c r="C2221" s="21" t="str">
        <f>IF(食堂数据库链接!C2221="","",食堂数据库链接!C2221)</f>
        <v>铁板鸭肠小串</v>
      </c>
      <c r="D2221" s="21">
        <f>IF(食堂数据库链接!D2221="","",食堂数据库链接!D2221)</f>
        <v>10</v>
      </c>
      <c r="E2221" s="21" t="str">
        <f>IF(食堂数据库链接!E2221="","",食堂数据库链接!E2221)</f>
        <v>荤</v>
      </c>
      <c r="F2221" s="21" t="str">
        <f>IF(食堂数据库链接!F2221="","",食堂数据库链接!F2221)</f>
        <v>小吃</v>
      </c>
      <c r="G2221" s="21">
        <f>IF(食堂数据库链接!G2221="","",食堂数据库链接!G2221)</f>
        <v>10</v>
      </c>
      <c r="H2221" s="25" t="str">
        <f>IF(OR(食堂菜单!$G$5="",食堂数据库计算界面面!A2221=""),"",IF(ISNUMBER(SEARCH(食堂菜单!$G$5,食堂数据库计算界面面!C2221))=TRUE,1,""))</f>
        <v/>
      </c>
      <c r="I2221" s="11" t="str">
        <f>IF(H2221="","",1+MAX($I$1:I2220))</f>
        <v/>
      </c>
      <c r="J2221" s="11" t="str">
        <f t="shared" si="34"/>
        <v/>
      </c>
    </row>
    <row r="2222" spans="1:10">
      <c r="A2222" s="21">
        <f>IF(食堂数据库链接!A2222="","",食堂数据库链接!A2222)</f>
        <v>2221</v>
      </c>
      <c r="B2222" s="21" t="str">
        <f>IF(食堂数据库链接!B2222="","",食堂数据库链接!B2222)</f>
        <v>桂园小食</v>
      </c>
      <c r="C2222" s="21" t="str">
        <f>IF(食堂数据库链接!C2222="","",食堂数据库链接!C2222)</f>
        <v>美味牛肉小串</v>
      </c>
      <c r="D2222" s="21">
        <f>IF(食堂数据库链接!D2222="","",食堂数据库链接!D2222)</f>
        <v>10</v>
      </c>
      <c r="E2222" s="21" t="str">
        <f>IF(食堂数据库链接!E2222="","",食堂数据库链接!E2222)</f>
        <v>荤</v>
      </c>
      <c r="F2222" s="21" t="str">
        <f>IF(食堂数据库链接!F2222="","",食堂数据库链接!F2222)</f>
        <v>小吃</v>
      </c>
      <c r="G2222" s="21">
        <f>IF(食堂数据库链接!G2222="","",食堂数据库链接!G2222)</f>
        <v>10</v>
      </c>
      <c r="H2222" s="25" t="str">
        <f>IF(OR(食堂菜单!$G$5="",食堂数据库计算界面面!A2222=""),"",IF(ISNUMBER(SEARCH(食堂菜单!$G$5,食堂数据库计算界面面!C2222))=TRUE,1,""))</f>
        <v/>
      </c>
      <c r="I2222" s="11" t="str">
        <f>IF(H2222="","",1+MAX($I$1:I2221))</f>
        <v/>
      </c>
      <c r="J2222" s="11" t="str">
        <f t="shared" si="34"/>
        <v/>
      </c>
    </row>
    <row r="2223" spans="1:10">
      <c r="A2223" s="21">
        <f>IF(食堂数据库链接!A2223="","",食堂数据库链接!A2223)</f>
        <v>2222</v>
      </c>
      <c r="B2223" s="21" t="str">
        <f>IF(食堂数据库链接!B2223="","",食堂数据库链接!B2223)</f>
        <v>桂园小食</v>
      </c>
      <c r="C2223" s="21" t="str">
        <f>IF(食堂数据库链接!C2223="","",食堂数据库链接!C2223)</f>
        <v>美味羊肉小串</v>
      </c>
      <c r="D2223" s="21">
        <f>IF(食堂数据库链接!D2223="","",食堂数据库链接!D2223)</f>
        <v>10</v>
      </c>
      <c r="E2223" s="21" t="str">
        <f>IF(食堂数据库链接!E2223="","",食堂数据库链接!E2223)</f>
        <v>荤</v>
      </c>
      <c r="F2223" s="21" t="str">
        <f>IF(食堂数据库链接!F2223="","",食堂数据库链接!F2223)</f>
        <v>小吃</v>
      </c>
      <c r="G2223" s="21">
        <f>IF(食堂数据库链接!G2223="","",食堂数据库链接!G2223)</f>
        <v>10</v>
      </c>
      <c r="H2223" s="25" t="str">
        <f>IF(OR(食堂菜单!$G$5="",食堂数据库计算界面面!A2223=""),"",IF(ISNUMBER(SEARCH(食堂菜单!$G$5,食堂数据库计算界面面!C2223))=TRUE,1,""))</f>
        <v/>
      </c>
      <c r="I2223" s="11" t="str">
        <f>IF(H2223="","",1+MAX($I$1:I2222))</f>
        <v/>
      </c>
      <c r="J2223" s="11" t="str">
        <f t="shared" si="34"/>
        <v/>
      </c>
    </row>
    <row r="2224" spans="1:10">
      <c r="A2224" s="21">
        <f>IF(食堂数据库链接!A2224="","",食堂数据库链接!A2224)</f>
        <v>2223</v>
      </c>
      <c r="B2224" s="21" t="str">
        <f>IF(食堂数据库链接!B2224="","",食堂数据库链接!B2224)</f>
        <v>桂园小食</v>
      </c>
      <c r="C2224" s="21" t="str">
        <f>IF(食堂数据库链接!C2224="","",食堂数据库链接!C2224)</f>
        <v>美味鸡肉小串</v>
      </c>
      <c r="D2224" s="21">
        <f>IF(食堂数据库链接!D2224="","",食堂数据库链接!D2224)</f>
        <v>10</v>
      </c>
      <c r="E2224" s="21" t="str">
        <f>IF(食堂数据库链接!E2224="","",食堂数据库链接!E2224)</f>
        <v>荤</v>
      </c>
      <c r="F2224" s="21" t="str">
        <f>IF(食堂数据库链接!F2224="","",食堂数据库链接!F2224)</f>
        <v>小吃</v>
      </c>
      <c r="G2224" s="21">
        <f>IF(食堂数据库链接!G2224="","",食堂数据库链接!G2224)</f>
        <v>10</v>
      </c>
      <c r="H2224" s="25" t="str">
        <f>IF(OR(食堂菜单!$G$5="",食堂数据库计算界面面!A2224=""),"",IF(ISNUMBER(SEARCH(食堂菜单!$G$5,食堂数据库计算界面面!C2224))=TRUE,1,""))</f>
        <v/>
      </c>
      <c r="I2224" s="11" t="str">
        <f>IF(H2224="","",1+MAX($I$1:I2223))</f>
        <v/>
      </c>
      <c r="J2224" s="11" t="str">
        <f t="shared" si="34"/>
        <v/>
      </c>
    </row>
    <row r="2225" spans="1:10">
      <c r="A2225" s="21">
        <f>IF(食堂数据库链接!A2225="","",食堂数据库链接!A2225)</f>
        <v>2224</v>
      </c>
      <c r="B2225" s="21" t="str">
        <f>IF(食堂数据库链接!B2225="","",食堂数据库链接!B2225)</f>
        <v>桂园小食</v>
      </c>
      <c r="C2225" s="21" t="str">
        <f>IF(食堂数据库链接!C2225="","",食堂数据库链接!C2225)</f>
        <v>美味脆骨小串</v>
      </c>
      <c r="D2225" s="21">
        <f>IF(食堂数据库链接!D2225="","",食堂数据库链接!D2225)</f>
        <v>10</v>
      </c>
      <c r="E2225" s="21" t="str">
        <f>IF(食堂数据库链接!E2225="","",食堂数据库链接!E2225)</f>
        <v>荤</v>
      </c>
      <c r="F2225" s="21" t="str">
        <f>IF(食堂数据库链接!F2225="","",食堂数据库链接!F2225)</f>
        <v>小吃</v>
      </c>
      <c r="G2225" s="21">
        <f>IF(食堂数据库链接!G2225="","",食堂数据库链接!G2225)</f>
        <v>10</v>
      </c>
      <c r="H2225" s="25" t="str">
        <f>IF(OR(食堂菜单!$G$5="",食堂数据库计算界面面!A2225=""),"",IF(ISNUMBER(SEARCH(食堂菜单!$G$5,食堂数据库计算界面面!C2225))=TRUE,1,""))</f>
        <v/>
      </c>
      <c r="I2225" s="11" t="str">
        <f>IF(H2225="","",1+MAX($I$1:I2224))</f>
        <v/>
      </c>
      <c r="J2225" s="11" t="str">
        <f t="shared" si="34"/>
        <v/>
      </c>
    </row>
    <row r="2226" spans="1:10">
      <c r="A2226" s="21">
        <f>IF(食堂数据库链接!A2226="","",食堂数据库链接!A2226)</f>
        <v>2225</v>
      </c>
      <c r="B2226" s="21" t="str">
        <f>IF(食堂数据库链接!B2226="","",食堂数据库链接!B2226)</f>
        <v>桂园小食</v>
      </c>
      <c r="C2226" s="21" t="str">
        <f>IF(食堂数据库链接!C2226="","",食堂数据库链接!C2226)</f>
        <v>美味鱿鱼条小串</v>
      </c>
      <c r="D2226" s="21">
        <f>IF(食堂数据库链接!D2226="","",食堂数据库链接!D2226)</f>
        <v>10</v>
      </c>
      <c r="E2226" s="21" t="str">
        <f>IF(食堂数据库链接!E2226="","",食堂数据库链接!E2226)</f>
        <v>荤</v>
      </c>
      <c r="F2226" s="21" t="str">
        <f>IF(食堂数据库链接!F2226="","",食堂数据库链接!F2226)</f>
        <v>小吃</v>
      </c>
      <c r="G2226" s="21">
        <f>IF(食堂数据库链接!G2226="","",食堂数据库链接!G2226)</f>
        <v>10</v>
      </c>
      <c r="H2226" s="25" t="str">
        <f>IF(OR(食堂菜单!$G$5="",食堂数据库计算界面面!A2226=""),"",IF(ISNUMBER(SEARCH(食堂菜单!$G$5,食堂数据库计算界面面!C2226))=TRUE,1,""))</f>
        <v/>
      </c>
      <c r="I2226" s="11" t="str">
        <f>IF(H2226="","",1+MAX($I$1:I2225))</f>
        <v/>
      </c>
      <c r="J2226" s="11" t="str">
        <f t="shared" si="34"/>
        <v/>
      </c>
    </row>
    <row r="2227" spans="1:10">
      <c r="A2227" s="21">
        <f>IF(食堂数据库链接!A2227="","",食堂数据库链接!A2227)</f>
        <v>2226</v>
      </c>
      <c r="B2227" s="21" t="str">
        <f>IF(食堂数据库链接!B2227="","",食堂数据库链接!B2227)</f>
        <v>桂园小食</v>
      </c>
      <c r="C2227" s="21" t="str">
        <f>IF(食堂数据库链接!C2227="","",食堂数据库链接!C2227)</f>
        <v>美味鱿鱼须小串</v>
      </c>
      <c r="D2227" s="21">
        <f>IF(食堂数据库链接!D2227="","",食堂数据库链接!D2227)</f>
        <v>10</v>
      </c>
      <c r="E2227" s="21" t="str">
        <f>IF(食堂数据库链接!E2227="","",食堂数据库链接!E2227)</f>
        <v>荤</v>
      </c>
      <c r="F2227" s="21" t="str">
        <f>IF(食堂数据库链接!F2227="","",食堂数据库链接!F2227)</f>
        <v>小吃</v>
      </c>
      <c r="G2227" s="21">
        <f>IF(食堂数据库链接!G2227="","",食堂数据库链接!G2227)</f>
        <v>10</v>
      </c>
      <c r="H2227" s="25" t="str">
        <f>IF(OR(食堂菜单!$G$5="",食堂数据库计算界面面!A2227=""),"",IF(ISNUMBER(SEARCH(食堂菜单!$G$5,食堂数据库计算界面面!C2227))=TRUE,1,""))</f>
        <v/>
      </c>
      <c r="I2227" s="11" t="str">
        <f>IF(H2227="","",1+MAX($I$1:I2226))</f>
        <v/>
      </c>
      <c r="J2227" s="11" t="str">
        <f t="shared" si="34"/>
        <v/>
      </c>
    </row>
    <row r="2228" spans="1:10">
      <c r="A2228" s="21">
        <f>IF(食堂数据库链接!A2228="","",食堂数据库链接!A2228)</f>
        <v>2227</v>
      </c>
      <c r="B2228" s="21" t="str">
        <f>IF(食堂数据库链接!B2228="","",食堂数据库链接!B2228)</f>
        <v>桂园小食</v>
      </c>
      <c r="C2228" s="21" t="str">
        <f>IF(食堂数据库链接!C2228="","",食堂数据库链接!C2228)</f>
        <v>高汤素砂锅粉</v>
      </c>
      <c r="D2228" s="21">
        <f>IF(食堂数据库链接!D2228="","",食堂数据库链接!D2228)</f>
        <v>5</v>
      </c>
      <c r="E2228" s="21" t="str">
        <f>IF(食堂数据库链接!E2228="","",食堂数据库链接!E2228)</f>
        <v>素</v>
      </c>
      <c r="F2228" s="21" t="str">
        <f>IF(食堂数据库链接!F2228="","",食堂数据库链接!F2228)</f>
        <v>面食</v>
      </c>
      <c r="G2228" s="21">
        <f>IF(食堂数据库链接!G2228="","",食堂数据库链接!G2228)</f>
        <v>5</v>
      </c>
      <c r="H2228" s="25" t="str">
        <f>IF(OR(食堂菜单!$G$5="",食堂数据库计算界面面!A2228=""),"",IF(ISNUMBER(SEARCH(食堂菜单!$G$5,食堂数据库计算界面面!C2228))=TRUE,1,""))</f>
        <v/>
      </c>
      <c r="I2228" s="11" t="str">
        <f>IF(H2228="","",1+MAX($I$1:I2227))</f>
        <v/>
      </c>
      <c r="J2228" s="11" t="str">
        <f t="shared" si="34"/>
        <v/>
      </c>
    </row>
    <row r="2229" spans="1:10">
      <c r="A2229" s="21">
        <f>IF(食堂数据库链接!A2229="","",食堂数据库链接!A2229)</f>
        <v>2228</v>
      </c>
      <c r="B2229" s="21" t="str">
        <f>IF(食堂数据库链接!B2229="","",食堂数据库链接!B2229)</f>
        <v>桂园小食</v>
      </c>
      <c r="C2229" s="21" t="str">
        <f>IF(食堂数据库链接!C2229="","",食堂数据库链接!C2229)</f>
        <v>肉丝砂锅粉</v>
      </c>
      <c r="D2229" s="21">
        <f>IF(食堂数据库链接!D2229="","",食堂数据库链接!D2229)</f>
        <v>9</v>
      </c>
      <c r="E2229" s="21" t="str">
        <f>IF(食堂数据库链接!E2229="","",食堂数据库链接!E2229)</f>
        <v>荤</v>
      </c>
      <c r="F2229" s="21" t="str">
        <f>IF(食堂数据库链接!F2229="","",食堂数据库链接!F2229)</f>
        <v>面食</v>
      </c>
      <c r="G2229" s="21">
        <f>IF(食堂数据库链接!G2229="","",食堂数据库链接!G2229)</f>
        <v>9</v>
      </c>
      <c r="H2229" s="25" t="str">
        <f>IF(OR(食堂菜单!$G$5="",食堂数据库计算界面面!A2229=""),"",IF(ISNUMBER(SEARCH(食堂菜单!$G$5,食堂数据库计算界面面!C2229))=TRUE,1,""))</f>
        <v/>
      </c>
      <c r="I2229" s="11" t="str">
        <f>IF(H2229="","",1+MAX($I$1:I2228))</f>
        <v/>
      </c>
      <c r="J2229" s="11" t="str">
        <f t="shared" si="34"/>
        <v/>
      </c>
    </row>
    <row r="2230" spans="1:10">
      <c r="A2230" s="21">
        <f>IF(食堂数据库链接!A2230="","",食堂数据库链接!A2230)</f>
        <v>2229</v>
      </c>
      <c r="B2230" s="21" t="str">
        <f>IF(食堂数据库链接!B2230="","",食堂数据库链接!B2230)</f>
        <v>桂园小食</v>
      </c>
      <c r="C2230" s="21" t="str">
        <f>IF(食堂数据库链接!C2230="","",食堂数据库链接!C2230)</f>
        <v>猪肝砂锅粉</v>
      </c>
      <c r="D2230" s="21">
        <f>IF(食堂数据库链接!D2230="","",食堂数据库链接!D2230)</f>
        <v>10</v>
      </c>
      <c r="E2230" s="21" t="str">
        <f>IF(食堂数据库链接!E2230="","",食堂数据库链接!E2230)</f>
        <v>荤</v>
      </c>
      <c r="F2230" s="21" t="str">
        <f>IF(食堂数据库链接!F2230="","",食堂数据库链接!F2230)</f>
        <v>面食</v>
      </c>
      <c r="G2230" s="21">
        <f>IF(食堂数据库链接!G2230="","",食堂数据库链接!G2230)</f>
        <v>10</v>
      </c>
      <c r="H2230" s="25" t="str">
        <f>IF(OR(食堂菜单!$G$5="",食堂数据库计算界面面!A2230=""),"",IF(ISNUMBER(SEARCH(食堂菜单!$G$5,食堂数据库计算界面面!C2230))=TRUE,1,""))</f>
        <v/>
      </c>
      <c r="I2230" s="11" t="str">
        <f>IF(H2230="","",1+MAX($I$1:I2229))</f>
        <v/>
      </c>
      <c r="J2230" s="11" t="str">
        <f t="shared" si="34"/>
        <v/>
      </c>
    </row>
    <row r="2231" spans="1:10">
      <c r="A2231" s="21">
        <f>IF(食堂数据库链接!A2231="","",食堂数据库链接!A2231)</f>
        <v>2230</v>
      </c>
      <c r="B2231" s="21" t="str">
        <f>IF(食堂数据库链接!B2231="","",食堂数据库链接!B2231)</f>
        <v>桂园小食</v>
      </c>
      <c r="C2231" s="21" t="str">
        <f>IF(食堂数据库链接!C2231="","",食堂数据库链接!C2231)</f>
        <v>腰花砂锅粉</v>
      </c>
      <c r="D2231" s="21">
        <f>IF(食堂数据库链接!D2231="","",食堂数据库链接!D2231)</f>
        <v>12</v>
      </c>
      <c r="E2231" s="21" t="str">
        <f>IF(食堂数据库链接!E2231="","",食堂数据库链接!E2231)</f>
        <v>荤</v>
      </c>
      <c r="F2231" s="21" t="str">
        <f>IF(食堂数据库链接!F2231="","",食堂数据库链接!F2231)</f>
        <v>面食</v>
      </c>
      <c r="G2231" s="21">
        <f>IF(食堂数据库链接!G2231="","",食堂数据库链接!G2231)</f>
        <v>12</v>
      </c>
      <c r="H2231" s="25" t="str">
        <f>IF(OR(食堂菜单!$G$5="",食堂数据库计算界面面!A2231=""),"",IF(ISNUMBER(SEARCH(食堂菜单!$G$5,食堂数据库计算界面面!C2231))=TRUE,1,""))</f>
        <v/>
      </c>
      <c r="I2231" s="11" t="str">
        <f>IF(H2231="","",1+MAX($I$1:I2230))</f>
        <v/>
      </c>
      <c r="J2231" s="11" t="str">
        <f t="shared" si="34"/>
        <v/>
      </c>
    </row>
    <row r="2232" spans="1:10">
      <c r="A2232" s="21">
        <f>IF(食堂数据库链接!A2232="","",食堂数据库链接!A2232)</f>
        <v>2231</v>
      </c>
      <c r="B2232" s="21" t="str">
        <f>IF(食堂数据库链接!B2232="","",食堂数据库链接!B2232)</f>
        <v>桂园小食</v>
      </c>
      <c r="C2232" s="21" t="str">
        <f>IF(食堂数据库链接!C2232="","",食堂数据库链接!C2232)</f>
        <v>肥肠砂锅粉</v>
      </c>
      <c r="D2232" s="21">
        <f>IF(食堂数据库链接!D2232="","",食堂数据库链接!D2232)</f>
        <v>14</v>
      </c>
      <c r="E2232" s="21" t="str">
        <f>IF(食堂数据库链接!E2232="","",食堂数据库链接!E2232)</f>
        <v>荤</v>
      </c>
      <c r="F2232" s="21" t="str">
        <f>IF(食堂数据库链接!F2232="","",食堂数据库链接!F2232)</f>
        <v>面食</v>
      </c>
      <c r="G2232" s="21">
        <f>IF(食堂数据库链接!G2232="","",食堂数据库链接!G2232)</f>
        <v>14</v>
      </c>
      <c r="H2232" s="25" t="str">
        <f>IF(OR(食堂菜单!$G$5="",食堂数据库计算界面面!A2232=""),"",IF(ISNUMBER(SEARCH(食堂菜单!$G$5,食堂数据库计算界面面!C2232))=TRUE,1,""))</f>
        <v/>
      </c>
      <c r="I2232" s="11" t="str">
        <f>IF(H2232="","",1+MAX($I$1:I2231))</f>
        <v/>
      </c>
      <c r="J2232" s="11" t="str">
        <f t="shared" si="34"/>
        <v/>
      </c>
    </row>
    <row r="2233" spans="1:10">
      <c r="A2233" s="21">
        <f>IF(食堂数据库链接!A2233="","",食堂数据库链接!A2233)</f>
        <v>2232</v>
      </c>
      <c r="B2233" s="21" t="str">
        <f>IF(食堂数据库链接!B2233="","",食堂数据库链接!B2233)</f>
        <v>桂园小食</v>
      </c>
      <c r="C2233" s="21" t="str">
        <f>IF(食堂数据库链接!C2233="","",食堂数据库链接!C2233)</f>
        <v>财鱼片砂锅粉</v>
      </c>
      <c r="D2233" s="21">
        <f>IF(食堂数据库链接!D2233="","",食堂数据库链接!D2233)</f>
        <v>14</v>
      </c>
      <c r="E2233" s="21" t="str">
        <f>IF(食堂数据库链接!E2233="","",食堂数据库链接!E2233)</f>
        <v>荤</v>
      </c>
      <c r="F2233" s="21" t="str">
        <f>IF(食堂数据库链接!F2233="","",食堂数据库链接!F2233)</f>
        <v>面食</v>
      </c>
      <c r="G2233" s="21">
        <f>IF(食堂数据库链接!G2233="","",食堂数据库链接!G2233)</f>
        <v>14</v>
      </c>
      <c r="H2233" s="25" t="str">
        <f>IF(OR(食堂菜单!$G$5="",食堂数据库计算界面面!A2233=""),"",IF(ISNUMBER(SEARCH(食堂菜单!$G$5,食堂数据库计算界面面!C2233))=TRUE,1,""))</f>
        <v/>
      </c>
      <c r="I2233" s="11" t="str">
        <f>IF(H2233="","",1+MAX($I$1:I2232))</f>
        <v/>
      </c>
      <c r="J2233" s="11" t="str">
        <f t="shared" si="34"/>
        <v/>
      </c>
    </row>
    <row r="2234" spans="1:10">
      <c r="A2234" s="21">
        <f>IF(食堂数据库链接!A2234="","",食堂数据库链接!A2234)</f>
        <v>2233</v>
      </c>
      <c r="B2234" s="21" t="str">
        <f>IF(食堂数据库链接!B2234="","",食堂数据库链接!B2234)</f>
        <v>桂园小食</v>
      </c>
      <c r="C2234" s="21" t="str">
        <f>IF(食堂数据库链接!C2234="","",食堂数据库链接!C2234)</f>
        <v>鳝鱼丝砂锅粉</v>
      </c>
      <c r="D2234" s="21">
        <f>IF(食堂数据库链接!D2234="","",食堂数据库链接!D2234)</f>
        <v>15</v>
      </c>
      <c r="E2234" s="21" t="str">
        <f>IF(食堂数据库链接!E2234="","",食堂数据库链接!E2234)</f>
        <v>荤</v>
      </c>
      <c r="F2234" s="21" t="str">
        <f>IF(食堂数据库链接!F2234="","",食堂数据库链接!F2234)</f>
        <v>面食</v>
      </c>
      <c r="G2234" s="21">
        <f>IF(食堂数据库链接!G2234="","",食堂数据库链接!G2234)</f>
        <v>15</v>
      </c>
      <c r="H2234" s="25" t="str">
        <f>IF(OR(食堂菜单!$G$5="",食堂数据库计算界面面!A2234=""),"",IF(ISNUMBER(SEARCH(食堂菜单!$G$5,食堂数据库计算界面面!C2234))=TRUE,1,""))</f>
        <v/>
      </c>
      <c r="I2234" s="11" t="str">
        <f>IF(H2234="","",1+MAX($I$1:I2233))</f>
        <v/>
      </c>
      <c r="J2234" s="11" t="str">
        <f t="shared" si="34"/>
        <v/>
      </c>
    </row>
    <row r="2235" spans="1:10">
      <c r="A2235" s="21">
        <f>IF(食堂数据库链接!A2235="","",食堂数据库链接!A2235)</f>
        <v>2234</v>
      </c>
      <c r="B2235" s="21" t="str">
        <f>IF(食堂数据库链接!B2235="","",食堂数据库链接!B2235)</f>
        <v>桂园小食</v>
      </c>
      <c r="C2235" s="21" t="str">
        <f>IF(食堂数据库链接!C2235="","",食堂数据库链接!C2235)</f>
        <v>藤椒牛肉砂锅粉</v>
      </c>
      <c r="D2235" s="21">
        <f>IF(食堂数据库链接!D2235="","",食堂数据库链接!D2235)</f>
        <v>16</v>
      </c>
      <c r="E2235" s="21" t="str">
        <f>IF(食堂数据库链接!E2235="","",食堂数据库链接!E2235)</f>
        <v>荤</v>
      </c>
      <c r="F2235" s="21" t="str">
        <f>IF(食堂数据库链接!F2235="","",食堂数据库链接!F2235)</f>
        <v>面食</v>
      </c>
      <c r="G2235" s="21">
        <f>IF(食堂数据库链接!G2235="","",食堂数据库链接!G2235)</f>
        <v>16</v>
      </c>
      <c r="H2235" s="25" t="str">
        <f>IF(OR(食堂菜单!$G$5="",食堂数据库计算界面面!A2235=""),"",IF(ISNUMBER(SEARCH(食堂菜单!$G$5,食堂数据库计算界面面!C2235))=TRUE,1,""))</f>
        <v/>
      </c>
      <c r="I2235" s="11" t="str">
        <f>IF(H2235="","",1+MAX($I$1:I2234))</f>
        <v/>
      </c>
      <c r="J2235" s="11" t="str">
        <f t="shared" si="34"/>
        <v/>
      </c>
    </row>
    <row r="2236" spans="1:10">
      <c r="A2236" s="21">
        <f>IF(食堂数据库链接!A2236="","",食堂数据库链接!A2236)</f>
        <v>2235</v>
      </c>
      <c r="B2236" s="21" t="str">
        <f>IF(食堂数据库链接!B2236="","",食堂数据库链接!B2236)</f>
        <v>桂园小食</v>
      </c>
      <c r="C2236" s="21" t="str">
        <f>IF(食堂数据库链接!C2236="","",食堂数据库链接!C2236)</f>
        <v>藤椒羊肉砂锅粉</v>
      </c>
      <c r="D2236" s="21">
        <f>IF(食堂数据库链接!D2236="","",食堂数据库链接!D2236)</f>
        <v>16</v>
      </c>
      <c r="E2236" s="21" t="str">
        <f>IF(食堂数据库链接!E2236="","",食堂数据库链接!E2236)</f>
        <v>荤</v>
      </c>
      <c r="F2236" s="21" t="str">
        <f>IF(食堂数据库链接!F2236="","",食堂数据库链接!F2236)</f>
        <v>面食</v>
      </c>
      <c r="G2236" s="21">
        <f>IF(食堂数据库链接!G2236="","",食堂数据库链接!G2236)</f>
        <v>16</v>
      </c>
      <c r="H2236" s="25" t="str">
        <f>IF(OR(食堂菜单!$G$5="",食堂数据库计算界面面!A2236=""),"",IF(ISNUMBER(SEARCH(食堂菜单!$G$5,食堂数据库计算界面面!C2236))=TRUE,1,""))</f>
        <v/>
      </c>
      <c r="I2236" s="11" t="str">
        <f>IF(H2236="","",1+MAX($I$1:I2235))</f>
        <v/>
      </c>
      <c r="J2236" s="11" t="str">
        <f t="shared" si="34"/>
        <v/>
      </c>
    </row>
    <row r="2237" spans="1:10">
      <c r="A2237" s="21">
        <f>IF(食堂数据库链接!A2237="","",食堂数据库链接!A2237)</f>
        <v>2236</v>
      </c>
      <c r="B2237" s="21" t="str">
        <f>IF(食堂数据库链接!B2237="","",食堂数据库链接!B2237)</f>
        <v>桂园小食</v>
      </c>
      <c r="C2237" s="21" t="str">
        <f>IF(食堂数据库链接!C2237="","",食堂数据库链接!C2237)</f>
        <v>福满多粉</v>
      </c>
      <c r="D2237" s="21">
        <f>IF(食堂数据库链接!D2237="","",食堂数据库链接!D2237)</f>
        <v>18</v>
      </c>
      <c r="E2237" s="21" t="str">
        <f>IF(食堂数据库链接!E2237="","",食堂数据库链接!E2237)</f>
        <v>荤</v>
      </c>
      <c r="F2237" s="21" t="str">
        <f>IF(食堂数据库链接!F2237="","",食堂数据库链接!F2237)</f>
        <v>面食</v>
      </c>
      <c r="G2237" s="21">
        <f>IF(食堂数据库链接!G2237="","",食堂数据库链接!G2237)</f>
        <v>18</v>
      </c>
      <c r="H2237" s="25" t="str">
        <f>IF(OR(食堂菜单!$G$5="",食堂数据库计算界面面!A2237=""),"",IF(ISNUMBER(SEARCH(食堂菜单!$G$5,食堂数据库计算界面面!C2237))=TRUE,1,""))</f>
        <v/>
      </c>
      <c r="I2237" s="11" t="str">
        <f>IF(H2237="","",1+MAX($I$1:I2236))</f>
        <v/>
      </c>
      <c r="J2237" s="11" t="str">
        <f t="shared" si="34"/>
        <v/>
      </c>
    </row>
    <row r="2238" spans="1:10">
      <c r="A2238" s="21">
        <f>IF(食堂数据库链接!A2238="","",食堂数据库链接!A2238)</f>
        <v>2237</v>
      </c>
      <c r="B2238" s="21" t="str">
        <f>IF(食堂数据库链接!B2238="","",食堂数据库链接!B2238)</f>
        <v>桂园小食</v>
      </c>
      <c r="C2238" s="21" t="str">
        <f>IF(食堂数据库链接!C2238="","",食堂数据库链接!C2238)</f>
        <v>酸辣粉砂锅粉</v>
      </c>
      <c r="D2238" s="21">
        <f>IF(食堂数据库链接!D2238="","",食堂数据库链接!D2238)</f>
        <v>5</v>
      </c>
      <c r="E2238" s="21" t="str">
        <f>IF(食堂数据库链接!E2238="","",食堂数据库链接!E2238)</f>
        <v>素</v>
      </c>
      <c r="F2238" s="21" t="str">
        <f>IF(食堂数据库链接!F2238="","",食堂数据库链接!F2238)</f>
        <v>套餐</v>
      </c>
      <c r="G2238" s="21">
        <f>IF(食堂数据库链接!G2238="","",食堂数据库链接!G2238)</f>
        <v>5</v>
      </c>
      <c r="H2238" s="25" t="str">
        <f>IF(OR(食堂菜单!$G$5="",食堂数据库计算界面面!A2238=""),"",IF(ISNUMBER(SEARCH(食堂菜单!$G$5,食堂数据库计算界面面!C2238))=TRUE,1,""))</f>
        <v/>
      </c>
      <c r="I2238" s="11" t="str">
        <f>IF(H2238="","",1+MAX($I$1:I2237))</f>
        <v/>
      </c>
      <c r="J2238" s="11" t="str">
        <f t="shared" si="34"/>
        <v/>
      </c>
    </row>
    <row r="2239" spans="1:10">
      <c r="A2239" s="21">
        <f>IF(食堂数据库链接!A2239="","",食堂数据库链接!A2239)</f>
        <v>2238</v>
      </c>
      <c r="B2239" s="21" t="str">
        <f>IF(食堂数据库链接!B2239="","",食堂数据库链接!B2239)</f>
        <v>桂园小食</v>
      </c>
      <c r="C2239" s="21" t="str">
        <f>IF(食堂数据库链接!C2239="","",食堂数据库链接!C2239)</f>
        <v>泡椒鸭血砂锅粉</v>
      </c>
      <c r="D2239" s="21">
        <f>IF(食堂数据库链接!D2239="","",食堂数据库链接!D2239)</f>
        <v>8</v>
      </c>
      <c r="E2239" s="21" t="str">
        <f>IF(食堂数据库链接!E2239="","",食堂数据库链接!E2239)</f>
        <v>荤</v>
      </c>
      <c r="F2239" s="21" t="str">
        <f>IF(食堂数据库链接!F2239="","",食堂数据库链接!F2239)</f>
        <v>套餐</v>
      </c>
      <c r="G2239" s="21">
        <f>IF(食堂数据库链接!G2239="","",食堂数据库链接!G2239)</f>
        <v>8</v>
      </c>
      <c r="H2239" s="25" t="str">
        <f>IF(OR(食堂菜单!$G$5="",食堂数据库计算界面面!A2239=""),"",IF(ISNUMBER(SEARCH(食堂菜单!$G$5,食堂数据库计算界面面!C2239))=TRUE,1,""))</f>
        <v/>
      </c>
      <c r="I2239" s="11" t="str">
        <f>IF(H2239="","",1+MAX($I$1:I2238))</f>
        <v/>
      </c>
      <c r="J2239" s="11" t="str">
        <f t="shared" si="34"/>
        <v/>
      </c>
    </row>
    <row r="2240" spans="1:10">
      <c r="A2240" s="21">
        <f>IF(食堂数据库链接!A2240="","",食堂数据库链接!A2240)</f>
        <v>2239</v>
      </c>
      <c r="B2240" s="21" t="str">
        <f>IF(食堂数据库链接!B2240="","",食堂数据库链接!B2240)</f>
        <v>桂园小食</v>
      </c>
      <c r="C2240" s="21" t="str">
        <f>IF(食堂数据库链接!C2240="","",食堂数据库链接!C2240)</f>
        <v>肉丝鸭血砂锅粉</v>
      </c>
      <c r="D2240" s="21">
        <f>IF(食堂数据库链接!D2240="","",食堂数据库链接!D2240)</f>
        <v>10</v>
      </c>
      <c r="E2240" s="21" t="str">
        <f>IF(食堂数据库链接!E2240="","",食堂数据库链接!E2240)</f>
        <v>荤</v>
      </c>
      <c r="F2240" s="21" t="str">
        <f>IF(食堂数据库链接!F2240="","",食堂数据库链接!F2240)</f>
        <v>套餐</v>
      </c>
      <c r="G2240" s="21">
        <f>IF(食堂数据库链接!G2240="","",食堂数据库链接!G2240)</f>
        <v>10</v>
      </c>
      <c r="H2240" s="25" t="str">
        <f>IF(OR(食堂菜单!$G$5="",食堂数据库计算界面面!A2240=""),"",IF(ISNUMBER(SEARCH(食堂菜单!$G$5,食堂数据库计算界面面!C2240))=TRUE,1,""))</f>
        <v/>
      </c>
      <c r="I2240" s="11" t="str">
        <f>IF(H2240="","",1+MAX($I$1:I2239))</f>
        <v/>
      </c>
      <c r="J2240" s="11" t="str">
        <f t="shared" si="34"/>
        <v/>
      </c>
    </row>
    <row r="2241" spans="1:10">
      <c r="A2241" s="21">
        <f>IF(食堂数据库链接!A2241="","",食堂数据库链接!A2241)</f>
        <v>2240</v>
      </c>
      <c r="B2241" s="21" t="str">
        <f>IF(食堂数据库链接!B2241="","",食堂数据库链接!B2241)</f>
        <v>桂园小食</v>
      </c>
      <c r="C2241" s="21" t="str">
        <f>IF(食堂数据库链接!C2241="","",食堂数据库链接!C2241)</f>
        <v>三味鲜砂锅粉</v>
      </c>
      <c r="D2241" s="21">
        <f>IF(食堂数据库链接!D2241="","",食堂数据库链接!D2241)</f>
        <v>10</v>
      </c>
      <c r="E2241" s="21" t="str">
        <f>IF(食堂数据库链接!E2241="","",食堂数据库链接!E2241)</f>
        <v>荤</v>
      </c>
      <c r="F2241" s="21" t="str">
        <f>IF(食堂数据库链接!F2241="","",食堂数据库链接!F2241)</f>
        <v>套餐</v>
      </c>
      <c r="G2241" s="21">
        <f>IF(食堂数据库链接!G2241="","",食堂数据库链接!G2241)</f>
        <v>10</v>
      </c>
      <c r="H2241" s="25" t="str">
        <f>IF(OR(食堂菜单!$G$5="",食堂数据库计算界面面!A2241=""),"",IF(ISNUMBER(SEARCH(食堂菜单!$G$5,食堂数据库计算界面面!C2241))=TRUE,1,""))</f>
        <v/>
      </c>
      <c r="I2241" s="11" t="str">
        <f>IF(H2241="","",1+MAX($I$1:I2240))</f>
        <v/>
      </c>
      <c r="J2241" s="11" t="str">
        <f t="shared" si="34"/>
        <v/>
      </c>
    </row>
    <row r="2242" spans="1:10">
      <c r="A2242" s="21">
        <f>IF(食堂数据库链接!A2242="","",食堂数据库链接!A2242)</f>
        <v>2241</v>
      </c>
      <c r="B2242" s="21" t="str">
        <f>IF(食堂数据库链接!B2242="","",食堂数据库链接!B2242)</f>
        <v>桂园小食</v>
      </c>
      <c r="C2242" s="21" t="str">
        <f>IF(食堂数据库链接!C2242="","",食堂数据库链接!C2242)</f>
        <v>猪肝鸭血砂锅粉</v>
      </c>
      <c r="D2242" s="21">
        <f>IF(食堂数据库链接!D2242="","",食堂数据库链接!D2242)</f>
        <v>11</v>
      </c>
      <c r="E2242" s="21" t="str">
        <f>IF(食堂数据库链接!E2242="","",食堂数据库链接!E2242)</f>
        <v>荤</v>
      </c>
      <c r="F2242" s="21" t="str">
        <f>IF(食堂数据库链接!F2242="","",食堂数据库链接!F2242)</f>
        <v>套餐</v>
      </c>
      <c r="G2242" s="21">
        <f>IF(食堂数据库链接!G2242="","",食堂数据库链接!G2242)</f>
        <v>11</v>
      </c>
      <c r="H2242" s="25" t="str">
        <f>IF(OR(食堂菜单!$G$5="",食堂数据库计算界面面!A2242=""),"",IF(ISNUMBER(SEARCH(食堂菜单!$G$5,食堂数据库计算界面面!C2242))=TRUE,1,""))</f>
        <v/>
      </c>
      <c r="I2242" s="11" t="str">
        <f>IF(H2242="","",1+MAX($I$1:I2241))</f>
        <v/>
      </c>
      <c r="J2242" s="11" t="str">
        <f t="shared" ref="J2242:J2305" si="35">IF(H2242="","",ROW(A2242))</f>
        <v/>
      </c>
    </row>
    <row r="2243" spans="1:10">
      <c r="A2243" s="21">
        <f>IF(食堂数据库链接!A2243="","",食堂数据库链接!A2243)</f>
        <v>2242</v>
      </c>
      <c r="B2243" s="21" t="str">
        <f>IF(食堂数据库链接!B2243="","",食堂数据库链接!B2243)</f>
        <v>桂园小食</v>
      </c>
      <c r="C2243" s="21" t="str">
        <f>IF(食堂数据库链接!C2243="","",食堂数据库链接!C2243)</f>
        <v>肉丝猪肝砂锅粉</v>
      </c>
      <c r="D2243" s="21">
        <f>IF(食堂数据库链接!D2243="","",食堂数据库链接!D2243)</f>
        <v>11</v>
      </c>
      <c r="E2243" s="21" t="str">
        <f>IF(食堂数据库链接!E2243="","",食堂数据库链接!E2243)</f>
        <v>荤</v>
      </c>
      <c r="F2243" s="21" t="str">
        <f>IF(食堂数据库链接!F2243="","",食堂数据库链接!F2243)</f>
        <v>套餐</v>
      </c>
      <c r="G2243" s="21">
        <f>IF(食堂数据库链接!G2243="","",食堂数据库链接!G2243)</f>
        <v>11</v>
      </c>
      <c r="H2243" s="25" t="str">
        <f>IF(OR(食堂菜单!$G$5="",食堂数据库计算界面面!A2243=""),"",IF(ISNUMBER(SEARCH(食堂菜单!$G$5,食堂数据库计算界面面!C2243))=TRUE,1,""))</f>
        <v/>
      </c>
      <c r="I2243" s="11" t="str">
        <f>IF(H2243="","",1+MAX($I$1:I2242))</f>
        <v/>
      </c>
      <c r="J2243" s="11" t="str">
        <f t="shared" si="35"/>
        <v/>
      </c>
    </row>
    <row r="2244" spans="1:10">
      <c r="A2244" s="21">
        <f>IF(食堂数据库链接!A2244="","",食堂数据库链接!A2244)</f>
        <v>2243</v>
      </c>
      <c r="B2244" s="21" t="str">
        <f>IF(食堂数据库链接!B2244="","",食堂数据库链接!B2244)</f>
        <v>桂园小食</v>
      </c>
      <c r="C2244" s="21" t="str">
        <f>IF(食堂数据库链接!C2244="","",食堂数据库链接!C2244)</f>
        <v>腰花鸭血砂锅粉</v>
      </c>
      <c r="D2244" s="21">
        <f>IF(食堂数据库链接!D2244="","",食堂数据库链接!D2244)</f>
        <v>14</v>
      </c>
      <c r="E2244" s="21" t="str">
        <f>IF(食堂数据库链接!E2244="","",食堂数据库链接!E2244)</f>
        <v>荤</v>
      </c>
      <c r="F2244" s="21" t="str">
        <f>IF(食堂数据库链接!F2244="","",食堂数据库链接!F2244)</f>
        <v>套餐</v>
      </c>
      <c r="G2244" s="21">
        <f>IF(食堂数据库链接!G2244="","",食堂数据库链接!G2244)</f>
        <v>14</v>
      </c>
      <c r="H2244" s="25" t="str">
        <f>IF(OR(食堂菜单!$G$5="",食堂数据库计算界面面!A2244=""),"",IF(ISNUMBER(SEARCH(食堂菜单!$G$5,食堂数据库计算界面面!C2244))=TRUE,1,""))</f>
        <v/>
      </c>
      <c r="I2244" s="11" t="str">
        <f>IF(H2244="","",1+MAX($I$1:I2243))</f>
        <v/>
      </c>
      <c r="J2244" s="11" t="str">
        <f t="shared" si="35"/>
        <v/>
      </c>
    </row>
    <row r="2245" spans="1:10">
      <c r="A2245" s="21">
        <f>IF(食堂数据库链接!A2245="","",食堂数据库链接!A2245)</f>
        <v>2244</v>
      </c>
      <c r="B2245" s="21" t="str">
        <f>IF(食堂数据库链接!B2245="","",食堂数据库链接!B2245)</f>
        <v>桂园小食</v>
      </c>
      <c r="C2245" s="21" t="str">
        <f>IF(食堂数据库链接!C2245="","",食堂数据库链接!C2245)</f>
        <v>猪肝腰花砂锅粉</v>
      </c>
      <c r="D2245" s="21">
        <f>IF(食堂数据库链接!D2245="","",食堂数据库链接!D2245)</f>
        <v>14</v>
      </c>
      <c r="E2245" s="21" t="str">
        <f>IF(食堂数据库链接!E2245="","",食堂数据库链接!E2245)</f>
        <v>荤</v>
      </c>
      <c r="F2245" s="21" t="str">
        <f>IF(食堂数据库链接!F2245="","",食堂数据库链接!F2245)</f>
        <v>套餐</v>
      </c>
      <c r="G2245" s="21">
        <f>IF(食堂数据库链接!G2245="","",食堂数据库链接!G2245)</f>
        <v>14</v>
      </c>
      <c r="H2245" s="25" t="str">
        <f>IF(OR(食堂菜单!$G$5="",食堂数据库计算界面面!A2245=""),"",IF(ISNUMBER(SEARCH(食堂菜单!$G$5,食堂数据库计算界面面!C2245))=TRUE,1,""))</f>
        <v/>
      </c>
      <c r="I2245" s="11" t="str">
        <f>IF(H2245="","",1+MAX($I$1:I2244))</f>
        <v/>
      </c>
      <c r="J2245" s="11" t="str">
        <f t="shared" si="35"/>
        <v/>
      </c>
    </row>
    <row r="2246" spans="1:10">
      <c r="A2246" s="21">
        <f>IF(食堂数据库链接!A2246="","",食堂数据库链接!A2246)</f>
        <v>2245</v>
      </c>
      <c r="B2246" s="21" t="str">
        <f>IF(食堂数据库链接!B2246="","",食堂数据库链接!B2246)</f>
        <v>桂园小食</v>
      </c>
      <c r="C2246" s="21" t="str">
        <f>IF(食堂数据库链接!C2246="","",食堂数据库链接!C2246)</f>
        <v>肉丝腰花砂锅粉</v>
      </c>
      <c r="D2246" s="21">
        <f>IF(食堂数据库链接!D2246="","",食堂数据库链接!D2246)</f>
        <v>15</v>
      </c>
      <c r="E2246" s="21" t="str">
        <f>IF(食堂数据库链接!E2246="","",食堂数据库链接!E2246)</f>
        <v>荤</v>
      </c>
      <c r="F2246" s="21" t="str">
        <f>IF(食堂数据库链接!F2246="","",食堂数据库链接!F2246)</f>
        <v>套餐</v>
      </c>
      <c r="G2246" s="21">
        <f>IF(食堂数据库链接!G2246="","",食堂数据库链接!G2246)</f>
        <v>15</v>
      </c>
      <c r="H2246" s="25" t="str">
        <f>IF(OR(食堂菜单!$G$5="",食堂数据库计算界面面!A2246=""),"",IF(ISNUMBER(SEARCH(食堂菜单!$G$5,食堂数据库计算界面面!C2246))=TRUE,1,""))</f>
        <v/>
      </c>
      <c r="I2246" s="11" t="str">
        <f>IF(H2246="","",1+MAX($I$1:I2245))</f>
        <v/>
      </c>
      <c r="J2246" s="11" t="str">
        <f t="shared" si="35"/>
        <v/>
      </c>
    </row>
    <row r="2247" spans="1:10">
      <c r="A2247" s="21">
        <f>IF(食堂数据库链接!A2247="","",食堂数据库链接!A2247)</f>
        <v>2246</v>
      </c>
      <c r="B2247" s="21" t="str">
        <f>IF(食堂数据库链接!B2247="","",食堂数据库链接!B2247)</f>
        <v>桂园小食</v>
      </c>
      <c r="C2247" s="21" t="str">
        <f>IF(食堂数据库链接!C2247="","",食堂数据库链接!C2247)</f>
        <v>肉丝肥肠砂锅粉</v>
      </c>
      <c r="D2247" s="21">
        <f>IF(食堂数据库链接!D2247="","",食堂数据库链接!D2247)</f>
        <v>15</v>
      </c>
      <c r="E2247" s="21" t="str">
        <f>IF(食堂数据库链接!E2247="","",食堂数据库链接!E2247)</f>
        <v>荤</v>
      </c>
      <c r="F2247" s="21" t="str">
        <f>IF(食堂数据库链接!F2247="","",食堂数据库链接!F2247)</f>
        <v>套餐</v>
      </c>
      <c r="G2247" s="21">
        <f>IF(食堂数据库链接!G2247="","",食堂数据库链接!G2247)</f>
        <v>15</v>
      </c>
      <c r="H2247" s="25" t="str">
        <f>IF(OR(食堂菜单!$G$5="",食堂数据库计算界面面!A2247=""),"",IF(ISNUMBER(SEARCH(食堂菜单!$G$5,食堂数据库计算界面面!C2247))=TRUE,1,""))</f>
        <v/>
      </c>
      <c r="I2247" s="11" t="str">
        <f>IF(H2247="","",1+MAX($I$1:I2246))</f>
        <v/>
      </c>
      <c r="J2247" s="11" t="str">
        <f t="shared" si="35"/>
        <v/>
      </c>
    </row>
    <row r="2248" spans="1:10">
      <c r="A2248" s="21">
        <f>IF(食堂数据库链接!A2248="","",食堂数据库链接!A2248)</f>
        <v>2247</v>
      </c>
      <c r="B2248" s="21" t="str">
        <f>IF(食堂数据库链接!B2248="","",食堂数据库链接!B2248)</f>
        <v>桂园小食</v>
      </c>
      <c r="C2248" s="21" t="str">
        <f>IF(食堂数据库链接!C2248="","",食堂数据库链接!C2248)</f>
        <v>番茄鸡丼饭</v>
      </c>
      <c r="D2248" s="21">
        <f>IF(食堂数据库链接!D2248="","",食堂数据库链接!D2248)</f>
        <v>14</v>
      </c>
      <c r="E2248" s="21" t="str">
        <f>IF(食堂数据库链接!E2248="","",食堂数据库链接!E2248)</f>
        <v>荤</v>
      </c>
      <c r="F2248" s="21" t="str">
        <f>IF(食堂数据库链接!F2248="","",食堂数据库链接!F2248)</f>
        <v>套餐</v>
      </c>
      <c r="G2248" s="21">
        <f>IF(食堂数据库链接!G2248="","",食堂数据库链接!G2248)</f>
        <v>14</v>
      </c>
      <c r="H2248" s="25" t="str">
        <f>IF(OR(食堂菜单!$G$5="",食堂数据库计算界面面!A2248=""),"",IF(ISNUMBER(SEARCH(食堂菜单!$G$5,食堂数据库计算界面面!C2248))=TRUE,1,""))</f>
        <v/>
      </c>
      <c r="I2248" s="11" t="str">
        <f>IF(H2248="","",1+MAX($I$1:I2247))</f>
        <v/>
      </c>
      <c r="J2248" s="11" t="str">
        <f t="shared" si="35"/>
        <v/>
      </c>
    </row>
    <row r="2249" spans="1:10">
      <c r="A2249" s="21">
        <f>IF(食堂数据库链接!A2249="","",食堂数据库链接!A2249)</f>
        <v>2248</v>
      </c>
      <c r="B2249" s="21" t="str">
        <f>IF(食堂数据库链接!B2249="","",食堂数据库链接!B2249)</f>
        <v>桂园小食</v>
      </c>
      <c r="C2249" s="21" t="str">
        <f>IF(食堂数据库链接!C2249="","",食堂数据库链接!C2249)</f>
        <v>咖喱鸡丼饭</v>
      </c>
      <c r="D2249" s="21">
        <f>IF(食堂数据库链接!D2249="","",食堂数据库链接!D2249)</f>
        <v>14</v>
      </c>
      <c r="E2249" s="21" t="str">
        <f>IF(食堂数据库链接!E2249="","",食堂数据库链接!E2249)</f>
        <v>荤</v>
      </c>
      <c r="F2249" s="21" t="str">
        <f>IF(食堂数据库链接!F2249="","",食堂数据库链接!F2249)</f>
        <v>套餐</v>
      </c>
      <c r="G2249" s="21">
        <f>IF(食堂数据库链接!G2249="","",食堂数据库链接!G2249)</f>
        <v>14</v>
      </c>
      <c r="H2249" s="25" t="str">
        <f>IF(OR(食堂菜单!$G$5="",食堂数据库计算界面面!A2249=""),"",IF(ISNUMBER(SEARCH(食堂菜单!$G$5,食堂数据库计算界面面!C2249))=TRUE,1,""))</f>
        <v/>
      </c>
      <c r="I2249" s="11" t="str">
        <f>IF(H2249="","",1+MAX($I$1:I2248))</f>
        <v/>
      </c>
      <c r="J2249" s="11" t="str">
        <f t="shared" si="35"/>
        <v/>
      </c>
    </row>
    <row r="2250" spans="1:10">
      <c r="A2250" s="21">
        <f>IF(食堂数据库链接!A2250="","",食堂数据库链接!A2250)</f>
        <v>2249</v>
      </c>
      <c r="B2250" s="21" t="str">
        <f>IF(食堂数据库链接!B2250="","",食堂数据库链接!B2250)</f>
        <v>桂园小食</v>
      </c>
      <c r="C2250" s="21" t="str">
        <f>IF(食堂数据库链接!C2250="","",食堂数据库链接!C2250)</f>
        <v>黑椒猪丼饭</v>
      </c>
      <c r="D2250" s="21">
        <f>IF(食堂数据库链接!D2250="","",食堂数据库链接!D2250)</f>
        <v>15</v>
      </c>
      <c r="E2250" s="21" t="str">
        <f>IF(食堂数据库链接!E2250="","",食堂数据库链接!E2250)</f>
        <v>荤</v>
      </c>
      <c r="F2250" s="21" t="str">
        <f>IF(食堂数据库链接!F2250="","",食堂数据库链接!F2250)</f>
        <v>套餐</v>
      </c>
      <c r="G2250" s="21">
        <f>IF(食堂数据库链接!G2250="","",食堂数据库链接!G2250)</f>
        <v>15</v>
      </c>
      <c r="H2250" s="25" t="str">
        <f>IF(OR(食堂菜单!$G$5="",食堂数据库计算界面面!A2250=""),"",IF(ISNUMBER(SEARCH(食堂菜单!$G$5,食堂数据库计算界面面!C2250))=TRUE,1,""))</f>
        <v/>
      </c>
      <c r="I2250" s="11" t="str">
        <f>IF(H2250="","",1+MAX($I$1:I2249))</f>
        <v/>
      </c>
      <c r="J2250" s="11" t="str">
        <f t="shared" si="35"/>
        <v/>
      </c>
    </row>
    <row r="2251" spans="1:10">
      <c r="A2251" s="21">
        <f>IF(食堂数据库链接!A2251="","",食堂数据库链接!A2251)</f>
        <v>2250</v>
      </c>
      <c r="B2251" s="21" t="str">
        <f>IF(食堂数据库链接!B2251="","",食堂数据库链接!B2251)</f>
        <v>桂园小食</v>
      </c>
      <c r="C2251" s="21" t="str">
        <f>IF(食堂数据库链接!C2251="","",食堂数据库链接!C2251)</f>
        <v>黑椒牛丼饭</v>
      </c>
      <c r="D2251" s="21">
        <f>IF(食堂数据库链接!D2251="","",食堂数据库链接!D2251)</f>
        <v>16</v>
      </c>
      <c r="E2251" s="21" t="str">
        <f>IF(食堂数据库链接!E2251="","",食堂数据库链接!E2251)</f>
        <v>荤</v>
      </c>
      <c r="F2251" s="21" t="str">
        <f>IF(食堂数据库链接!F2251="","",食堂数据库链接!F2251)</f>
        <v>套餐</v>
      </c>
      <c r="G2251" s="21">
        <f>IF(食堂数据库链接!G2251="","",食堂数据库链接!G2251)</f>
        <v>16</v>
      </c>
      <c r="H2251" s="25" t="str">
        <f>IF(OR(食堂菜单!$G$5="",食堂数据库计算界面面!A2251=""),"",IF(ISNUMBER(SEARCH(食堂菜单!$G$5,食堂数据库计算界面面!C2251))=TRUE,1,""))</f>
        <v/>
      </c>
      <c r="I2251" s="11" t="str">
        <f>IF(H2251="","",1+MAX($I$1:I2250))</f>
        <v/>
      </c>
      <c r="J2251" s="11" t="str">
        <f t="shared" si="35"/>
        <v/>
      </c>
    </row>
    <row r="2252" spans="1:10">
      <c r="A2252" s="21">
        <f>IF(食堂数据库链接!A2252="","",食堂数据库链接!A2252)</f>
        <v>2251</v>
      </c>
      <c r="B2252" s="21" t="str">
        <f>IF(食堂数据库链接!B2252="","",食堂数据库链接!B2252)</f>
        <v>桂园小食</v>
      </c>
      <c r="C2252" s="21" t="str">
        <f>IF(食堂数据库链接!C2252="","",食堂数据库链接!C2252)</f>
        <v>麻辣猪丼饭</v>
      </c>
      <c r="D2252" s="21">
        <f>IF(食堂数据库链接!D2252="","",食堂数据库链接!D2252)</f>
        <v>16</v>
      </c>
      <c r="E2252" s="21" t="str">
        <f>IF(食堂数据库链接!E2252="","",食堂数据库链接!E2252)</f>
        <v>荤</v>
      </c>
      <c r="F2252" s="21" t="str">
        <f>IF(食堂数据库链接!F2252="","",食堂数据库链接!F2252)</f>
        <v>套餐</v>
      </c>
      <c r="G2252" s="21">
        <f>IF(食堂数据库链接!G2252="","",食堂数据库链接!G2252)</f>
        <v>16</v>
      </c>
      <c r="H2252" s="25" t="str">
        <f>IF(OR(食堂菜单!$G$5="",食堂数据库计算界面面!A2252=""),"",IF(ISNUMBER(SEARCH(食堂菜单!$G$5,食堂数据库计算界面面!C2252))=TRUE,1,""))</f>
        <v/>
      </c>
      <c r="I2252" s="11" t="str">
        <f>IF(H2252="","",1+MAX($I$1:I2251))</f>
        <v/>
      </c>
      <c r="J2252" s="11" t="str">
        <f t="shared" si="35"/>
        <v/>
      </c>
    </row>
    <row r="2253" spans="1:10">
      <c r="A2253" s="21">
        <f>IF(食堂数据库链接!A2253="","",食堂数据库链接!A2253)</f>
        <v>2252</v>
      </c>
      <c r="B2253" s="21" t="str">
        <f>IF(食堂数据库链接!B2253="","",食堂数据库链接!B2253)</f>
        <v>桂园小食</v>
      </c>
      <c r="C2253" s="21" t="str">
        <f>IF(食堂数据库链接!C2253="","",食堂数据库链接!C2253)</f>
        <v>麻辣牛丼饭</v>
      </c>
      <c r="D2253" s="21">
        <f>IF(食堂数据库链接!D2253="","",食堂数据库链接!D2253)</f>
        <v>17</v>
      </c>
      <c r="E2253" s="21" t="str">
        <f>IF(食堂数据库链接!E2253="","",食堂数据库链接!E2253)</f>
        <v>荤</v>
      </c>
      <c r="F2253" s="21" t="str">
        <f>IF(食堂数据库链接!F2253="","",食堂数据库链接!F2253)</f>
        <v>套餐</v>
      </c>
      <c r="G2253" s="21">
        <f>IF(食堂数据库链接!G2253="","",食堂数据库链接!G2253)</f>
        <v>17</v>
      </c>
      <c r="H2253" s="25" t="str">
        <f>IF(OR(食堂菜单!$G$5="",食堂数据库计算界面面!A2253=""),"",IF(ISNUMBER(SEARCH(食堂菜单!$G$5,食堂数据库计算界面面!C2253))=TRUE,1,""))</f>
        <v/>
      </c>
      <c r="I2253" s="11" t="str">
        <f>IF(H2253="","",1+MAX($I$1:I2252))</f>
        <v/>
      </c>
      <c r="J2253" s="11" t="str">
        <f t="shared" si="35"/>
        <v/>
      </c>
    </row>
    <row r="2254" spans="1:10">
      <c r="A2254" s="21">
        <f>IF(食堂数据库链接!A2254="","",食堂数据库链接!A2254)</f>
        <v>2253</v>
      </c>
      <c r="B2254" s="21" t="str">
        <f>IF(食堂数据库链接!B2254="","",食堂数据库链接!B2254)</f>
        <v>桂园清真食堂</v>
      </c>
      <c r="C2254" s="21" t="str">
        <f>IF(食堂数据库链接!C2254="","",食堂数据库链接!C2254)</f>
        <v>蒜苔炒肉盖浇饭</v>
      </c>
      <c r="D2254" s="21">
        <f>IF(食堂数据库链接!D2254="","",食堂数据库链接!D2254)</f>
        <v>10</v>
      </c>
      <c r="E2254" s="21" t="str">
        <f>IF(食堂数据库链接!E2254="","",食堂数据库链接!E2254)</f>
        <v>荤</v>
      </c>
      <c r="F2254" s="21" t="str">
        <f>IF(食堂数据库链接!F2254="","",食堂数据库链接!F2254)</f>
        <v>套餐</v>
      </c>
      <c r="G2254" s="21">
        <f>IF(食堂数据库链接!G2254="","",食堂数据库链接!G2254)</f>
        <v>10</v>
      </c>
      <c r="H2254" s="25" t="str">
        <f>IF(OR(食堂菜单!$G$5="",食堂数据库计算界面面!A2254=""),"",IF(ISNUMBER(SEARCH(食堂菜单!$G$5,食堂数据库计算界面面!C2254))=TRUE,1,""))</f>
        <v/>
      </c>
      <c r="I2254" s="11" t="str">
        <f>IF(H2254="","",1+MAX($I$1:I2253))</f>
        <v/>
      </c>
      <c r="J2254" s="11" t="str">
        <f t="shared" si="35"/>
        <v/>
      </c>
    </row>
    <row r="2255" spans="1:10">
      <c r="A2255" s="21">
        <f>IF(食堂数据库链接!A2255="","",食堂数据库链接!A2255)</f>
        <v>2254</v>
      </c>
      <c r="B2255" s="21" t="str">
        <f>IF(食堂数据库链接!B2255="","",食堂数据库链接!B2255)</f>
        <v>桂园清真食堂</v>
      </c>
      <c r="C2255" s="21" t="str">
        <f>IF(食堂数据库链接!C2255="","",食堂数据库链接!C2255)</f>
        <v>洋葱炒肉盖浇饭</v>
      </c>
      <c r="D2255" s="21">
        <f>IF(食堂数据库链接!D2255="","",食堂数据库链接!D2255)</f>
        <v>10</v>
      </c>
      <c r="E2255" s="21" t="str">
        <f>IF(食堂数据库链接!E2255="","",食堂数据库链接!E2255)</f>
        <v>荤</v>
      </c>
      <c r="F2255" s="21" t="str">
        <f>IF(食堂数据库链接!F2255="","",食堂数据库链接!F2255)</f>
        <v>套餐</v>
      </c>
      <c r="G2255" s="21">
        <f>IF(食堂数据库链接!G2255="","",食堂数据库链接!G2255)</f>
        <v>10</v>
      </c>
      <c r="H2255" s="25" t="str">
        <f>IF(OR(食堂菜单!$G$5="",食堂数据库计算界面面!A2255=""),"",IF(ISNUMBER(SEARCH(食堂菜单!$G$5,食堂数据库计算界面面!C2255))=TRUE,1,""))</f>
        <v/>
      </c>
      <c r="I2255" s="11" t="str">
        <f>IF(H2255="","",1+MAX($I$1:I2254))</f>
        <v/>
      </c>
      <c r="J2255" s="11" t="str">
        <f t="shared" si="35"/>
        <v/>
      </c>
    </row>
    <row r="2256" spans="1:10">
      <c r="A2256" s="21">
        <f>IF(食堂数据库链接!A2256="","",食堂数据库链接!A2256)</f>
        <v>2255</v>
      </c>
      <c r="B2256" s="21" t="str">
        <f>IF(食堂数据库链接!B2256="","",食堂数据库链接!B2256)</f>
        <v>桂园清真食堂</v>
      </c>
      <c r="C2256" s="21" t="str">
        <f>IF(食堂数据库链接!C2256="","",食堂数据库链接!C2256)</f>
        <v>青椒炒肉盖浇饭</v>
      </c>
      <c r="D2256" s="21">
        <f>IF(食堂数据库链接!D2256="","",食堂数据库链接!D2256)</f>
        <v>10</v>
      </c>
      <c r="E2256" s="21" t="str">
        <f>IF(食堂数据库链接!E2256="","",食堂数据库链接!E2256)</f>
        <v>荤</v>
      </c>
      <c r="F2256" s="21" t="str">
        <f>IF(食堂数据库链接!F2256="","",食堂数据库链接!F2256)</f>
        <v>套餐</v>
      </c>
      <c r="G2256" s="21">
        <f>IF(食堂数据库链接!G2256="","",食堂数据库链接!G2256)</f>
        <v>10</v>
      </c>
      <c r="H2256" s="25" t="str">
        <f>IF(OR(食堂菜单!$G$5="",食堂数据库计算界面面!A2256=""),"",IF(ISNUMBER(SEARCH(食堂菜单!$G$5,食堂数据库计算界面面!C2256))=TRUE,1,""))</f>
        <v/>
      </c>
      <c r="I2256" s="11" t="str">
        <f>IF(H2256="","",1+MAX($I$1:I2255))</f>
        <v/>
      </c>
      <c r="J2256" s="11" t="str">
        <f t="shared" si="35"/>
        <v/>
      </c>
    </row>
    <row r="2257" spans="1:10">
      <c r="A2257" s="21">
        <f>IF(食堂数据库链接!A2257="","",食堂数据库链接!A2257)</f>
        <v>2256</v>
      </c>
      <c r="B2257" s="21" t="str">
        <f>IF(食堂数据库链接!B2257="","",食堂数据库链接!B2257)</f>
        <v>桂园清真食堂</v>
      </c>
      <c r="C2257" s="21" t="str">
        <f>IF(食堂数据库链接!C2257="","",食堂数据库链接!C2257)</f>
        <v>土豆牛肉盖浇饭</v>
      </c>
      <c r="D2257" s="21">
        <f>IF(食堂数据库链接!D2257="","",食堂数据库链接!D2257)</f>
        <v>10</v>
      </c>
      <c r="E2257" s="21" t="str">
        <f>IF(食堂数据库链接!E2257="","",食堂数据库链接!E2257)</f>
        <v>荤</v>
      </c>
      <c r="F2257" s="21" t="str">
        <f>IF(食堂数据库链接!F2257="","",食堂数据库链接!F2257)</f>
        <v>套餐</v>
      </c>
      <c r="G2257" s="21">
        <f>IF(食堂数据库链接!G2257="","",食堂数据库链接!G2257)</f>
        <v>10</v>
      </c>
      <c r="H2257" s="25" t="str">
        <f>IF(OR(食堂菜单!$G$5="",食堂数据库计算界面面!A2257=""),"",IF(ISNUMBER(SEARCH(食堂菜单!$G$5,食堂数据库计算界面面!C2257))=TRUE,1,""))</f>
        <v/>
      </c>
      <c r="I2257" s="11" t="str">
        <f>IF(H2257="","",1+MAX($I$1:I2256))</f>
        <v/>
      </c>
      <c r="J2257" s="11" t="str">
        <f t="shared" si="35"/>
        <v/>
      </c>
    </row>
    <row r="2258" spans="1:10">
      <c r="A2258" s="21">
        <f>IF(食堂数据库链接!A2258="","",食堂数据库链接!A2258)</f>
        <v>2257</v>
      </c>
      <c r="B2258" s="21" t="str">
        <f>IF(食堂数据库链接!B2258="","",食堂数据库链接!B2258)</f>
        <v>桂园清真食堂</v>
      </c>
      <c r="C2258" s="21" t="str">
        <f>IF(食堂数据库链接!C2258="","",食堂数据库链接!C2258)</f>
        <v>豆角炒肉盖浇饭</v>
      </c>
      <c r="D2258" s="21">
        <f>IF(食堂数据库链接!D2258="","",食堂数据库链接!D2258)</f>
        <v>10</v>
      </c>
      <c r="E2258" s="21" t="str">
        <f>IF(食堂数据库链接!E2258="","",食堂数据库链接!E2258)</f>
        <v>荤</v>
      </c>
      <c r="F2258" s="21" t="str">
        <f>IF(食堂数据库链接!F2258="","",食堂数据库链接!F2258)</f>
        <v>套餐</v>
      </c>
      <c r="G2258" s="21">
        <f>IF(食堂数据库链接!G2258="","",食堂数据库链接!G2258)</f>
        <v>10</v>
      </c>
      <c r="H2258" s="25" t="str">
        <f>IF(OR(食堂菜单!$G$5="",食堂数据库计算界面面!A2258=""),"",IF(ISNUMBER(SEARCH(食堂菜单!$G$5,食堂数据库计算界面面!C2258))=TRUE,1,""))</f>
        <v/>
      </c>
      <c r="I2258" s="11" t="str">
        <f>IF(H2258="","",1+MAX($I$1:I2257))</f>
        <v/>
      </c>
      <c r="J2258" s="11" t="str">
        <f t="shared" si="35"/>
        <v/>
      </c>
    </row>
    <row r="2259" spans="1:10">
      <c r="A2259" s="21">
        <f>IF(食堂数据库链接!A2259="","",食堂数据库链接!A2259)</f>
        <v>2258</v>
      </c>
      <c r="B2259" s="21" t="str">
        <f>IF(食堂数据库链接!B2259="","",食堂数据库链接!B2259)</f>
        <v>桂园清真食堂</v>
      </c>
      <c r="C2259" s="21" t="str">
        <f>IF(食堂数据库链接!C2259="","",食堂数据库链接!C2259)</f>
        <v>茄子炒肉盖浇饭</v>
      </c>
      <c r="D2259" s="21">
        <f>IF(食堂数据库链接!D2259="","",食堂数据库链接!D2259)</f>
        <v>10</v>
      </c>
      <c r="E2259" s="21" t="str">
        <f>IF(食堂数据库链接!E2259="","",食堂数据库链接!E2259)</f>
        <v>荤</v>
      </c>
      <c r="F2259" s="21" t="str">
        <f>IF(食堂数据库链接!F2259="","",食堂数据库链接!F2259)</f>
        <v>套餐</v>
      </c>
      <c r="G2259" s="21">
        <f>IF(食堂数据库链接!G2259="","",食堂数据库链接!G2259)</f>
        <v>10</v>
      </c>
      <c r="H2259" s="25" t="str">
        <f>IF(OR(食堂菜单!$G$5="",食堂数据库计算界面面!A2259=""),"",IF(ISNUMBER(SEARCH(食堂菜单!$G$5,食堂数据库计算界面面!C2259))=TRUE,1,""))</f>
        <v/>
      </c>
      <c r="I2259" s="11" t="str">
        <f>IF(H2259="","",1+MAX($I$1:I2258))</f>
        <v/>
      </c>
      <c r="J2259" s="11" t="str">
        <f t="shared" si="35"/>
        <v/>
      </c>
    </row>
    <row r="2260" spans="1:10">
      <c r="A2260" s="21">
        <f>IF(食堂数据库链接!A2260="","",食堂数据库链接!A2260)</f>
        <v>2259</v>
      </c>
      <c r="B2260" s="21" t="str">
        <f>IF(食堂数据库链接!B2260="","",食堂数据库链接!B2260)</f>
        <v>桂园清真食堂</v>
      </c>
      <c r="C2260" s="21" t="str">
        <f>IF(食堂数据库链接!C2260="","",食堂数据库链接!C2260)</f>
        <v>木耳炒肉盖浇饭</v>
      </c>
      <c r="D2260" s="21">
        <f>IF(食堂数据库链接!D2260="","",食堂数据库链接!D2260)</f>
        <v>10</v>
      </c>
      <c r="E2260" s="21" t="str">
        <f>IF(食堂数据库链接!E2260="","",食堂数据库链接!E2260)</f>
        <v>荤</v>
      </c>
      <c r="F2260" s="21" t="str">
        <f>IF(食堂数据库链接!F2260="","",食堂数据库链接!F2260)</f>
        <v>套餐</v>
      </c>
      <c r="G2260" s="21">
        <f>IF(食堂数据库链接!G2260="","",食堂数据库链接!G2260)</f>
        <v>10</v>
      </c>
      <c r="H2260" s="25" t="str">
        <f>IF(OR(食堂菜单!$G$5="",食堂数据库计算界面面!A2260=""),"",IF(ISNUMBER(SEARCH(食堂菜单!$G$5,食堂数据库计算界面面!C2260))=TRUE,1,""))</f>
        <v/>
      </c>
      <c r="I2260" s="11" t="str">
        <f>IF(H2260="","",1+MAX($I$1:I2259))</f>
        <v/>
      </c>
      <c r="J2260" s="11" t="str">
        <f t="shared" si="35"/>
        <v/>
      </c>
    </row>
    <row r="2261" spans="1:10">
      <c r="A2261" s="21">
        <f>IF(食堂数据库链接!A2261="","",食堂数据库链接!A2261)</f>
        <v>2260</v>
      </c>
      <c r="B2261" s="21" t="str">
        <f>IF(食堂数据库链接!B2261="","",食堂数据库链接!B2261)</f>
        <v>桂园清真食堂</v>
      </c>
      <c r="C2261" s="21" t="str">
        <f>IF(食堂数据库链接!C2261="","",食堂数据库链接!C2261)</f>
        <v>红烧牛肉盖浇饭</v>
      </c>
      <c r="D2261" s="21">
        <f>IF(食堂数据库链接!D2261="","",食堂数据库链接!D2261)</f>
        <v>12</v>
      </c>
      <c r="E2261" s="21" t="str">
        <f>IF(食堂数据库链接!E2261="","",食堂数据库链接!E2261)</f>
        <v>荤</v>
      </c>
      <c r="F2261" s="21" t="str">
        <f>IF(食堂数据库链接!F2261="","",食堂数据库链接!F2261)</f>
        <v>套餐</v>
      </c>
      <c r="G2261" s="21">
        <f>IF(食堂数据库链接!G2261="","",食堂数据库链接!G2261)</f>
        <v>12</v>
      </c>
      <c r="H2261" s="25" t="str">
        <f>IF(OR(食堂菜单!$G$5="",食堂数据库计算界面面!A2261=""),"",IF(ISNUMBER(SEARCH(食堂菜单!$G$5,食堂数据库计算界面面!C2261))=TRUE,1,""))</f>
        <v/>
      </c>
      <c r="I2261" s="11" t="str">
        <f>IF(H2261="","",1+MAX($I$1:I2260))</f>
        <v/>
      </c>
      <c r="J2261" s="11" t="str">
        <f t="shared" si="35"/>
        <v/>
      </c>
    </row>
    <row r="2262" spans="1:10">
      <c r="A2262" s="21">
        <f>IF(食堂数据库链接!A2262="","",食堂数据库链接!A2262)</f>
        <v>2261</v>
      </c>
      <c r="B2262" s="21" t="str">
        <f>IF(食堂数据库链接!B2262="","",食堂数据库链接!B2262)</f>
        <v>桂园清真食堂</v>
      </c>
      <c r="C2262" s="21" t="str">
        <f>IF(食堂数据库链接!C2262="","",食堂数据库链接!C2262)</f>
        <v>红烧鸡块盖浇饭</v>
      </c>
      <c r="D2262" s="21">
        <f>IF(食堂数据库链接!D2262="","",食堂数据库链接!D2262)</f>
        <v>12</v>
      </c>
      <c r="E2262" s="21" t="str">
        <f>IF(食堂数据库链接!E2262="","",食堂数据库链接!E2262)</f>
        <v>荤</v>
      </c>
      <c r="F2262" s="21" t="str">
        <f>IF(食堂数据库链接!F2262="","",食堂数据库链接!F2262)</f>
        <v>套餐</v>
      </c>
      <c r="G2262" s="21">
        <f>IF(食堂数据库链接!G2262="","",食堂数据库链接!G2262)</f>
        <v>12</v>
      </c>
      <c r="H2262" s="25" t="str">
        <f>IF(OR(食堂菜单!$G$5="",食堂数据库计算界面面!A2262=""),"",IF(ISNUMBER(SEARCH(食堂菜单!$G$5,食堂数据库计算界面面!C2262))=TRUE,1,""))</f>
        <v/>
      </c>
      <c r="I2262" s="11" t="str">
        <f>IF(H2262="","",1+MAX($I$1:I2261))</f>
        <v/>
      </c>
      <c r="J2262" s="11" t="str">
        <f t="shared" si="35"/>
        <v/>
      </c>
    </row>
    <row r="2263" spans="1:10">
      <c r="A2263" s="21">
        <f>IF(食堂数据库链接!A2263="","",食堂数据库链接!A2263)</f>
        <v>2262</v>
      </c>
      <c r="B2263" s="21" t="str">
        <f>IF(食堂数据库链接!B2263="","",食堂数据库链接!B2263)</f>
        <v>桂园清真食堂</v>
      </c>
      <c r="C2263" s="21" t="str">
        <f>IF(食堂数据库链接!C2263="","",食堂数据库链接!C2263)</f>
        <v>孜然牛肉盖浇饭</v>
      </c>
      <c r="D2263" s="21">
        <f>IF(食堂数据库链接!D2263="","",食堂数据库链接!D2263)</f>
        <v>12</v>
      </c>
      <c r="E2263" s="21" t="str">
        <f>IF(食堂数据库链接!E2263="","",食堂数据库链接!E2263)</f>
        <v>荤</v>
      </c>
      <c r="F2263" s="21" t="str">
        <f>IF(食堂数据库链接!F2263="","",食堂数据库链接!F2263)</f>
        <v>套餐</v>
      </c>
      <c r="G2263" s="21">
        <f>IF(食堂数据库链接!G2263="","",食堂数据库链接!G2263)</f>
        <v>12</v>
      </c>
      <c r="H2263" s="25" t="str">
        <f>IF(OR(食堂菜单!$G$5="",食堂数据库计算界面面!A2263=""),"",IF(ISNUMBER(SEARCH(食堂菜单!$G$5,食堂数据库计算界面面!C2263))=TRUE,1,""))</f>
        <v/>
      </c>
      <c r="I2263" s="11" t="str">
        <f>IF(H2263="","",1+MAX($I$1:I2262))</f>
        <v/>
      </c>
      <c r="J2263" s="11" t="str">
        <f t="shared" si="35"/>
        <v/>
      </c>
    </row>
    <row r="2264" spans="1:10">
      <c r="A2264" s="21">
        <f>IF(食堂数据库链接!A2264="","",食堂数据库链接!A2264)</f>
        <v>2263</v>
      </c>
      <c r="B2264" s="21" t="str">
        <f>IF(食堂数据库链接!B2264="","",食堂数据库链接!B2264)</f>
        <v>桂园清真食堂</v>
      </c>
      <c r="C2264" s="21" t="str">
        <f>IF(食堂数据库链接!C2264="","",食堂数据库链接!C2264)</f>
        <v>孜然羊肉盖浇饭</v>
      </c>
      <c r="D2264" s="21">
        <f>IF(食堂数据库链接!D2264="","",食堂数据库链接!D2264)</f>
        <v>13</v>
      </c>
      <c r="E2264" s="21" t="str">
        <f>IF(食堂数据库链接!E2264="","",食堂数据库链接!E2264)</f>
        <v>荤</v>
      </c>
      <c r="F2264" s="21" t="str">
        <f>IF(食堂数据库链接!F2264="","",食堂数据库链接!F2264)</f>
        <v>套餐</v>
      </c>
      <c r="G2264" s="21">
        <f>IF(食堂数据库链接!G2264="","",食堂数据库链接!G2264)</f>
        <v>13</v>
      </c>
      <c r="H2264" s="25" t="str">
        <f>IF(OR(食堂菜单!$G$5="",食堂数据库计算界面面!A2264=""),"",IF(ISNUMBER(SEARCH(食堂菜单!$G$5,食堂数据库计算界面面!C2264))=TRUE,1,""))</f>
        <v/>
      </c>
      <c r="I2264" s="11" t="str">
        <f>IF(H2264="","",1+MAX($I$1:I2263))</f>
        <v/>
      </c>
      <c r="J2264" s="11" t="str">
        <f t="shared" si="35"/>
        <v/>
      </c>
    </row>
    <row r="2265" spans="1:10">
      <c r="A2265" s="21">
        <f>IF(食堂数据库链接!A2265="","",食堂数据库链接!A2265)</f>
        <v>2264</v>
      </c>
      <c r="B2265" s="21" t="str">
        <f>IF(食堂数据库链接!B2265="","",食堂数据库链接!B2265)</f>
        <v>桂园清真食堂</v>
      </c>
      <c r="C2265" s="21" t="str">
        <f>IF(食堂数据库链接!C2265="","",食堂数据库链接!C2265)</f>
        <v>葱爆牛肉盖浇饭</v>
      </c>
      <c r="D2265" s="21">
        <f>IF(食堂数据库链接!D2265="","",食堂数据库链接!D2265)</f>
        <v>10</v>
      </c>
      <c r="E2265" s="21" t="str">
        <f>IF(食堂数据库链接!E2265="","",食堂数据库链接!E2265)</f>
        <v>荤</v>
      </c>
      <c r="F2265" s="21" t="str">
        <f>IF(食堂数据库链接!F2265="","",食堂数据库链接!F2265)</f>
        <v>套餐</v>
      </c>
      <c r="G2265" s="21">
        <f>IF(食堂数据库链接!G2265="","",食堂数据库链接!G2265)</f>
        <v>10</v>
      </c>
      <c r="H2265" s="25" t="str">
        <f>IF(OR(食堂菜单!$G$5="",食堂数据库计算界面面!A2265=""),"",IF(ISNUMBER(SEARCH(食堂菜单!$G$5,食堂数据库计算界面面!C2265))=TRUE,1,""))</f>
        <v/>
      </c>
      <c r="I2265" s="11" t="str">
        <f>IF(H2265="","",1+MAX($I$1:I2264))</f>
        <v/>
      </c>
      <c r="J2265" s="11" t="str">
        <f t="shared" si="35"/>
        <v/>
      </c>
    </row>
    <row r="2266" spans="1:10">
      <c r="A2266" s="21">
        <f>IF(食堂数据库链接!A2266="","",食堂数据库链接!A2266)</f>
        <v>2265</v>
      </c>
      <c r="B2266" s="21" t="str">
        <f>IF(食堂数据库链接!B2266="","",食堂数据库链接!B2266)</f>
        <v>桂园清真食堂</v>
      </c>
      <c r="C2266" s="21" t="str">
        <f>IF(食堂数据库链接!C2266="","",食堂数据库链接!C2266)</f>
        <v>番茄鸡蛋盖浇饭</v>
      </c>
      <c r="D2266" s="21">
        <f>IF(食堂数据库链接!D2266="","",食堂数据库链接!D2266)</f>
        <v>10</v>
      </c>
      <c r="E2266" s="21" t="str">
        <f>IF(食堂数据库链接!E2266="","",食堂数据库链接!E2266)</f>
        <v>荤</v>
      </c>
      <c r="F2266" s="21" t="str">
        <f>IF(食堂数据库链接!F2266="","",食堂数据库链接!F2266)</f>
        <v>套餐</v>
      </c>
      <c r="G2266" s="21">
        <f>IF(食堂数据库链接!G2266="","",食堂数据库链接!G2266)</f>
        <v>10</v>
      </c>
      <c r="H2266" s="25" t="str">
        <f>IF(OR(食堂菜单!$G$5="",食堂数据库计算界面面!A2266=""),"",IF(ISNUMBER(SEARCH(食堂菜单!$G$5,食堂数据库计算界面面!C2266))=TRUE,1,""))</f>
        <v/>
      </c>
      <c r="I2266" s="11" t="str">
        <f>IF(H2266="","",1+MAX($I$1:I2265))</f>
        <v/>
      </c>
      <c r="J2266" s="11" t="str">
        <f t="shared" si="35"/>
        <v/>
      </c>
    </row>
    <row r="2267" spans="1:10">
      <c r="A2267" s="21">
        <f>IF(食堂数据库链接!A2267="","",食堂数据库链接!A2267)</f>
        <v>2266</v>
      </c>
      <c r="B2267" s="21" t="str">
        <f>IF(食堂数据库链接!B2267="","",食堂数据库链接!B2267)</f>
        <v>桂园清真食堂</v>
      </c>
      <c r="C2267" s="21" t="str">
        <f>IF(食堂数据库链接!C2267="","",食堂数据库链接!C2267)</f>
        <v>酸辣白菜盖浇饭</v>
      </c>
      <c r="D2267" s="21">
        <f>IF(食堂数据库链接!D2267="","",食堂数据库链接!D2267)</f>
        <v>9</v>
      </c>
      <c r="E2267" s="21" t="str">
        <f>IF(食堂数据库链接!E2267="","",食堂数据库链接!E2267)</f>
        <v>荤</v>
      </c>
      <c r="F2267" s="21" t="str">
        <f>IF(食堂数据库链接!F2267="","",食堂数据库链接!F2267)</f>
        <v>套餐</v>
      </c>
      <c r="G2267" s="21">
        <f>IF(食堂数据库链接!G2267="","",食堂数据库链接!G2267)</f>
        <v>9</v>
      </c>
      <c r="H2267" s="25" t="str">
        <f>IF(OR(食堂菜单!$G$5="",食堂数据库计算界面面!A2267=""),"",IF(ISNUMBER(SEARCH(食堂菜单!$G$5,食堂数据库计算界面面!C2267))=TRUE,1,""))</f>
        <v/>
      </c>
      <c r="I2267" s="11" t="str">
        <f>IF(H2267="","",1+MAX($I$1:I2266))</f>
        <v/>
      </c>
      <c r="J2267" s="11" t="str">
        <f t="shared" si="35"/>
        <v/>
      </c>
    </row>
    <row r="2268" spans="1:10">
      <c r="A2268" s="21">
        <f>IF(食堂数据库链接!A2268="","",食堂数据库链接!A2268)</f>
        <v>2267</v>
      </c>
      <c r="B2268" s="21" t="str">
        <f>IF(食堂数据库链接!B2268="","",食堂数据库链接!B2268)</f>
        <v>桂园清真食堂</v>
      </c>
      <c r="C2268" s="21" t="str">
        <f>IF(食堂数据库链接!C2268="","",食堂数据库链接!C2268)</f>
        <v>清炒土豆丝盖浇饭</v>
      </c>
      <c r="D2268" s="21">
        <f>IF(食堂数据库链接!D2268="","",食堂数据库链接!D2268)</f>
        <v>9</v>
      </c>
      <c r="E2268" s="21" t="str">
        <f>IF(食堂数据库链接!E2268="","",食堂数据库链接!E2268)</f>
        <v>荤</v>
      </c>
      <c r="F2268" s="21" t="str">
        <f>IF(食堂数据库链接!F2268="","",食堂数据库链接!F2268)</f>
        <v>套餐</v>
      </c>
      <c r="G2268" s="21">
        <f>IF(食堂数据库链接!G2268="","",食堂数据库链接!G2268)</f>
        <v>9</v>
      </c>
      <c r="H2268" s="25" t="str">
        <f>IF(OR(食堂菜单!$G$5="",食堂数据库计算界面面!A2268=""),"",IF(ISNUMBER(SEARCH(食堂菜单!$G$5,食堂数据库计算界面面!C2268))=TRUE,1,""))</f>
        <v/>
      </c>
      <c r="I2268" s="11" t="str">
        <f>IF(H2268="","",1+MAX($I$1:I2267))</f>
        <v/>
      </c>
      <c r="J2268" s="11" t="str">
        <f t="shared" si="35"/>
        <v/>
      </c>
    </row>
    <row r="2269" spans="1:10">
      <c r="A2269" s="21">
        <f>IF(食堂数据库链接!A2269="","",食堂数据库链接!A2269)</f>
        <v>2268</v>
      </c>
      <c r="B2269" s="21" t="str">
        <f>IF(食堂数据库链接!B2269="","",食堂数据库链接!B2269)</f>
        <v>桂园清真食堂</v>
      </c>
      <c r="C2269" s="21" t="str">
        <f>IF(食堂数据库链接!C2269="","",食堂数据库链接!C2269)</f>
        <v>老干妈牛肉炒饭</v>
      </c>
      <c r="D2269" s="21">
        <f>IF(食堂数据库链接!D2269="","",食堂数据库链接!D2269)</f>
        <v>10</v>
      </c>
      <c r="E2269" s="21" t="str">
        <f>IF(食堂数据库链接!E2269="","",食堂数据库链接!E2269)</f>
        <v>荤</v>
      </c>
      <c r="F2269" s="21" t="str">
        <f>IF(食堂数据库链接!F2269="","",食堂数据库链接!F2269)</f>
        <v>套餐</v>
      </c>
      <c r="G2269" s="21">
        <f>IF(食堂数据库链接!G2269="","",食堂数据库链接!G2269)</f>
        <v>10</v>
      </c>
      <c r="H2269" s="25" t="str">
        <f>IF(OR(食堂菜单!$G$5="",食堂数据库计算界面面!A2269=""),"",IF(ISNUMBER(SEARCH(食堂菜单!$G$5,食堂数据库计算界面面!C2269))=TRUE,1,""))</f>
        <v/>
      </c>
      <c r="I2269" s="11" t="str">
        <f>IF(H2269="","",1+MAX($I$1:I2268))</f>
        <v/>
      </c>
      <c r="J2269" s="11" t="str">
        <f t="shared" si="35"/>
        <v/>
      </c>
    </row>
    <row r="2270" spans="1:10">
      <c r="A2270" s="21">
        <f>IF(食堂数据库链接!A2270="","",食堂数据库链接!A2270)</f>
        <v>2269</v>
      </c>
      <c r="B2270" s="21" t="str">
        <f>IF(食堂数据库链接!B2270="","",食堂数据库链接!B2270)</f>
        <v>桂园清真食堂</v>
      </c>
      <c r="C2270" s="21" t="str">
        <f>IF(食堂数据库链接!C2270="","",食堂数据库链接!C2270)</f>
        <v>老干妈羊肉炒饭</v>
      </c>
      <c r="D2270" s="21">
        <f>IF(食堂数据库链接!D2270="","",食堂数据库链接!D2270)</f>
        <v>11</v>
      </c>
      <c r="E2270" s="21" t="str">
        <f>IF(食堂数据库链接!E2270="","",食堂数据库链接!E2270)</f>
        <v>荤</v>
      </c>
      <c r="F2270" s="21" t="str">
        <f>IF(食堂数据库链接!F2270="","",食堂数据库链接!F2270)</f>
        <v>套餐</v>
      </c>
      <c r="G2270" s="21">
        <f>IF(食堂数据库链接!G2270="","",食堂数据库链接!G2270)</f>
        <v>11</v>
      </c>
      <c r="H2270" s="25" t="str">
        <f>IF(OR(食堂菜单!$G$5="",食堂数据库计算界面面!A2270=""),"",IF(ISNUMBER(SEARCH(食堂菜单!$G$5,食堂数据库计算界面面!C2270))=TRUE,1,""))</f>
        <v/>
      </c>
      <c r="I2270" s="11" t="str">
        <f>IF(H2270="","",1+MAX($I$1:I2269))</f>
        <v/>
      </c>
      <c r="J2270" s="11" t="str">
        <f t="shared" si="35"/>
        <v/>
      </c>
    </row>
    <row r="2271" spans="1:10">
      <c r="A2271" s="21">
        <f>IF(食堂数据库链接!A2271="","",食堂数据库链接!A2271)</f>
        <v>2270</v>
      </c>
      <c r="B2271" s="21" t="str">
        <f>IF(食堂数据库链接!B2271="","",食堂数据库链接!B2271)</f>
        <v>桂园清真食堂</v>
      </c>
      <c r="C2271" s="21" t="str">
        <f>IF(食堂数据库链接!C2271="","",食堂数据库链接!C2271)</f>
        <v>老干妈鸡蛋炒饭</v>
      </c>
      <c r="D2271" s="21">
        <f>IF(食堂数据库链接!D2271="","",食堂数据库链接!D2271)</f>
        <v>8</v>
      </c>
      <c r="E2271" s="21" t="str">
        <f>IF(食堂数据库链接!E2271="","",食堂数据库链接!E2271)</f>
        <v>荤</v>
      </c>
      <c r="F2271" s="21" t="str">
        <f>IF(食堂数据库链接!F2271="","",食堂数据库链接!F2271)</f>
        <v>套餐</v>
      </c>
      <c r="G2271" s="21">
        <f>IF(食堂数据库链接!G2271="","",食堂数据库链接!G2271)</f>
        <v>8</v>
      </c>
      <c r="H2271" s="25" t="str">
        <f>IF(OR(食堂菜单!$G$5="",食堂数据库计算界面面!A2271=""),"",IF(ISNUMBER(SEARCH(食堂菜单!$G$5,食堂数据库计算界面面!C2271))=TRUE,1,""))</f>
        <v/>
      </c>
      <c r="I2271" s="11" t="str">
        <f>IF(H2271="","",1+MAX($I$1:I2270))</f>
        <v/>
      </c>
      <c r="J2271" s="11" t="str">
        <f t="shared" si="35"/>
        <v/>
      </c>
    </row>
    <row r="2272" spans="1:10">
      <c r="A2272" s="21">
        <f>IF(食堂数据库链接!A2272="","",食堂数据库链接!A2272)</f>
        <v>2271</v>
      </c>
      <c r="B2272" s="21" t="str">
        <f>IF(食堂数据库链接!B2272="","",食堂数据库链接!B2272)</f>
        <v>桂园清真食堂</v>
      </c>
      <c r="C2272" s="21" t="str">
        <f>IF(食堂数据库链接!C2272="","",食堂数据库链接!C2272)</f>
        <v>老干妈鸡肉炒饭</v>
      </c>
      <c r="D2272" s="21">
        <f>IF(食堂数据库链接!D2272="","",食堂数据库链接!D2272)</f>
        <v>9</v>
      </c>
      <c r="E2272" s="21" t="str">
        <f>IF(食堂数据库链接!E2272="","",食堂数据库链接!E2272)</f>
        <v>荤</v>
      </c>
      <c r="F2272" s="21" t="str">
        <f>IF(食堂数据库链接!F2272="","",食堂数据库链接!F2272)</f>
        <v>套餐</v>
      </c>
      <c r="G2272" s="21">
        <f>IF(食堂数据库链接!G2272="","",食堂数据库链接!G2272)</f>
        <v>9</v>
      </c>
      <c r="H2272" s="25" t="str">
        <f>IF(OR(食堂菜单!$G$5="",食堂数据库计算界面面!A2272=""),"",IF(ISNUMBER(SEARCH(食堂菜单!$G$5,食堂数据库计算界面面!C2272))=TRUE,1,""))</f>
        <v/>
      </c>
      <c r="I2272" s="11" t="str">
        <f>IF(H2272="","",1+MAX($I$1:I2271))</f>
        <v/>
      </c>
      <c r="J2272" s="11" t="str">
        <f t="shared" si="35"/>
        <v/>
      </c>
    </row>
    <row r="2273" spans="1:10">
      <c r="A2273" s="21">
        <f>IF(食堂数据库链接!A2273="","",食堂数据库链接!A2273)</f>
        <v>2272</v>
      </c>
      <c r="B2273" s="21" t="str">
        <f>IF(食堂数据库链接!B2273="","",食堂数据库链接!B2273)</f>
        <v>桂园清真食堂</v>
      </c>
      <c r="C2273" s="21" t="str">
        <f>IF(食堂数据库链接!C2273="","",食堂数据库链接!C2273)</f>
        <v>老干妈兰州炒饭</v>
      </c>
      <c r="D2273" s="21">
        <f>IF(食堂数据库链接!D2273="","",食堂数据库链接!D2273)</f>
        <v>11</v>
      </c>
      <c r="E2273" s="21" t="str">
        <f>IF(食堂数据库链接!E2273="","",食堂数据库链接!E2273)</f>
        <v>荤</v>
      </c>
      <c r="F2273" s="21" t="str">
        <f>IF(食堂数据库链接!F2273="","",食堂数据库链接!F2273)</f>
        <v>套餐</v>
      </c>
      <c r="G2273" s="21">
        <f>IF(食堂数据库链接!G2273="","",食堂数据库链接!G2273)</f>
        <v>11</v>
      </c>
      <c r="H2273" s="25" t="str">
        <f>IF(OR(食堂菜单!$G$5="",食堂数据库计算界面面!A2273=""),"",IF(ISNUMBER(SEARCH(食堂菜单!$G$5,食堂数据库计算界面面!C2273))=TRUE,1,""))</f>
        <v/>
      </c>
      <c r="I2273" s="11" t="str">
        <f>IF(H2273="","",1+MAX($I$1:I2272))</f>
        <v/>
      </c>
      <c r="J2273" s="11" t="str">
        <f t="shared" si="35"/>
        <v/>
      </c>
    </row>
    <row r="2274" spans="1:10">
      <c r="A2274" s="21">
        <f>IF(食堂数据库链接!A2274="","",食堂数据库链接!A2274)</f>
        <v>2273</v>
      </c>
      <c r="B2274" s="21" t="str">
        <f>IF(食堂数据库链接!B2274="","",食堂数据库链接!B2274)</f>
        <v>桂园清真食堂</v>
      </c>
      <c r="C2274" s="21" t="str">
        <f>IF(食堂数据库链接!C2274="","",食堂数据库链接!C2274)</f>
        <v>咖喱牛肉炒饭</v>
      </c>
      <c r="D2274" s="21">
        <f>IF(食堂数据库链接!D2274="","",食堂数据库链接!D2274)</f>
        <v>10</v>
      </c>
      <c r="E2274" s="21" t="str">
        <f>IF(食堂数据库链接!E2274="","",食堂数据库链接!E2274)</f>
        <v>荤</v>
      </c>
      <c r="F2274" s="21" t="str">
        <f>IF(食堂数据库链接!F2274="","",食堂数据库链接!F2274)</f>
        <v>套餐</v>
      </c>
      <c r="G2274" s="21">
        <f>IF(食堂数据库链接!G2274="","",食堂数据库链接!G2274)</f>
        <v>10</v>
      </c>
      <c r="H2274" s="25" t="str">
        <f>IF(OR(食堂菜单!$G$5="",食堂数据库计算界面面!A2274=""),"",IF(ISNUMBER(SEARCH(食堂菜单!$G$5,食堂数据库计算界面面!C2274))=TRUE,1,""))</f>
        <v/>
      </c>
      <c r="I2274" s="11" t="str">
        <f>IF(H2274="","",1+MAX($I$1:I2273))</f>
        <v/>
      </c>
      <c r="J2274" s="11" t="str">
        <f t="shared" si="35"/>
        <v/>
      </c>
    </row>
    <row r="2275" spans="1:10">
      <c r="A2275" s="21">
        <f>IF(食堂数据库链接!A2275="","",食堂数据库链接!A2275)</f>
        <v>2274</v>
      </c>
      <c r="B2275" s="21" t="str">
        <f>IF(食堂数据库链接!B2275="","",食堂数据库链接!B2275)</f>
        <v>桂园清真食堂</v>
      </c>
      <c r="C2275" s="21" t="str">
        <f>IF(食堂数据库链接!C2275="","",食堂数据库链接!C2275)</f>
        <v>咖喱鸡蛋炒饭</v>
      </c>
      <c r="D2275" s="21">
        <f>IF(食堂数据库链接!D2275="","",食堂数据库链接!D2275)</f>
        <v>8</v>
      </c>
      <c r="E2275" s="21" t="str">
        <f>IF(食堂数据库链接!E2275="","",食堂数据库链接!E2275)</f>
        <v>荤</v>
      </c>
      <c r="F2275" s="21" t="str">
        <f>IF(食堂数据库链接!F2275="","",食堂数据库链接!F2275)</f>
        <v>套餐</v>
      </c>
      <c r="G2275" s="21">
        <f>IF(食堂数据库链接!G2275="","",食堂数据库链接!G2275)</f>
        <v>8</v>
      </c>
      <c r="H2275" s="25" t="str">
        <f>IF(OR(食堂菜单!$G$5="",食堂数据库计算界面面!A2275=""),"",IF(ISNUMBER(SEARCH(食堂菜单!$G$5,食堂数据库计算界面面!C2275))=TRUE,1,""))</f>
        <v/>
      </c>
      <c r="I2275" s="11" t="str">
        <f>IF(H2275="","",1+MAX($I$1:I2274))</f>
        <v/>
      </c>
      <c r="J2275" s="11" t="str">
        <f t="shared" si="35"/>
        <v/>
      </c>
    </row>
    <row r="2276" spans="1:10">
      <c r="A2276" s="21">
        <f>IF(食堂数据库链接!A2276="","",食堂数据库链接!A2276)</f>
        <v>2275</v>
      </c>
      <c r="B2276" s="21" t="str">
        <f>IF(食堂数据库链接!B2276="","",食堂数据库链接!B2276)</f>
        <v>桂园清真食堂</v>
      </c>
      <c r="C2276" s="21" t="str">
        <f>IF(食堂数据库链接!C2276="","",食堂数据库链接!C2276)</f>
        <v>咖喱鸡丁炒饭</v>
      </c>
      <c r="D2276" s="21">
        <f>IF(食堂数据库链接!D2276="","",食堂数据库链接!D2276)</f>
        <v>9</v>
      </c>
      <c r="E2276" s="21" t="str">
        <f>IF(食堂数据库链接!E2276="","",食堂数据库链接!E2276)</f>
        <v>荤</v>
      </c>
      <c r="F2276" s="21" t="str">
        <f>IF(食堂数据库链接!F2276="","",食堂数据库链接!F2276)</f>
        <v>套餐</v>
      </c>
      <c r="G2276" s="21">
        <f>IF(食堂数据库链接!G2276="","",食堂数据库链接!G2276)</f>
        <v>9</v>
      </c>
      <c r="H2276" s="25" t="str">
        <f>IF(OR(食堂菜单!$G$5="",食堂数据库计算界面面!A2276=""),"",IF(ISNUMBER(SEARCH(食堂菜单!$G$5,食堂数据库计算界面面!C2276))=TRUE,1,""))</f>
        <v/>
      </c>
      <c r="I2276" s="11" t="str">
        <f>IF(H2276="","",1+MAX($I$1:I2275))</f>
        <v/>
      </c>
      <c r="J2276" s="11" t="str">
        <f t="shared" si="35"/>
        <v/>
      </c>
    </row>
    <row r="2277" spans="1:10">
      <c r="A2277" s="21">
        <f>IF(食堂数据库链接!A2277="","",食堂数据库链接!A2277)</f>
        <v>2276</v>
      </c>
      <c r="B2277" s="21" t="str">
        <f>IF(食堂数据库链接!B2277="","",食堂数据库链接!B2277)</f>
        <v>桂园清真食堂</v>
      </c>
      <c r="C2277" s="21" t="str">
        <f>IF(食堂数据库链接!C2277="","",食堂数据库链接!C2277)</f>
        <v>牛肉炒饭</v>
      </c>
      <c r="D2277" s="21">
        <f>IF(食堂数据库链接!D2277="","",食堂数据库链接!D2277)</f>
        <v>9</v>
      </c>
      <c r="E2277" s="21" t="str">
        <f>IF(食堂数据库链接!E2277="","",食堂数据库链接!E2277)</f>
        <v>荤</v>
      </c>
      <c r="F2277" s="21" t="str">
        <f>IF(食堂数据库链接!F2277="","",食堂数据库链接!F2277)</f>
        <v>套餐</v>
      </c>
      <c r="G2277" s="21">
        <f>IF(食堂数据库链接!G2277="","",食堂数据库链接!G2277)</f>
        <v>9</v>
      </c>
      <c r="H2277" s="25" t="str">
        <f>IF(OR(食堂菜单!$G$5="",食堂数据库计算界面面!A2277=""),"",IF(ISNUMBER(SEARCH(食堂菜单!$G$5,食堂数据库计算界面面!C2277))=TRUE,1,""))</f>
        <v/>
      </c>
      <c r="I2277" s="11" t="str">
        <f>IF(H2277="","",1+MAX($I$1:I2276))</f>
        <v/>
      </c>
      <c r="J2277" s="11" t="str">
        <f t="shared" si="35"/>
        <v/>
      </c>
    </row>
    <row r="2278" spans="1:10">
      <c r="A2278" s="21">
        <f>IF(食堂数据库链接!A2278="","",食堂数据库链接!A2278)</f>
        <v>2277</v>
      </c>
      <c r="B2278" s="21" t="str">
        <f>IF(食堂数据库链接!B2278="","",食堂数据库链接!B2278)</f>
        <v>桂园清真食堂</v>
      </c>
      <c r="C2278" s="21" t="str">
        <f>IF(食堂数据库链接!C2278="","",食堂数据库链接!C2278)</f>
        <v>羊肉炒饭</v>
      </c>
      <c r="D2278" s="21">
        <f>IF(食堂数据库链接!D2278="","",食堂数据库链接!D2278)</f>
        <v>10</v>
      </c>
      <c r="E2278" s="21" t="str">
        <f>IF(食堂数据库链接!E2278="","",食堂数据库链接!E2278)</f>
        <v>荤</v>
      </c>
      <c r="F2278" s="21" t="str">
        <f>IF(食堂数据库链接!F2278="","",食堂数据库链接!F2278)</f>
        <v>套餐</v>
      </c>
      <c r="G2278" s="21">
        <f>IF(食堂数据库链接!G2278="","",食堂数据库链接!G2278)</f>
        <v>10</v>
      </c>
      <c r="H2278" s="25" t="str">
        <f>IF(OR(食堂菜单!$G$5="",食堂数据库计算界面面!A2278=""),"",IF(ISNUMBER(SEARCH(食堂菜单!$G$5,食堂数据库计算界面面!C2278))=TRUE,1,""))</f>
        <v/>
      </c>
      <c r="I2278" s="11" t="str">
        <f>IF(H2278="","",1+MAX($I$1:I2277))</f>
        <v/>
      </c>
      <c r="J2278" s="11" t="str">
        <f t="shared" si="35"/>
        <v/>
      </c>
    </row>
    <row r="2279" spans="1:10">
      <c r="A2279" s="21">
        <f>IF(食堂数据库链接!A2279="","",食堂数据库链接!A2279)</f>
        <v>2278</v>
      </c>
      <c r="B2279" s="21" t="str">
        <f>IF(食堂数据库链接!B2279="","",食堂数据库链接!B2279)</f>
        <v>桂园清真食堂</v>
      </c>
      <c r="C2279" s="21" t="str">
        <f>IF(食堂数据库链接!C2279="","",食堂数据库链接!C2279)</f>
        <v>鸡蛋炒饭</v>
      </c>
      <c r="D2279" s="21">
        <f>IF(食堂数据库链接!D2279="","",食堂数据库链接!D2279)</f>
        <v>7</v>
      </c>
      <c r="E2279" s="21" t="str">
        <f>IF(食堂数据库链接!E2279="","",食堂数据库链接!E2279)</f>
        <v>荤</v>
      </c>
      <c r="F2279" s="21" t="str">
        <f>IF(食堂数据库链接!F2279="","",食堂数据库链接!F2279)</f>
        <v>套餐</v>
      </c>
      <c r="G2279" s="21">
        <f>IF(食堂数据库链接!G2279="","",食堂数据库链接!G2279)</f>
        <v>7</v>
      </c>
      <c r="H2279" s="25" t="str">
        <f>IF(OR(食堂菜单!$G$5="",食堂数据库计算界面面!A2279=""),"",IF(ISNUMBER(SEARCH(食堂菜单!$G$5,食堂数据库计算界面面!C2279))=TRUE,1,""))</f>
        <v/>
      </c>
      <c r="I2279" s="11" t="str">
        <f>IF(H2279="","",1+MAX($I$1:I2278))</f>
        <v/>
      </c>
      <c r="J2279" s="11" t="str">
        <f t="shared" si="35"/>
        <v/>
      </c>
    </row>
    <row r="2280" spans="1:10">
      <c r="A2280" s="21">
        <f>IF(食堂数据库链接!A2280="","",食堂数据库链接!A2280)</f>
        <v>2279</v>
      </c>
      <c r="B2280" s="21" t="str">
        <f>IF(食堂数据库链接!B2280="","",食堂数据库链接!B2280)</f>
        <v>桂园清真食堂</v>
      </c>
      <c r="C2280" s="21" t="str">
        <f>IF(食堂数据库链接!C2280="","",食堂数据库链接!C2280)</f>
        <v>鸡肉炒饭</v>
      </c>
      <c r="D2280" s="21">
        <f>IF(食堂数据库链接!D2280="","",食堂数据库链接!D2280)</f>
        <v>8</v>
      </c>
      <c r="E2280" s="21" t="str">
        <f>IF(食堂数据库链接!E2280="","",食堂数据库链接!E2280)</f>
        <v>荤</v>
      </c>
      <c r="F2280" s="21" t="str">
        <f>IF(食堂数据库链接!F2280="","",食堂数据库链接!F2280)</f>
        <v>套餐</v>
      </c>
      <c r="G2280" s="21">
        <f>IF(食堂数据库链接!G2280="","",食堂数据库链接!G2280)</f>
        <v>8</v>
      </c>
      <c r="H2280" s="25" t="str">
        <f>IF(OR(食堂菜单!$G$5="",食堂数据库计算界面面!A2280=""),"",IF(ISNUMBER(SEARCH(食堂菜单!$G$5,食堂数据库计算界面面!C2280))=TRUE,1,""))</f>
        <v/>
      </c>
      <c r="I2280" s="11" t="str">
        <f>IF(H2280="","",1+MAX($I$1:I2279))</f>
        <v/>
      </c>
      <c r="J2280" s="11" t="str">
        <f t="shared" si="35"/>
        <v/>
      </c>
    </row>
    <row r="2281" spans="1:10">
      <c r="A2281" s="21">
        <f>IF(食堂数据库链接!A2281="","",食堂数据库链接!A2281)</f>
        <v>2280</v>
      </c>
      <c r="B2281" s="21" t="str">
        <f>IF(食堂数据库链接!B2281="","",食堂数据库链接!B2281)</f>
        <v>桂园清真食堂</v>
      </c>
      <c r="C2281" s="21" t="str">
        <f>IF(食堂数据库链接!C2281="","",食堂数据库链接!C2281)</f>
        <v>兰州炒饭</v>
      </c>
      <c r="D2281" s="21">
        <f>IF(食堂数据库链接!D2281="","",食堂数据库链接!D2281)</f>
        <v>10</v>
      </c>
      <c r="E2281" s="21" t="str">
        <f>IF(食堂数据库链接!E2281="","",食堂数据库链接!E2281)</f>
        <v>荤</v>
      </c>
      <c r="F2281" s="21" t="str">
        <f>IF(食堂数据库链接!F2281="","",食堂数据库链接!F2281)</f>
        <v>套餐</v>
      </c>
      <c r="G2281" s="21">
        <f>IF(食堂数据库链接!G2281="","",食堂数据库链接!G2281)</f>
        <v>10</v>
      </c>
      <c r="H2281" s="25" t="str">
        <f>IF(OR(食堂菜单!$G$5="",食堂数据库计算界面面!A2281=""),"",IF(ISNUMBER(SEARCH(食堂菜单!$G$5,食堂数据库计算界面面!C2281))=TRUE,1,""))</f>
        <v/>
      </c>
      <c r="I2281" s="11" t="str">
        <f>IF(H2281="","",1+MAX($I$1:I2280))</f>
        <v/>
      </c>
      <c r="J2281" s="11" t="str">
        <f t="shared" si="35"/>
        <v/>
      </c>
    </row>
    <row r="2282" spans="1:10">
      <c r="A2282" s="21">
        <f>IF(食堂数据库链接!A2282="","",食堂数据库链接!A2282)</f>
        <v>2281</v>
      </c>
      <c r="B2282" s="21" t="str">
        <f>IF(食堂数据库链接!B2282="","",食堂数据库链接!B2282)</f>
        <v>桂园清真食堂</v>
      </c>
      <c r="C2282" s="21" t="str">
        <f>IF(食堂数据库链接!C2282="","",食堂数据库链接!C2282)</f>
        <v>牛肉饺子</v>
      </c>
      <c r="D2282" s="21">
        <f>IF(食堂数据库链接!D2282="","",食堂数据库链接!D2282)</f>
        <v>12</v>
      </c>
      <c r="E2282" s="21" t="str">
        <f>IF(食堂数据库链接!E2282="","",食堂数据库链接!E2282)</f>
        <v>荤</v>
      </c>
      <c r="F2282" s="21" t="str">
        <f>IF(食堂数据库链接!F2282="","",食堂数据库链接!F2282)</f>
        <v>面食</v>
      </c>
      <c r="G2282" s="21">
        <f>IF(食堂数据库链接!G2282="","",食堂数据库链接!G2282)</f>
        <v>12</v>
      </c>
      <c r="H2282" s="25" t="str">
        <f>IF(OR(食堂菜单!$G$5="",食堂数据库计算界面面!A2282=""),"",IF(ISNUMBER(SEARCH(食堂菜单!$G$5,食堂数据库计算界面面!C2282))=TRUE,1,""))</f>
        <v/>
      </c>
      <c r="I2282" s="11" t="str">
        <f>IF(H2282="","",1+MAX($I$1:I2281))</f>
        <v/>
      </c>
      <c r="J2282" s="11" t="str">
        <f t="shared" si="35"/>
        <v/>
      </c>
    </row>
    <row r="2283" spans="1:10">
      <c r="A2283" s="21">
        <f>IF(食堂数据库链接!A2283="","",食堂数据库链接!A2283)</f>
        <v>2282</v>
      </c>
      <c r="B2283" s="21" t="str">
        <f>IF(食堂数据库链接!B2283="","",食堂数据库链接!B2283)</f>
        <v>桂园清真食堂</v>
      </c>
      <c r="C2283" s="21" t="str">
        <f>IF(食堂数据库链接!C2283="","",食堂数据库链接!C2283)</f>
        <v>牛肉拉面</v>
      </c>
      <c r="D2283" s="21">
        <f>IF(食堂数据库链接!D2283="","",食堂数据库链接!D2283)</f>
        <v>8</v>
      </c>
      <c r="E2283" s="21" t="str">
        <f>IF(食堂数据库链接!E2283="","",食堂数据库链接!E2283)</f>
        <v>荤</v>
      </c>
      <c r="F2283" s="21" t="str">
        <f>IF(食堂数据库链接!F2283="","",食堂数据库链接!F2283)</f>
        <v>面食</v>
      </c>
      <c r="G2283" s="21">
        <f>IF(食堂数据库链接!G2283="","",食堂数据库链接!G2283)</f>
        <v>8</v>
      </c>
      <c r="H2283" s="25" t="str">
        <f>IF(OR(食堂菜单!$G$5="",食堂数据库计算界面面!A2283=""),"",IF(ISNUMBER(SEARCH(食堂菜单!$G$5,食堂数据库计算界面面!C2283))=TRUE,1,""))</f>
        <v/>
      </c>
      <c r="I2283" s="11" t="str">
        <f>IF(H2283="","",1+MAX($I$1:I2282))</f>
        <v/>
      </c>
      <c r="J2283" s="11" t="str">
        <f t="shared" si="35"/>
        <v/>
      </c>
    </row>
    <row r="2284" spans="1:10">
      <c r="A2284" s="21">
        <f>IF(食堂数据库链接!A2284="","",食堂数据库链接!A2284)</f>
        <v>2283</v>
      </c>
      <c r="B2284" s="21" t="str">
        <f>IF(食堂数据库链接!B2284="","",食堂数据库链接!B2284)</f>
        <v>桂园清真食堂</v>
      </c>
      <c r="C2284" s="21" t="str">
        <f>IF(食堂数据库链接!C2284="","",食堂数据库链接!C2284)</f>
        <v>羊肉拉面</v>
      </c>
      <c r="D2284" s="21">
        <f>IF(食堂数据库链接!D2284="","",食堂数据库链接!D2284)</f>
        <v>9</v>
      </c>
      <c r="E2284" s="21" t="str">
        <f>IF(食堂数据库链接!E2284="","",食堂数据库链接!E2284)</f>
        <v>荤</v>
      </c>
      <c r="F2284" s="21" t="str">
        <f>IF(食堂数据库链接!F2284="","",食堂数据库链接!F2284)</f>
        <v>面食</v>
      </c>
      <c r="G2284" s="21">
        <f>IF(食堂数据库链接!G2284="","",食堂数据库链接!G2284)</f>
        <v>9</v>
      </c>
      <c r="H2284" s="25" t="str">
        <f>IF(OR(食堂菜单!$G$5="",食堂数据库计算界面面!A2284=""),"",IF(ISNUMBER(SEARCH(食堂菜单!$G$5,食堂数据库计算界面面!C2284))=TRUE,1,""))</f>
        <v/>
      </c>
      <c r="I2284" s="11" t="str">
        <f>IF(H2284="","",1+MAX($I$1:I2283))</f>
        <v/>
      </c>
      <c r="J2284" s="11" t="str">
        <f t="shared" si="35"/>
        <v/>
      </c>
    </row>
    <row r="2285" spans="1:10">
      <c r="A2285" s="21">
        <f>IF(食堂数据库链接!A2285="","",食堂数据库链接!A2285)</f>
        <v>2284</v>
      </c>
      <c r="B2285" s="21" t="str">
        <f>IF(食堂数据库链接!B2285="","",食堂数据库链接!B2285)</f>
        <v>桂园清真食堂</v>
      </c>
      <c r="C2285" s="21" t="str">
        <f>IF(食堂数据库链接!C2285="","",食堂数据库链接!C2285)</f>
        <v>鸡蛋拉面</v>
      </c>
      <c r="D2285" s="21">
        <f>IF(食堂数据库链接!D2285="","",食堂数据库链接!D2285)</f>
        <v>7</v>
      </c>
      <c r="E2285" s="21" t="str">
        <f>IF(食堂数据库链接!E2285="","",食堂数据库链接!E2285)</f>
        <v>素</v>
      </c>
      <c r="F2285" s="21" t="str">
        <f>IF(食堂数据库链接!F2285="","",食堂数据库链接!F2285)</f>
        <v>面食</v>
      </c>
      <c r="G2285" s="21">
        <f>IF(食堂数据库链接!G2285="","",食堂数据库链接!G2285)</f>
        <v>7</v>
      </c>
      <c r="H2285" s="25" t="str">
        <f>IF(OR(食堂菜单!$G$5="",食堂数据库计算界面面!A2285=""),"",IF(ISNUMBER(SEARCH(食堂菜单!$G$5,食堂数据库计算界面面!C2285))=TRUE,1,""))</f>
        <v/>
      </c>
      <c r="I2285" s="11" t="str">
        <f>IF(H2285="","",1+MAX($I$1:I2284))</f>
        <v/>
      </c>
      <c r="J2285" s="11" t="str">
        <f t="shared" si="35"/>
        <v/>
      </c>
    </row>
    <row r="2286" spans="1:10">
      <c r="A2286" s="21">
        <f>IF(食堂数据库链接!A2286="","",食堂数据库链接!A2286)</f>
        <v>2285</v>
      </c>
      <c r="B2286" s="21" t="str">
        <f>IF(食堂数据库链接!B2286="","",食堂数据库链接!B2286)</f>
        <v>桂园清真食堂</v>
      </c>
      <c r="C2286" s="21" t="str">
        <f>IF(食堂数据库链接!C2286="","",食堂数据库链接!C2286)</f>
        <v>牛肉刀削面</v>
      </c>
      <c r="D2286" s="21">
        <f>IF(食堂数据库链接!D2286="","",食堂数据库链接!D2286)</f>
        <v>8</v>
      </c>
      <c r="E2286" s="21" t="str">
        <f>IF(食堂数据库链接!E2286="","",食堂数据库链接!E2286)</f>
        <v>荤</v>
      </c>
      <c r="F2286" s="21" t="str">
        <f>IF(食堂数据库链接!F2286="","",食堂数据库链接!F2286)</f>
        <v>面食</v>
      </c>
      <c r="G2286" s="21">
        <f>IF(食堂数据库链接!G2286="","",食堂数据库链接!G2286)</f>
        <v>8</v>
      </c>
      <c r="H2286" s="25" t="str">
        <f>IF(OR(食堂菜单!$G$5="",食堂数据库计算界面面!A2286=""),"",IF(ISNUMBER(SEARCH(食堂菜单!$G$5,食堂数据库计算界面面!C2286))=TRUE,1,""))</f>
        <v/>
      </c>
      <c r="I2286" s="11" t="str">
        <f>IF(H2286="","",1+MAX($I$1:I2285))</f>
        <v/>
      </c>
      <c r="J2286" s="11" t="str">
        <f t="shared" si="35"/>
        <v/>
      </c>
    </row>
    <row r="2287" spans="1:10">
      <c r="A2287" s="21">
        <f>IF(食堂数据库链接!A2287="","",食堂数据库链接!A2287)</f>
        <v>2286</v>
      </c>
      <c r="B2287" s="21" t="str">
        <f>IF(食堂数据库链接!B2287="","",食堂数据库链接!B2287)</f>
        <v>桂园清真食堂</v>
      </c>
      <c r="C2287" s="21" t="str">
        <f>IF(食堂数据库链接!C2287="","",食堂数据库链接!C2287)</f>
        <v>羊肉刀削面</v>
      </c>
      <c r="D2287" s="21">
        <f>IF(食堂数据库链接!D2287="","",食堂数据库链接!D2287)</f>
        <v>9</v>
      </c>
      <c r="E2287" s="21" t="str">
        <f>IF(食堂数据库链接!E2287="","",食堂数据库链接!E2287)</f>
        <v>荤</v>
      </c>
      <c r="F2287" s="21" t="str">
        <f>IF(食堂数据库链接!F2287="","",食堂数据库链接!F2287)</f>
        <v>面食</v>
      </c>
      <c r="G2287" s="21">
        <f>IF(食堂数据库链接!G2287="","",食堂数据库链接!G2287)</f>
        <v>9</v>
      </c>
      <c r="H2287" s="25" t="str">
        <f>IF(OR(食堂菜单!$G$5="",食堂数据库计算界面面!A2287=""),"",IF(ISNUMBER(SEARCH(食堂菜单!$G$5,食堂数据库计算界面面!C2287))=TRUE,1,""))</f>
        <v/>
      </c>
      <c r="I2287" s="11" t="str">
        <f>IF(H2287="","",1+MAX($I$1:I2286))</f>
        <v/>
      </c>
      <c r="J2287" s="11" t="str">
        <f t="shared" si="35"/>
        <v/>
      </c>
    </row>
    <row r="2288" spans="1:10">
      <c r="A2288" s="21">
        <f>IF(食堂数据库链接!A2288="","",食堂数据库链接!A2288)</f>
        <v>2287</v>
      </c>
      <c r="B2288" s="21" t="str">
        <f>IF(食堂数据库链接!B2288="","",食堂数据库链接!B2288)</f>
        <v>桂园清真食堂</v>
      </c>
      <c r="C2288" s="21" t="str">
        <f>IF(食堂数据库链接!C2288="","",食堂数据库链接!C2288)</f>
        <v>鸡蛋刀削面</v>
      </c>
      <c r="D2288" s="21">
        <f>IF(食堂数据库链接!D2288="","",食堂数据库链接!D2288)</f>
        <v>7</v>
      </c>
      <c r="E2288" s="21" t="str">
        <f>IF(食堂数据库链接!E2288="","",食堂数据库链接!E2288)</f>
        <v>素</v>
      </c>
      <c r="F2288" s="21" t="str">
        <f>IF(食堂数据库链接!F2288="","",食堂数据库链接!F2288)</f>
        <v>面食</v>
      </c>
      <c r="G2288" s="21">
        <f>IF(食堂数据库链接!G2288="","",食堂数据库链接!G2288)</f>
        <v>7</v>
      </c>
      <c r="H2288" s="25" t="str">
        <f>IF(OR(食堂菜单!$G$5="",食堂数据库计算界面面!A2288=""),"",IF(ISNUMBER(SEARCH(食堂菜单!$G$5,食堂数据库计算界面面!C2288))=TRUE,1,""))</f>
        <v/>
      </c>
      <c r="I2288" s="11" t="str">
        <f>IF(H2288="","",1+MAX($I$1:I2287))</f>
        <v/>
      </c>
      <c r="J2288" s="11" t="str">
        <f t="shared" si="35"/>
        <v/>
      </c>
    </row>
    <row r="2289" spans="1:10">
      <c r="A2289" s="21">
        <f>IF(食堂数据库链接!A2289="","",食堂数据库链接!A2289)</f>
        <v>2288</v>
      </c>
      <c r="B2289" s="21" t="str">
        <f>IF(食堂数据库链接!B2289="","",食堂数据库链接!B2289)</f>
        <v>桂园清真食堂</v>
      </c>
      <c r="C2289" s="21" t="str">
        <f>IF(食堂数据库链接!C2289="","",食堂数据库链接!C2289)</f>
        <v>红烧牛肉面</v>
      </c>
      <c r="D2289" s="21">
        <f>IF(食堂数据库链接!D2289="","",食堂数据库链接!D2289)</f>
        <v>10</v>
      </c>
      <c r="E2289" s="21" t="str">
        <f>IF(食堂数据库链接!E2289="","",食堂数据库链接!E2289)</f>
        <v>荤</v>
      </c>
      <c r="F2289" s="21" t="str">
        <f>IF(食堂数据库链接!F2289="","",食堂数据库链接!F2289)</f>
        <v>面食</v>
      </c>
      <c r="G2289" s="21">
        <f>IF(食堂数据库链接!G2289="","",食堂数据库链接!G2289)</f>
        <v>10</v>
      </c>
      <c r="H2289" s="25" t="str">
        <f>IF(OR(食堂菜单!$G$5="",食堂数据库计算界面面!A2289=""),"",IF(ISNUMBER(SEARCH(食堂菜单!$G$5,食堂数据库计算界面面!C2289))=TRUE,1,""))</f>
        <v/>
      </c>
      <c r="I2289" s="11" t="str">
        <f>IF(H2289="","",1+MAX($I$1:I2288))</f>
        <v/>
      </c>
      <c r="J2289" s="11" t="str">
        <f t="shared" si="35"/>
        <v/>
      </c>
    </row>
    <row r="2290" spans="1:10">
      <c r="A2290" s="21">
        <f>IF(食堂数据库链接!A2290="","",食堂数据库链接!A2290)</f>
        <v>2289</v>
      </c>
      <c r="B2290" s="21" t="str">
        <f>IF(食堂数据库链接!B2290="","",食堂数据库链接!B2290)</f>
        <v>桂园清真食堂</v>
      </c>
      <c r="C2290" s="21" t="str">
        <f>IF(食堂数据库链接!C2290="","",食堂数据库链接!C2290)</f>
        <v>番茄鸡蛋面</v>
      </c>
      <c r="D2290" s="21">
        <f>IF(食堂数据库链接!D2290="","",食堂数据库链接!D2290)</f>
        <v>9</v>
      </c>
      <c r="E2290" s="21" t="str">
        <f>IF(食堂数据库链接!E2290="","",食堂数据库链接!E2290)</f>
        <v>素</v>
      </c>
      <c r="F2290" s="21" t="str">
        <f>IF(食堂数据库链接!F2290="","",食堂数据库链接!F2290)</f>
        <v>面食</v>
      </c>
      <c r="G2290" s="21">
        <f>IF(食堂数据库链接!G2290="","",食堂数据库链接!G2290)</f>
        <v>9</v>
      </c>
      <c r="H2290" s="25" t="str">
        <f>IF(OR(食堂菜单!$G$5="",食堂数据库计算界面面!A2290=""),"",IF(ISNUMBER(SEARCH(食堂菜单!$G$5,食堂数据库计算界面面!C2290))=TRUE,1,""))</f>
        <v/>
      </c>
      <c r="I2290" s="11" t="str">
        <f>IF(H2290="","",1+MAX($I$1:I2289))</f>
        <v/>
      </c>
      <c r="J2290" s="11" t="str">
        <f t="shared" si="35"/>
        <v/>
      </c>
    </row>
    <row r="2291" spans="1:10">
      <c r="A2291" s="21">
        <f>IF(食堂数据库链接!A2291="","",食堂数据库链接!A2291)</f>
        <v>2290</v>
      </c>
      <c r="B2291" s="21" t="str">
        <f>IF(食堂数据库链接!B2291="","",食堂数据库链接!B2291)</f>
        <v>桂园清真食堂</v>
      </c>
      <c r="C2291" s="21" t="str">
        <f>IF(食堂数据库链接!C2291="","",食堂数据库链接!C2291)</f>
        <v>牛肉炒拉面</v>
      </c>
      <c r="D2291" s="21">
        <f>IF(食堂数据库链接!D2291="","",食堂数据库链接!D2291)</f>
        <v>10</v>
      </c>
      <c r="E2291" s="21" t="str">
        <f>IF(食堂数据库链接!E2291="","",食堂数据库链接!E2291)</f>
        <v>荤</v>
      </c>
      <c r="F2291" s="21" t="str">
        <f>IF(食堂数据库链接!F2291="","",食堂数据库链接!F2291)</f>
        <v>面食</v>
      </c>
      <c r="G2291" s="21">
        <f>IF(食堂数据库链接!G2291="","",食堂数据库链接!G2291)</f>
        <v>10</v>
      </c>
      <c r="H2291" s="25" t="str">
        <f>IF(OR(食堂菜单!$G$5="",食堂数据库计算界面面!A2291=""),"",IF(ISNUMBER(SEARCH(食堂菜单!$G$5,食堂数据库计算界面面!C2291))=TRUE,1,""))</f>
        <v/>
      </c>
      <c r="I2291" s="11" t="str">
        <f>IF(H2291="","",1+MAX($I$1:I2290))</f>
        <v/>
      </c>
      <c r="J2291" s="11" t="str">
        <f t="shared" si="35"/>
        <v/>
      </c>
    </row>
    <row r="2292" spans="1:10">
      <c r="A2292" s="21">
        <f>IF(食堂数据库链接!A2292="","",食堂数据库链接!A2292)</f>
        <v>2291</v>
      </c>
      <c r="B2292" s="21" t="str">
        <f>IF(食堂数据库链接!B2292="","",食堂数据库链接!B2292)</f>
        <v>桂园清真食堂</v>
      </c>
      <c r="C2292" s="21" t="str">
        <f>IF(食堂数据库链接!C2292="","",食堂数据库链接!C2292)</f>
        <v>牛肉炒刀削面</v>
      </c>
      <c r="D2292" s="21">
        <f>IF(食堂数据库链接!D2292="","",食堂数据库链接!D2292)</f>
        <v>10</v>
      </c>
      <c r="E2292" s="21" t="str">
        <f>IF(食堂数据库链接!E2292="","",食堂数据库链接!E2292)</f>
        <v>荤</v>
      </c>
      <c r="F2292" s="21" t="str">
        <f>IF(食堂数据库链接!F2292="","",食堂数据库链接!F2292)</f>
        <v>面食</v>
      </c>
      <c r="G2292" s="21">
        <f>IF(食堂数据库链接!G2292="","",食堂数据库链接!G2292)</f>
        <v>10</v>
      </c>
      <c r="H2292" s="25" t="str">
        <f>IF(OR(食堂菜单!$G$5="",食堂数据库计算界面面!A2292=""),"",IF(ISNUMBER(SEARCH(食堂菜单!$G$5,食堂数据库计算界面面!C2292))=TRUE,1,""))</f>
        <v/>
      </c>
      <c r="I2292" s="11" t="str">
        <f>IF(H2292="","",1+MAX($I$1:I2291))</f>
        <v/>
      </c>
      <c r="J2292" s="11" t="str">
        <f t="shared" si="35"/>
        <v/>
      </c>
    </row>
    <row r="2293" spans="1:10">
      <c r="A2293" s="21">
        <f>IF(食堂数据库链接!A2293="","",食堂数据库链接!A2293)</f>
        <v>2292</v>
      </c>
      <c r="B2293" s="21" t="str">
        <f>IF(食堂数据库链接!B2293="","",食堂数据库链接!B2293)</f>
        <v>桂园清真食堂</v>
      </c>
      <c r="C2293" s="21" t="str">
        <f>IF(食堂数据库链接!C2293="","",食堂数据库链接!C2293)</f>
        <v>鸡蛋炒拉面</v>
      </c>
      <c r="D2293" s="21">
        <f>IF(食堂数据库链接!D2293="","",食堂数据库链接!D2293)</f>
        <v>9</v>
      </c>
      <c r="E2293" s="21" t="str">
        <f>IF(食堂数据库链接!E2293="","",食堂数据库链接!E2293)</f>
        <v>素</v>
      </c>
      <c r="F2293" s="21" t="str">
        <f>IF(食堂数据库链接!F2293="","",食堂数据库链接!F2293)</f>
        <v>面食</v>
      </c>
      <c r="G2293" s="21">
        <f>IF(食堂数据库链接!G2293="","",食堂数据库链接!G2293)</f>
        <v>9</v>
      </c>
      <c r="H2293" s="25" t="str">
        <f>IF(OR(食堂菜单!$G$5="",食堂数据库计算界面面!A2293=""),"",IF(ISNUMBER(SEARCH(食堂菜单!$G$5,食堂数据库计算界面面!C2293))=TRUE,1,""))</f>
        <v/>
      </c>
      <c r="I2293" s="11" t="str">
        <f>IF(H2293="","",1+MAX($I$1:I2292))</f>
        <v/>
      </c>
      <c r="J2293" s="11" t="str">
        <f t="shared" si="35"/>
        <v/>
      </c>
    </row>
    <row r="2294" spans="1:10">
      <c r="A2294" s="21">
        <f>IF(食堂数据库链接!A2294="","",食堂数据库链接!A2294)</f>
        <v>2293</v>
      </c>
      <c r="B2294" s="21" t="str">
        <f>IF(食堂数据库链接!B2294="","",食堂数据库链接!B2294)</f>
        <v>桂园清真食堂</v>
      </c>
      <c r="C2294" s="21" t="str">
        <f>IF(食堂数据库链接!C2294="","",食堂数据库链接!C2294)</f>
        <v>鸡蛋炒刀削面</v>
      </c>
      <c r="D2294" s="21">
        <f>IF(食堂数据库链接!D2294="","",食堂数据库链接!D2294)</f>
        <v>9</v>
      </c>
      <c r="E2294" s="21" t="str">
        <f>IF(食堂数据库链接!E2294="","",食堂数据库链接!E2294)</f>
        <v>荤</v>
      </c>
      <c r="F2294" s="21" t="str">
        <f>IF(食堂数据库链接!F2294="","",食堂数据库链接!F2294)</f>
        <v>面食</v>
      </c>
      <c r="G2294" s="21">
        <f>IF(食堂数据库链接!G2294="","",食堂数据库链接!G2294)</f>
        <v>9</v>
      </c>
      <c r="H2294" s="25" t="str">
        <f>IF(OR(食堂菜单!$G$5="",食堂数据库计算界面面!A2294=""),"",IF(ISNUMBER(SEARCH(食堂菜单!$G$5,食堂数据库计算界面面!C2294))=TRUE,1,""))</f>
        <v/>
      </c>
      <c r="I2294" s="11" t="str">
        <f>IF(H2294="","",1+MAX($I$1:I2293))</f>
        <v/>
      </c>
      <c r="J2294" s="11" t="str">
        <f t="shared" si="35"/>
        <v/>
      </c>
    </row>
    <row r="2295" spans="1:10">
      <c r="A2295" s="21">
        <f>IF(食堂数据库链接!A2295="","",食堂数据库链接!A2295)</f>
        <v>2294</v>
      </c>
      <c r="B2295" s="21" t="str">
        <f>IF(食堂数据库链接!B2295="","",食堂数据库链接!B2295)</f>
        <v>桂园清真食堂</v>
      </c>
      <c r="C2295" s="21" t="str">
        <f>IF(食堂数据库链接!C2295="","",食堂数据库链接!C2295)</f>
        <v>牛肉烩面</v>
      </c>
      <c r="D2295" s="21">
        <f>IF(食堂数据库链接!D2295="","",食堂数据库链接!D2295)</f>
        <v>10</v>
      </c>
      <c r="E2295" s="21" t="str">
        <f>IF(食堂数据库链接!E2295="","",食堂数据库链接!E2295)</f>
        <v>荤</v>
      </c>
      <c r="F2295" s="21" t="str">
        <f>IF(食堂数据库链接!F2295="","",食堂数据库链接!F2295)</f>
        <v>面食</v>
      </c>
      <c r="G2295" s="21">
        <f>IF(食堂数据库链接!G2295="","",食堂数据库链接!G2295)</f>
        <v>10</v>
      </c>
      <c r="H2295" s="25" t="str">
        <f>IF(OR(食堂菜单!$G$5="",食堂数据库计算界面面!A2295=""),"",IF(ISNUMBER(SEARCH(食堂菜单!$G$5,食堂数据库计算界面面!C2295))=TRUE,1,""))</f>
        <v/>
      </c>
      <c r="I2295" s="11" t="str">
        <f>IF(H2295="","",1+MAX($I$1:I2294))</f>
        <v/>
      </c>
      <c r="J2295" s="11" t="str">
        <f t="shared" si="35"/>
        <v/>
      </c>
    </row>
    <row r="2296" spans="1:10">
      <c r="A2296" s="21">
        <f>IF(食堂数据库链接!A2296="","",食堂数据库链接!A2296)</f>
        <v>2295</v>
      </c>
      <c r="B2296" s="21" t="str">
        <f>IF(食堂数据库链接!B2296="","",食堂数据库链接!B2296)</f>
        <v>桂园清真食堂</v>
      </c>
      <c r="C2296" s="21" t="str">
        <f>IF(食堂数据库链接!C2296="","",食堂数据库链接!C2296)</f>
        <v>羊肉烩面</v>
      </c>
      <c r="D2296" s="21">
        <f>IF(食堂数据库链接!D2296="","",食堂数据库链接!D2296)</f>
        <v>12</v>
      </c>
      <c r="E2296" s="21" t="str">
        <f>IF(食堂数据库链接!E2296="","",食堂数据库链接!E2296)</f>
        <v>荤</v>
      </c>
      <c r="F2296" s="21" t="str">
        <f>IF(食堂数据库链接!F2296="","",食堂数据库链接!F2296)</f>
        <v>面食</v>
      </c>
      <c r="G2296" s="21">
        <f>IF(食堂数据库链接!G2296="","",食堂数据库链接!G2296)</f>
        <v>12</v>
      </c>
      <c r="H2296" s="25" t="str">
        <f>IF(OR(食堂菜单!$G$5="",食堂数据库计算界面面!A2296=""),"",IF(ISNUMBER(SEARCH(食堂菜单!$G$5,食堂数据库计算界面面!C2296))=TRUE,1,""))</f>
        <v/>
      </c>
      <c r="I2296" s="11" t="str">
        <f>IF(H2296="","",1+MAX($I$1:I2295))</f>
        <v/>
      </c>
      <c r="J2296" s="11" t="str">
        <f t="shared" si="35"/>
        <v/>
      </c>
    </row>
    <row r="2297" spans="1:10">
      <c r="A2297" s="21">
        <f>IF(食堂数据库链接!A2297="","",食堂数据库链接!A2297)</f>
        <v>2296</v>
      </c>
      <c r="B2297" s="21" t="str">
        <f>IF(食堂数据库链接!B2297="","",食堂数据库链接!B2297)</f>
        <v>桂园清真食堂</v>
      </c>
      <c r="C2297" s="21" t="str">
        <f>IF(食堂数据库链接!C2297="","",食堂数据库链接!C2297)</f>
        <v>牛肉泡馍</v>
      </c>
      <c r="D2297" s="21">
        <f>IF(食堂数据库链接!D2297="","",食堂数据库链接!D2297)</f>
        <v>10</v>
      </c>
      <c r="E2297" s="21" t="str">
        <f>IF(食堂数据库链接!E2297="","",食堂数据库链接!E2297)</f>
        <v>荤</v>
      </c>
      <c r="F2297" s="21" t="str">
        <f>IF(食堂数据库链接!F2297="","",食堂数据库链接!F2297)</f>
        <v>面食</v>
      </c>
      <c r="G2297" s="21">
        <f>IF(食堂数据库链接!G2297="","",食堂数据库链接!G2297)</f>
        <v>10</v>
      </c>
      <c r="H2297" s="25" t="str">
        <f>IF(OR(食堂菜单!$G$5="",食堂数据库计算界面面!A2297=""),"",IF(ISNUMBER(SEARCH(食堂菜单!$G$5,食堂数据库计算界面面!C2297))=TRUE,1,""))</f>
        <v/>
      </c>
      <c r="I2297" s="11" t="str">
        <f>IF(H2297="","",1+MAX($I$1:I2296))</f>
        <v/>
      </c>
      <c r="J2297" s="11" t="str">
        <f t="shared" si="35"/>
        <v/>
      </c>
    </row>
    <row r="2298" spans="1:10">
      <c r="A2298" s="21">
        <f>IF(食堂数据库链接!A2298="","",食堂数据库链接!A2298)</f>
        <v>2297</v>
      </c>
      <c r="B2298" s="21" t="str">
        <f>IF(食堂数据库链接!B2298="","",食堂数据库链接!B2298)</f>
        <v>桂园清真食堂</v>
      </c>
      <c r="C2298" s="21" t="str">
        <f>IF(食堂数据库链接!C2298="","",食堂数据库链接!C2298)</f>
        <v>羊肉泡馍</v>
      </c>
      <c r="D2298" s="21">
        <f>IF(食堂数据库链接!D2298="","",食堂数据库链接!D2298)</f>
        <v>12</v>
      </c>
      <c r="E2298" s="21" t="str">
        <f>IF(食堂数据库链接!E2298="","",食堂数据库链接!E2298)</f>
        <v>荤</v>
      </c>
      <c r="F2298" s="21" t="str">
        <f>IF(食堂数据库链接!F2298="","",食堂数据库链接!F2298)</f>
        <v>面食</v>
      </c>
      <c r="G2298" s="21">
        <f>IF(食堂数据库链接!G2298="","",食堂数据库链接!G2298)</f>
        <v>12</v>
      </c>
      <c r="H2298" s="25" t="str">
        <f>IF(OR(食堂菜单!$G$5="",食堂数据库计算界面面!A2298=""),"",IF(ISNUMBER(SEARCH(食堂菜单!$G$5,食堂数据库计算界面面!C2298))=TRUE,1,""))</f>
        <v/>
      </c>
      <c r="I2298" s="11" t="str">
        <f>IF(H2298="","",1+MAX($I$1:I2297))</f>
        <v/>
      </c>
      <c r="J2298" s="11" t="str">
        <f t="shared" si="35"/>
        <v/>
      </c>
    </row>
    <row r="2299" spans="1:10">
      <c r="A2299" s="21">
        <f>IF(食堂数据库链接!A2299="","",食堂数据库链接!A2299)</f>
        <v>2298</v>
      </c>
      <c r="B2299" s="21" t="str">
        <f>IF(食堂数据库链接!B2299="","",食堂数据库链接!B2299)</f>
        <v>桂园清真食堂</v>
      </c>
      <c r="C2299" s="21" t="str">
        <f>IF(食堂数据库链接!C2299="","",食堂数据库链接!C2299)</f>
        <v>牛肉干拌面</v>
      </c>
      <c r="D2299" s="21">
        <f>IF(食堂数据库链接!D2299="","",食堂数据库链接!D2299)</f>
        <v>10</v>
      </c>
      <c r="E2299" s="21" t="str">
        <f>IF(食堂数据库链接!E2299="","",食堂数据库链接!E2299)</f>
        <v>荤</v>
      </c>
      <c r="F2299" s="21" t="str">
        <f>IF(食堂数据库链接!F2299="","",食堂数据库链接!F2299)</f>
        <v>面食</v>
      </c>
      <c r="G2299" s="21">
        <f>IF(食堂数据库链接!G2299="","",食堂数据库链接!G2299)</f>
        <v>10</v>
      </c>
      <c r="H2299" s="25" t="str">
        <f>IF(OR(食堂菜单!$G$5="",食堂数据库计算界面面!A2299=""),"",IF(ISNUMBER(SEARCH(食堂菜单!$G$5,食堂数据库计算界面面!C2299))=TRUE,1,""))</f>
        <v/>
      </c>
      <c r="I2299" s="11" t="str">
        <f>IF(H2299="","",1+MAX($I$1:I2298))</f>
        <v/>
      </c>
      <c r="J2299" s="11" t="str">
        <f t="shared" si="35"/>
        <v/>
      </c>
    </row>
    <row r="2300" spans="1:10">
      <c r="A2300" s="21">
        <f>IF(食堂数据库链接!A2300="","",食堂数据库链接!A2300)</f>
        <v>2299</v>
      </c>
      <c r="B2300" s="21" t="str">
        <f>IF(食堂数据库链接!B2300="","",食堂数据库链接!B2300)</f>
        <v>桂园清真食堂</v>
      </c>
      <c r="C2300" s="21" t="str">
        <f>IF(食堂数据库链接!C2300="","",食堂数据库链接!C2300)</f>
        <v>牛肉炸酱面</v>
      </c>
      <c r="D2300" s="21">
        <f>IF(食堂数据库链接!D2300="","",食堂数据库链接!D2300)</f>
        <v>10</v>
      </c>
      <c r="E2300" s="21" t="str">
        <f>IF(食堂数据库链接!E2300="","",食堂数据库链接!E2300)</f>
        <v>荤</v>
      </c>
      <c r="F2300" s="21" t="str">
        <f>IF(食堂数据库链接!F2300="","",食堂数据库链接!F2300)</f>
        <v>面食</v>
      </c>
      <c r="G2300" s="21">
        <f>IF(食堂数据库链接!G2300="","",食堂数据库链接!G2300)</f>
        <v>10</v>
      </c>
      <c r="H2300" s="25" t="str">
        <f>IF(OR(食堂菜单!$G$5="",食堂数据库计算界面面!A2300=""),"",IF(ISNUMBER(SEARCH(食堂菜单!$G$5,食堂数据库计算界面面!C2300))=TRUE,1,""))</f>
        <v/>
      </c>
      <c r="I2300" s="11" t="str">
        <f>IF(H2300="","",1+MAX($I$1:I2299))</f>
        <v/>
      </c>
      <c r="J2300" s="11" t="str">
        <f t="shared" si="35"/>
        <v/>
      </c>
    </row>
    <row r="2301" spans="1:10">
      <c r="A2301" s="21">
        <f>IF(食堂数据库链接!A2301="","",食堂数据库链接!A2301)</f>
        <v>2300</v>
      </c>
      <c r="B2301" s="21" t="str">
        <f>IF(食堂数据库链接!B2301="","",食堂数据库链接!B2301)</f>
        <v>桂园清真食堂</v>
      </c>
      <c r="C2301" s="21" t="str">
        <f>IF(食堂数据库链接!C2301="","",食堂数据库链接!C2301)</f>
        <v>新疆拌面</v>
      </c>
      <c r="D2301" s="21">
        <f>IF(食堂数据库链接!D2301="","",食堂数据库链接!D2301)</f>
        <v>10</v>
      </c>
      <c r="E2301" s="21" t="str">
        <f>IF(食堂数据库链接!E2301="","",食堂数据库链接!E2301)</f>
        <v>荤</v>
      </c>
      <c r="F2301" s="21" t="str">
        <f>IF(食堂数据库链接!F2301="","",食堂数据库链接!F2301)</f>
        <v>面食</v>
      </c>
      <c r="G2301" s="21">
        <f>IF(食堂数据库链接!G2301="","",食堂数据库链接!G2301)</f>
        <v>10</v>
      </c>
      <c r="H2301" s="25" t="str">
        <f>IF(OR(食堂菜单!$G$5="",食堂数据库计算界面面!A2301=""),"",IF(ISNUMBER(SEARCH(食堂菜单!$G$5,食堂数据库计算界面面!C2301))=TRUE,1,""))</f>
        <v/>
      </c>
      <c r="I2301" s="11" t="str">
        <f>IF(H2301="","",1+MAX($I$1:I2300))</f>
        <v/>
      </c>
      <c r="J2301" s="11" t="str">
        <f t="shared" si="35"/>
        <v/>
      </c>
    </row>
    <row r="2302" spans="1:10">
      <c r="A2302" s="21">
        <f>IF(食堂数据库链接!A2302="","",食堂数据库链接!A2302)</f>
        <v>2301</v>
      </c>
      <c r="B2302" s="21" t="str">
        <f>IF(食堂数据库链接!B2302="","",食堂数据库链接!B2302)</f>
        <v>桂园清真食堂</v>
      </c>
      <c r="C2302" s="21" t="str">
        <f>IF(食堂数据库链接!C2302="","",食堂数据库链接!C2302)</f>
        <v>牛肉炮仗面</v>
      </c>
      <c r="D2302" s="21">
        <f>IF(食堂数据库链接!D2302="","",食堂数据库链接!D2302)</f>
        <v>10</v>
      </c>
      <c r="E2302" s="21" t="str">
        <f>IF(食堂数据库链接!E2302="","",食堂数据库链接!E2302)</f>
        <v>荤</v>
      </c>
      <c r="F2302" s="21" t="str">
        <f>IF(食堂数据库链接!F2302="","",食堂数据库链接!F2302)</f>
        <v>面食</v>
      </c>
      <c r="G2302" s="21">
        <f>IF(食堂数据库链接!G2302="","",食堂数据库链接!G2302)</f>
        <v>10</v>
      </c>
      <c r="H2302" s="25" t="str">
        <f>IF(OR(食堂菜单!$G$5="",食堂数据库计算界面面!A2302=""),"",IF(ISNUMBER(SEARCH(食堂菜单!$G$5,食堂数据库计算界面面!C2302))=TRUE,1,""))</f>
        <v/>
      </c>
      <c r="I2302" s="11" t="str">
        <f>IF(H2302="","",1+MAX($I$1:I2301))</f>
        <v/>
      </c>
      <c r="J2302" s="11" t="str">
        <f t="shared" si="35"/>
        <v/>
      </c>
    </row>
    <row r="2303" spans="1:10">
      <c r="A2303" s="21">
        <f>IF(食堂数据库链接!A2303="","",食堂数据库链接!A2303)</f>
        <v>2302</v>
      </c>
      <c r="B2303" s="21" t="str">
        <f>IF(食堂数据库链接!B2303="","",食堂数据库链接!B2303)</f>
        <v>桂园清真食堂</v>
      </c>
      <c r="C2303" s="21" t="str">
        <f>IF(食堂数据库链接!C2303="","",食堂数据库链接!C2303)</f>
        <v>羊肉炮仗面</v>
      </c>
      <c r="D2303" s="21">
        <f>IF(食堂数据库链接!D2303="","",食堂数据库链接!D2303)</f>
        <v>12</v>
      </c>
      <c r="E2303" s="21" t="str">
        <f>IF(食堂数据库链接!E2303="","",食堂数据库链接!E2303)</f>
        <v>荤</v>
      </c>
      <c r="F2303" s="21" t="str">
        <f>IF(食堂数据库链接!F2303="","",食堂数据库链接!F2303)</f>
        <v>面食</v>
      </c>
      <c r="G2303" s="21">
        <f>IF(食堂数据库链接!G2303="","",食堂数据库链接!G2303)</f>
        <v>12</v>
      </c>
      <c r="H2303" s="25" t="str">
        <f>IF(OR(食堂菜单!$G$5="",食堂数据库计算界面面!A2303=""),"",IF(ISNUMBER(SEARCH(食堂菜单!$G$5,食堂数据库计算界面面!C2303))=TRUE,1,""))</f>
        <v/>
      </c>
      <c r="I2303" s="11" t="str">
        <f>IF(H2303="","",1+MAX($I$1:I2302))</f>
        <v/>
      </c>
      <c r="J2303" s="11" t="str">
        <f t="shared" si="35"/>
        <v/>
      </c>
    </row>
    <row r="2304" spans="1:10">
      <c r="A2304" s="21">
        <f>IF(食堂数据库链接!A2304="","",食堂数据库链接!A2304)</f>
        <v>2303</v>
      </c>
      <c r="B2304" s="21" t="str">
        <f>IF(食堂数据库链接!B2304="","",食堂数据库链接!B2304)</f>
        <v>桂园清真食堂</v>
      </c>
      <c r="C2304" s="21" t="str">
        <f>IF(食堂数据库链接!C2304="","",食堂数据库链接!C2304)</f>
        <v>鸡蛋炮仗面</v>
      </c>
      <c r="D2304" s="21">
        <f>IF(食堂数据库链接!D2304="","",食堂数据库链接!D2304)</f>
        <v>9</v>
      </c>
      <c r="E2304" s="21" t="str">
        <f>IF(食堂数据库链接!E2304="","",食堂数据库链接!E2304)</f>
        <v>素</v>
      </c>
      <c r="F2304" s="21" t="str">
        <f>IF(食堂数据库链接!F2304="","",食堂数据库链接!F2304)</f>
        <v>面食</v>
      </c>
      <c r="G2304" s="21">
        <f>IF(食堂数据库链接!G2304="","",食堂数据库链接!G2304)</f>
        <v>9</v>
      </c>
      <c r="H2304" s="25" t="str">
        <f>IF(OR(食堂菜单!$G$5="",食堂数据库计算界面面!A2304=""),"",IF(ISNUMBER(SEARCH(食堂菜单!$G$5,食堂数据库计算界面面!C2304))=TRUE,1,""))</f>
        <v/>
      </c>
      <c r="I2304" s="11" t="str">
        <f>IF(H2304="","",1+MAX($I$1:I2303))</f>
        <v/>
      </c>
      <c r="J2304" s="11" t="str">
        <f t="shared" si="35"/>
        <v/>
      </c>
    </row>
    <row r="2305" spans="1:10">
      <c r="A2305" s="21">
        <f>IF(食堂数据库链接!A2305="","",食堂数据库链接!A2305)</f>
        <v>2304</v>
      </c>
      <c r="B2305" s="21" t="str">
        <f>IF(食堂数据库链接!B2305="","",食堂数据库链接!B2305)</f>
        <v>桂园清真食堂</v>
      </c>
      <c r="C2305" s="21" t="str">
        <f>IF(食堂数据库链接!C2305="","",食堂数据库链接!C2305)</f>
        <v>牛肉汤面片</v>
      </c>
      <c r="D2305" s="21">
        <f>IF(食堂数据库链接!D2305="","",食堂数据库链接!D2305)</f>
        <v>10</v>
      </c>
      <c r="E2305" s="21" t="str">
        <f>IF(食堂数据库链接!E2305="","",食堂数据库链接!E2305)</f>
        <v>荤</v>
      </c>
      <c r="F2305" s="21" t="str">
        <f>IF(食堂数据库链接!F2305="","",食堂数据库链接!F2305)</f>
        <v>面食</v>
      </c>
      <c r="G2305" s="21">
        <f>IF(食堂数据库链接!G2305="","",食堂数据库链接!G2305)</f>
        <v>10</v>
      </c>
      <c r="H2305" s="25" t="str">
        <f>IF(OR(食堂菜单!$G$5="",食堂数据库计算界面面!A2305=""),"",IF(ISNUMBER(SEARCH(食堂菜单!$G$5,食堂数据库计算界面面!C2305))=TRUE,1,""))</f>
        <v/>
      </c>
      <c r="I2305" s="11" t="str">
        <f>IF(H2305="","",1+MAX($I$1:I2304))</f>
        <v/>
      </c>
      <c r="J2305" s="11" t="str">
        <f t="shared" si="35"/>
        <v/>
      </c>
    </row>
    <row r="2306" spans="1:10">
      <c r="A2306" s="21">
        <f>IF(食堂数据库链接!A2306="","",食堂数据库链接!A2306)</f>
        <v>2305</v>
      </c>
      <c r="B2306" s="21" t="str">
        <f>IF(食堂数据库链接!B2306="","",食堂数据库链接!B2306)</f>
        <v>桂园清真食堂</v>
      </c>
      <c r="C2306" s="21" t="str">
        <f>IF(食堂数据库链接!C2306="","",食堂数据库链接!C2306)</f>
        <v>鸡蛋汤面片</v>
      </c>
      <c r="D2306" s="21">
        <f>IF(食堂数据库链接!D2306="","",食堂数据库链接!D2306)</f>
        <v>9</v>
      </c>
      <c r="E2306" s="21" t="str">
        <f>IF(食堂数据库链接!E2306="","",食堂数据库链接!E2306)</f>
        <v>素</v>
      </c>
      <c r="F2306" s="21" t="str">
        <f>IF(食堂数据库链接!F2306="","",食堂数据库链接!F2306)</f>
        <v>面食</v>
      </c>
      <c r="G2306" s="21">
        <f>IF(食堂数据库链接!G2306="","",食堂数据库链接!G2306)</f>
        <v>9</v>
      </c>
      <c r="H2306" s="25" t="str">
        <f>IF(OR(食堂菜单!$G$5="",食堂数据库计算界面面!A2306=""),"",IF(ISNUMBER(SEARCH(食堂菜单!$G$5,食堂数据库计算界面面!C2306))=TRUE,1,""))</f>
        <v/>
      </c>
      <c r="I2306" s="11" t="str">
        <f>IF(H2306="","",1+MAX($I$1:I2305))</f>
        <v/>
      </c>
      <c r="J2306" s="11" t="str">
        <f t="shared" ref="J2306:J2369" si="36">IF(H2306="","",ROW(A2306))</f>
        <v/>
      </c>
    </row>
    <row r="2307" spans="1:10">
      <c r="A2307" s="21">
        <f>IF(食堂数据库链接!A2307="","",食堂数据库链接!A2307)</f>
        <v>2306</v>
      </c>
      <c r="B2307" s="21" t="str">
        <f>IF(食堂数据库链接!B2307="","",食堂数据库链接!B2307)</f>
        <v>桂园清真食堂</v>
      </c>
      <c r="C2307" s="21" t="str">
        <f>IF(食堂数据库链接!C2307="","",食堂数据库链接!C2307)</f>
        <v>牛肉炒面片</v>
      </c>
      <c r="D2307" s="21">
        <f>IF(食堂数据库链接!D2307="","",食堂数据库链接!D2307)</f>
        <v>12</v>
      </c>
      <c r="E2307" s="21" t="str">
        <f>IF(食堂数据库链接!E2307="","",食堂数据库链接!E2307)</f>
        <v>荤</v>
      </c>
      <c r="F2307" s="21" t="str">
        <f>IF(食堂数据库链接!F2307="","",食堂数据库链接!F2307)</f>
        <v>面食</v>
      </c>
      <c r="G2307" s="21">
        <f>IF(食堂数据库链接!G2307="","",食堂数据库链接!G2307)</f>
        <v>12</v>
      </c>
      <c r="H2307" s="25" t="str">
        <f>IF(OR(食堂菜单!$G$5="",食堂数据库计算界面面!A2307=""),"",IF(ISNUMBER(SEARCH(食堂菜单!$G$5,食堂数据库计算界面面!C2307))=TRUE,1,""))</f>
        <v/>
      </c>
      <c r="I2307" s="11" t="str">
        <f>IF(H2307="","",1+MAX($I$1:I2306))</f>
        <v/>
      </c>
      <c r="J2307" s="11" t="str">
        <f t="shared" si="36"/>
        <v/>
      </c>
    </row>
    <row r="2308" spans="1:10">
      <c r="A2308" s="21">
        <f>IF(食堂数据库链接!A2308="","",食堂数据库链接!A2308)</f>
        <v>2307</v>
      </c>
      <c r="B2308" s="21" t="str">
        <f>IF(食堂数据库链接!B2308="","",食堂数据库链接!B2308)</f>
        <v>桂园清真食堂</v>
      </c>
      <c r="C2308" s="21" t="str">
        <f>IF(食堂数据库链接!C2308="","",食堂数据库链接!C2308)</f>
        <v>鸡蛋炒面片</v>
      </c>
      <c r="D2308" s="21">
        <f>IF(食堂数据库链接!D2308="","",食堂数据库链接!D2308)</f>
        <v>10</v>
      </c>
      <c r="E2308" s="21" t="str">
        <f>IF(食堂数据库链接!E2308="","",食堂数据库链接!E2308)</f>
        <v>素</v>
      </c>
      <c r="F2308" s="21" t="str">
        <f>IF(食堂数据库链接!F2308="","",食堂数据库链接!F2308)</f>
        <v>面食</v>
      </c>
      <c r="G2308" s="21">
        <f>IF(食堂数据库链接!G2308="","",食堂数据库链接!G2308)</f>
        <v>10</v>
      </c>
      <c r="H2308" s="25" t="str">
        <f>IF(OR(食堂菜单!$G$5="",食堂数据库计算界面面!A2308=""),"",IF(ISNUMBER(SEARCH(食堂菜单!$G$5,食堂数据库计算界面面!C2308))=TRUE,1,""))</f>
        <v/>
      </c>
      <c r="I2308" s="11" t="str">
        <f>IF(H2308="","",1+MAX($I$1:I2307))</f>
        <v/>
      </c>
      <c r="J2308" s="11" t="str">
        <f t="shared" si="36"/>
        <v/>
      </c>
    </row>
    <row r="2309" spans="1:10">
      <c r="A2309" s="21">
        <f>IF(食堂数据库链接!A2309="","",食堂数据库链接!A2309)</f>
        <v>2308</v>
      </c>
      <c r="B2309" s="21" t="str">
        <f>IF(食堂数据库链接!B2309="","",食堂数据库链接!B2309)</f>
        <v>桂园清真食堂</v>
      </c>
      <c r="C2309" s="21" t="str">
        <f>IF(食堂数据库链接!C2309="","",食堂数据库链接!C2309)</f>
        <v>牛肉水饺</v>
      </c>
      <c r="D2309" s="21">
        <f>IF(食堂数据库链接!D2309="","",食堂数据库链接!D2309)</f>
        <v>12</v>
      </c>
      <c r="E2309" s="21" t="str">
        <f>IF(食堂数据库链接!E2309="","",食堂数据库链接!E2309)</f>
        <v>荤</v>
      </c>
      <c r="F2309" s="21" t="str">
        <f>IF(食堂数据库链接!F2309="","",食堂数据库链接!F2309)</f>
        <v>面食</v>
      </c>
      <c r="G2309" s="21">
        <f>IF(食堂数据库链接!G2309="","",食堂数据库链接!G2309)</f>
        <v>12</v>
      </c>
      <c r="H2309" s="25" t="str">
        <f>IF(OR(食堂菜单!$G$5="",食堂数据库计算界面面!A2309=""),"",IF(ISNUMBER(SEARCH(食堂菜单!$G$5,食堂数据库计算界面面!C2309))=TRUE,1,""))</f>
        <v/>
      </c>
      <c r="I2309" s="11" t="str">
        <f>IF(H2309="","",1+MAX($I$1:I2308))</f>
        <v/>
      </c>
      <c r="J2309" s="11" t="str">
        <f t="shared" si="36"/>
        <v/>
      </c>
    </row>
    <row r="2310" spans="1:10">
      <c r="A2310" s="21">
        <f>IF(食堂数据库链接!A2310="","",食堂数据库链接!A2310)</f>
        <v>2309</v>
      </c>
      <c r="B2310" s="21" t="str">
        <f>IF(食堂数据库链接!B2310="","",食堂数据库链接!B2310)</f>
        <v>桂园清真食堂</v>
      </c>
      <c r="C2310" s="21" t="str">
        <f>IF(食堂数据库链接!C2310="","",食堂数据库链接!C2310)</f>
        <v>新疆大盘鸡</v>
      </c>
      <c r="D2310" s="21">
        <f>IF(食堂数据库链接!D2310="","",食堂数据库链接!D2310)</f>
        <v>60</v>
      </c>
      <c r="E2310" s="21" t="str">
        <f>IF(食堂数据库链接!E2310="","",食堂数据库链接!E2310)</f>
        <v>荤</v>
      </c>
      <c r="F2310" s="21" t="str">
        <f>IF(食堂数据库链接!F2310="","",食堂数据库链接!F2310)</f>
        <v>份儿菜</v>
      </c>
      <c r="G2310" s="21">
        <f>IF(食堂数据库链接!G2310="","",食堂数据库链接!G2310)</f>
        <v>60</v>
      </c>
      <c r="H2310" s="25" t="str">
        <f>IF(OR(食堂菜单!$G$5="",食堂数据库计算界面面!A2310=""),"",IF(ISNUMBER(SEARCH(食堂菜单!$G$5,食堂数据库计算界面面!C2310))=TRUE,1,""))</f>
        <v/>
      </c>
      <c r="I2310" s="11" t="str">
        <f>IF(H2310="","",1+MAX($I$1:I2309))</f>
        <v/>
      </c>
      <c r="J2310" s="11" t="str">
        <f t="shared" si="36"/>
        <v/>
      </c>
    </row>
    <row r="2311" spans="1:10">
      <c r="A2311" s="21">
        <f>IF(食堂数据库链接!A2311="","",食堂数据库链接!A2311)</f>
        <v>2310</v>
      </c>
      <c r="B2311" s="21" t="str">
        <f>IF(食堂数据库链接!B2311="","",食堂数据库链接!B2311)</f>
        <v>桂园清真食堂</v>
      </c>
      <c r="C2311" s="21" t="str">
        <f>IF(食堂数据库链接!C2311="","",食堂数据库链接!C2311)</f>
        <v>新疆小盘鸡</v>
      </c>
      <c r="D2311" s="21">
        <f>IF(食堂数据库链接!D2311="","",食堂数据库链接!D2311)</f>
        <v>50</v>
      </c>
      <c r="E2311" s="21" t="str">
        <f>IF(食堂数据库链接!E2311="","",食堂数据库链接!E2311)</f>
        <v>荤</v>
      </c>
      <c r="F2311" s="21" t="str">
        <f>IF(食堂数据库链接!F2311="","",食堂数据库链接!F2311)</f>
        <v>份儿菜</v>
      </c>
      <c r="G2311" s="21">
        <f>IF(食堂数据库链接!G2311="","",食堂数据库链接!G2311)</f>
        <v>50</v>
      </c>
      <c r="H2311" s="25" t="str">
        <f>IF(OR(食堂菜单!$G$5="",食堂数据库计算界面面!A2311=""),"",IF(ISNUMBER(SEARCH(食堂菜单!$G$5,食堂数据库计算界面面!C2311))=TRUE,1,""))</f>
        <v/>
      </c>
      <c r="I2311" s="11" t="str">
        <f>IF(H2311="","",1+MAX($I$1:I2310))</f>
        <v/>
      </c>
      <c r="J2311" s="11" t="str">
        <f t="shared" si="36"/>
        <v/>
      </c>
    </row>
    <row r="2312" spans="1:10">
      <c r="A2312" s="21">
        <f>IF(食堂数据库链接!A2312="","",食堂数据库链接!A2312)</f>
        <v>2311</v>
      </c>
      <c r="B2312" s="21" t="str">
        <f>IF(食堂数据库链接!B2312="","",食堂数据库链接!B2312)</f>
        <v>桂园清真食堂</v>
      </c>
      <c r="C2312" s="21" t="str">
        <f>IF(食堂数据库链接!C2312="","",食堂数据库链接!C2312)</f>
        <v>红烧牛肉</v>
      </c>
      <c r="D2312" s="21">
        <f>IF(食堂数据库链接!D2312="","",食堂数据库链接!D2312)</f>
        <v>35</v>
      </c>
      <c r="E2312" s="21" t="str">
        <f>IF(食堂数据库链接!E2312="","",食堂数据库链接!E2312)</f>
        <v>荤</v>
      </c>
      <c r="F2312" s="21" t="str">
        <f>IF(食堂数据库链接!F2312="","",食堂数据库链接!F2312)</f>
        <v>份儿菜</v>
      </c>
      <c r="G2312" s="21">
        <f>IF(食堂数据库链接!G2312="","",食堂数据库链接!G2312)</f>
        <v>35</v>
      </c>
      <c r="H2312" s="25" t="str">
        <f>IF(OR(食堂菜单!$G$5="",食堂数据库计算界面面!A2312=""),"",IF(ISNUMBER(SEARCH(食堂菜单!$G$5,食堂数据库计算界面面!C2312))=TRUE,1,""))</f>
        <v/>
      </c>
      <c r="I2312" s="11" t="str">
        <f>IF(H2312="","",1+MAX($I$1:I2311))</f>
        <v/>
      </c>
      <c r="J2312" s="11" t="str">
        <f t="shared" si="36"/>
        <v/>
      </c>
    </row>
    <row r="2313" spans="1:10">
      <c r="A2313" s="21">
        <f>IF(食堂数据库链接!A2313="","",食堂数据库链接!A2313)</f>
        <v>2312</v>
      </c>
      <c r="B2313" s="21" t="str">
        <f>IF(食堂数据库链接!B2313="","",食堂数据库链接!B2313)</f>
        <v>桂园清真食堂</v>
      </c>
      <c r="C2313" s="21" t="str">
        <f>IF(食堂数据库链接!C2313="","",食堂数据库链接!C2313)</f>
        <v>红烧鸡块</v>
      </c>
      <c r="D2313" s="21">
        <f>IF(食堂数据库链接!D2313="","",食堂数据库链接!D2313)</f>
        <v>30</v>
      </c>
      <c r="E2313" s="21" t="str">
        <f>IF(食堂数据库链接!E2313="","",食堂数据库链接!E2313)</f>
        <v>荤</v>
      </c>
      <c r="F2313" s="21" t="str">
        <f>IF(食堂数据库链接!F2313="","",食堂数据库链接!F2313)</f>
        <v>份儿菜</v>
      </c>
      <c r="G2313" s="21">
        <f>IF(食堂数据库链接!G2313="","",食堂数据库链接!G2313)</f>
        <v>30</v>
      </c>
      <c r="H2313" s="25" t="str">
        <f>IF(OR(食堂菜单!$G$5="",食堂数据库计算界面面!A2313=""),"",IF(ISNUMBER(SEARCH(食堂菜单!$G$5,食堂数据库计算界面面!C2313))=TRUE,1,""))</f>
        <v/>
      </c>
      <c r="I2313" s="11" t="str">
        <f>IF(H2313="","",1+MAX($I$1:I2312))</f>
        <v/>
      </c>
      <c r="J2313" s="11" t="str">
        <f t="shared" si="36"/>
        <v/>
      </c>
    </row>
    <row r="2314" spans="1:10">
      <c r="A2314" s="21">
        <f>IF(食堂数据库链接!A2314="","",食堂数据库链接!A2314)</f>
        <v>2313</v>
      </c>
      <c r="B2314" s="21" t="str">
        <f>IF(食堂数据库链接!B2314="","",食堂数据库链接!B2314)</f>
        <v>桂园清真食堂</v>
      </c>
      <c r="C2314" s="21" t="str">
        <f>IF(食堂数据库链接!C2314="","",食堂数据库链接!C2314)</f>
        <v>土豆牛肉</v>
      </c>
      <c r="D2314" s="21">
        <f>IF(食堂数据库链接!D2314="","",食堂数据库链接!D2314)</f>
        <v>30</v>
      </c>
      <c r="E2314" s="21" t="str">
        <f>IF(食堂数据库链接!E2314="","",食堂数据库链接!E2314)</f>
        <v>荤</v>
      </c>
      <c r="F2314" s="21" t="str">
        <f>IF(食堂数据库链接!F2314="","",食堂数据库链接!F2314)</f>
        <v>份儿菜</v>
      </c>
      <c r="G2314" s="21">
        <f>IF(食堂数据库链接!G2314="","",食堂数据库链接!G2314)</f>
        <v>30</v>
      </c>
      <c r="H2314" s="25" t="str">
        <f>IF(OR(食堂菜单!$G$5="",食堂数据库计算界面面!A2314=""),"",IF(ISNUMBER(SEARCH(食堂菜单!$G$5,食堂数据库计算界面面!C2314))=TRUE,1,""))</f>
        <v/>
      </c>
      <c r="I2314" s="11" t="str">
        <f>IF(H2314="","",1+MAX($I$1:I2313))</f>
        <v/>
      </c>
      <c r="J2314" s="11" t="str">
        <f t="shared" si="36"/>
        <v/>
      </c>
    </row>
    <row r="2315" spans="1:10">
      <c r="A2315" s="21">
        <f>IF(食堂数据库链接!A2315="","",食堂数据库链接!A2315)</f>
        <v>2314</v>
      </c>
      <c r="B2315" s="21" t="str">
        <f>IF(食堂数据库链接!B2315="","",食堂数据库链接!B2315)</f>
        <v>桂园清真食堂</v>
      </c>
      <c r="C2315" s="21" t="str">
        <f>IF(食堂数据库链接!C2315="","",食堂数据库链接!C2315)</f>
        <v>葱爆牛肉</v>
      </c>
      <c r="D2315" s="21">
        <f>IF(食堂数据库链接!D2315="","",食堂数据库链接!D2315)</f>
        <v>30</v>
      </c>
      <c r="E2315" s="21" t="str">
        <f>IF(食堂数据库链接!E2315="","",食堂数据库链接!E2315)</f>
        <v>荤</v>
      </c>
      <c r="F2315" s="21" t="str">
        <f>IF(食堂数据库链接!F2315="","",食堂数据库链接!F2315)</f>
        <v>份儿菜</v>
      </c>
      <c r="G2315" s="21">
        <f>IF(食堂数据库链接!G2315="","",食堂数据库链接!G2315)</f>
        <v>30</v>
      </c>
      <c r="H2315" s="25" t="str">
        <f>IF(OR(食堂菜单!$G$5="",食堂数据库计算界面面!A2315=""),"",IF(ISNUMBER(SEARCH(食堂菜单!$G$5,食堂数据库计算界面面!C2315))=TRUE,1,""))</f>
        <v/>
      </c>
      <c r="I2315" s="11" t="str">
        <f>IF(H2315="","",1+MAX($I$1:I2314))</f>
        <v/>
      </c>
      <c r="J2315" s="11" t="str">
        <f t="shared" si="36"/>
        <v/>
      </c>
    </row>
    <row r="2316" spans="1:10">
      <c r="A2316" s="21">
        <f>IF(食堂数据库链接!A2316="","",食堂数据库链接!A2316)</f>
        <v>2315</v>
      </c>
      <c r="B2316" s="21" t="str">
        <f>IF(食堂数据库链接!B2316="","",食堂数据库链接!B2316)</f>
        <v>桂园清真食堂</v>
      </c>
      <c r="C2316" s="21" t="str">
        <f>IF(食堂数据库链接!C2316="","",食堂数据库链接!C2316)</f>
        <v>葱爆羊肉</v>
      </c>
      <c r="D2316" s="21">
        <f>IF(食堂数据库链接!D2316="","",食堂数据库链接!D2316)</f>
        <v>35</v>
      </c>
      <c r="E2316" s="21" t="str">
        <f>IF(食堂数据库链接!E2316="","",食堂数据库链接!E2316)</f>
        <v>荤</v>
      </c>
      <c r="F2316" s="21" t="str">
        <f>IF(食堂数据库链接!F2316="","",食堂数据库链接!F2316)</f>
        <v>份儿菜</v>
      </c>
      <c r="G2316" s="21">
        <f>IF(食堂数据库链接!G2316="","",食堂数据库链接!G2316)</f>
        <v>35</v>
      </c>
      <c r="H2316" s="25" t="str">
        <f>IF(OR(食堂菜单!$G$5="",食堂数据库计算界面面!A2316=""),"",IF(ISNUMBER(SEARCH(食堂菜单!$G$5,食堂数据库计算界面面!C2316))=TRUE,1,""))</f>
        <v/>
      </c>
      <c r="I2316" s="11" t="str">
        <f>IF(H2316="","",1+MAX($I$1:I2315))</f>
        <v/>
      </c>
      <c r="J2316" s="11" t="str">
        <f t="shared" si="36"/>
        <v/>
      </c>
    </row>
    <row r="2317" spans="1:10">
      <c r="A2317" s="21">
        <f>IF(食堂数据库链接!A2317="","",食堂数据库链接!A2317)</f>
        <v>2316</v>
      </c>
      <c r="B2317" s="21" t="str">
        <f>IF(食堂数据库链接!B2317="","",食堂数据库链接!B2317)</f>
        <v>桂园清真食堂</v>
      </c>
      <c r="C2317" s="21" t="str">
        <f>IF(食堂数据库链接!C2317="","",食堂数据库链接!C2317)</f>
        <v>孜然牛肉</v>
      </c>
      <c r="D2317" s="21">
        <f>IF(食堂数据库链接!D2317="","",食堂数据库链接!D2317)</f>
        <v>35</v>
      </c>
      <c r="E2317" s="21" t="str">
        <f>IF(食堂数据库链接!E2317="","",食堂数据库链接!E2317)</f>
        <v>荤</v>
      </c>
      <c r="F2317" s="21" t="str">
        <f>IF(食堂数据库链接!F2317="","",食堂数据库链接!F2317)</f>
        <v>份儿菜</v>
      </c>
      <c r="G2317" s="21">
        <f>IF(食堂数据库链接!G2317="","",食堂数据库链接!G2317)</f>
        <v>35</v>
      </c>
      <c r="H2317" s="25" t="str">
        <f>IF(OR(食堂菜单!$G$5="",食堂数据库计算界面面!A2317=""),"",IF(ISNUMBER(SEARCH(食堂菜单!$G$5,食堂数据库计算界面面!C2317))=TRUE,1,""))</f>
        <v/>
      </c>
      <c r="I2317" s="11" t="str">
        <f>IF(H2317="","",1+MAX($I$1:I2316))</f>
        <v/>
      </c>
      <c r="J2317" s="11" t="str">
        <f t="shared" si="36"/>
        <v/>
      </c>
    </row>
    <row r="2318" spans="1:10">
      <c r="A2318" s="21">
        <f>IF(食堂数据库链接!A2318="","",食堂数据库链接!A2318)</f>
        <v>2317</v>
      </c>
      <c r="B2318" s="21" t="str">
        <f>IF(食堂数据库链接!B2318="","",食堂数据库链接!B2318)</f>
        <v>桂园清真食堂</v>
      </c>
      <c r="C2318" s="21" t="str">
        <f>IF(食堂数据库链接!C2318="","",食堂数据库链接!C2318)</f>
        <v>孜然羊肉</v>
      </c>
      <c r="D2318" s="21">
        <f>IF(食堂数据库链接!D2318="","",食堂数据库链接!D2318)</f>
        <v>40</v>
      </c>
      <c r="E2318" s="21" t="str">
        <f>IF(食堂数据库链接!E2318="","",食堂数据库链接!E2318)</f>
        <v>荤</v>
      </c>
      <c r="F2318" s="21" t="str">
        <f>IF(食堂数据库链接!F2318="","",食堂数据库链接!F2318)</f>
        <v>份儿菜</v>
      </c>
      <c r="G2318" s="21">
        <f>IF(食堂数据库链接!G2318="","",食堂数据库链接!G2318)</f>
        <v>40</v>
      </c>
      <c r="H2318" s="25" t="str">
        <f>IF(OR(食堂菜单!$G$5="",食堂数据库计算界面面!A2318=""),"",IF(ISNUMBER(SEARCH(食堂菜单!$G$5,食堂数据库计算界面面!C2318))=TRUE,1,""))</f>
        <v/>
      </c>
      <c r="I2318" s="11" t="str">
        <f>IF(H2318="","",1+MAX($I$1:I2317))</f>
        <v/>
      </c>
      <c r="J2318" s="11" t="str">
        <f t="shared" si="36"/>
        <v/>
      </c>
    </row>
    <row r="2319" spans="1:10">
      <c r="A2319" s="21">
        <f>IF(食堂数据库链接!A2319="","",食堂数据库链接!A2319)</f>
        <v>2318</v>
      </c>
      <c r="B2319" s="21" t="str">
        <f>IF(食堂数据库链接!B2319="","",食堂数据库链接!B2319)</f>
        <v>桂园清真食堂</v>
      </c>
      <c r="C2319" s="21" t="str">
        <f>IF(食堂数据库链接!C2319="","",食堂数据库链接!C2319)</f>
        <v>豆角炒肉</v>
      </c>
      <c r="D2319" s="21">
        <f>IF(食堂数据库链接!D2319="","",食堂数据库链接!D2319)</f>
        <v>30</v>
      </c>
      <c r="E2319" s="21" t="str">
        <f>IF(食堂数据库链接!E2319="","",食堂数据库链接!E2319)</f>
        <v>荤</v>
      </c>
      <c r="F2319" s="21" t="str">
        <f>IF(食堂数据库链接!F2319="","",食堂数据库链接!F2319)</f>
        <v>份儿菜</v>
      </c>
      <c r="G2319" s="21">
        <f>IF(食堂数据库链接!G2319="","",食堂数据库链接!G2319)</f>
        <v>30</v>
      </c>
      <c r="H2319" s="25" t="str">
        <f>IF(OR(食堂菜单!$G$5="",食堂数据库计算界面面!A2319=""),"",IF(ISNUMBER(SEARCH(食堂菜单!$G$5,食堂数据库计算界面面!C2319))=TRUE,1,""))</f>
        <v/>
      </c>
      <c r="I2319" s="11" t="str">
        <f>IF(H2319="","",1+MAX($I$1:I2318))</f>
        <v/>
      </c>
      <c r="J2319" s="11" t="str">
        <f t="shared" si="36"/>
        <v/>
      </c>
    </row>
    <row r="2320" spans="1:10">
      <c r="A2320" s="21">
        <f>IF(食堂数据库链接!A2320="","",食堂数据库链接!A2320)</f>
        <v>2319</v>
      </c>
      <c r="B2320" s="21" t="str">
        <f>IF(食堂数据库链接!B2320="","",食堂数据库链接!B2320)</f>
        <v>桂园清真食堂</v>
      </c>
      <c r="C2320" s="21" t="str">
        <f>IF(食堂数据库链接!C2320="","",食堂数据库链接!C2320)</f>
        <v>蒜苔炒肉</v>
      </c>
      <c r="D2320" s="21">
        <f>IF(食堂数据库链接!D2320="","",食堂数据库链接!D2320)</f>
        <v>30</v>
      </c>
      <c r="E2320" s="21" t="str">
        <f>IF(食堂数据库链接!E2320="","",食堂数据库链接!E2320)</f>
        <v>荤</v>
      </c>
      <c r="F2320" s="21" t="str">
        <f>IF(食堂数据库链接!F2320="","",食堂数据库链接!F2320)</f>
        <v>份儿菜</v>
      </c>
      <c r="G2320" s="21">
        <f>IF(食堂数据库链接!G2320="","",食堂数据库链接!G2320)</f>
        <v>30</v>
      </c>
      <c r="H2320" s="25" t="str">
        <f>IF(OR(食堂菜单!$G$5="",食堂数据库计算界面面!A2320=""),"",IF(ISNUMBER(SEARCH(食堂菜单!$G$5,食堂数据库计算界面面!C2320))=TRUE,1,""))</f>
        <v/>
      </c>
      <c r="I2320" s="11" t="str">
        <f>IF(H2320="","",1+MAX($I$1:I2319))</f>
        <v/>
      </c>
      <c r="J2320" s="11" t="str">
        <f t="shared" si="36"/>
        <v/>
      </c>
    </row>
    <row r="2321" spans="1:10">
      <c r="A2321" s="21">
        <f>IF(食堂数据库链接!A2321="","",食堂数据库链接!A2321)</f>
        <v>2320</v>
      </c>
      <c r="B2321" s="21" t="str">
        <f>IF(食堂数据库链接!B2321="","",食堂数据库链接!B2321)</f>
        <v>桂园清真食堂</v>
      </c>
      <c r="C2321" s="21" t="str">
        <f>IF(食堂数据库链接!C2321="","",食堂数据库链接!C2321)</f>
        <v>洋葱炒肉</v>
      </c>
      <c r="D2321" s="21">
        <f>IF(食堂数据库链接!D2321="","",食堂数据库链接!D2321)</f>
        <v>30</v>
      </c>
      <c r="E2321" s="21" t="str">
        <f>IF(食堂数据库链接!E2321="","",食堂数据库链接!E2321)</f>
        <v>荤</v>
      </c>
      <c r="F2321" s="21" t="str">
        <f>IF(食堂数据库链接!F2321="","",食堂数据库链接!F2321)</f>
        <v>份儿菜</v>
      </c>
      <c r="G2321" s="21">
        <f>IF(食堂数据库链接!G2321="","",食堂数据库链接!G2321)</f>
        <v>30</v>
      </c>
      <c r="H2321" s="25" t="str">
        <f>IF(OR(食堂菜单!$G$5="",食堂数据库计算界面面!A2321=""),"",IF(ISNUMBER(SEARCH(食堂菜单!$G$5,食堂数据库计算界面面!C2321))=TRUE,1,""))</f>
        <v/>
      </c>
      <c r="I2321" s="11" t="str">
        <f>IF(H2321="","",1+MAX($I$1:I2320))</f>
        <v/>
      </c>
      <c r="J2321" s="11" t="str">
        <f t="shared" si="36"/>
        <v/>
      </c>
    </row>
    <row r="2322" spans="1:10">
      <c r="A2322" s="21">
        <f>IF(食堂数据库链接!A2322="","",食堂数据库链接!A2322)</f>
        <v>2321</v>
      </c>
      <c r="B2322" s="21" t="str">
        <f>IF(食堂数据库链接!B2322="","",食堂数据库链接!B2322)</f>
        <v>桂园清真食堂</v>
      </c>
      <c r="C2322" s="21" t="str">
        <f>IF(食堂数据库链接!C2322="","",食堂数据库链接!C2322)</f>
        <v>青椒炒肉</v>
      </c>
      <c r="D2322" s="21">
        <f>IF(食堂数据库链接!D2322="","",食堂数据库链接!D2322)</f>
        <v>30</v>
      </c>
      <c r="E2322" s="21" t="str">
        <f>IF(食堂数据库链接!E2322="","",食堂数据库链接!E2322)</f>
        <v>荤</v>
      </c>
      <c r="F2322" s="21" t="str">
        <f>IF(食堂数据库链接!F2322="","",食堂数据库链接!F2322)</f>
        <v>份儿菜</v>
      </c>
      <c r="G2322" s="21">
        <f>IF(食堂数据库链接!G2322="","",食堂数据库链接!G2322)</f>
        <v>30</v>
      </c>
      <c r="H2322" s="25" t="str">
        <f>IF(OR(食堂菜单!$G$5="",食堂数据库计算界面面!A2322=""),"",IF(ISNUMBER(SEARCH(食堂菜单!$G$5,食堂数据库计算界面面!C2322))=TRUE,1,""))</f>
        <v/>
      </c>
      <c r="I2322" s="11" t="str">
        <f>IF(H2322="","",1+MAX($I$1:I2321))</f>
        <v/>
      </c>
      <c r="J2322" s="11" t="str">
        <f t="shared" si="36"/>
        <v/>
      </c>
    </row>
    <row r="2323" spans="1:10">
      <c r="A2323" s="21">
        <f>IF(食堂数据库链接!A2323="","",食堂数据库链接!A2323)</f>
        <v>2322</v>
      </c>
      <c r="B2323" s="21" t="str">
        <f>IF(食堂数据库链接!B2323="","",食堂数据库链接!B2323)</f>
        <v>桂园清真食堂</v>
      </c>
      <c r="C2323" s="21" t="str">
        <f>IF(食堂数据库链接!C2323="","",食堂数据库链接!C2323)</f>
        <v>木耳炒肉</v>
      </c>
      <c r="D2323" s="21">
        <f>IF(食堂数据库链接!D2323="","",食堂数据库链接!D2323)</f>
        <v>30</v>
      </c>
      <c r="E2323" s="21" t="str">
        <f>IF(食堂数据库链接!E2323="","",食堂数据库链接!E2323)</f>
        <v>荤</v>
      </c>
      <c r="F2323" s="21" t="str">
        <f>IF(食堂数据库链接!F2323="","",食堂数据库链接!F2323)</f>
        <v>份儿菜</v>
      </c>
      <c r="G2323" s="21">
        <f>IF(食堂数据库链接!G2323="","",食堂数据库链接!G2323)</f>
        <v>30</v>
      </c>
      <c r="H2323" s="25" t="str">
        <f>IF(OR(食堂菜单!$G$5="",食堂数据库计算界面面!A2323=""),"",IF(ISNUMBER(SEARCH(食堂菜单!$G$5,食堂数据库计算界面面!C2323))=TRUE,1,""))</f>
        <v/>
      </c>
      <c r="I2323" s="11" t="str">
        <f>IF(H2323="","",1+MAX($I$1:I2322))</f>
        <v/>
      </c>
      <c r="J2323" s="11" t="str">
        <f t="shared" si="36"/>
        <v/>
      </c>
    </row>
    <row r="2324" spans="1:10">
      <c r="A2324" s="21">
        <f>IF(食堂数据库链接!A2324="","",食堂数据库链接!A2324)</f>
        <v>2323</v>
      </c>
      <c r="B2324" s="21" t="str">
        <f>IF(食堂数据库链接!B2324="","",食堂数据库链接!B2324)</f>
        <v>桂园清真食堂</v>
      </c>
      <c r="C2324" s="21" t="str">
        <f>IF(食堂数据库链接!C2324="","",食堂数据库链接!C2324)</f>
        <v>清炒土豆丝</v>
      </c>
      <c r="D2324" s="21">
        <f>IF(食堂数据库链接!D2324="","",食堂数据库链接!D2324)</f>
        <v>15</v>
      </c>
      <c r="E2324" s="21" t="str">
        <f>IF(食堂数据库链接!E2324="","",食堂数据库链接!E2324)</f>
        <v>素</v>
      </c>
      <c r="F2324" s="21" t="str">
        <f>IF(食堂数据库链接!F2324="","",食堂数据库链接!F2324)</f>
        <v>份儿菜</v>
      </c>
      <c r="G2324" s="21">
        <f>IF(食堂数据库链接!G2324="","",食堂数据库链接!G2324)</f>
        <v>15</v>
      </c>
      <c r="H2324" s="25" t="str">
        <f>IF(OR(食堂菜单!$G$5="",食堂数据库计算界面面!A2324=""),"",IF(ISNUMBER(SEARCH(食堂菜单!$G$5,食堂数据库计算界面面!C2324))=TRUE,1,""))</f>
        <v/>
      </c>
      <c r="I2324" s="11" t="str">
        <f>IF(H2324="","",1+MAX($I$1:I2323))</f>
        <v/>
      </c>
      <c r="J2324" s="11" t="str">
        <f t="shared" si="36"/>
        <v/>
      </c>
    </row>
    <row r="2325" spans="1:10">
      <c r="A2325" s="21">
        <f>IF(食堂数据库链接!A2325="","",食堂数据库链接!A2325)</f>
        <v>2324</v>
      </c>
      <c r="B2325" s="21" t="str">
        <f>IF(食堂数据库链接!B2325="","",食堂数据库链接!B2325)</f>
        <v>桂园清真食堂</v>
      </c>
      <c r="C2325" s="21" t="str">
        <f>IF(食堂数据库链接!C2325="","",食堂数据库链接!C2325)</f>
        <v>酸辣大白菜</v>
      </c>
      <c r="D2325" s="21">
        <f>IF(食堂数据库链接!D2325="","",食堂数据库链接!D2325)</f>
        <v>15</v>
      </c>
      <c r="E2325" s="21" t="str">
        <f>IF(食堂数据库链接!E2325="","",食堂数据库链接!E2325)</f>
        <v>素</v>
      </c>
      <c r="F2325" s="21" t="str">
        <f>IF(食堂数据库链接!F2325="","",食堂数据库链接!F2325)</f>
        <v>份儿菜</v>
      </c>
      <c r="G2325" s="21">
        <f>IF(食堂数据库链接!G2325="","",食堂数据库链接!G2325)</f>
        <v>15</v>
      </c>
      <c r="H2325" s="25" t="str">
        <f>IF(OR(食堂菜单!$G$5="",食堂数据库计算界面面!A2325=""),"",IF(ISNUMBER(SEARCH(食堂菜单!$G$5,食堂数据库计算界面面!C2325))=TRUE,1,""))</f>
        <v/>
      </c>
      <c r="I2325" s="11" t="str">
        <f>IF(H2325="","",1+MAX($I$1:I2324))</f>
        <v/>
      </c>
      <c r="J2325" s="11" t="str">
        <f t="shared" si="36"/>
        <v/>
      </c>
    </row>
    <row r="2326" spans="1:10">
      <c r="A2326" s="21">
        <f>IF(食堂数据库链接!A2326="","",食堂数据库链接!A2326)</f>
        <v>2325</v>
      </c>
      <c r="B2326" s="21" t="str">
        <f>IF(食堂数据库链接!B2326="","",食堂数据库链接!B2326)</f>
        <v>桂园清真食堂</v>
      </c>
      <c r="C2326" s="21" t="str">
        <f>IF(食堂数据库链接!C2326="","",食堂数据库链接!C2326)</f>
        <v>清炒小白菜</v>
      </c>
      <c r="D2326" s="21">
        <f>IF(食堂数据库链接!D2326="","",食堂数据库链接!D2326)</f>
        <v>15</v>
      </c>
      <c r="E2326" s="21" t="str">
        <f>IF(食堂数据库链接!E2326="","",食堂数据库链接!E2326)</f>
        <v>素</v>
      </c>
      <c r="F2326" s="21" t="str">
        <f>IF(食堂数据库链接!F2326="","",食堂数据库链接!F2326)</f>
        <v>份儿菜</v>
      </c>
      <c r="G2326" s="21">
        <f>IF(食堂数据库链接!G2326="","",食堂数据库链接!G2326)</f>
        <v>15</v>
      </c>
      <c r="H2326" s="25" t="str">
        <f>IF(OR(食堂菜单!$G$5="",食堂数据库计算界面面!A2326=""),"",IF(ISNUMBER(SEARCH(食堂菜单!$G$5,食堂数据库计算界面面!C2326))=TRUE,1,""))</f>
        <v/>
      </c>
      <c r="I2326" s="11" t="str">
        <f>IF(H2326="","",1+MAX($I$1:I2325))</f>
        <v/>
      </c>
      <c r="J2326" s="11" t="str">
        <f t="shared" si="36"/>
        <v/>
      </c>
    </row>
    <row r="2327" spans="1:10">
      <c r="A2327" s="21">
        <f>IF(食堂数据库链接!A2327="","",食堂数据库链接!A2327)</f>
        <v>2326</v>
      </c>
      <c r="B2327" s="21" t="str">
        <f>IF(食堂数据库链接!B2327="","",食堂数据库链接!B2327)</f>
        <v>桂园清真食堂</v>
      </c>
      <c r="C2327" s="21" t="str">
        <f>IF(食堂数据库链接!C2327="","",食堂数据库链接!C2327)</f>
        <v>鱼香茄子</v>
      </c>
      <c r="D2327" s="21">
        <f>IF(食堂数据库链接!D2327="","",食堂数据库链接!D2327)</f>
        <v>15</v>
      </c>
      <c r="E2327" s="21" t="str">
        <f>IF(食堂数据库链接!E2327="","",食堂数据库链接!E2327)</f>
        <v>素</v>
      </c>
      <c r="F2327" s="21" t="str">
        <f>IF(食堂数据库链接!F2327="","",食堂数据库链接!F2327)</f>
        <v>份儿菜</v>
      </c>
      <c r="G2327" s="21">
        <f>IF(食堂数据库链接!G2327="","",食堂数据库链接!G2327)</f>
        <v>15</v>
      </c>
      <c r="H2327" s="25" t="str">
        <f>IF(OR(食堂菜单!$G$5="",食堂数据库计算界面面!A2327=""),"",IF(ISNUMBER(SEARCH(食堂菜单!$G$5,食堂数据库计算界面面!C2327))=TRUE,1,""))</f>
        <v/>
      </c>
      <c r="I2327" s="11" t="str">
        <f>IF(H2327="","",1+MAX($I$1:I2326))</f>
        <v/>
      </c>
      <c r="J2327" s="11" t="str">
        <f t="shared" si="36"/>
        <v/>
      </c>
    </row>
    <row r="2328" spans="1:10">
      <c r="A2328" s="21">
        <f>IF(食堂数据库链接!A2328="","",食堂数据库链接!A2328)</f>
        <v>2327</v>
      </c>
      <c r="B2328" s="21" t="str">
        <f>IF(食堂数据库链接!B2328="","",食堂数据库链接!B2328)</f>
        <v>桂园清真食堂</v>
      </c>
      <c r="C2328" s="21" t="str">
        <f>IF(食堂数据库链接!C2328="","",食堂数据库链接!C2328)</f>
        <v>茄子炒肉</v>
      </c>
      <c r="D2328" s="21">
        <f>IF(食堂数据库链接!D2328="","",食堂数据库链接!D2328)</f>
        <v>30</v>
      </c>
      <c r="E2328" s="21" t="str">
        <f>IF(食堂数据库链接!E2328="","",食堂数据库链接!E2328)</f>
        <v>荤</v>
      </c>
      <c r="F2328" s="21" t="str">
        <f>IF(食堂数据库链接!F2328="","",食堂数据库链接!F2328)</f>
        <v>份儿菜</v>
      </c>
      <c r="G2328" s="21">
        <f>IF(食堂数据库链接!G2328="","",食堂数据库链接!G2328)</f>
        <v>30</v>
      </c>
      <c r="H2328" s="25" t="str">
        <f>IF(OR(食堂菜单!$G$5="",食堂数据库计算界面面!A2328=""),"",IF(ISNUMBER(SEARCH(食堂菜单!$G$5,食堂数据库计算界面面!C2328))=TRUE,1,""))</f>
        <v/>
      </c>
      <c r="I2328" s="11" t="str">
        <f>IF(H2328="","",1+MAX($I$1:I2327))</f>
        <v/>
      </c>
      <c r="J2328" s="11" t="str">
        <f t="shared" si="36"/>
        <v/>
      </c>
    </row>
    <row r="2329" spans="1:10">
      <c r="A2329" s="21">
        <f>IF(食堂数据库链接!A2329="","",食堂数据库链接!A2329)</f>
        <v>2328</v>
      </c>
      <c r="B2329" s="21" t="str">
        <f>IF(食堂数据库链接!B2329="","",食堂数据库链接!B2329)</f>
        <v>桂园清真食堂</v>
      </c>
      <c r="C2329" s="21" t="str">
        <f>IF(食堂数据库链接!C2329="","",食堂数据库链接!C2329)</f>
        <v>羊肉粉丝汤</v>
      </c>
      <c r="D2329" s="21">
        <f>IF(食堂数据库链接!D2329="","",食堂数据库链接!D2329)</f>
        <v>20</v>
      </c>
      <c r="E2329" s="21" t="str">
        <f>IF(食堂数据库链接!E2329="","",食堂数据库链接!E2329)</f>
        <v>荤</v>
      </c>
      <c r="F2329" s="21" t="str">
        <f>IF(食堂数据库链接!F2329="","",食堂数据库链接!F2329)</f>
        <v>汤羹</v>
      </c>
      <c r="G2329" s="21">
        <f>IF(食堂数据库链接!G2329="","",食堂数据库链接!G2329)</f>
        <v>20</v>
      </c>
      <c r="H2329" s="25" t="str">
        <f>IF(OR(食堂菜单!$G$5="",食堂数据库计算界面面!A2329=""),"",IF(ISNUMBER(SEARCH(食堂菜单!$G$5,食堂数据库计算界面面!C2329))=TRUE,1,""))</f>
        <v/>
      </c>
      <c r="I2329" s="11" t="str">
        <f>IF(H2329="","",1+MAX($I$1:I2328))</f>
        <v/>
      </c>
      <c r="J2329" s="11" t="str">
        <f t="shared" si="36"/>
        <v/>
      </c>
    </row>
    <row r="2330" spans="1:10">
      <c r="A2330" s="21">
        <f>IF(食堂数据库链接!A2330="","",食堂数据库链接!A2330)</f>
        <v>2329</v>
      </c>
      <c r="B2330" s="21" t="str">
        <f>IF(食堂数据库链接!B2330="","",食堂数据库链接!B2330)</f>
        <v>桂园清真食堂</v>
      </c>
      <c r="C2330" s="21" t="str">
        <f>IF(食堂数据库链接!C2330="","",食堂数据库链接!C2330)</f>
        <v>番茄鸡蛋汤</v>
      </c>
      <c r="D2330" s="21">
        <f>IF(食堂数据库链接!D2330="","",食堂数据库链接!D2330)</f>
        <v>12</v>
      </c>
      <c r="E2330" s="21" t="str">
        <f>IF(食堂数据库链接!E2330="","",食堂数据库链接!E2330)</f>
        <v>素</v>
      </c>
      <c r="F2330" s="21" t="str">
        <f>IF(食堂数据库链接!F2330="","",食堂数据库链接!F2330)</f>
        <v>汤羹</v>
      </c>
      <c r="G2330" s="21">
        <f>IF(食堂数据库链接!G2330="","",食堂数据库链接!G2330)</f>
        <v>12</v>
      </c>
      <c r="H2330" s="25" t="str">
        <f>IF(OR(食堂菜单!$G$5="",食堂数据库计算界面面!A2330=""),"",IF(ISNUMBER(SEARCH(食堂菜单!$G$5,食堂数据库计算界面面!C2330))=TRUE,1,""))</f>
        <v/>
      </c>
      <c r="I2330" s="11" t="str">
        <f>IF(H2330="","",1+MAX($I$1:I2329))</f>
        <v/>
      </c>
      <c r="J2330" s="11" t="str">
        <f t="shared" si="36"/>
        <v/>
      </c>
    </row>
    <row r="2331" spans="1:10">
      <c r="A2331" s="21">
        <f>IF(食堂数据库链接!A2331="","",食堂数据库链接!A2331)</f>
        <v>2330</v>
      </c>
      <c r="B2331" s="21" t="str">
        <f>IF(食堂数据库链接!B2331="","",食堂数据库链接!B2331)</f>
        <v>桂园清真食堂</v>
      </c>
      <c r="C2331" s="21" t="str">
        <f>IF(食堂数据库链接!C2331="","",食堂数据库链接!C2331)</f>
        <v>牛肉汤</v>
      </c>
      <c r="D2331" s="21">
        <f>IF(食堂数据库链接!D2331="","",食堂数据库链接!D2331)</f>
        <v>15</v>
      </c>
      <c r="E2331" s="21" t="str">
        <f>IF(食堂数据库链接!E2331="","",食堂数据库链接!E2331)</f>
        <v>荤</v>
      </c>
      <c r="F2331" s="21" t="str">
        <f>IF(食堂数据库链接!F2331="","",食堂数据库链接!F2331)</f>
        <v>汤羹</v>
      </c>
      <c r="G2331" s="21">
        <f>IF(食堂数据库链接!G2331="","",食堂数据库链接!G2331)</f>
        <v>15</v>
      </c>
      <c r="H2331" s="25" t="str">
        <f>IF(OR(食堂菜单!$G$5="",食堂数据库计算界面面!A2331=""),"",IF(ISNUMBER(SEARCH(食堂菜单!$G$5,食堂数据库计算界面面!C2331))=TRUE,1,""))</f>
        <v/>
      </c>
      <c r="I2331" s="11" t="str">
        <f>IF(H2331="","",1+MAX($I$1:I2330))</f>
        <v/>
      </c>
      <c r="J2331" s="11" t="str">
        <f t="shared" si="36"/>
        <v/>
      </c>
    </row>
    <row r="2332" spans="1:10">
      <c r="A2332" s="21">
        <f>IF(食堂数据库链接!A2332="","",食堂数据库链接!A2332)</f>
        <v>2331</v>
      </c>
      <c r="B2332" s="21" t="str">
        <f>IF(食堂数据库链接!B2332="","",食堂数据库链接!B2332)</f>
        <v>桂园清真食堂</v>
      </c>
      <c r="C2332" s="21" t="str">
        <f>IF(食堂数据库链接!C2332="","",食堂数据库链接!C2332)</f>
        <v>羊肉汤</v>
      </c>
      <c r="D2332" s="21">
        <f>IF(食堂数据库链接!D2332="","",食堂数据库链接!D2332)</f>
        <v>20</v>
      </c>
      <c r="E2332" s="21" t="str">
        <f>IF(食堂数据库链接!E2332="","",食堂数据库链接!E2332)</f>
        <v>荤</v>
      </c>
      <c r="F2332" s="21" t="str">
        <f>IF(食堂数据库链接!F2332="","",食堂数据库链接!F2332)</f>
        <v>汤羹</v>
      </c>
      <c r="G2332" s="21">
        <f>IF(食堂数据库链接!G2332="","",食堂数据库链接!G2332)</f>
        <v>20</v>
      </c>
      <c r="H2332" s="25" t="str">
        <f>IF(OR(食堂菜单!$G$5="",食堂数据库计算界面面!A2332=""),"",IF(ISNUMBER(SEARCH(食堂菜单!$G$5,食堂数据库计算界面面!C2332))=TRUE,1,""))</f>
        <v/>
      </c>
      <c r="I2332" s="11" t="str">
        <f>IF(H2332="","",1+MAX($I$1:I2331))</f>
        <v/>
      </c>
      <c r="J2332" s="11" t="str">
        <f t="shared" si="36"/>
        <v/>
      </c>
    </row>
    <row r="2333" spans="1:10">
      <c r="A2333" s="21">
        <f>IF(食堂数据库链接!A2333="","",食堂数据库链接!A2333)</f>
        <v>2332</v>
      </c>
      <c r="B2333" s="21" t="str">
        <f>IF(食堂数据库链接!B2333="","",食堂数据库链接!B2333)</f>
        <v>桂园清真食堂</v>
      </c>
      <c r="C2333" s="21" t="str">
        <f>IF(食堂数据库链接!C2333="","",食堂数据库链接!C2333)</f>
        <v>凉拌牛肉</v>
      </c>
      <c r="D2333" s="21">
        <f>IF(食堂数据库链接!D2333="","",食堂数据库链接!D2333)</f>
        <v>50</v>
      </c>
      <c r="E2333" s="21" t="str">
        <f>IF(食堂数据库链接!E2333="","",食堂数据库链接!E2333)</f>
        <v>荤</v>
      </c>
      <c r="F2333" s="21" t="str">
        <f>IF(食堂数据库链接!F2333="","",食堂数据库链接!F2333)</f>
        <v>份儿菜</v>
      </c>
      <c r="G2333" s="21">
        <f>IF(食堂数据库链接!G2333="","",食堂数据库链接!G2333)</f>
        <v>50</v>
      </c>
      <c r="H2333" s="25" t="str">
        <f>IF(OR(食堂菜单!$G$5="",食堂数据库计算界面面!A2333=""),"",IF(ISNUMBER(SEARCH(食堂菜单!$G$5,食堂数据库计算界面面!C2333))=TRUE,1,""))</f>
        <v/>
      </c>
      <c r="I2333" s="11" t="str">
        <f>IF(H2333="","",1+MAX($I$1:I2332))</f>
        <v/>
      </c>
      <c r="J2333" s="11" t="str">
        <f t="shared" si="36"/>
        <v/>
      </c>
    </row>
    <row r="2334" spans="1:10">
      <c r="A2334" s="21">
        <f>IF(食堂数据库链接!A2334="","",食堂数据库链接!A2334)</f>
        <v>2333</v>
      </c>
      <c r="B2334" s="21" t="str">
        <f>IF(食堂数据库链接!B2334="","",食堂数据库链接!B2334)</f>
        <v>桂园清真食堂</v>
      </c>
      <c r="C2334" s="21" t="str">
        <f>IF(食堂数据库链接!C2334="","",食堂数据库链接!C2334)</f>
        <v>凉拌三丝</v>
      </c>
      <c r="D2334" s="21">
        <f>IF(食堂数据库链接!D2334="","",食堂数据库链接!D2334)</f>
        <v>15</v>
      </c>
      <c r="E2334" s="21" t="str">
        <f>IF(食堂数据库链接!E2334="","",食堂数据库链接!E2334)</f>
        <v>素</v>
      </c>
      <c r="F2334" s="21" t="str">
        <f>IF(食堂数据库链接!F2334="","",食堂数据库链接!F2334)</f>
        <v>份儿菜</v>
      </c>
      <c r="G2334" s="21">
        <f>IF(食堂数据库链接!G2334="","",食堂数据库链接!G2334)</f>
        <v>15</v>
      </c>
      <c r="H2334" s="25" t="str">
        <f>IF(OR(食堂菜单!$G$5="",食堂数据库计算界面面!A2334=""),"",IF(ISNUMBER(SEARCH(食堂菜单!$G$5,食堂数据库计算界面面!C2334))=TRUE,1,""))</f>
        <v/>
      </c>
      <c r="I2334" s="11" t="str">
        <f>IF(H2334="","",1+MAX($I$1:I2333))</f>
        <v/>
      </c>
      <c r="J2334" s="11" t="str">
        <f t="shared" si="36"/>
        <v/>
      </c>
    </row>
    <row r="2335" spans="1:10">
      <c r="A2335" s="21">
        <f>IF(食堂数据库链接!A2335="","",食堂数据库链接!A2335)</f>
        <v>2334</v>
      </c>
      <c r="B2335" s="21" t="str">
        <f>IF(食堂数据库链接!B2335="","",食堂数据库链接!B2335)</f>
        <v>桂园清真食堂</v>
      </c>
      <c r="C2335" s="21" t="str">
        <f>IF(食堂数据库链接!C2335="","",食堂数据库链接!C2335)</f>
        <v>凉拌黄瓜</v>
      </c>
      <c r="D2335" s="21">
        <f>IF(食堂数据库链接!D2335="","",食堂数据库链接!D2335)</f>
        <v>15</v>
      </c>
      <c r="E2335" s="21" t="str">
        <f>IF(食堂数据库链接!E2335="","",食堂数据库链接!E2335)</f>
        <v>素</v>
      </c>
      <c r="F2335" s="21" t="str">
        <f>IF(食堂数据库链接!F2335="","",食堂数据库链接!F2335)</f>
        <v>份儿菜</v>
      </c>
      <c r="G2335" s="21">
        <f>IF(食堂数据库链接!G2335="","",食堂数据库链接!G2335)</f>
        <v>15</v>
      </c>
      <c r="H2335" s="25" t="str">
        <f>IF(OR(食堂菜单!$G$5="",食堂数据库计算界面面!A2335=""),"",IF(ISNUMBER(SEARCH(食堂菜单!$G$5,食堂数据库计算界面面!C2335))=TRUE,1,""))</f>
        <v/>
      </c>
      <c r="I2335" s="11" t="str">
        <f>IF(H2335="","",1+MAX($I$1:I2334))</f>
        <v/>
      </c>
      <c r="J2335" s="11" t="str">
        <f t="shared" si="36"/>
        <v/>
      </c>
    </row>
    <row r="2336" spans="1:10">
      <c r="A2336" s="21">
        <f>IF(食堂数据库链接!A2336="","",食堂数据库链接!A2336)</f>
        <v>2335</v>
      </c>
      <c r="B2336" s="21" t="str">
        <f>IF(食堂数据库链接!B2336="","",食堂数据库链接!B2336)</f>
        <v>桂园清真食堂</v>
      </c>
      <c r="C2336" s="21" t="str">
        <f>IF(食堂数据库链接!C2336="","",食堂数据库链接!C2336)</f>
        <v>凉拌西红柿</v>
      </c>
      <c r="D2336" s="21">
        <f>IF(食堂数据库链接!D2336="","",食堂数据库链接!D2336)</f>
        <v>15</v>
      </c>
      <c r="E2336" s="21" t="str">
        <f>IF(食堂数据库链接!E2336="","",食堂数据库链接!E2336)</f>
        <v>素</v>
      </c>
      <c r="F2336" s="21" t="str">
        <f>IF(食堂数据库链接!F2336="","",食堂数据库链接!F2336)</f>
        <v>份儿菜</v>
      </c>
      <c r="G2336" s="21">
        <f>IF(食堂数据库链接!G2336="","",食堂数据库链接!G2336)</f>
        <v>15</v>
      </c>
      <c r="H2336" s="25" t="str">
        <f>IF(OR(食堂菜单!$G$5="",食堂数据库计算界面面!A2336=""),"",IF(ISNUMBER(SEARCH(食堂菜单!$G$5,食堂数据库计算界面面!C2336))=TRUE,1,""))</f>
        <v/>
      </c>
      <c r="I2336" s="11" t="str">
        <f>IF(H2336="","",1+MAX($I$1:I2335))</f>
        <v/>
      </c>
      <c r="J2336" s="11" t="str">
        <f t="shared" si="36"/>
        <v/>
      </c>
    </row>
    <row r="2337" spans="1:10">
      <c r="A2337" s="21">
        <f>IF(食堂数据库链接!A2337="","",食堂数据库链接!A2337)</f>
        <v>2336</v>
      </c>
      <c r="B2337" s="21" t="str">
        <f>IF(食堂数据库链接!B2337="","",食堂数据库链接!B2337)</f>
        <v>桂园美食城</v>
      </c>
      <c r="C2337" s="21" t="str">
        <f>IF(食堂数据库链接!C2337="","",食堂数据库链接!C2337)</f>
        <v>老武汉热干面</v>
      </c>
      <c r="D2337" s="21">
        <f>IF(食堂数据库链接!D2337="","",食堂数据库链接!D2337)</f>
        <v>4</v>
      </c>
      <c r="E2337" s="21" t="str">
        <f>IF(食堂数据库链接!E2337="","",食堂数据库链接!E2337)</f>
        <v>素</v>
      </c>
      <c r="F2337" s="21" t="str">
        <f>IF(食堂数据库链接!F2337="","",食堂数据库链接!F2337)</f>
        <v>面食</v>
      </c>
      <c r="G2337" s="21">
        <f>IF(食堂数据库链接!G2337="","",食堂数据库链接!G2337)</f>
        <v>4</v>
      </c>
      <c r="H2337" s="25" t="str">
        <f>IF(OR(食堂菜单!$G$5="",食堂数据库计算界面面!A2337=""),"",IF(ISNUMBER(SEARCH(食堂菜单!$G$5,食堂数据库计算界面面!C2337))=TRUE,1,""))</f>
        <v/>
      </c>
      <c r="I2337" s="11" t="str">
        <f>IF(H2337="","",1+MAX($I$1:I2336))</f>
        <v/>
      </c>
      <c r="J2337" s="11" t="str">
        <f t="shared" si="36"/>
        <v/>
      </c>
    </row>
    <row r="2338" spans="1:10">
      <c r="A2338" s="21">
        <f>IF(食堂数据库链接!A2338="","",食堂数据库链接!A2338)</f>
        <v>2337</v>
      </c>
      <c r="B2338" s="21" t="str">
        <f>IF(食堂数据库链接!B2338="","",食堂数据库链接!B2338)</f>
        <v>桂园美食城</v>
      </c>
      <c r="C2338" s="21" t="str">
        <f>IF(食堂数据库链接!C2338="","",食堂数据库链接!C2338)</f>
        <v>蒜香热干面</v>
      </c>
      <c r="D2338" s="21">
        <f>IF(食堂数据库链接!D2338="","",食堂数据库链接!D2338)</f>
        <v>6</v>
      </c>
      <c r="E2338" s="21" t="str">
        <f>IF(食堂数据库链接!E2338="","",食堂数据库链接!E2338)</f>
        <v>素</v>
      </c>
      <c r="F2338" s="21" t="str">
        <f>IF(食堂数据库链接!F2338="","",食堂数据库链接!F2338)</f>
        <v>面食</v>
      </c>
      <c r="G2338" s="21">
        <f>IF(食堂数据库链接!G2338="","",食堂数据库链接!G2338)</f>
        <v>6</v>
      </c>
      <c r="H2338" s="25" t="str">
        <f>IF(OR(食堂菜单!$G$5="",食堂数据库计算界面面!A2338=""),"",IF(ISNUMBER(SEARCH(食堂菜单!$G$5,食堂数据库计算界面面!C2338))=TRUE,1,""))</f>
        <v/>
      </c>
      <c r="I2338" s="11" t="str">
        <f>IF(H2338="","",1+MAX($I$1:I2337))</f>
        <v/>
      </c>
      <c r="J2338" s="11" t="str">
        <f t="shared" si="36"/>
        <v/>
      </c>
    </row>
    <row r="2339" spans="1:10">
      <c r="A2339" s="21">
        <f>IF(食堂数据库链接!A2339="","",食堂数据库链接!A2339)</f>
        <v>2338</v>
      </c>
      <c r="B2339" s="21" t="str">
        <f>IF(食堂数据库链接!B2339="","",食堂数据库链接!B2339)</f>
        <v>桂园美食城</v>
      </c>
      <c r="C2339" s="21" t="str">
        <f>IF(食堂数据库链接!C2339="","",食堂数据库链接!C2339)</f>
        <v>新农炸酱面</v>
      </c>
      <c r="D2339" s="21">
        <f>IF(食堂数据库链接!D2339="","",食堂数据库链接!D2339)</f>
        <v>7</v>
      </c>
      <c r="E2339" s="21" t="str">
        <f>IF(食堂数据库链接!E2339="","",食堂数据库链接!E2339)</f>
        <v>素</v>
      </c>
      <c r="F2339" s="21" t="str">
        <f>IF(食堂数据库链接!F2339="","",食堂数据库链接!F2339)</f>
        <v>面食</v>
      </c>
      <c r="G2339" s="21">
        <f>IF(食堂数据库链接!G2339="","",食堂数据库链接!G2339)</f>
        <v>7</v>
      </c>
      <c r="H2339" s="25" t="str">
        <f>IF(OR(食堂菜单!$G$5="",食堂数据库计算界面面!A2339=""),"",IF(ISNUMBER(SEARCH(食堂菜单!$G$5,食堂数据库计算界面面!C2339))=TRUE,1,""))</f>
        <v/>
      </c>
      <c r="I2339" s="11" t="str">
        <f>IF(H2339="","",1+MAX($I$1:I2338))</f>
        <v/>
      </c>
      <c r="J2339" s="11" t="str">
        <f t="shared" si="36"/>
        <v/>
      </c>
    </row>
    <row r="2340" spans="1:10">
      <c r="A2340" s="21">
        <f>IF(食堂数据库链接!A2340="","",食堂数据库链接!A2340)</f>
        <v>2339</v>
      </c>
      <c r="B2340" s="21" t="str">
        <f>IF(食堂数据库链接!B2340="","",食堂数据库链接!B2340)</f>
        <v>桂园美食城</v>
      </c>
      <c r="C2340" s="21" t="str">
        <f>IF(食堂数据库链接!C2340="","",食堂数据库链接!C2340)</f>
        <v>老曹口水面</v>
      </c>
      <c r="D2340" s="21">
        <f>IF(食堂数据库链接!D2340="","",食堂数据库链接!D2340)</f>
        <v>5</v>
      </c>
      <c r="E2340" s="21" t="str">
        <f>IF(食堂数据库链接!E2340="","",食堂数据库链接!E2340)</f>
        <v>素</v>
      </c>
      <c r="F2340" s="21" t="str">
        <f>IF(食堂数据库链接!F2340="","",食堂数据库链接!F2340)</f>
        <v>面食</v>
      </c>
      <c r="G2340" s="21">
        <f>IF(食堂数据库链接!G2340="","",食堂数据库链接!G2340)</f>
        <v>5</v>
      </c>
      <c r="H2340" s="25" t="str">
        <f>IF(OR(食堂菜单!$G$5="",食堂数据库计算界面面!A2340=""),"",IF(ISNUMBER(SEARCH(食堂菜单!$G$5,食堂数据库计算界面面!C2340))=TRUE,1,""))</f>
        <v/>
      </c>
      <c r="I2340" s="11" t="str">
        <f>IF(H2340="","",1+MAX($I$1:I2339))</f>
        <v/>
      </c>
      <c r="J2340" s="11" t="str">
        <f t="shared" si="36"/>
        <v/>
      </c>
    </row>
    <row r="2341" spans="1:10">
      <c r="A2341" s="21">
        <f>IF(食堂数据库链接!A2341="","",食堂数据库链接!A2341)</f>
        <v>2340</v>
      </c>
      <c r="B2341" s="21" t="str">
        <f>IF(食堂数据库链接!B2341="","",食堂数据库链接!B2341)</f>
        <v>桂园美食城</v>
      </c>
      <c r="C2341" s="21" t="str">
        <f>IF(食堂数据库链接!C2341="","",食堂数据库链接!C2341)</f>
        <v>鸡丝口水面</v>
      </c>
      <c r="D2341" s="21">
        <f>IF(食堂数据库链接!D2341="","",食堂数据库链接!D2341)</f>
        <v>7</v>
      </c>
      <c r="E2341" s="21" t="str">
        <f>IF(食堂数据库链接!E2341="","",食堂数据库链接!E2341)</f>
        <v>荤</v>
      </c>
      <c r="F2341" s="21" t="str">
        <f>IF(食堂数据库链接!F2341="","",食堂数据库链接!F2341)</f>
        <v>面食</v>
      </c>
      <c r="G2341" s="21">
        <f>IF(食堂数据库链接!G2341="","",食堂数据库链接!G2341)</f>
        <v>7</v>
      </c>
      <c r="H2341" s="25" t="str">
        <f>IF(OR(食堂菜单!$G$5="",食堂数据库计算界面面!A2341=""),"",IF(ISNUMBER(SEARCH(食堂菜单!$G$5,食堂数据库计算界面面!C2341))=TRUE,1,""))</f>
        <v/>
      </c>
      <c r="I2341" s="11" t="str">
        <f>IF(H2341="","",1+MAX($I$1:I2340))</f>
        <v/>
      </c>
      <c r="J2341" s="11" t="str">
        <f t="shared" si="36"/>
        <v/>
      </c>
    </row>
    <row r="2342" spans="1:10">
      <c r="A2342" s="21">
        <f>IF(食堂数据库链接!A2342="","",食堂数据库链接!A2342)</f>
        <v>2341</v>
      </c>
      <c r="B2342" s="21" t="str">
        <f>IF(食堂数据库链接!B2342="","",食堂数据库链接!B2342)</f>
        <v>桂园美食城</v>
      </c>
      <c r="C2342" s="21" t="str">
        <f>IF(食堂数据库链接!C2342="","",食堂数据库链接!C2342)</f>
        <v>新农秘制牛肉面</v>
      </c>
      <c r="D2342" s="21">
        <f>IF(食堂数据库链接!D2342="","",食堂数据库链接!D2342)</f>
        <v>12</v>
      </c>
      <c r="E2342" s="21" t="str">
        <f>IF(食堂数据库链接!E2342="","",食堂数据库链接!E2342)</f>
        <v>荤</v>
      </c>
      <c r="F2342" s="21" t="str">
        <f>IF(食堂数据库链接!F2342="","",食堂数据库链接!F2342)</f>
        <v>面食</v>
      </c>
      <c r="G2342" s="21">
        <f>IF(食堂数据库链接!G2342="","",食堂数据库链接!G2342)</f>
        <v>12</v>
      </c>
      <c r="H2342" s="25" t="str">
        <f>IF(OR(食堂菜单!$G$5="",食堂数据库计算界面面!A2342=""),"",IF(ISNUMBER(SEARCH(食堂菜单!$G$5,食堂数据库计算界面面!C2342))=TRUE,1,""))</f>
        <v/>
      </c>
      <c r="I2342" s="11" t="str">
        <f>IF(H2342="","",1+MAX($I$1:I2341))</f>
        <v/>
      </c>
      <c r="J2342" s="11" t="str">
        <f t="shared" si="36"/>
        <v/>
      </c>
    </row>
    <row r="2343" spans="1:10">
      <c r="A2343" s="21">
        <f>IF(食堂数据库链接!A2343="","",食堂数据库链接!A2343)</f>
        <v>2342</v>
      </c>
      <c r="B2343" s="21" t="str">
        <f>IF(食堂数据库链接!B2343="","",食堂数据库链接!B2343)</f>
        <v>桂园美食城</v>
      </c>
      <c r="C2343" s="21" t="str">
        <f>IF(食堂数据库链接!C2343="","",食堂数据库链接!C2343)</f>
        <v>新农秘制牛杂面</v>
      </c>
      <c r="D2343" s="21">
        <f>IF(食堂数据库链接!D2343="","",食堂数据库链接!D2343)</f>
        <v>12</v>
      </c>
      <c r="E2343" s="21" t="str">
        <f>IF(食堂数据库链接!E2343="","",食堂数据库链接!E2343)</f>
        <v>荤</v>
      </c>
      <c r="F2343" s="21" t="str">
        <f>IF(食堂数据库链接!F2343="","",食堂数据库链接!F2343)</f>
        <v>面食</v>
      </c>
      <c r="G2343" s="21">
        <f>IF(食堂数据库链接!G2343="","",食堂数据库链接!G2343)</f>
        <v>12</v>
      </c>
      <c r="H2343" s="25" t="str">
        <f>IF(OR(食堂菜单!$G$5="",食堂数据库计算界面面!A2343=""),"",IF(ISNUMBER(SEARCH(食堂菜单!$G$5,食堂数据库计算界面面!C2343))=TRUE,1,""))</f>
        <v/>
      </c>
      <c r="I2343" s="11" t="str">
        <f>IF(H2343="","",1+MAX($I$1:I2342))</f>
        <v/>
      </c>
      <c r="J2343" s="11" t="str">
        <f t="shared" si="36"/>
        <v/>
      </c>
    </row>
    <row r="2344" spans="1:10">
      <c r="A2344" s="21">
        <f>IF(食堂数据库链接!A2344="","",食堂数据库链接!A2344)</f>
        <v>2343</v>
      </c>
      <c r="B2344" s="21" t="str">
        <f>IF(食堂数据库链接!B2344="","",食堂数据库链接!B2344)</f>
        <v>桂园美食城</v>
      </c>
      <c r="C2344" s="21" t="str">
        <f>IF(食堂数据库链接!C2344="","",食堂数据库链接!C2344)</f>
        <v>新农秘制原汤面</v>
      </c>
      <c r="D2344" s="21">
        <f>IF(食堂数据库链接!D2344="","",食堂数据库链接!D2344)</f>
        <v>5</v>
      </c>
      <c r="E2344" s="21" t="str">
        <f>IF(食堂数据库链接!E2344="","",食堂数据库链接!E2344)</f>
        <v>素</v>
      </c>
      <c r="F2344" s="21" t="str">
        <f>IF(食堂数据库链接!F2344="","",食堂数据库链接!F2344)</f>
        <v>面食</v>
      </c>
      <c r="G2344" s="21">
        <f>IF(食堂数据库链接!G2344="","",食堂数据库链接!G2344)</f>
        <v>5</v>
      </c>
      <c r="H2344" s="25" t="str">
        <f>IF(OR(食堂菜单!$G$5="",食堂数据库计算界面面!A2344=""),"",IF(ISNUMBER(SEARCH(食堂菜单!$G$5,食堂数据库计算界面面!C2344))=TRUE,1,""))</f>
        <v/>
      </c>
      <c r="I2344" s="11" t="str">
        <f>IF(H2344="","",1+MAX($I$1:I2343))</f>
        <v/>
      </c>
      <c r="J2344" s="11" t="str">
        <f t="shared" si="36"/>
        <v/>
      </c>
    </row>
    <row r="2345" spans="1:10">
      <c r="A2345" s="21">
        <f>IF(食堂数据库链接!A2345="","",食堂数据库链接!A2345)</f>
        <v>2344</v>
      </c>
      <c r="B2345" s="21" t="str">
        <f>IF(食堂数据库链接!B2345="","",食堂数据库链接!B2345)</f>
        <v>桂园美食城</v>
      </c>
      <c r="C2345" s="21" t="str">
        <f>IF(食堂数据库链接!C2345="","",食堂数据库链接!C2345)</f>
        <v>新农碗炸面</v>
      </c>
      <c r="D2345" s="21">
        <f>IF(食堂数据库链接!D2345="","",食堂数据库链接!D2345)</f>
        <v>7</v>
      </c>
      <c r="E2345" s="21" t="str">
        <f>IF(食堂数据库链接!E2345="","",食堂数据库链接!E2345)</f>
        <v>素</v>
      </c>
      <c r="F2345" s="21" t="str">
        <f>IF(食堂数据库链接!F2345="","",食堂数据库链接!F2345)</f>
        <v>面食</v>
      </c>
      <c r="G2345" s="21">
        <f>IF(食堂数据库链接!G2345="","",食堂数据库链接!G2345)</f>
        <v>7</v>
      </c>
      <c r="H2345" s="25" t="str">
        <f>IF(OR(食堂菜单!$G$5="",食堂数据库计算界面面!A2345=""),"",IF(ISNUMBER(SEARCH(食堂菜单!$G$5,食堂数据库计算界面面!C2345))=TRUE,1,""))</f>
        <v/>
      </c>
      <c r="I2345" s="11" t="str">
        <f>IF(H2345="","",1+MAX($I$1:I2344))</f>
        <v/>
      </c>
      <c r="J2345" s="11" t="str">
        <f t="shared" si="36"/>
        <v/>
      </c>
    </row>
    <row r="2346" spans="1:10">
      <c r="A2346" s="21">
        <f>IF(食堂数据库链接!A2346="","",食堂数据库链接!A2346)</f>
        <v>2345</v>
      </c>
      <c r="B2346" s="21" t="str">
        <f>IF(食堂数据库链接!B2346="","",食堂数据库链接!B2346)</f>
        <v>桂园美食城</v>
      </c>
      <c r="C2346" s="21" t="str">
        <f>IF(食堂数据库链接!C2346="","",食堂数据库链接!C2346)</f>
        <v>麻辣鸡丝面</v>
      </c>
      <c r="D2346" s="21">
        <f>IF(食堂数据库链接!D2346="","",食堂数据库链接!D2346)</f>
        <v>7</v>
      </c>
      <c r="E2346" s="21" t="str">
        <f>IF(食堂数据库链接!E2346="","",食堂数据库链接!E2346)</f>
        <v>荤</v>
      </c>
      <c r="F2346" s="21" t="str">
        <f>IF(食堂数据库链接!F2346="","",食堂数据库链接!F2346)</f>
        <v>面食</v>
      </c>
      <c r="G2346" s="21">
        <f>IF(食堂数据库链接!G2346="","",食堂数据库链接!G2346)</f>
        <v>7</v>
      </c>
      <c r="H2346" s="25" t="str">
        <f>IF(OR(食堂菜单!$G$5="",食堂数据库计算界面面!A2346=""),"",IF(ISNUMBER(SEARCH(食堂菜单!$G$5,食堂数据库计算界面面!C2346))=TRUE,1,""))</f>
        <v/>
      </c>
      <c r="I2346" s="11" t="str">
        <f>IF(H2346="","",1+MAX($I$1:I2345))</f>
        <v/>
      </c>
      <c r="J2346" s="11" t="str">
        <f t="shared" si="36"/>
        <v/>
      </c>
    </row>
    <row r="2347" spans="1:10">
      <c r="A2347" s="21">
        <f>IF(食堂数据库链接!A2347="","",食堂数据库链接!A2347)</f>
        <v>2346</v>
      </c>
      <c r="B2347" s="21" t="str">
        <f>IF(食堂数据库链接!B2347="","",食堂数据库链接!B2347)</f>
        <v>桂园美食城</v>
      </c>
      <c r="C2347" s="21" t="str">
        <f>IF(食堂数据库链接!C2347="","",食堂数据库链接!C2347)</f>
        <v>酸辣小面</v>
      </c>
      <c r="D2347" s="21">
        <f>IF(食堂数据库链接!D2347="","",食堂数据库链接!D2347)</f>
        <v>5</v>
      </c>
      <c r="E2347" s="21" t="str">
        <f>IF(食堂数据库链接!E2347="","",食堂数据库链接!E2347)</f>
        <v>素</v>
      </c>
      <c r="F2347" s="21" t="str">
        <f>IF(食堂数据库链接!F2347="","",食堂数据库链接!F2347)</f>
        <v>面食</v>
      </c>
      <c r="G2347" s="21">
        <f>IF(食堂数据库链接!G2347="","",食堂数据库链接!G2347)</f>
        <v>5</v>
      </c>
      <c r="H2347" s="25" t="str">
        <f>IF(OR(食堂菜单!$G$5="",食堂数据库计算界面面!A2347=""),"",IF(ISNUMBER(SEARCH(食堂菜单!$G$5,食堂数据库计算界面面!C2347))=TRUE,1,""))</f>
        <v/>
      </c>
      <c r="I2347" s="11" t="str">
        <f>IF(H2347="","",1+MAX($I$1:I2346))</f>
        <v/>
      </c>
      <c r="J2347" s="11" t="str">
        <f t="shared" si="36"/>
        <v/>
      </c>
    </row>
    <row r="2348" spans="1:10">
      <c r="A2348" s="21">
        <f>IF(食堂数据库链接!A2348="","",食堂数据库链接!A2348)</f>
        <v>2347</v>
      </c>
      <c r="B2348" s="21" t="str">
        <f>IF(食堂数据库链接!B2348="","",食堂数据库链接!B2348)</f>
        <v>桂园美食城</v>
      </c>
      <c r="C2348" s="21" t="str">
        <f>IF(食堂数据库链接!C2348="","",食堂数据库链接!C2348)</f>
        <v>酸辣粉</v>
      </c>
      <c r="D2348" s="21">
        <f>IF(食堂数据库链接!D2348="","",食堂数据库链接!D2348)</f>
        <v>5</v>
      </c>
      <c r="E2348" s="21" t="str">
        <f>IF(食堂数据库链接!E2348="","",食堂数据库链接!E2348)</f>
        <v>素</v>
      </c>
      <c r="F2348" s="21" t="str">
        <f>IF(食堂数据库链接!F2348="","",食堂数据库链接!F2348)</f>
        <v>面食</v>
      </c>
      <c r="G2348" s="21">
        <f>IF(食堂数据库链接!G2348="","",食堂数据库链接!G2348)</f>
        <v>5</v>
      </c>
      <c r="H2348" s="25" t="str">
        <f>IF(OR(食堂菜单!$G$5="",食堂数据库计算界面面!A2348=""),"",IF(ISNUMBER(SEARCH(食堂菜单!$G$5,食堂数据库计算界面面!C2348))=TRUE,1,""))</f>
        <v/>
      </c>
      <c r="I2348" s="11" t="str">
        <f>IF(H2348="","",1+MAX($I$1:I2347))</f>
        <v/>
      </c>
      <c r="J2348" s="11" t="str">
        <f t="shared" si="36"/>
        <v/>
      </c>
    </row>
    <row r="2349" spans="1:10">
      <c r="A2349" s="21">
        <f>IF(食堂数据库链接!A2349="","",食堂数据库链接!A2349)</f>
        <v>2348</v>
      </c>
      <c r="B2349" s="21" t="str">
        <f>IF(食堂数据库链接!B2349="","",食堂数据库链接!B2349)</f>
        <v>桂园美食城</v>
      </c>
      <c r="C2349" s="21" t="str">
        <f>IF(食堂数据库链接!C2349="","",食堂数据库链接!C2349)</f>
        <v>白斩鸡煲仔饭</v>
      </c>
      <c r="D2349" s="21">
        <f>IF(食堂数据库链接!D2349="","",食堂数据库链接!D2349)</f>
        <v>12</v>
      </c>
      <c r="E2349" s="21" t="str">
        <f>IF(食堂数据库链接!E2349="","",食堂数据库链接!E2349)</f>
        <v>荤</v>
      </c>
      <c r="F2349" s="21" t="str">
        <f>IF(食堂数据库链接!F2349="","",食堂数据库链接!F2349)</f>
        <v>套餐</v>
      </c>
      <c r="G2349" s="21">
        <f>IF(食堂数据库链接!G2349="","",食堂数据库链接!G2349)</f>
        <v>12</v>
      </c>
      <c r="H2349" s="25" t="str">
        <f>IF(OR(食堂菜单!$G$5="",食堂数据库计算界面面!A2349=""),"",IF(ISNUMBER(SEARCH(食堂菜单!$G$5,食堂数据库计算界面面!C2349))=TRUE,1,""))</f>
        <v/>
      </c>
      <c r="I2349" s="11" t="str">
        <f>IF(H2349="","",1+MAX($I$1:I2348))</f>
        <v/>
      </c>
      <c r="J2349" s="11" t="str">
        <f t="shared" si="36"/>
        <v/>
      </c>
    </row>
    <row r="2350" spans="1:10">
      <c r="A2350" s="21">
        <f>IF(食堂数据库链接!A2350="","",食堂数据库链接!A2350)</f>
        <v>2349</v>
      </c>
      <c r="B2350" s="21" t="str">
        <f>IF(食堂数据库链接!B2350="","",食堂数据库链接!B2350)</f>
        <v>桂园美食城</v>
      </c>
      <c r="C2350" s="21" t="str">
        <f>IF(食堂数据库链接!C2350="","",食堂数据库链接!C2350)</f>
        <v>黑椒鸡排煲仔饭</v>
      </c>
      <c r="D2350" s="21">
        <f>IF(食堂数据库链接!D2350="","",食堂数据库链接!D2350)</f>
        <v>12</v>
      </c>
      <c r="E2350" s="21" t="str">
        <f>IF(食堂数据库链接!E2350="","",食堂数据库链接!E2350)</f>
        <v>荤</v>
      </c>
      <c r="F2350" s="21" t="str">
        <f>IF(食堂数据库链接!F2350="","",食堂数据库链接!F2350)</f>
        <v>套餐</v>
      </c>
      <c r="G2350" s="21">
        <f>IF(食堂数据库链接!G2350="","",食堂数据库链接!G2350)</f>
        <v>12</v>
      </c>
      <c r="H2350" s="25" t="str">
        <f>IF(OR(食堂菜单!$G$5="",食堂数据库计算界面面!A2350=""),"",IF(ISNUMBER(SEARCH(食堂菜单!$G$5,食堂数据库计算界面面!C2350))=TRUE,1,""))</f>
        <v/>
      </c>
      <c r="I2350" s="11" t="str">
        <f>IF(H2350="","",1+MAX($I$1:I2349))</f>
        <v/>
      </c>
      <c r="J2350" s="11" t="str">
        <f t="shared" si="36"/>
        <v/>
      </c>
    </row>
    <row r="2351" spans="1:10">
      <c r="A2351" s="21">
        <f>IF(食堂数据库链接!A2351="","",食堂数据库链接!A2351)</f>
        <v>2350</v>
      </c>
      <c r="B2351" s="21" t="str">
        <f>IF(食堂数据库链接!B2351="","",食堂数据库链接!B2351)</f>
        <v>桂园美食城</v>
      </c>
      <c r="C2351" s="21" t="str">
        <f>IF(食堂数据库链接!C2351="","",食堂数据库链接!C2351)</f>
        <v>青椒肉丝煲仔饭</v>
      </c>
      <c r="D2351" s="21">
        <f>IF(食堂数据库链接!D2351="","",食堂数据库链接!D2351)</f>
        <v>12</v>
      </c>
      <c r="E2351" s="21" t="str">
        <f>IF(食堂数据库链接!E2351="","",食堂数据库链接!E2351)</f>
        <v>荤</v>
      </c>
      <c r="F2351" s="21" t="str">
        <f>IF(食堂数据库链接!F2351="","",食堂数据库链接!F2351)</f>
        <v>套餐</v>
      </c>
      <c r="G2351" s="21">
        <f>IF(食堂数据库链接!G2351="","",食堂数据库链接!G2351)</f>
        <v>12</v>
      </c>
      <c r="H2351" s="25" t="str">
        <f>IF(OR(食堂菜单!$G$5="",食堂数据库计算界面面!A2351=""),"",IF(ISNUMBER(SEARCH(食堂菜单!$G$5,食堂数据库计算界面面!C2351))=TRUE,1,""))</f>
        <v/>
      </c>
      <c r="I2351" s="11" t="str">
        <f>IF(H2351="","",1+MAX($I$1:I2350))</f>
        <v/>
      </c>
      <c r="J2351" s="11" t="str">
        <f t="shared" si="36"/>
        <v/>
      </c>
    </row>
    <row r="2352" spans="1:10">
      <c r="A2352" s="21">
        <f>IF(食堂数据库链接!A2352="","",食堂数据库链接!A2352)</f>
        <v>2351</v>
      </c>
      <c r="B2352" s="21" t="str">
        <f>IF(食堂数据库链接!B2352="","",食堂数据库链接!B2352)</f>
        <v>桂园美食城</v>
      </c>
      <c r="C2352" s="21" t="str">
        <f>IF(食堂数据库链接!C2352="","",食堂数据库链接!C2352)</f>
        <v>农家小炒肉煲仔饭</v>
      </c>
      <c r="D2352" s="21">
        <f>IF(食堂数据库链接!D2352="","",食堂数据库链接!D2352)</f>
        <v>15</v>
      </c>
      <c r="E2352" s="21" t="str">
        <f>IF(食堂数据库链接!E2352="","",食堂数据库链接!E2352)</f>
        <v>荤</v>
      </c>
      <c r="F2352" s="21" t="str">
        <f>IF(食堂数据库链接!F2352="","",食堂数据库链接!F2352)</f>
        <v>套餐</v>
      </c>
      <c r="G2352" s="21">
        <f>IF(食堂数据库链接!G2352="","",食堂数据库链接!G2352)</f>
        <v>15</v>
      </c>
      <c r="H2352" s="25" t="str">
        <f>IF(OR(食堂菜单!$G$5="",食堂数据库计算界面面!A2352=""),"",IF(ISNUMBER(SEARCH(食堂菜单!$G$5,食堂数据库计算界面面!C2352))=TRUE,1,""))</f>
        <v/>
      </c>
      <c r="I2352" s="11" t="str">
        <f>IF(H2352="","",1+MAX($I$1:I2351))</f>
        <v/>
      </c>
      <c r="J2352" s="11" t="str">
        <f t="shared" si="36"/>
        <v/>
      </c>
    </row>
    <row r="2353" spans="1:10">
      <c r="A2353" s="21">
        <f>IF(食堂数据库链接!A2353="","",食堂数据库链接!A2353)</f>
        <v>2352</v>
      </c>
      <c r="B2353" s="21" t="str">
        <f>IF(食堂数据库链接!B2353="","",食堂数据库链接!B2353)</f>
        <v>桂园美食城</v>
      </c>
      <c r="C2353" s="21" t="str">
        <f>IF(食堂数据库链接!C2353="","",食堂数据库链接!C2353)</f>
        <v>无骨蹄花炖黄豆煲仔饭</v>
      </c>
      <c r="D2353" s="21">
        <f>IF(食堂数据库链接!D2353="","",食堂数据库链接!D2353)</f>
        <v>16</v>
      </c>
      <c r="E2353" s="21" t="str">
        <f>IF(食堂数据库链接!E2353="","",食堂数据库链接!E2353)</f>
        <v>荤</v>
      </c>
      <c r="F2353" s="21" t="str">
        <f>IF(食堂数据库链接!F2353="","",食堂数据库链接!F2353)</f>
        <v>套餐</v>
      </c>
      <c r="G2353" s="21">
        <f>IF(食堂数据库链接!G2353="","",食堂数据库链接!G2353)</f>
        <v>16</v>
      </c>
      <c r="H2353" s="25" t="str">
        <f>IF(OR(食堂菜单!$G$5="",食堂数据库计算界面面!A2353=""),"",IF(ISNUMBER(SEARCH(食堂菜单!$G$5,食堂数据库计算界面面!C2353))=TRUE,1,""))</f>
        <v/>
      </c>
      <c r="I2353" s="11" t="str">
        <f>IF(H2353="","",1+MAX($I$1:I2352))</f>
        <v/>
      </c>
      <c r="J2353" s="11" t="str">
        <f t="shared" si="36"/>
        <v/>
      </c>
    </row>
    <row r="2354" spans="1:10">
      <c r="A2354" s="21">
        <f>IF(食堂数据库链接!A2354="","",食堂数据库链接!A2354)</f>
        <v>2353</v>
      </c>
      <c r="B2354" s="21" t="str">
        <f>IF(食堂数据库链接!B2354="","",食堂数据库链接!B2354)</f>
        <v>桂园美食城</v>
      </c>
      <c r="C2354" s="21" t="str">
        <f>IF(食堂数据库链接!C2354="","",食堂数据库链接!C2354)</f>
        <v>熏茶鹅煲仔饭</v>
      </c>
      <c r="D2354" s="21">
        <f>IF(食堂数据库链接!D2354="","",食堂数据库链接!D2354)</f>
        <v>12</v>
      </c>
      <c r="E2354" s="21" t="str">
        <f>IF(食堂数据库链接!E2354="","",食堂数据库链接!E2354)</f>
        <v>荤</v>
      </c>
      <c r="F2354" s="21" t="str">
        <f>IF(食堂数据库链接!F2354="","",食堂数据库链接!F2354)</f>
        <v>套餐</v>
      </c>
      <c r="G2354" s="21">
        <f>IF(食堂数据库链接!G2354="","",食堂数据库链接!G2354)</f>
        <v>12</v>
      </c>
      <c r="H2354" s="25" t="str">
        <f>IF(OR(食堂菜单!$G$5="",食堂数据库计算界面面!A2354=""),"",IF(ISNUMBER(SEARCH(食堂菜单!$G$5,食堂数据库计算界面面!C2354))=TRUE,1,""))</f>
        <v/>
      </c>
      <c r="I2354" s="11" t="str">
        <f>IF(H2354="","",1+MAX($I$1:I2353))</f>
        <v/>
      </c>
      <c r="J2354" s="11" t="str">
        <f t="shared" si="36"/>
        <v/>
      </c>
    </row>
    <row r="2355" spans="1:10">
      <c r="A2355" s="21">
        <f>IF(食堂数据库链接!A2355="","",食堂数据库链接!A2355)</f>
        <v>2354</v>
      </c>
      <c r="B2355" s="21" t="str">
        <f>IF(食堂数据库链接!B2355="","",食堂数据库链接!B2355)</f>
        <v>桂园美食城</v>
      </c>
      <c r="C2355" s="21" t="str">
        <f>IF(食堂数据库链接!C2355="","",食堂数据库链接!C2355)</f>
        <v>黑椒蒙古肉煲仔饭</v>
      </c>
      <c r="D2355" s="21">
        <f>IF(食堂数据库链接!D2355="","",食堂数据库链接!D2355)</f>
        <v>12</v>
      </c>
      <c r="E2355" s="21" t="str">
        <f>IF(食堂数据库链接!E2355="","",食堂数据库链接!E2355)</f>
        <v>荤</v>
      </c>
      <c r="F2355" s="21" t="str">
        <f>IF(食堂数据库链接!F2355="","",食堂数据库链接!F2355)</f>
        <v>套餐</v>
      </c>
      <c r="G2355" s="21">
        <f>IF(食堂数据库链接!G2355="","",食堂数据库链接!G2355)</f>
        <v>12</v>
      </c>
      <c r="H2355" s="25" t="str">
        <f>IF(OR(食堂菜单!$G$5="",食堂数据库计算界面面!A2355=""),"",IF(ISNUMBER(SEARCH(食堂菜单!$G$5,食堂数据库计算界面面!C2355))=TRUE,1,""))</f>
        <v/>
      </c>
      <c r="I2355" s="11" t="str">
        <f>IF(H2355="","",1+MAX($I$1:I2354))</f>
        <v/>
      </c>
      <c r="J2355" s="11" t="str">
        <f t="shared" si="36"/>
        <v/>
      </c>
    </row>
    <row r="2356" spans="1:10">
      <c r="A2356" s="21">
        <f>IF(食堂数据库链接!A2356="","",食堂数据库链接!A2356)</f>
        <v>2355</v>
      </c>
      <c r="B2356" s="21" t="str">
        <f>IF(食堂数据库链接!B2356="","",食堂数据库链接!B2356)</f>
        <v>桂园美食城</v>
      </c>
      <c r="C2356" s="21" t="str">
        <f>IF(食堂数据库链接!C2356="","",食堂数据库链接!C2356)</f>
        <v>香菇肉片煲仔饭</v>
      </c>
      <c r="D2356" s="21">
        <f>IF(食堂数据库链接!D2356="","",食堂数据库链接!D2356)</f>
        <v>12</v>
      </c>
      <c r="E2356" s="21" t="str">
        <f>IF(食堂数据库链接!E2356="","",食堂数据库链接!E2356)</f>
        <v>荤</v>
      </c>
      <c r="F2356" s="21" t="str">
        <f>IF(食堂数据库链接!F2356="","",食堂数据库链接!F2356)</f>
        <v>套餐</v>
      </c>
      <c r="G2356" s="21">
        <f>IF(食堂数据库链接!G2356="","",食堂数据库链接!G2356)</f>
        <v>12</v>
      </c>
      <c r="H2356" s="25" t="str">
        <f>IF(OR(食堂菜单!$G$5="",食堂数据库计算界面面!A2356=""),"",IF(ISNUMBER(SEARCH(食堂菜单!$G$5,食堂数据库计算界面面!C2356))=TRUE,1,""))</f>
        <v/>
      </c>
      <c r="I2356" s="11" t="str">
        <f>IF(H2356="","",1+MAX($I$1:I2355))</f>
        <v/>
      </c>
      <c r="J2356" s="11" t="str">
        <f t="shared" si="36"/>
        <v/>
      </c>
    </row>
    <row r="2357" spans="1:10">
      <c r="A2357" s="21">
        <f>IF(食堂数据库链接!A2357="","",食堂数据库链接!A2357)</f>
        <v>2356</v>
      </c>
      <c r="B2357" s="21" t="str">
        <f>IF(食堂数据库链接!B2357="","",食堂数据库链接!B2357)</f>
        <v>桂园美食城</v>
      </c>
      <c r="C2357" s="21" t="str">
        <f>IF(食堂数据库链接!C2357="","",食堂数据库链接!C2357)</f>
        <v>梅菜扣肉煲仔饭</v>
      </c>
      <c r="D2357" s="21">
        <f>IF(食堂数据库链接!D2357="","",食堂数据库链接!D2357)</f>
        <v>15</v>
      </c>
      <c r="E2357" s="21" t="str">
        <f>IF(食堂数据库链接!E2357="","",食堂数据库链接!E2357)</f>
        <v>荤</v>
      </c>
      <c r="F2357" s="21" t="str">
        <f>IF(食堂数据库链接!F2357="","",食堂数据库链接!F2357)</f>
        <v>套餐</v>
      </c>
      <c r="G2357" s="21">
        <f>IF(食堂数据库链接!G2357="","",食堂数据库链接!G2357)</f>
        <v>15</v>
      </c>
      <c r="H2357" s="25" t="str">
        <f>IF(OR(食堂菜单!$G$5="",食堂数据库计算界面面!A2357=""),"",IF(ISNUMBER(SEARCH(食堂菜单!$G$5,食堂数据库计算界面面!C2357))=TRUE,1,""))</f>
        <v/>
      </c>
      <c r="I2357" s="11" t="str">
        <f>IF(H2357="","",1+MAX($I$1:I2356))</f>
        <v/>
      </c>
      <c r="J2357" s="11" t="str">
        <f t="shared" si="36"/>
        <v/>
      </c>
    </row>
    <row r="2358" spans="1:10">
      <c r="A2358" s="21">
        <f>IF(食堂数据库链接!A2358="","",食堂数据库链接!A2358)</f>
        <v>2357</v>
      </c>
      <c r="B2358" s="21" t="str">
        <f>IF(食堂数据库链接!B2358="","",食堂数据库链接!B2358)</f>
        <v>桂园美食城</v>
      </c>
      <c r="C2358" s="21" t="str">
        <f>IF(食堂数据库链接!C2358="","",食堂数据库链接!C2358)</f>
        <v>回锅牛肉煲仔饭</v>
      </c>
      <c r="D2358" s="21">
        <f>IF(食堂数据库链接!D2358="","",食堂数据库链接!D2358)</f>
        <v>18</v>
      </c>
      <c r="E2358" s="21" t="str">
        <f>IF(食堂数据库链接!E2358="","",食堂数据库链接!E2358)</f>
        <v>荤</v>
      </c>
      <c r="F2358" s="21" t="str">
        <f>IF(食堂数据库链接!F2358="","",食堂数据库链接!F2358)</f>
        <v>套餐</v>
      </c>
      <c r="G2358" s="21">
        <f>IF(食堂数据库链接!G2358="","",食堂数据库链接!G2358)</f>
        <v>18</v>
      </c>
      <c r="H2358" s="25" t="str">
        <f>IF(OR(食堂菜单!$G$5="",食堂数据库计算界面面!A2358=""),"",IF(ISNUMBER(SEARCH(食堂菜单!$G$5,食堂数据库计算界面面!C2358))=TRUE,1,""))</f>
        <v/>
      </c>
      <c r="I2358" s="11" t="str">
        <f>IF(H2358="","",1+MAX($I$1:I2357))</f>
        <v/>
      </c>
      <c r="J2358" s="11" t="str">
        <f t="shared" si="36"/>
        <v/>
      </c>
    </row>
    <row r="2359" spans="1:10">
      <c r="A2359" s="21">
        <f>IF(食堂数据库链接!A2359="","",食堂数据库链接!A2359)</f>
        <v>2358</v>
      </c>
      <c r="B2359" s="21" t="str">
        <f>IF(食堂数据库链接!B2359="","",食堂数据库链接!B2359)</f>
        <v>桂园美食城</v>
      </c>
      <c r="C2359" s="21" t="str">
        <f>IF(食堂数据库链接!C2359="","",食堂数据库链接!C2359)</f>
        <v>扬州炒饭</v>
      </c>
      <c r="D2359" s="21">
        <f>IF(食堂数据库链接!D2359="","",食堂数据库链接!D2359)</f>
        <v>8</v>
      </c>
      <c r="E2359" s="21" t="str">
        <f>IF(食堂数据库链接!E2359="","",食堂数据库链接!E2359)</f>
        <v>荤</v>
      </c>
      <c r="F2359" s="21" t="str">
        <f>IF(食堂数据库链接!F2359="","",食堂数据库链接!F2359)</f>
        <v>套餐</v>
      </c>
      <c r="G2359" s="21">
        <f>IF(食堂数据库链接!G2359="","",食堂数据库链接!G2359)</f>
        <v>8</v>
      </c>
      <c r="H2359" s="25" t="str">
        <f>IF(OR(食堂菜单!$G$5="",食堂数据库计算界面面!A2359=""),"",IF(ISNUMBER(SEARCH(食堂菜单!$G$5,食堂数据库计算界面面!C2359))=TRUE,1,""))</f>
        <v/>
      </c>
      <c r="I2359" s="11" t="str">
        <f>IF(H2359="","",1+MAX($I$1:I2358))</f>
        <v/>
      </c>
      <c r="J2359" s="11" t="str">
        <f t="shared" si="36"/>
        <v/>
      </c>
    </row>
    <row r="2360" spans="1:10">
      <c r="A2360" s="21">
        <f>IF(食堂数据库链接!A2360="","",食堂数据库链接!A2360)</f>
        <v>2359</v>
      </c>
      <c r="B2360" s="21" t="str">
        <f>IF(食堂数据库链接!B2360="","",食堂数据库链接!B2360)</f>
        <v>桂园美食城</v>
      </c>
      <c r="C2360" s="21" t="str">
        <f>IF(食堂数据库链接!C2360="","",食堂数据库链接!C2360)</f>
        <v>咖喱鸡丁炒饭</v>
      </c>
      <c r="D2360" s="21">
        <f>IF(食堂数据库链接!D2360="","",食堂数据库链接!D2360)</f>
        <v>8</v>
      </c>
      <c r="E2360" s="21" t="str">
        <f>IF(食堂数据库链接!E2360="","",食堂数据库链接!E2360)</f>
        <v>荤</v>
      </c>
      <c r="F2360" s="21" t="str">
        <f>IF(食堂数据库链接!F2360="","",食堂数据库链接!F2360)</f>
        <v>套餐</v>
      </c>
      <c r="G2360" s="21">
        <f>IF(食堂数据库链接!G2360="","",食堂数据库链接!G2360)</f>
        <v>8</v>
      </c>
      <c r="H2360" s="25" t="str">
        <f>IF(OR(食堂菜单!$G$5="",食堂数据库计算界面面!A2360=""),"",IF(ISNUMBER(SEARCH(食堂菜单!$G$5,食堂数据库计算界面面!C2360))=TRUE,1,""))</f>
        <v/>
      </c>
      <c r="I2360" s="11" t="str">
        <f>IF(H2360="","",1+MAX($I$1:I2359))</f>
        <v/>
      </c>
      <c r="J2360" s="11" t="str">
        <f t="shared" si="36"/>
        <v/>
      </c>
    </row>
    <row r="2361" spans="1:10">
      <c r="A2361" s="21">
        <f>IF(食堂数据库链接!A2361="","",食堂数据库链接!A2361)</f>
        <v>2360</v>
      </c>
      <c r="B2361" s="21" t="str">
        <f>IF(食堂数据库链接!B2361="","",食堂数据库链接!B2361)</f>
        <v>桂园美食城</v>
      </c>
      <c r="C2361" s="21" t="str">
        <f>IF(食堂数据库链接!C2361="","",食堂数据库链接!C2361)</f>
        <v>老干妈肉丝炒饭</v>
      </c>
      <c r="D2361" s="21">
        <f>IF(食堂数据库链接!D2361="","",食堂数据库链接!D2361)</f>
        <v>10</v>
      </c>
      <c r="E2361" s="21" t="str">
        <f>IF(食堂数据库链接!E2361="","",食堂数据库链接!E2361)</f>
        <v>荤</v>
      </c>
      <c r="F2361" s="21" t="str">
        <f>IF(食堂数据库链接!F2361="","",食堂数据库链接!F2361)</f>
        <v>套餐</v>
      </c>
      <c r="G2361" s="21">
        <f>IF(食堂数据库链接!G2361="","",食堂数据库链接!G2361)</f>
        <v>10</v>
      </c>
      <c r="H2361" s="25" t="str">
        <f>IF(OR(食堂菜单!$G$5="",食堂数据库计算界面面!A2361=""),"",IF(ISNUMBER(SEARCH(食堂菜单!$G$5,食堂数据库计算界面面!C2361))=TRUE,1,""))</f>
        <v/>
      </c>
      <c r="I2361" s="11" t="str">
        <f>IF(H2361="","",1+MAX($I$1:I2360))</f>
        <v/>
      </c>
      <c r="J2361" s="11" t="str">
        <f t="shared" si="36"/>
        <v/>
      </c>
    </row>
    <row r="2362" spans="1:10">
      <c r="A2362" s="21">
        <f>IF(食堂数据库链接!A2362="","",食堂数据库链接!A2362)</f>
        <v>2361</v>
      </c>
      <c r="B2362" s="21" t="str">
        <f>IF(食堂数据库链接!B2362="","",食堂数据库链接!B2362)</f>
        <v>桂园美食城</v>
      </c>
      <c r="C2362" s="21" t="str">
        <f>IF(食堂数据库链接!C2362="","",食堂数据库链接!C2362)</f>
        <v>腊肠蛋炒饭</v>
      </c>
      <c r="D2362" s="21">
        <f>IF(食堂数据库链接!D2362="","",食堂数据库链接!D2362)</f>
        <v>10</v>
      </c>
      <c r="E2362" s="21" t="str">
        <f>IF(食堂数据库链接!E2362="","",食堂数据库链接!E2362)</f>
        <v>荤</v>
      </c>
      <c r="F2362" s="21" t="str">
        <f>IF(食堂数据库链接!F2362="","",食堂数据库链接!F2362)</f>
        <v>套餐</v>
      </c>
      <c r="G2362" s="21">
        <f>IF(食堂数据库链接!G2362="","",食堂数据库链接!G2362)</f>
        <v>10</v>
      </c>
      <c r="H2362" s="25" t="str">
        <f>IF(OR(食堂菜单!$G$5="",食堂数据库计算界面面!A2362=""),"",IF(ISNUMBER(SEARCH(食堂菜单!$G$5,食堂数据库计算界面面!C2362))=TRUE,1,""))</f>
        <v/>
      </c>
      <c r="I2362" s="11" t="str">
        <f>IF(H2362="","",1+MAX($I$1:I2361))</f>
        <v/>
      </c>
      <c r="J2362" s="11" t="str">
        <f t="shared" si="36"/>
        <v/>
      </c>
    </row>
    <row r="2363" spans="1:10">
      <c r="A2363" s="21">
        <f>IF(食堂数据库链接!A2363="","",食堂数据库链接!A2363)</f>
        <v>2362</v>
      </c>
      <c r="B2363" s="21" t="str">
        <f>IF(食堂数据库链接!B2363="","",食堂数据库链接!B2363)</f>
        <v>桂园美食城</v>
      </c>
      <c r="C2363" s="21" t="str">
        <f>IF(食堂数据库链接!C2363="","",食堂数据库链接!C2363)</f>
        <v>什锦牛肉炒饭</v>
      </c>
      <c r="D2363" s="21">
        <f>IF(食堂数据库链接!D2363="","",食堂数据库链接!D2363)</f>
        <v>15</v>
      </c>
      <c r="E2363" s="21" t="str">
        <f>IF(食堂数据库链接!E2363="","",食堂数据库链接!E2363)</f>
        <v>荤</v>
      </c>
      <c r="F2363" s="21" t="str">
        <f>IF(食堂数据库链接!F2363="","",食堂数据库链接!F2363)</f>
        <v>套餐</v>
      </c>
      <c r="G2363" s="21">
        <f>IF(食堂数据库链接!G2363="","",食堂数据库链接!G2363)</f>
        <v>15</v>
      </c>
      <c r="H2363" s="25" t="str">
        <f>IF(OR(食堂菜单!$G$5="",食堂数据库计算界面面!A2363=""),"",IF(ISNUMBER(SEARCH(食堂菜单!$G$5,食堂数据库计算界面面!C2363))=TRUE,1,""))</f>
        <v/>
      </c>
      <c r="I2363" s="11" t="str">
        <f>IF(H2363="","",1+MAX($I$1:I2362))</f>
        <v/>
      </c>
      <c r="J2363" s="11" t="str">
        <f t="shared" si="36"/>
        <v/>
      </c>
    </row>
    <row r="2364" spans="1:10">
      <c r="A2364" s="21">
        <f>IF(食堂数据库链接!A2364="","",食堂数据库链接!A2364)</f>
        <v>2363</v>
      </c>
      <c r="B2364" s="21" t="str">
        <f>IF(食堂数据库链接!B2364="","",食堂数据库链接!B2364)</f>
        <v>桂园美食城</v>
      </c>
      <c r="C2364" s="21" t="str">
        <f>IF(食堂数据库链接!C2364="","",食堂数据库链接!C2364)</f>
        <v>黑椒牛柳意面</v>
      </c>
      <c r="D2364" s="21">
        <f>IF(食堂数据库链接!D2364="","",食堂数据库链接!D2364)</f>
        <v>12</v>
      </c>
      <c r="E2364" s="21" t="str">
        <f>IF(食堂数据库链接!E2364="","",食堂数据库链接!E2364)</f>
        <v>荤</v>
      </c>
      <c r="F2364" s="21" t="str">
        <f>IF(食堂数据库链接!F2364="","",食堂数据库链接!F2364)</f>
        <v>套餐</v>
      </c>
      <c r="G2364" s="21">
        <f>IF(食堂数据库链接!G2364="","",食堂数据库链接!G2364)</f>
        <v>12</v>
      </c>
      <c r="H2364" s="25" t="str">
        <f>IF(OR(食堂菜单!$G$5="",食堂数据库计算界面面!A2364=""),"",IF(ISNUMBER(SEARCH(食堂菜单!$G$5,食堂数据库计算界面面!C2364))=TRUE,1,""))</f>
        <v/>
      </c>
      <c r="I2364" s="11" t="str">
        <f>IF(H2364="","",1+MAX($I$1:I2363))</f>
        <v/>
      </c>
      <c r="J2364" s="11" t="str">
        <f t="shared" si="36"/>
        <v/>
      </c>
    </row>
    <row r="2365" spans="1:10">
      <c r="A2365" s="21">
        <f>IF(食堂数据库链接!A2365="","",食堂数据库链接!A2365)</f>
        <v>2364</v>
      </c>
      <c r="B2365" s="21" t="str">
        <f>IF(食堂数据库链接!B2365="","",食堂数据库链接!B2365)</f>
        <v>桂园美食城</v>
      </c>
      <c r="C2365" s="21" t="str">
        <f>IF(食堂数据库链接!C2365="","",食堂数据库链接!C2365)</f>
        <v>番茄牛奶意面</v>
      </c>
      <c r="D2365" s="21">
        <f>IF(食堂数据库链接!D2365="","",食堂数据库链接!D2365)</f>
        <v>16</v>
      </c>
      <c r="E2365" s="21" t="str">
        <f>IF(食堂数据库链接!E2365="","",食堂数据库链接!E2365)</f>
        <v>荤</v>
      </c>
      <c r="F2365" s="21" t="str">
        <f>IF(食堂数据库链接!F2365="","",食堂数据库链接!F2365)</f>
        <v>套餐</v>
      </c>
      <c r="G2365" s="21">
        <f>IF(食堂数据库链接!G2365="","",食堂数据库链接!G2365)</f>
        <v>16</v>
      </c>
      <c r="H2365" s="25" t="str">
        <f>IF(OR(食堂菜单!$G$5="",食堂数据库计算界面面!A2365=""),"",IF(ISNUMBER(SEARCH(食堂菜单!$G$5,食堂数据库计算界面面!C2365))=TRUE,1,""))</f>
        <v/>
      </c>
      <c r="I2365" s="11" t="str">
        <f>IF(H2365="","",1+MAX($I$1:I2364))</f>
        <v/>
      </c>
      <c r="J2365" s="11" t="str">
        <f t="shared" si="36"/>
        <v/>
      </c>
    </row>
    <row r="2366" spans="1:10">
      <c r="A2366" s="21">
        <f>IF(食堂数据库链接!A2366="","",食堂数据库链接!A2366)</f>
        <v>2365</v>
      </c>
      <c r="B2366" s="21" t="str">
        <f>IF(食堂数据库链接!B2366="","",食堂数据库链接!B2366)</f>
        <v>桂园美食城</v>
      </c>
      <c r="C2366" s="21" t="str">
        <f>IF(食堂数据库链接!C2366="","",食堂数据库链接!C2366)</f>
        <v>茄汁肉末意面</v>
      </c>
      <c r="D2366" s="21">
        <f>IF(食堂数据库链接!D2366="","",食堂数据库链接!D2366)</f>
        <v>8</v>
      </c>
      <c r="E2366" s="21" t="str">
        <f>IF(食堂数据库链接!E2366="","",食堂数据库链接!E2366)</f>
        <v>荤</v>
      </c>
      <c r="F2366" s="21" t="str">
        <f>IF(食堂数据库链接!F2366="","",食堂数据库链接!F2366)</f>
        <v>套餐</v>
      </c>
      <c r="G2366" s="21">
        <f>IF(食堂数据库链接!G2366="","",食堂数据库链接!G2366)</f>
        <v>8</v>
      </c>
      <c r="H2366" s="25" t="str">
        <f>IF(OR(食堂菜单!$G$5="",食堂数据库计算界面面!A2366=""),"",IF(ISNUMBER(SEARCH(食堂菜单!$G$5,食堂数据库计算界面面!C2366))=TRUE,1,""))</f>
        <v/>
      </c>
      <c r="I2366" s="11" t="str">
        <f>IF(H2366="","",1+MAX($I$1:I2365))</f>
        <v/>
      </c>
      <c r="J2366" s="11" t="str">
        <f t="shared" si="36"/>
        <v/>
      </c>
    </row>
    <row r="2367" spans="1:10">
      <c r="A2367" s="21">
        <f>IF(食堂数据库链接!A2367="","",食堂数据库链接!A2367)</f>
        <v>2366</v>
      </c>
      <c r="B2367" s="21" t="str">
        <f>IF(食堂数据库链接!B2367="","",食堂数据库链接!B2367)</f>
        <v>桂园美食城</v>
      </c>
      <c r="C2367" s="21" t="str">
        <f>IF(食堂数据库链接!C2367="","",食堂数据库链接!C2367)</f>
        <v>老干妈肉丝蛋炒饭</v>
      </c>
      <c r="D2367" s="21">
        <f>IF(食堂数据库链接!D2367="","",食堂数据库链接!D2367)</f>
        <v>10</v>
      </c>
      <c r="E2367" s="21" t="str">
        <f>IF(食堂数据库链接!E2367="","",食堂数据库链接!E2367)</f>
        <v>荤</v>
      </c>
      <c r="F2367" s="21" t="str">
        <f>IF(食堂数据库链接!F2367="","",食堂数据库链接!F2367)</f>
        <v>套餐</v>
      </c>
      <c r="G2367" s="21">
        <f>IF(食堂数据库链接!G2367="","",食堂数据库链接!G2367)</f>
        <v>10</v>
      </c>
      <c r="H2367" s="25" t="str">
        <f>IF(OR(食堂菜单!$G$5="",食堂数据库计算界面面!A2367=""),"",IF(ISNUMBER(SEARCH(食堂菜单!$G$5,食堂数据库计算界面面!C2367))=TRUE,1,""))</f>
        <v/>
      </c>
      <c r="I2367" s="11" t="str">
        <f>IF(H2367="","",1+MAX($I$1:I2366))</f>
        <v/>
      </c>
      <c r="J2367" s="11" t="str">
        <f t="shared" si="36"/>
        <v/>
      </c>
    </row>
    <row r="2368" spans="1:10">
      <c r="A2368" s="21">
        <f>IF(食堂数据库链接!A2368="","",食堂数据库链接!A2368)</f>
        <v>2367</v>
      </c>
      <c r="B2368" s="21" t="str">
        <f>IF(食堂数据库链接!B2368="","",食堂数据库链接!B2368)</f>
        <v>桂园美食城</v>
      </c>
      <c r="C2368" s="21" t="str">
        <f>IF(食堂数据库链接!C2368="","",食堂数据库链接!C2368)</f>
        <v>鸡排花饭</v>
      </c>
      <c r="D2368" s="21">
        <f>IF(食堂数据库链接!D2368="","",食堂数据库链接!D2368)</f>
        <v>12</v>
      </c>
      <c r="E2368" s="21" t="str">
        <f>IF(食堂数据库链接!E2368="","",食堂数据库链接!E2368)</f>
        <v>荤</v>
      </c>
      <c r="F2368" s="21" t="str">
        <f>IF(食堂数据库链接!F2368="","",食堂数据库链接!F2368)</f>
        <v>套餐</v>
      </c>
      <c r="G2368" s="21">
        <f>IF(食堂数据库链接!G2368="","",食堂数据库链接!G2368)</f>
        <v>12</v>
      </c>
      <c r="H2368" s="25" t="str">
        <f>IF(OR(食堂菜单!$G$5="",食堂数据库计算界面面!A2368=""),"",IF(ISNUMBER(SEARCH(食堂菜单!$G$5,食堂数据库计算界面面!C2368))=TRUE,1,""))</f>
        <v/>
      </c>
      <c r="I2368" s="11" t="str">
        <f>IF(H2368="","",1+MAX($I$1:I2367))</f>
        <v/>
      </c>
      <c r="J2368" s="11" t="str">
        <f t="shared" si="36"/>
        <v/>
      </c>
    </row>
    <row r="2369" spans="1:10">
      <c r="A2369" s="21">
        <f>IF(食堂数据库链接!A2369="","",食堂数据库链接!A2369)</f>
        <v>2368</v>
      </c>
      <c r="B2369" s="21" t="str">
        <f>IF(食堂数据库链接!B2369="","",食堂数据库链接!B2369)</f>
        <v>枫园风味食堂</v>
      </c>
      <c r="C2369" s="21" t="str">
        <f>IF(食堂数据库链接!C2369="","",食堂数据库链接!C2369)</f>
        <v>牛腩拌面</v>
      </c>
      <c r="D2369" s="21">
        <f>IF(食堂数据库链接!D2369="","",食堂数据库链接!D2369)</f>
        <v>14</v>
      </c>
      <c r="E2369" s="21" t="str">
        <f>IF(食堂数据库链接!E2369="","",食堂数据库链接!E2369)</f>
        <v>荤</v>
      </c>
      <c r="F2369" s="21" t="str">
        <f>IF(食堂数据库链接!F2369="","",食堂数据库链接!F2369)</f>
        <v>面食</v>
      </c>
      <c r="G2369" s="21">
        <f>IF(食堂数据库链接!G2369="","",食堂数据库链接!G2369)</f>
        <v>14</v>
      </c>
      <c r="H2369" s="25" t="str">
        <f>IF(OR(食堂菜单!$G$5="",食堂数据库计算界面面!A2369=""),"",IF(ISNUMBER(SEARCH(食堂菜单!$G$5,食堂数据库计算界面面!C2369))=TRUE,1,""))</f>
        <v/>
      </c>
      <c r="I2369" s="11" t="str">
        <f>IF(H2369="","",1+MAX($I$1:I2368))</f>
        <v/>
      </c>
      <c r="J2369" s="11" t="str">
        <f t="shared" si="36"/>
        <v/>
      </c>
    </row>
    <row r="2370" spans="1:10">
      <c r="A2370" s="21">
        <f>IF(食堂数据库链接!A2370="","",食堂数据库链接!A2370)</f>
        <v>2369</v>
      </c>
      <c r="B2370" s="21" t="str">
        <f>IF(食堂数据库链接!B2370="","",食堂数据库链接!B2370)</f>
        <v>枫园风味食堂</v>
      </c>
      <c r="C2370" s="21" t="str">
        <f>IF(食堂数据库链接!C2370="","",食堂数据库链接!C2370)</f>
        <v>鸭肠拌面</v>
      </c>
      <c r="D2370" s="21">
        <f>IF(食堂数据库链接!D2370="","",食堂数据库链接!D2370)</f>
        <v>14</v>
      </c>
      <c r="E2370" s="21" t="str">
        <f>IF(食堂数据库链接!E2370="","",食堂数据库链接!E2370)</f>
        <v>荤</v>
      </c>
      <c r="F2370" s="21" t="str">
        <f>IF(食堂数据库链接!F2370="","",食堂数据库链接!F2370)</f>
        <v>面食</v>
      </c>
      <c r="G2370" s="21">
        <f>IF(食堂数据库链接!G2370="","",食堂数据库链接!G2370)</f>
        <v>14</v>
      </c>
      <c r="H2370" s="25" t="str">
        <f>IF(OR(食堂菜单!$G$5="",食堂数据库计算界面面!A2370=""),"",IF(ISNUMBER(SEARCH(食堂菜单!$G$5,食堂数据库计算界面面!C2370))=TRUE,1,""))</f>
        <v/>
      </c>
      <c r="I2370" s="11" t="str">
        <f>IF(H2370="","",1+MAX($I$1:I2369))</f>
        <v/>
      </c>
      <c r="J2370" s="11" t="str">
        <f t="shared" ref="J2370:J2433" si="37">IF(H2370="","",ROW(A2370))</f>
        <v/>
      </c>
    </row>
    <row r="2371" spans="1:10">
      <c r="A2371" s="21">
        <f>IF(食堂数据库链接!A2371="","",食堂数据库链接!A2371)</f>
        <v>2370</v>
      </c>
      <c r="B2371" s="21" t="str">
        <f>IF(食堂数据库链接!B2371="","",食堂数据库链接!B2371)</f>
        <v>枫园风味食堂</v>
      </c>
      <c r="C2371" s="21" t="str">
        <f>IF(食堂数据库链接!C2371="","",食堂数据库链接!C2371)</f>
        <v>牛肉拌面</v>
      </c>
      <c r="D2371" s="21">
        <f>IF(食堂数据库链接!D2371="","",食堂数据库链接!D2371)</f>
        <v>13</v>
      </c>
      <c r="E2371" s="21" t="str">
        <f>IF(食堂数据库链接!E2371="","",食堂数据库链接!E2371)</f>
        <v>荤</v>
      </c>
      <c r="F2371" s="21" t="str">
        <f>IF(食堂数据库链接!F2371="","",食堂数据库链接!F2371)</f>
        <v>面食</v>
      </c>
      <c r="G2371" s="21">
        <f>IF(食堂数据库链接!G2371="","",食堂数据库链接!G2371)</f>
        <v>13</v>
      </c>
      <c r="H2371" s="25" t="str">
        <f>IF(OR(食堂菜单!$G$5="",食堂数据库计算界面面!A2371=""),"",IF(ISNUMBER(SEARCH(食堂菜单!$G$5,食堂数据库计算界面面!C2371))=TRUE,1,""))</f>
        <v/>
      </c>
      <c r="I2371" s="11" t="str">
        <f>IF(H2371="","",1+MAX($I$1:I2370))</f>
        <v/>
      </c>
      <c r="J2371" s="11" t="str">
        <f t="shared" si="37"/>
        <v/>
      </c>
    </row>
    <row r="2372" spans="1:10">
      <c r="A2372" s="21">
        <f>IF(食堂数据库链接!A2372="","",食堂数据库链接!A2372)</f>
        <v>2371</v>
      </c>
      <c r="B2372" s="21" t="str">
        <f>IF(食堂数据库链接!B2372="","",食堂数据库链接!B2372)</f>
        <v>枫园风味食堂</v>
      </c>
      <c r="C2372" s="21" t="str">
        <f>IF(食堂数据库链接!C2372="","",食堂数据库链接!C2372)</f>
        <v>酱肉拌面</v>
      </c>
      <c r="D2372" s="21">
        <f>IF(食堂数据库链接!D2372="","",食堂数据库链接!D2372)</f>
        <v>10</v>
      </c>
      <c r="E2372" s="21" t="str">
        <f>IF(食堂数据库链接!E2372="","",食堂数据库链接!E2372)</f>
        <v>荤</v>
      </c>
      <c r="F2372" s="21" t="str">
        <f>IF(食堂数据库链接!F2372="","",食堂数据库链接!F2372)</f>
        <v>面食</v>
      </c>
      <c r="G2372" s="21">
        <f>IF(食堂数据库链接!G2372="","",食堂数据库链接!G2372)</f>
        <v>10</v>
      </c>
      <c r="H2372" s="25" t="str">
        <f>IF(OR(食堂菜单!$G$5="",食堂数据库计算界面面!A2372=""),"",IF(ISNUMBER(SEARCH(食堂菜单!$G$5,食堂数据库计算界面面!C2372))=TRUE,1,""))</f>
        <v/>
      </c>
      <c r="I2372" s="11" t="str">
        <f>IF(H2372="","",1+MAX($I$1:I2371))</f>
        <v/>
      </c>
      <c r="J2372" s="11" t="str">
        <f t="shared" si="37"/>
        <v/>
      </c>
    </row>
    <row r="2373" spans="1:10">
      <c r="A2373" s="21">
        <f>IF(食堂数据库链接!A2373="","",食堂数据库链接!A2373)</f>
        <v>2372</v>
      </c>
      <c r="B2373" s="21" t="str">
        <f>IF(食堂数据库链接!B2373="","",食堂数据库链接!B2373)</f>
        <v>枫园风味食堂</v>
      </c>
      <c r="C2373" s="21" t="str">
        <f>IF(食堂数据库链接!C2373="","",食堂数据库链接!C2373)</f>
        <v>酸菜肉丝拌面</v>
      </c>
      <c r="D2373" s="21">
        <f>IF(食堂数据库链接!D2373="","",食堂数据库链接!D2373)</f>
        <v>11</v>
      </c>
      <c r="E2373" s="21" t="str">
        <f>IF(食堂数据库链接!E2373="","",食堂数据库链接!E2373)</f>
        <v>荤</v>
      </c>
      <c r="F2373" s="21" t="str">
        <f>IF(食堂数据库链接!F2373="","",食堂数据库链接!F2373)</f>
        <v>面食</v>
      </c>
      <c r="G2373" s="21">
        <f>IF(食堂数据库链接!G2373="","",食堂数据库链接!G2373)</f>
        <v>11</v>
      </c>
      <c r="H2373" s="25" t="str">
        <f>IF(OR(食堂菜单!$G$5="",食堂数据库计算界面面!A2373=""),"",IF(ISNUMBER(SEARCH(食堂菜单!$G$5,食堂数据库计算界面面!C2373))=TRUE,1,""))</f>
        <v/>
      </c>
      <c r="I2373" s="11" t="str">
        <f>IF(H2373="","",1+MAX($I$1:I2372))</f>
        <v/>
      </c>
      <c r="J2373" s="11" t="str">
        <f t="shared" si="37"/>
        <v/>
      </c>
    </row>
    <row r="2374" spans="1:10">
      <c r="A2374" s="21">
        <f>IF(食堂数据库链接!A2374="","",食堂数据库链接!A2374)</f>
        <v>2373</v>
      </c>
      <c r="B2374" s="21" t="str">
        <f>IF(食堂数据库链接!B2374="","",食堂数据库链接!B2374)</f>
        <v>枫园风味食堂</v>
      </c>
      <c r="C2374" s="21" t="str">
        <f>IF(食堂数据库链接!C2374="","",食堂数据库链接!C2374)</f>
        <v>排骨烩面</v>
      </c>
      <c r="D2374" s="21">
        <f>IF(食堂数据库链接!D2374="","",食堂数据库链接!D2374)</f>
        <v>11</v>
      </c>
      <c r="E2374" s="21" t="str">
        <f>IF(食堂数据库链接!E2374="","",食堂数据库链接!E2374)</f>
        <v>荤</v>
      </c>
      <c r="F2374" s="21" t="str">
        <f>IF(食堂数据库链接!F2374="","",食堂数据库链接!F2374)</f>
        <v>面食</v>
      </c>
      <c r="G2374" s="21">
        <f>IF(食堂数据库链接!G2374="","",食堂数据库链接!G2374)</f>
        <v>11</v>
      </c>
      <c r="H2374" s="25" t="str">
        <f>IF(OR(食堂菜单!$G$5="",食堂数据库计算界面面!A2374=""),"",IF(ISNUMBER(SEARCH(食堂菜单!$G$5,食堂数据库计算界面面!C2374))=TRUE,1,""))</f>
        <v/>
      </c>
      <c r="I2374" s="11" t="str">
        <f>IF(H2374="","",1+MAX($I$1:I2373))</f>
        <v/>
      </c>
      <c r="J2374" s="11" t="str">
        <f t="shared" si="37"/>
        <v/>
      </c>
    </row>
    <row r="2375" spans="1:10">
      <c r="A2375" s="21">
        <f>IF(食堂数据库链接!A2375="","",食堂数据库链接!A2375)</f>
        <v>2374</v>
      </c>
      <c r="B2375" s="21" t="str">
        <f>IF(食堂数据库链接!B2375="","",食堂数据库链接!B2375)</f>
        <v>枫园风味食堂</v>
      </c>
      <c r="C2375" s="21" t="str">
        <f>IF(食堂数据库链接!C2375="","",食堂数据库链接!C2375)</f>
        <v>酸辣粉</v>
      </c>
      <c r="D2375" s="21">
        <f>IF(食堂数据库链接!D2375="","",食堂数据库链接!D2375)</f>
        <v>7</v>
      </c>
      <c r="E2375" s="21" t="str">
        <f>IF(食堂数据库链接!E2375="","",食堂数据库链接!E2375)</f>
        <v>素</v>
      </c>
      <c r="F2375" s="21" t="str">
        <f>IF(食堂数据库链接!F2375="","",食堂数据库链接!F2375)</f>
        <v>面食</v>
      </c>
      <c r="G2375" s="21">
        <f>IF(食堂数据库链接!G2375="","",食堂数据库链接!G2375)</f>
        <v>7</v>
      </c>
      <c r="H2375" s="25" t="str">
        <f>IF(OR(食堂菜单!$G$5="",食堂数据库计算界面面!A2375=""),"",IF(ISNUMBER(SEARCH(食堂菜单!$G$5,食堂数据库计算界面面!C2375))=TRUE,1,""))</f>
        <v/>
      </c>
      <c r="I2375" s="11" t="str">
        <f>IF(H2375="","",1+MAX($I$1:I2374))</f>
        <v/>
      </c>
      <c r="J2375" s="11" t="str">
        <f t="shared" si="37"/>
        <v/>
      </c>
    </row>
    <row r="2376" spans="1:10">
      <c r="A2376" s="21">
        <f>IF(食堂数据库链接!A2376="","",食堂数据库链接!A2376)</f>
        <v>2375</v>
      </c>
      <c r="B2376" s="21" t="str">
        <f>IF(食堂数据库链接!B2376="","",食堂数据库链接!B2376)</f>
        <v>枫园风味食堂</v>
      </c>
      <c r="C2376" s="21" t="str">
        <f>IF(食堂数据库链接!C2376="","",食堂数据库链接!C2376)</f>
        <v>羊肉拌面</v>
      </c>
      <c r="D2376" s="21">
        <f>IF(食堂数据库链接!D2376="","",食堂数据库链接!D2376)</f>
        <v>14</v>
      </c>
      <c r="E2376" s="21" t="str">
        <f>IF(食堂数据库链接!E2376="","",食堂数据库链接!E2376)</f>
        <v>荤</v>
      </c>
      <c r="F2376" s="21" t="str">
        <f>IF(食堂数据库链接!F2376="","",食堂数据库链接!F2376)</f>
        <v>面食</v>
      </c>
      <c r="G2376" s="21">
        <f>IF(食堂数据库链接!G2376="","",食堂数据库链接!G2376)</f>
        <v>14</v>
      </c>
      <c r="H2376" s="25" t="str">
        <f>IF(OR(食堂菜单!$G$5="",食堂数据库计算界面面!A2376=""),"",IF(ISNUMBER(SEARCH(食堂菜单!$G$5,食堂数据库计算界面面!C2376))=TRUE,1,""))</f>
        <v/>
      </c>
      <c r="I2376" s="11" t="str">
        <f>IF(H2376="","",1+MAX($I$1:I2375))</f>
        <v/>
      </c>
      <c r="J2376" s="11" t="str">
        <f t="shared" si="37"/>
        <v/>
      </c>
    </row>
    <row r="2377" spans="1:10">
      <c r="A2377" s="21">
        <f>IF(食堂数据库链接!A2377="","",食堂数据库链接!A2377)</f>
        <v>2376</v>
      </c>
      <c r="B2377" s="21" t="str">
        <f>IF(食堂数据库链接!B2377="","",食堂数据库链接!B2377)</f>
        <v>枫园风味食堂</v>
      </c>
      <c r="C2377" s="21" t="str">
        <f>IF(食堂数据库链接!C2377="","",食堂数据库链接!C2377)</f>
        <v>三鲜拌面</v>
      </c>
      <c r="D2377" s="21">
        <f>IF(食堂数据库链接!D2377="","",食堂数据库链接!D2377)</f>
        <v>10</v>
      </c>
      <c r="E2377" s="21" t="str">
        <f>IF(食堂数据库链接!E2377="","",食堂数据库链接!E2377)</f>
        <v>荤</v>
      </c>
      <c r="F2377" s="21" t="str">
        <f>IF(食堂数据库链接!F2377="","",食堂数据库链接!F2377)</f>
        <v>面食</v>
      </c>
      <c r="G2377" s="21">
        <f>IF(食堂数据库链接!G2377="","",食堂数据库链接!G2377)</f>
        <v>10</v>
      </c>
      <c r="H2377" s="25" t="str">
        <f>IF(OR(食堂菜单!$G$5="",食堂数据库计算界面面!A2377=""),"",IF(ISNUMBER(SEARCH(食堂菜单!$G$5,食堂数据库计算界面面!C2377))=TRUE,1,""))</f>
        <v/>
      </c>
      <c r="I2377" s="11" t="str">
        <f>IF(H2377="","",1+MAX($I$1:I2376))</f>
        <v/>
      </c>
      <c r="J2377" s="11" t="str">
        <f t="shared" si="37"/>
        <v/>
      </c>
    </row>
    <row r="2378" spans="1:10">
      <c r="A2378" s="21">
        <f>IF(食堂数据库链接!A2378="","",食堂数据库链接!A2378)</f>
        <v>2377</v>
      </c>
      <c r="B2378" s="21" t="str">
        <f>IF(食堂数据库链接!B2378="","",食堂数据库链接!B2378)</f>
        <v>枫园风味食堂</v>
      </c>
      <c r="C2378" s="21" t="str">
        <f>IF(食堂数据库链接!C2378="","",食堂数据库链接!C2378)</f>
        <v>鸡肉拌面</v>
      </c>
      <c r="D2378" s="21">
        <f>IF(食堂数据库链接!D2378="","",食堂数据库链接!D2378)</f>
        <v>10</v>
      </c>
      <c r="E2378" s="21" t="str">
        <f>IF(食堂数据库链接!E2378="","",食堂数据库链接!E2378)</f>
        <v>荤</v>
      </c>
      <c r="F2378" s="21" t="str">
        <f>IF(食堂数据库链接!F2378="","",食堂数据库链接!F2378)</f>
        <v>面食</v>
      </c>
      <c r="G2378" s="21">
        <f>IF(食堂数据库链接!G2378="","",食堂数据库链接!G2378)</f>
        <v>10</v>
      </c>
      <c r="H2378" s="25" t="str">
        <f>IF(OR(食堂菜单!$G$5="",食堂数据库计算界面面!A2378=""),"",IF(ISNUMBER(SEARCH(食堂菜单!$G$5,食堂数据库计算界面面!C2378))=TRUE,1,""))</f>
        <v/>
      </c>
      <c r="I2378" s="11" t="str">
        <f>IF(H2378="","",1+MAX($I$1:I2377))</f>
        <v/>
      </c>
      <c r="J2378" s="11" t="str">
        <f t="shared" si="37"/>
        <v/>
      </c>
    </row>
    <row r="2379" spans="1:10">
      <c r="A2379" s="21">
        <f>IF(食堂数据库链接!A2379="","",食堂数据库链接!A2379)</f>
        <v>2378</v>
      </c>
      <c r="B2379" s="21" t="str">
        <f>IF(食堂数据库链接!B2379="","",食堂数据库链接!B2379)</f>
        <v>枫园风味食堂</v>
      </c>
      <c r="C2379" s="21" t="str">
        <f>IF(食堂数据库链接!C2379="","",食堂数据库链接!C2379)</f>
        <v>葱油拌面</v>
      </c>
      <c r="D2379" s="21">
        <f>IF(食堂数据库链接!D2379="","",食堂数据库链接!D2379)</f>
        <v>8</v>
      </c>
      <c r="E2379" s="21" t="str">
        <f>IF(食堂数据库链接!E2379="","",食堂数据库链接!E2379)</f>
        <v>素</v>
      </c>
      <c r="F2379" s="21" t="str">
        <f>IF(食堂数据库链接!F2379="","",食堂数据库链接!F2379)</f>
        <v>面食</v>
      </c>
      <c r="G2379" s="21">
        <f>IF(食堂数据库链接!G2379="","",食堂数据库链接!G2379)</f>
        <v>8</v>
      </c>
      <c r="H2379" s="25" t="str">
        <f>IF(OR(食堂菜单!$G$5="",食堂数据库计算界面面!A2379=""),"",IF(ISNUMBER(SEARCH(食堂菜单!$G$5,食堂数据库计算界面面!C2379))=TRUE,1,""))</f>
        <v/>
      </c>
      <c r="I2379" s="11" t="str">
        <f>IF(H2379="","",1+MAX($I$1:I2378))</f>
        <v/>
      </c>
      <c r="J2379" s="11" t="str">
        <f t="shared" si="37"/>
        <v/>
      </c>
    </row>
    <row r="2380" spans="1:10">
      <c r="A2380" s="21">
        <f>IF(食堂数据库链接!A2380="","",食堂数据库链接!A2380)</f>
        <v>2379</v>
      </c>
      <c r="B2380" s="21" t="str">
        <f>IF(食堂数据库链接!B2380="","",食堂数据库链接!B2380)</f>
        <v>枫园风味食堂</v>
      </c>
      <c r="C2380" s="21" t="str">
        <f>IF(食堂数据库链接!C2380="","",食堂数据库链接!C2380)</f>
        <v>番茄鸡蛋拌面</v>
      </c>
      <c r="D2380" s="21">
        <f>IF(食堂数据库链接!D2380="","",食堂数据库链接!D2380)</f>
        <v>9</v>
      </c>
      <c r="E2380" s="21" t="str">
        <f>IF(食堂数据库链接!E2380="","",食堂数据库链接!E2380)</f>
        <v>素</v>
      </c>
      <c r="F2380" s="21" t="str">
        <f>IF(食堂数据库链接!F2380="","",食堂数据库链接!F2380)</f>
        <v>面食</v>
      </c>
      <c r="G2380" s="21">
        <f>IF(食堂数据库链接!G2380="","",食堂数据库链接!G2380)</f>
        <v>9</v>
      </c>
      <c r="H2380" s="25" t="str">
        <f>IF(OR(食堂菜单!$G$5="",食堂数据库计算界面面!A2380=""),"",IF(ISNUMBER(SEARCH(食堂菜单!$G$5,食堂数据库计算界面面!C2380))=TRUE,1,""))</f>
        <v/>
      </c>
      <c r="I2380" s="11" t="str">
        <f>IF(H2380="","",1+MAX($I$1:I2379))</f>
        <v/>
      </c>
      <c r="J2380" s="11" t="str">
        <f t="shared" si="37"/>
        <v/>
      </c>
    </row>
    <row r="2381" spans="1:10">
      <c r="A2381" s="21">
        <f>IF(食堂数据库链接!A2381="","",食堂数据库链接!A2381)</f>
        <v>2380</v>
      </c>
      <c r="B2381" s="21" t="str">
        <f>IF(食堂数据库链接!B2381="","",食堂数据库链接!B2381)</f>
        <v>枫园风味食堂</v>
      </c>
      <c r="C2381" s="21" t="str">
        <f>IF(食堂数据库链接!C2381="","",食堂数据库链接!C2381)</f>
        <v>鸡块拌面</v>
      </c>
      <c r="D2381" s="21">
        <f>IF(食堂数据库链接!D2381="","",食堂数据库链接!D2381)</f>
        <v>10</v>
      </c>
      <c r="E2381" s="21" t="str">
        <f>IF(食堂数据库链接!E2381="","",食堂数据库链接!E2381)</f>
        <v>荤</v>
      </c>
      <c r="F2381" s="21" t="str">
        <f>IF(食堂数据库链接!F2381="","",食堂数据库链接!F2381)</f>
        <v>面食</v>
      </c>
      <c r="G2381" s="21">
        <f>IF(食堂数据库链接!G2381="","",食堂数据库链接!G2381)</f>
        <v>10</v>
      </c>
      <c r="H2381" s="25" t="str">
        <f>IF(OR(食堂菜单!$G$5="",食堂数据库计算界面面!A2381=""),"",IF(ISNUMBER(SEARCH(食堂菜单!$G$5,食堂数据库计算界面面!C2381))=TRUE,1,""))</f>
        <v/>
      </c>
      <c r="I2381" s="11" t="str">
        <f>IF(H2381="","",1+MAX($I$1:I2380))</f>
        <v/>
      </c>
      <c r="J2381" s="11" t="str">
        <f t="shared" si="37"/>
        <v/>
      </c>
    </row>
    <row r="2382" spans="1:10">
      <c r="A2382" s="21">
        <f>IF(食堂数据库链接!A2382="","",食堂数据库链接!A2382)</f>
        <v>2381</v>
      </c>
      <c r="B2382" s="21" t="str">
        <f>IF(食堂数据库链接!B2382="","",食堂数据库链接!B2382)</f>
        <v>枫园风味食堂</v>
      </c>
      <c r="C2382" s="21" t="str">
        <f>IF(食堂数据库链接!C2382="","",食堂数据库链接!C2382)</f>
        <v>热干面</v>
      </c>
      <c r="D2382" s="21">
        <f>IF(食堂数据库链接!D2382="","",食堂数据库链接!D2382)</f>
        <v>3</v>
      </c>
      <c r="E2382" s="21" t="str">
        <f>IF(食堂数据库链接!E2382="","",食堂数据库链接!E2382)</f>
        <v>素</v>
      </c>
      <c r="F2382" s="21" t="str">
        <f>IF(食堂数据库链接!F2382="","",食堂数据库链接!F2382)</f>
        <v>面食</v>
      </c>
      <c r="G2382" s="21">
        <f>IF(食堂数据库链接!G2382="","",食堂数据库链接!G2382)</f>
        <v>3</v>
      </c>
      <c r="H2382" s="25" t="str">
        <f>IF(OR(食堂菜单!$G$5="",食堂数据库计算界面面!A2382=""),"",IF(ISNUMBER(SEARCH(食堂菜单!$G$5,食堂数据库计算界面面!C2382))=TRUE,1,""))</f>
        <v/>
      </c>
      <c r="I2382" s="11" t="str">
        <f>IF(H2382="","",1+MAX($I$1:I2381))</f>
        <v/>
      </c>
      <c r="J2382" s="11" t="str">
        <f t="shared" si="37"/>
        <v/>
      </c>
    </row>
    <row r="2383" spans="1:10">
      <c r="A2383" s="21">
        <f>IF(食堂数据库链接!A2383="","",食堂数据库链接!A2383)</f>
        <v>2382</v>
      </c>
      <c r="B2383" s="21" t="str">
        <f>IF(食堂数据库链接!B2383="","",食堂数据库链接!B2383)</f>
        <v>枫园风味食堂</v>
      </c>
      <c r="C2383" s="21" t="str">
        <f>IF(食堂数据库链接!C2383="","",食堂数据库链接!C2383)</f>
        <v>鸭血粉/面/豆丝</v>
      </c>
      <c r="D2383" s="21">
        <f>IF(食堂数据库链接!D2383="","",食堂数据库链接!D2383)</f>
        <v>15</v>
      </c>
      <c r="E2383" s="21" t="str">
        <f>IF(食堂数据库链接!E2383="","",食堂数据库链接!E2383)</f>
        <v>荤</v>
      </c>
      <c r="F2383" s="21" t="str">
        <f>IF(食堂数据库链接!F2383="","",食堂数据库链接!F2383)</f>
        <v>面食</v>
      </c>
      <c r="G2383" s="21">
        <f>IF(食堂数据库链接!G2383="","",食堂数据库链接!G2383)</f>
        <v>15</v>
      </c>
      <c r="H2383" s="25" t="str">
        <f>IF(OR(食堂菜单!$G$5="",食堂数据库计算界面面!A2383=""),"",IF(ISNUMBER(SEARCH(食堂菜单!$G$5,食堂数据库计算界面面!C2383))=TRUE,1,""))</f>
        <v/>
      </c>
      <c r="I2383" s="11" t="str">
        <f>IF(H2383="","",1+MAX($I$1:I2382))</f>
        <v/>
      </c>
      <c r="J2383" s="11" t="str">
        <f t="shared" si="37"/>
        <v/>
      </c>
    </row>
    <row r="2384" spans="1:10">
      <c r="A2384" s="21">
        <f>IF(食堂数据库链接!A2384="","",食堂数据库链接!A2384)</f>
        <v>2383</v>
      </c>
      <c r="B2384" s="21" t="str">
        <f>IF(食堂数据库链接!B2384="","",食堂数据库链接!B2384)</f>
        <v>枫园风味食堂</v>
      </c>
      <c r="C2384" s="21" t="str">
        <f>IF(食堂数据库链接!C2384="","",食堂数据库链接!C2384)</f>
        <v>羊肉粉/面/豆丝</v>
      </c>
      <c r="D2384" s="21">
        <f>IF(食堂数据库链接!D2384="","",食堂数据库链接!D2384)</f>
        <v>13</v>
      </c>
      <c r="E2384" s="21" t="str">
        <f>IF(食堂数据库链接!E2384="","",食堂数据库链接!E2384)</f>
        <v>荤</v>
      </c>
      <c r="F2384" s="21" t="str">
        <f>IF(食堂数据库链接!F2384="","",食堂数据库链接!F2384)</f>
        <v>面食</v>
      </c>
      <c r="G2384" s="21">
        <f>IF(食堂数据库链接!G2384="","",食堂数据库链接!G2384)</f>
        <v>13</v>
      </c>
      <c r="H2384" s="25" t="str">
        <f>IF(OR(食堂菜单!$G$5="",食堂数据库计算界面面!A2384=""),"",IF(ISNUMBER(SEARCH(食堂菜单!$G$5,食堂数据库计算界面面!C2384))=TRUE,1,""))</f>
        <v/>
      </c>
      <c r="I2384" s="11" t="str">
        <f>IF(H2384="","",1+MAX($I$1:I2383))</f>
        <v/>
      </c>
      <c r="J2384" s="11" t="str">
        <f t="shared" si="37"/>
        <v/>
      </c>
    </row>
    <row r="2385" spans="1:10">
      <c r="A2385" s="21">
        <f>IF(食堂数据库链接!A2385="","",食堂数据库链接!A2385)</f>
        <v>2384</v>
      </c>
      <c r="B2385" s="21" t="str">
        <f>IF(食堂数据库链接!B2385="","",食堂数据库链接!B2385)</f>
        <v>枫园风味食堂</v>
      </c>
      <c r="C2385" s="21" t="str">
        <f>IF(食堂数据库链接!C2385="","",食堂数据库链接!C2385)</f>
        <v>排骨粉/面/豆丝</v>
      </c>
      <c r="D2385" s="21">
        <f>IF(食堂数据库链接!D2385="","",食堂数据库链接!D2385)</f>
        <v>11</v>
      </c>
      <c r="E2385" s="21" t="str">
        <f>IF(食堂数据库链接!E2385="","",食堂数据库链接!E2385)</f>
        <v>荤</v>
      </c>
      <c r="F2385" s="21" t="str">
        <f>IF(食堂数据库链接!F2385="","",食堂数据库链接!F2385)</f>
        <v>面食</v>
      </c>
      <c r="G2385" s="21">
        <f>IF(食堂数据库链接!G2385="","",食堂数据库链接!G2385)</f>
        <v>11</v>
      </c>
      <c r="H2385" s="25" t="str">
        <f>IF(OR(食堂菜单!$G$5="",食堂数据库计算界面面!A2385=""),"",IF(ISNUMBER(SEARCH(食堂菜单!$G$5,食堂数据库计算界面面!C2385))=TRUE,1,""))</f>
        <v/>
      </c>
      <c r="I2385" s="11" t="str">
        <f>IF(H2385="","",1+MAX($I$1:I2384))</f>
        <v/>
      </c>
      <c r="J2385" s="11" t="str">
        <f t="shared" si="37"/>
        <v/>
      </c>
    </row>
    <row r="2386" spans="1:10">
      <c r="A2386" s="21">
        <f>IF(食堂数据库链接!A2386="","",食堂数据库链接!A2386)</f>
        <v>2385</v>
      </c>
      <c r="B2386" s="21" t="str">
        <f>IF(食堂数据库链接!B2386="","",食堂数据库链接!B2386)</f>
        <v>枫园风味食堂</v>
      </c>
      <c r="C2386" s="21" t="str">
        <f>IF(食堂数据库链接!C2386="","",食堂数据库链接!C2386)</f>
        <v>鱼丸三鲜粉/面/豆丝</v>
      </c>
      <c r="D2386" s="21">
        <f>IF(食堂数据库链接!D2386="","",食堂数据库链接!D2386)</f>
        <v>10</v>
      </c>
      <c r="E2386" s="21" t="str">
        <f>IF(食堂数据库链接!E2386="","",食堂数据库链接!E2386)</f>
        <v>荤</v>
      </c>
      <c r="F2386" s="21" t="str">
        <f>IF(食堂数据库链接!F2386="","",食堂数据库链接!F2386)</f>
        <v>面食</v>
      </c>
      <c r="G2386" s="21">
        <f>IF(食堂数据库链接!G2386="","",食堂数据库链接!G2386)</f>
        <v>10</v>
      </c>
      <c r="H2386" s="25" t="str">
        <f>IF(OR(食堂菜单!$G$5="",食堂数据库计算界面面!A2386=""),"",IF(ISNUMBER(SEARCH(食堂菜单!$G$5,食堂数据库计算界面面!C2386))=TRUE,1,""))</f>
        <v/>
      </c>
      <c r="I2386" s="11" t="str">
        <f>IF(H2386="","",1+MAX($I$1:I2385))</f>
        <v/>
      </c>
      <c r="J2386" s="11" t="str">
        <f t="shared" si="37"/>
        <v/>
      </c>
    </row>
    <row r="2387" spans="1:10">
      <c r="A2387" s="21">
        <f>IF(食堂数据库链接!A2387="","",食堂数据库链接!A2387)</f>
        <v>2386</v>
      </c>
      <c r="B2387" s="21" t="str">
        <f>IF(食堂数据库链接!B2387="","",食堂数据库链接!B2387)</f>
        <v>枫园风味食堂</v>
      </c>
      <c r="C2387" s="21" t="str">
        <f>IF(食堂数据库链接!C2387="","",食堂数据库链接!C2387)</f>
        <v>鸡肉粉/面/豆丝</v>
      </c>
      <c r="D2387" s="21">
        <f>IF(食堂数据库链接!D2387="","",食堂数据库链接!D2387)</f>
        <v>9</v>
      </c>
      <c r="E2387" s="21" t="str">
        <f>IF(食堂数据库链接!E2387="","",食堂数据库链接!E2387)</f>
        <v>荤</v>
      </c>
      <c r="F2387" s="21" t="str">
        <f>IF(食堂数据库链接!F2387="","",食堂数据库链接!F2387)</f>
        <v>面食</v>
      </c>
      <c r="G2387" s="21">
        <f>IF(食堂数据库链接!G2387="","",食堂数据库链接!G2387)</f>
        <v>9</v>
      </c>
      <c r="H2387" s="25" t="str">
        <f>IF(OR(食堂菜单!$G$5="",食堂数据库计算界面面!A2387=""),"",IF(ISNUMBER(SEARCH(食堂菜单!$G$5,食堂数据库计算界面面!C2387))=TRUE,1,""))</f>
        <v/>
      </c>
      <c r="I2387" s="11" t="str">
        <f>IF(H2387="","",1+MAX($I$1:I2386))</f>
        <v/>
      </c>
      <c r="J2387" s="11" t="str">
        <f t="shared" si="37"/>
        <v/>
      </c>
    </row>
    <row r="2388" spans="1:10">
      <c r="A2388" s="21">
        <f>IF(食堂数据库链接!A2388="","",食堂数据库链接!A2388)</f>
        <v>2387</v>
      </c>
      <c r="B2388" s="21" t="str">
        <f>IF(食堂数据库链接!B2388="","",食堂数据库链接!B2388)</f>
        <v>枫园风味食堂</v>
      </c>
      <c r="C2388" s="21" t="str">
        <f>IF(食堂数据库链接!C2388="","",食堂数据库链接!C2388)</f>
        <v>青菜火腿粉/面/豆丝</v>
      </c>
      <c r="D2388" s="21">
        <f>IF(食堂数据库链接!D2388="","",食堂数据库链接!D2388)</f>
        <v>8</v>
      </c>
      <c r="E2388" s="21" t="str">
        <f>IF(食堂数据库链接!E2388="","",食堂数据库链接!E2388)</f>
        <v>荤</v>
      </c>
      <c r="F2388" s="21" t="str">
        <f>IF(食堂数据库链接!F2388="","",食堂数据库链接!F2388)</f>
        <v>面食</v>
      </c>
      <c r="G2388" s="21">
        <f>IF(食堂数据库链接!G2388="","",食堂数据库链接!G2388)</f>
        <v>8</v>
      </c>
      <c r="H2388" s="25" t="str">
        <f>IF(OR(食堂菜单!$G$5="",食堂数据库计算界面面!A2388=""),"",IF(ISNUMBER(SEARCH(食堂菜单!$G$5,食堂数据库计算界面面!C2388))=TRUE,1,""))</f>
        <v/>
      </c>
      <c r="I2388" s="11" t="str">
        <f>IF(H2388="","",1+MAX($I$1:I2387))</f>
        <v/>
      </c>
      <c r="J2388" s="11" t="str">
        <f t="shared" si="37"/>
        <v/>
      </c>
    </row>
    <row r="2389" spans="1:10">
      <c r="A2389" s="21">
        <f>IF(食堂数据库链接!A2389="","",食堂数据库链接!A2389)</f>
        <v>2388</v>
      </c>
      <c r="B2389" s="21" t="str">
        <f>IF(食堂数据库链接!B2389="","",食堂数据库链接!B2389)</f>
        <v>枫园风味食堂</v>
      </c>
      <c r="C2389" s="21" t="str">
        <f>IF(食堂数据库链接!C2389="","",食堂数据库链接!C2389)</f>
        <v>牛腩粉/面/豆丝</v>
      </c>
      <c r="D2389" s="21">
        <f>IF(食堂数据库链接!D2389="","",食堂数据库链接!D2389)</f>
        <v>13</v>
      </c>
      <c r="E2389" s="21" t="str">
        <f>IF(食堂数据库链接!E2389="","",食堂数据库链接!E2389)</f>
        <v>荤</v>
      </c>
      <c r="F2389" s="21" t="str">
        <f>IF(食堂数据库链接!F2389="","",食堂数据库链接!F2389)</f>
        <v>面食</v>
      </c>
      <c r="G2389" s="21">
        <f>IF(食堂数据库链接!G2389="","",食堂数据库链接!G2389)</f>
        <v>13</v>
      </c>
      <c r="H2389" s="25" t="str">
        <f>IF(OR(食堂菜单!$G$5="",食堂数据库计算界面面!A2389=""),"",IF(ISNUMBER(SEARCH(食堂菜单!$G$5,食堂数据库计算界面面!C2389))=TRUE,1,""))</f>
        <v/>
      </c>
      <c r="I2389" s="11" t="str">
        <f>IF(H2389="","",1+MAX($I$1:I2388))</f>
        <v/>
      </c>
      <c r="J2389" s="11" t="str">
        <f t="shared" si="37"/>
        <v/>
      </c>
    </row>
    <row r="2390" spans="1:10">
      <c r="A2390" s="21">
        <f>IF(食堂数据库链接!A2390="","",食堂数据库链接!A2390)</f>
        <v>2389</v>
      </c>
      <c r="B2390" s="21" t="str">
        <f>IF(食堂数据库链接!B2390="","",食堂数据库链接!B2390)</f>
        <v>枫园风味食堂</v>
      </c>
      <c r="C2390" s="21" t="str">
        <f>IF(食堂数据库链接!C2390="","",食堂数据库链接!C2390)</f>
        <v>牛肉粉/面/豆丝</v>
      </c>
      <c r="D2390" s="21">
        <f>IF(食堂数据库链接!D2390="","",食堂数据库链接!D2390)</f>
        <v>12</v>
      </c>
      <c r="E2390" s="21" t="str">
        <f>IF(食堂数据库链接!E2390="","",食堂数据库链接!E2390)</f>
        <v>荤</v>
      </c>
      <c r="F2390" s="21" t="str">
        <f>IF(食堂数据库链接!F2390="","",食堂数据库链接!F2390)</f>
        <v>面食</v>
      </c>
      <c r="G2390" s="21">
        <f>IF(食堂数据库链接!G2390="","",食堂数据库链接!G2390)</f>
        <v>12</v>
      </c>
      <c r="H2390" s="25" t="str">
        <f>IF(OR(食堂菜单!$G$5="",食堂数据库计算界面面!A2390=""),"",IF(ISNUMBER(SEARCH(食堂菜单!$G$5,食堂数据库计算界面面!C2390))=TRUE,1,""))</f>
        <v/>
      </c>
      <c r="I2390" s="11" t="str">
        <f>IF(H2390="","",1+MAX($I$1:I2389))</f>
        <v/>
      </c>
      <c r="J2390" s="11" t="str">
        <f t="shared" si="37"/>
        <v/>
      </c>
    </row>
    <row r="2391" spans="1:10">
      <c r="A2391" s="21">
        <f>IF(食堂数据库链接!A2391="","",食堂数据库链接!A2391)</f>
        <v>2390</v>
      </c>
      <c r="B2391" s="21" t="str">
        <f>IF(食堂数据库链接!B2391="","",食堂数据库链接!B2391)</f>
        <v>枫园风味食堂</v>
      </c>
      <c r="C2391" s="21" t="str">
        <f>IF(食堂数据库链接!C2391="","",食堂数据库链接!C2391)</f>
        <v>香菇猪肝粉/面/豆丝</v>
      </c>
      <c r="D2391" s="21">
        <f>IF(食堂数据库链接!D2391="","",食堂数据库链接!D2391)</f>
        <v>11</v>
      </c>
      <c r="E2391" s="21" t="str">
        <f>IF(食堂数据库链接!E2391="","",食堂数据库链接!E2391)</f>
        <v>荤</v>
      </c>
      <c r="F2391" s="21" t="str">
        <f>IF(食堂数据库链接!F2391="","",食堂数据库链接!F2391)</f>
        <v>面食</v>
      </c>
      <c r="G2391" s="21">
        <f>IF(食堂数据库链接!G2391="","",食堂数据库链接!G2391)</f>
        <v>11</v>
      </c>
      <c r="H2391" s="25" t="str">
        <f>IF(OR(食堂菜单!$G$5="",食堂数据库计算界面面!A2391=""),"",IF(ISNUMBER(SEARCH(食堂菜单!$G$5,食堂数据库计算界面面!C2391))=TRUE,1,""))</f>
        <v/>
      </c>
      <c r="I2391" s="11" t="str">
        <f>IF(H2391="","",1+MAX($I$1:I2390))</f>
        <v/>
      </c>
      <c r="J2391" s="11" t="str">
        <f t="shared" si="37"/>
        <v/>
      </c>
    </row>
    <row r="2392" spans="1:10">
      <c r="A2392" s="21">
        <f>IF(食堂数据库链接!A2392="","",食堂数据库链接!A2392)</f>
        <v>2391</v>
      </c>
      <c r="B2392" s="21" t="str">
        <f>IF(食堂数据库链接!B2392="","",食堂数据库链接!B2392)</f>
        <v>枫园风味食堂</v>
      </c>
      <c r="C2392" s="21" t="str">
        <f>IF(食堂数据库链接!C2392="","",食堂数据库链接!C2392)</f>
        <v>香菇肉丝粉/面/豆丝</v>
      </c>
      <c r="D2392" s="21">
        <f>IF(食堂数据库链接!D2392="","",食堂数据库链接!D2392)</f>
        <v>10</v>
      </c>
      <c r="E2392" s="21" t="str">
        <f>IF(食堂数据库链接!E2392="","",食堂数据库链接!E2392)</f>
        <v>荤</v>
      </c>
      <c r="F2392" s="21" t="str">
        <f>IF(食堂数据库链接!F2392="","",食堂数据库链接!F2392)</f>
        <v>面食</v>
      </c>
      <c r="G2392" s="21">
        <f>IF(食堂数据库链接!G2392="","",食堂数据库链接!G2392)</f>
        <v>10</v>
      </c>
      <c r="H2392" s="25" t="str">
        <f>IF(OR(食堂菜单!$G$5="",食堂数据库计算界面面!A2392=""),"",IF(ISNUMBER(SEARCH(食堂菜单!$G$5,食堂数据库计算界面面!C2392))=TRUE,1,""))</f>
        <v/>
      </c>
      <c r="I2392" s="11" t="str">
        <f>IF(H2392="","",1+MAX($I$1:I2391))</f>
        <v/>
      </c>
      <c r="J2392" s="11" t="str">
        <f t="shared" si="37"/>
        <v/>
      </c>
    </row>
    <row r="2393" spans="1:10">
      <c r="A2393" s="21">
        <f>IF(食堂数据库链接!A2393="","",食堂数据库链接!A2393)</f>
        <v>2392</v>
      </c>
      <c r="B2393" s="21" t="str">
        <f>IF(食堂数据库链接!B2393="","",食堂数据库链接!B2393)</f>
        <v>枫园风味食堂</v>
      </c>
      <c r="C2393" s="21" t="str">
        <f>IF(食堂数据库链接!C2393="","",食堂数据库链接!C2393)</f>
        <v>番茄肉丝粉/面/豆丝</v>
      </c>
      <c r="D2393" s="21">
        <f>IF(食堂数据库链接!D2393="","",食堂数据库链接!D2393)</f>
        <v>9</v>
      </c>
      <c r="E2393" s="21" t="str">
        <f>IF(食堂数据库链接!E2393="","",食堂数据库链接!E2393)</f>
        <v>荤</v>
      </c>
      <c r="F2393" s="21" t="str">
        <f>IF(食堂数据库链接!F2393="","",食堂数据库链接!F2393)</f>
        <v>面食</v>
      </c>
      <c r="G2393" s="21">
        <f>IF(食堂数据库链接!G2393="","",食堂数据库链接!G2393)</f>
        <v>9</v>
      </c>
      <c r="H2393" s="25" t="str">
        <f>IF(OR(食堂菜单!$G$5="",食堂数据库计算界面面!A2393=""),"",IF(ISNUMBER(SEARCH(食堂菜单!$G$5,食堂数据库计算界面面!C2393))=TRUE,1,""))</f>
        <v/>
      </c>
      <c r="I2393" s="11" t="str">
        <f>IF(H2393="","",1+MAX($I$1:I2392))</f>
        <v/>
      </c>
      <c r="J2393" s="11" t="str">
        <f t="shared" si="37"/>
        <v/>
      </c>
    </row>
    <row r="2394" spans="1:10">
      <c r="A2394" s="21">
        <f>IF(食堂数据库链接!A2394="","",食堂数据库链接!A2394)</f>
        <v>2393</v>
      </c>
      <c r="B2394" s="21" t="str">
        <f>IF(食堂数据库链接!B2394="","",食堂数据库链接!B2394)</f>
        <v>枫园风味食堂</v>
      </c>
      <c r="C2394" s="21" t="str">
        <f>IF(食堂数据库链接!C2394="","",食堂数据库链接!C2394)</f>
        <v>蟹排三鲜粉/面/豆丝</v>
      </c>
      <c r="D2394" s="21">
        <f>IF(食堂数据库链接!D2394="","",食堂数据库链接!D2394)</f>
        <v>8</v>
      </c>
      <c r="E2394" s="21" t="str">
        <f>IF(食堂数据库链接!E2394="","",食堂数据库链接!E2394)</f>
        <v>荤</v>
      </c>
      <c r="F2394" s="21" t="str">
        <f>IF(食堂数据库链接!F2394="","",食堂数据库链接!F2394)</f>
        <v>面食</v>
      </c>
      <c r="G2394" s="21">
        <f>IF(食堂数据库链接!G2394="","",食堂数据库链接!G2394)</f>
        <v>8</v>
      </c>
      <c r="H2394" s="25" t="str">
        <f>IF(OR(食堂菜单!$G$5="",食堂数据库计算界面面!A2394=""),"",IF(ISNUMBER(SEARCH(食堂菜单!$G$5,食堂数据库计算界面面!C2394))=TRUE,1,""))</f>
        <v/>
      </c>
      <c r="I2394" s="11" t="str">
        <f>IF(H2394="","",1+MAX($I$1:I2393))</f>
        <v/>
      </c>
      <c r="J2394" s="11" t="str">
        <f t="shared" si="37"/>
        <v/>
      </c>
    </row>
    <row r="2395" spans="1:10">
      <c r="A2395" s="21">
        <f>IF(食堂数据库链接!A2395="","",食堂数据库链接!A2395)</f>
        <v>2394</v>
      </c>
      <c r="B2395" s="21" t="str">
        <f>IF(食堂数据库链接!B2395="","",食堂数据库链接!B2395)</f>
        <v>枫园风味食堂</v>
      </c>
      <c r="C2395" s="21" t="str">
        <f>IF(食堂数据库链接!C2395="","",食堂数据库链接!C2395)</f>
        <v>宫保鸡丁饭</v>
      </c>
      <c r="D2395" s="21">
        <f>IF(食堂数据库链接!D2395="","",食堂数据库链接!D2395)</f>
        <v>11</v>
      </c>
      <c r="E2395" s="21" t="str">
        <f>IF(食堂数据库链接!E2395="","",食堂数据库链接!E2395)</f>
        <v>荤</v>
      </c>
      <c r="F2395" s="21" t="str">
        <f>IF(食堂数据库链接!F2395="","",食堂数据库链接!F2395)</f>
        <v>套餐</v>
      </c>
      <c r="G2395" s="21">
        <f>IF(食堂数据库链接!G2395="","",食堂数据库链接!G2395)</f>
        <v>11</v>
      </c>
      <c r="H2395" s="25" t="str">
        <f>IF(OR(食堂菜单!$G$5="",食堂数据库计算界面面!A2395=""),"",IF(ISNUMBER(SEARCH(食堂菜单!$G$5,食堂数据库计算界面面!C2395))=TRUE,1,""))</f>
        <v/>
      </c>
      <c r="I2395" s="11" t="str">
        <f>IF(H2395="","",1+MAX($I$1:I2394))</f>
        <v/>
      </c>
      <c r="J2395" s="11" t="str">
        <f t="shared" si="37"/>
        <v/>
      </c>
    </row>
    <row r="2396" spans="1:10">
      <c r="A2396" s="21">
        <f>IF(食堂数据库链接!A2396="","",食堂数据库链接!A2396)</f>
        <v>2395</v>
      </c>
      <c r="B2396" s="21" t="str">
        <f>IF(食堂数据库链接!B2396="","",食堂数据库链接!B2396)</f>
        <v>枫园风味食堂</v>
      </c>
      <c r="C2396" s="21" t="str">
        <f>IF(食堂数据库链接!C2396="","",食堂数据库链接!C2396)</f>
        <v>手撕鸡饭</v>
      </c>
      <c r="D2396" s="21">
        <f>IF(食堂数据库链接!D2396="","",食堂数据库链接!D2396)</f>
        <v>12</v>
      </c>
      <c r="E2396" s="21" t="str">
        <f>IF(食堂数据库链接!E2396="","",食堂数据库链接!E2396)</f>
        <v>荤</v>
      </c>
      <c r="F2396" s="21" t="str">
        <f>IF(食堂数据库链接!F2396="","",食堂数据库链接!F2396)</f>
        <v>套餐</v>
      </c>
      <c r="G2396" s="21">
        <f>IF(食堂数据库链接!G2396="","",食堂数据库链接!G2396)</f>
        <v>12</v>
      </c>
      <c r="H2396" s="25" t="str">
        <f>IF(OR(食堂菜单!$G$5="",食堂数据库计算界面面!A2396=""),"",IF(ISNUMBER(SEARCH(食堂菜单!$G$5,食堂数据库计算界面面!C2396))=TRUE,1,""))</f>
        <v/>
      </c>
      <c r="I2396" s="11" t="str">
        <f>IF(H2396="","",1+MAX($I$1:I2395))</f>
        <v/>
      </c>
      <c r="J2396" s="11" t="str">
        <f t="shared" si="37"/>
        <v/>
      </c>
    </row>
    <row r="2397" spans="1:10">
      <c r="A2397" s="21">
        <f>IF(食堂数据库链接!A2397="","",食堂数据库链接!A2397)</f>
        <v>2396</v>
      </c>
      <c r="B2397" s="21" t="str">
        <f>IF(食堂数据库链接!B2397="","",食堂数据库链接!B2397)</f>
        <v>枫园风味食堂</v>
      </c>
      <c r="C2397" s="21" t="str">
        <f>IF(食堂数据库链接!C2397="","",食堂数据库链接!C2397)</f>
        <v>重庆辣子鸡饭</v>
      </c>
      <c r="D2397" s="21">
        <f>IF(食堂数据库链接!D2397="","",食堂数据库链接!D2397)</f>
        <v>12</v>
      </c>
      <c r="E2397" s="21" t="str">
        <f>IF(食堂数据库链接!E2397="","",食堂数据库链接!E2397)</f>
        <v>荤</v>
      </c>
      <c r="F2397" s="21" t="str">
        <f>IF(食堂数据库链接!F2397="","",食堂数据库链接!F2397)</f>
        <v>套餐</v>
      </c>
      <c r="G2397" s="21">
        <f>IF(食堂数据库链接!G2397="","",食堂数据库链接!G2397)</f>
        <v>12</v>
      </c>
      <c r="H2397" s="25" t="str">
        <f>IF(OR(食堂菜单!$G$5="",食堂数据库计算界面面!A2397=""),"",IF(ISNUMBER(SEARCH(食堂菜单!$G$5,食堂数据库计算界面面!C2397))=TRUE,1,""))</f>
        <v/>
      </c>
      <c r="I2397" s="11" t="str">
        <f>IF(H2397="","",1+MAX($I$1:I2396))</f>
        <v/>
      </c>
      <c r="J2397" s="11" t="str">
        <f t="shared" si="37"/>
        <v/>
      </c>
    </row>
    <row r="2398" spans="1:10">
      <c r="A2398" s="21">
        <f>IF(食堂数据库链接!A2398="","",食堂数据库链接!A2398)</f>
        <v>2397</v>
      </c>
      <c r="B2398" s="21" t="str">
        <f>IF(食堂数据库链接!B2398="","",食堂数据库链接!B2398)</f>
        <v>枫园风味食堂</v>
      </c>
      <c r="C2398" s="21" t="str">
        <f>IF(食堂数据库链接!C2398="","",食堂数据库链接!C2398)</f>
        <v>黑椒鸡柳饭</v>
      </c>
      <c r="D2398" s="21">
        <f>IF(食堂数据库链接!D2398="","",食堂数据库链接!D2398)</f>
        <v>12</v>
      </c>
      <c r="E2398" s="21" t="str">
        <f>IF(食堂数据库链接!E2398="","",食堂数据库链接!E2398)</f>
        <v>荤</v>
      </c>
      <c r="F2398" s="21" t="str">
        <f>IF(食堂数据库链接!F2398="","",食堂数据库链接!F2398)</f>
        <v>套餐</v>
      </c>
      <c r="G2398" s="21">
        <f>IF(食堂数据库链接!G2398="","",食堂数据库链接!G2398)</f>
        <v>12</v>
      </c>
      <c r="H2398" s="25" t="str">
        <f>IF(OR(食堂菜单!$G$5="",食堂数据库计算界面面!A2398=""),"",IF(ISNUMBER(SEARCH(食堂菜单!$G$5,食堂数据库计算界面面!C2398))=TRUE,1,""))</f>
        <v/>
      </c>
      <c r="I2398" s="11" t="str">
        <f>IF(H2398="","",1+MAX($I$1:I2397))</f>
        <v/>
      </c>
      <c r="J2398" s="11" t="str">
        <f t="shared" si="37"/>
        <v/>
      </c>
    </row>
    <row r="2399" spans="1:10">
      <c r="A2399" s="21">
        <f>IF(食堂数据库链接!A2399="","",食堂数据库链接!A2399)</f>
        <v>2398</v>
      </c>
      <c r="B2399" s="21" t="str">
        <f>IF(食堂数据库链接!B2399="","",食堂数据库链接!B2399)</f>
        <v>枫园风味食堂</v>
      </c>
      <c r="C2399" s="21" t="str">
        <f>IF(食堂数据库链接!C2399="","",食堂数据库链接!C2399)</f>
        <v>咖喱烧鸡饭</v>
      </c>
      <c r="D2399" s="21">
        <f>IF(食堂数据库链接!D2399="","",食堂数据库链接!D2399)</f>
        <v>11</v>
      </c>
      <c r="E2399" s="21" t="str">
        <f>IF(食堂数据库链接!E2399="","",食堂数据库链接!E2399)</f>
        <v>荤</v>
      </c>
      <c r="F2399" s="21" t="str">
        <f>IF(食堂数据库链接!F2399="","",食堂数据库链接!F2399)</f>
        <v>套餐</v>
      </c>
      <c r="G2399" s="21">
        <f>IF(食堂数据库链接!G2399="","",食堂数据库链接!G2399)</f>
        <v>11</v>
      </c>
      <c r="H2399" s="25" t="str">
        <f>IF(OR(食堂菜单!$G$5="",食堂数据库计算界面面!A2399=""),"",IF(ISNUMBER(SEARCH(食堂菜单!$G$5,食堂数据库计算界面面!C2399))=TRUE,1,""))</f>
        <v/>
      </c>
      <c r="I2399" s="11" t="str">
        <f>IF(H2399="","",1+MAX($I$1:I2398))</f>
        <v/>
      </c>
      <c r="J2399" s="11" t="str">
        <f t="shared" si="37"/>
        <v/>
      </c>
    </row>
    <row r="2400" spans="1:10">
      <c r="A2400" s="21">
        <f>IF(食堂数据库链接!A2400="","",食堂数据库链接!A2400)</f>
        <v>2399</v>
      </c>
      <c r="B2400" s="21" t="str">
        <f>IF(食堂数据库链接!B2400="","",食堂数据库链接!B2400)</f>
        <v>枫园风味食堂</v>
      </c>
      <c r="C2400" s="21" t="str">
        <f>IF(食堂数据库链接!C2400="","",食堂数据库链接!C2400)</f>
        <v>烤香鸡饭</v>
      </c>
      <c r="D2400" s="21">
        <f>IF(食堂数据库链接!D2400="","",食堂数据库链接!D2400)</f>
        <v>13</v>
      </c>
      <c r="E2400" s="21" t="str">
        <f>IF(食堂数据库链接!E2400="","",食堂数据库链接!E2400)</f>
        <v>荤</v>
      </c>
      <c r="F2400" s="21" t="str">
        <f>IF(食堂数据库链接!F2400="","",食堂数据库链接!F2400)</f>
        <v>套餐</v>
      </c>
      <c r="G2400" s="21">
        <f>IF(食堂数据库链接!G2400="","",食堂数据库链接!G2400)</f>
        <v>13</v>
      </c>
      <c r="H2400" s="25" t="str">
        <f>IF(OR(食堂菜单!$G$5="",食堂数据库计算界面面!A2400=""),"",IF(ISNUMBER(SEARCH(食堂菜单!$G$5,食堂数据库计算界面面!C2400))=TRUE,1,""))</f>
        <v/>
      </c>
      <c r="I2400" s="11" t="str">
        <f>IF(H2400="","",1+MAX($I$1:I2399))</f>
        <v/>
      </c>
      <c r="J2400" s="11" t="str">
        <f t="shared" si="37"/>
        <v/>
      </c>
    </row>
    <row r="2401" spans="1:10">
      <c r="A2401" s="21">
        <f>IF(食堂数据库链接!A2401="","",食堂数据库链接!A2401)</f>
        <v>2400</v>
      </c>
      <c r="B2401" s="21" t="str">
        <f>IF(食堂数据库链接!B2401="","",食堂数据库链接!B2401)</f>
        <v>枫园风味食堂</v>
      </c>
      <c r="C2401" s="21" t="str">
        <f>IF(食堂数据库链接!C2401="","",食堂数据库链接!C2401)</f>
        <v>可乐鸡饭</v>
      </c>
      <c r="D2401" s="21">
        <f>IF(食堂数据库链接!D2401="","",食堂数据库链接!D2401)</f>
        <v>13</v>
      </c>
      <c r="E2401" s="21" t="str">
        <f>IF(食堂数据库链接!E2401="","",食堂数据库链接!E2401)</f>
        <v>荤</v>
      </c>
      <c r="F2401" s="21" t="str">
        <f>IF(食堂数据库链接!F2401="","",食堂数据库链接!F2401)</f>
        <v>套餐</v>
      </c>
      <c r="G2401" s="21">
        <f>IF(食堂数据库链接!G2401="","",食堂数据库链接!G2401)</f>
        <v>13</v>
      </c>
      <c r="H2401" s="25" t="str">
        <f>IF(OR(食堂菜单!$G$5="",食堂数据库计算界面面!A2401=""),"",IF(ISNUMBER(SEARCH(食堂菜单!$G$5,食堂数据库计算界面面!C2401))=TRUE,1,""))</f>
        <v/>
      </c>
      <c r="I2401" s="11" t="str">
        <f>IF(H2401="","",1+MAX($I$1:I2400))</f>
        <v/>
      </c>
      <c r="J2401" s="11" t="str">
        <f t="shared" si="37"/>
        <v/>
      </c>
    </row>
    <row r="2402" spans="1:10">
      <c r="A2402" s="21">
        <f>IF(食堂数据库链接!A2402="","",食堂数据库链接!A2402)</f>
        <v>2401</v>
      </c>
      <c r="B2402" s="21" t="str">
        <f>IF(食堂数据库链接!B2402="","",食堂数据库链接!B2402)</f>
        <v>枫园风味食堂</v>
      </c>
      <c r="C2402" s="21" t="str">
        <f>IF(食堂数据库链接!C2402="","",食堂数据库链接!C2402)</f>
        <v>土豆酱肉饭</v>
      </c>
      <c r="D2402" s="21">
        <f>IF(食堂数据库链接!D2402="","",食堂数据库链接!D2402)</f>
        <v>12</v>
      </c>
      <c r="E2402" s="21" t="str">
        <f>IF(食堂数据库链接!E2402="","",食堂数据库链接!E2402)</f>
        <v>荤</v>
      </c>
      <c r="F2402" s="21" t="str">
        <f>IF(食堂数据库链接!F2402="","",食堂数据库链接!F2402)</f>
        <v>套餐</v>
      </c>
      <c r="G2402" s="21">
        <f>IF(食堂数据库链接!G2402="","",食堂数据库链接!G2402)</f>
        <v>12</v>
      </c>
      <c r="H2402" s="25" t="str">
        <f>IF(OR(食堂菜单!$G$5="",食堂数据库计算界面面!A2402=""),"",IF(ISNUMBER(SEARCH(食堂菜单!$G$5,食堂数据库计算界面面!C2402))=TRUE,1,""))</f>
        <v/>
      </c>
      <c r="I2402" s="11" t="str">
        <f>IF(H2402="","",1+MAX($I$1:I2401))</f>
        <v/>
      </c>
      <c r="J2402" s="11" t="str">
        <f t="shared" si="37"/>
        <v/>
      </c>
    </row>
    <row r="2403" spans="1:10">
      <c r="A2403" s="21">
        <f>IF(食堂数据库链接!A2403="","",食堂数据库链接!A2403)</f>
        <v>2402</v>
      </c>
      <c r="B2403" s="21" t="str">
        <f>IF(食堂数据库链接!B2403="","",食堂数据库链接!B2403)</f>
        <v>枫园风味食堂</v>
      </c>
      <c r="C2403" s="21" t="str">
        <f>IF(食堂数据库链接!C2403="","",食堂数据库链接!C2403)</f>
        <v>黑椒鸡扒饭</v>
      </c>
      <c r="D2403" s="21">
        <f>IF(食堂数据库链接!D2403="","",食堂数据库链接!D2403)</f>
        <v>13</v>
      </c>
      <c r="E2403" s="21" t="str">
        <f>IF(食堂数据库链接!E2403="","",食堂数据库链接!E2403)</f>
        <v>荤</v>
      </c>
      <c r="F2403" s="21" t="str">
        <f>IF(食堂数据库链接!F2403="","",食堂数据库链接!F2403)</f>
        <v>套餐</v>
      </c>
      <c r="G2403" s="21">
        <f>IF(食堂数据库链接!G2403="","",食堂数据库链接!G2403)</f>
        <v>13</v>
      </c>
      <c r="H2403" s="25" t="str">
        <f>IF(OR(食堂菜单!$G$5="",食堂数据库计算界面面!A2403=""),"",IF(ISNUMBER(SEARCH(食堂菜单!$G$5,食堂数据库计算界面面!C2403))=TRUE,1,""))</f>
        <v/>
      </c>
      <c r="I2403" s="11" t="str">
        <f>IF(H2403="","",1+MAX($I$1:I2402))</f>
        <v/>
      </c>
      <c r="J2403" s="11" t="str">
        <f t="shared" si="37"/>
        <v/>
      </c>
    </row>
    <row r="2404" spans="1:10">
      <c r="A2404" s="21">
        <f>IF(食堂数据库链接!A2404="","",食堂数据库链接!A2404)</f>
        <v>2403</v>
      </c>
      <c r="B2404" s="21" t="str">
        <f>IF(食堂数据库链接!B2404="","",食堂数据库链接!B2404)</f>
        <v>枫园风味食堂</v>
      </c>
      <c r="C2404" s="21" t="str">
        <f>IF(食堂数据库链接!C2404="","",食堂数据库链接!C2404)</f>
        <v>青菜汤面</v>
      </c>
      <c r="D2404" s="21">
        <f>IF(食堂数据库链接!D2404="","",食堂数据库链接!D2404)</f>
        <v>5</v>
      </c>
      <c r="E2404" s="21" t="str">
        <f>IF(食堂数据库链接!E2404="","",食堂数据库链接!E2404)</f>
        <v>素</v>
      </c>
      <c r="F2404" s="21" t="str">
        <f>IF(食堂数据库链接!F2404="","",食堂数据库链接!F2404)</f>
        <v>面食</v>
      </c>
      <c r="G2404" s="21">
        <f>IF(食堂数据库链接!G2404="","",食堂数据库链接!G2404)</f>
        <v>5</v>
      </c>
      <c r="H2404" s="25" t="str">
        <f>IF(OR(食堂菜单!$G$5="",食堂数据库计算界面面!A2404=""),"",IF(ISNUMBER(SEARCH(食堂菜单!$G$5,食堂数据库计算界面面!C2404))=TRUE,1,""))</f>
        <v/>
      </c>
      <c r="I2404" s="11" t="str">
        <f>IF(H2404="","",1+MAX($I$1:I2403))</f>
        <v/>
      </c>
      <c r="J2404" s="11" t="str">
        <f t="shared" si="37"/>
        <v/>
      </c>
    </row>
    <row r="2405" spans="1:10">
      <c r="A2405" s="21">
        <f>IF(食堂数据库链接!A2405="","",食堂数据库链接!A2405)</f>
        <v>2404</v>
      </c>
      <c r="B2405" s="21" t="str">
        <f>IF(食堂数据库链接!B2405="","",食堂数据库链接!B2405)</f>
        <v>枫园风味食堂</v>
      </c>
      <c r="C2405" s="21" t="str">
        <f>IF(食堂数据库链接!C2405="","",食堂数据库链接!C2405)</f>
        <v>阳春面</v>
      </c>
      <c r="D2405" s="21">
        <f>IF(食堂数据库链接!D2405="","",食堂数据库链接!D2405)</f>
        <v>6.5</v>
      </c>
      <c r="E2405" s="21" t="str">
        <f>IF(食堂数据库链接!E2405="","",食堂数据库链接!E2405)</f>
        <v>素</v>
      </c>
      <c r="F2405" s="21" t="str">
        <f>IF(食堂数据库链接!F2405="","",食堂数据库链接!F2405)</f>
        <v>面食</v>
      </c>
      <c r="G2405" s="21">
        <f>IF(食堂数据库链接!G2405="","",食堂数据库链接!G2405)</f>
        <v>6.5</v>
      </c>
      <c r="H2405" s="25" t="str">
        <f>IF(OR(食堂菜单!$G$5="",食堂数据库计算界面面!A2405=""),"",IF(ISNUMBER(SEARCH(食堂菜单!$G$5,食堂数据库计算界面面!C2405))=TRUE,1,""))</f>
        <v/>
      </c>
      <c r="I2405" s="11" t="str">
        <f>IF(H2405="","",1+MAX($I$1:I2404))</f>
        <v/>
      </c>
      <c r="J2405" s="11" t="str">
        <f t="shared" si="37"/>
        <v/>
      </c>
    </row>
    <row r="2406" spans="1:10">
      <c r="A2406" s="21">
        <f>IF(食堂数据库链接!A2406="","",食堂数据库链接!A2406)</f>
        <v>2405</v>
      </c>
      <c r="B2406" s="21" t="str">
        <f>IF(食堂数据库链接!B2406="","",食堂数据库链接!B2406)</f>
        <v>枫园风味食堂</v>
      </c>
      <c r="C2406" s="21" t="str">
        <f>IF(食堂数据库链接!C2406="","",食堂数据库链接!C2406)</f>
        <v>炸酱面</v>
      </c>
      <c r="D2406" s="21">
        <f>IF(食堂数据库链接!D2406="","",食堂数据库链接!D2406)</f>
        <v>8</v>
      </c>
      <c r="E2406" s="21" t="str">
        <f>IF(食堂数据库链接!E2406="","",食堂数据库链接!E2406)</f>
        <v>素</v>
      </c>
      <c r="F2406" s="21" t="str">
        <f>IF(食堂数据库链接!F2406="","",食堂数据库链接!F2406)</f>
        <v>面食</v>
      </c>
      <c r="G2406" s="21">
        <f>IF(食堂数据库链接!G2406="","",食堂数据库链接!G2406)</f>
        <v>8</v>
      </c>
      <c r="H2406" s="25" t="str">
        <f>IF(OR(食堂菜单!$G$5="",食堂数据库计算界面面!A2406=""),"",IF(ISNUMBER(SEARCH(食堂菜单!$G$5,食堂数据库计算界面面!C2406))=TRUE,1,""))</f>
        <v/>
      </c>
      <c r="I2406" s="11" t="str">
        <f>IF(H2406="","",1+MAX($I$1:I2405))</f>
        <v/>
      </c>
      <c r="J2406" s="11" t="str">
        <f t="shared" si="37"/>
        <v/>
      </c>
    </row>
    <row r="2407" spans="1:10">
      <c r="A2407" s="21">
        <f>IF(食堂数据库链接!A2407="","",食堂数据库链接!A2407)</f>
        <v>2406</v>
      </c>
      <c r="B2407" s="21" t="str">
        <f>IF(食堂数据库链接!B2407="","",食堂数据库链接!B2407)</f>
        <v>枫园风味食堂</v>
      </c>
      <c r="C2407" s="21" t="str">
        <f>IF(食堂数据库链接!C2407="","",食堂数据库链接!C2407)</f>
        <v>榨菜肉丝面</v>
      </c>
      <c r="D2407" s="21">
        <f>IF(食堂数据库链接!D2407="","",食堂数据库链接!D2407)</f>
        <v>7</v>
      </c>
      <c r="E2407" s="21" t="str">
        <f>IF(食堂数据库链接!E2407="","",食堂数据库链接!E2407)</f>
        <v>荤</v>
      </c>
      <c r="F2407" s="21" t="str">
        <f>IF(食堂数据库链接!F2407="","",食堂数据库链接!F2407)</f>
        <v>面食</v>
      </c>
      <c r="G2407" s="21">
        <f>IF(食堂数据库链接!G2407="","",食堂数据库链接!G2407)</f>
        <v>7</v>
      </c>
      <c r="H2407" s="25" t="str">
        <f>IF(OR(食堂菜单!$G$5="",食堂数据库计算界面面!A2407=""),"",IF(ISNUMBER(SEARCH(食堂菜单!$G$5,食堂数据库计算界面面!C2407))=TRUE,1,""))</f>
        <v/>
      </c>
      <c r="I2407" s="11" t="str">
        <f>IF(H2407="","",1+MAX($I$1:I2406))</f>
        <v/>
      </c>
      <c r="J2407" s="11" t="str">
        <f t="shared" si="37"/>
        <v/>
      </c>
    </row>
    <row r="2408" spans="1:10">
      <c r="A2408" s="21">
        <f>IF(食堂数据库链接!A2408="","",食堂数据库链接!A2408)</f>
        <v>2407</v>
      </c>
      <c r="B2408" s="21" t="str">
        <f>IF(食堂数据库链接!B2408="","",食堂数据库链接!B2408)</f>
        <v>枫园风味食堂</v>
      </c>
      <c r="C2408" s="21" t="str">
        <f>IF(食堂数据库链接!C2408="","",食堂数据库链接!C2408)</f>
        <v>西红柿鸡蛋面</v>
      </c>
      <c r="D2408" s="21">
        <f>IF(食堂数据库链接!D2408="","",食堂数据库链接!D2408)</f>
        <v>7</v>
      </c>
      <c r="E2408" s="21" t="str">
        <f>IF(食堂数据库链接!E2408="","",食堂数据库链接!E2408)</f>
        <v>素</v>
      </c>
      <c r="F2408" s="21" t="str">
        <f>IF(食堂数据库链接!F2408="","",食堂数据库链接!F2408)</f>
        <v>面食</v>
      </c>
      <c r="G2408" s="21">
        <f>IF(食堂数据库链接!G2408="","",食堂数据库链接!G2408)</f>
        <v>7</v>
      </c>
      <c r="H2408" s="25" t="str">
        <f>IF(OR(食堂菜单!$G$5="",食堂数据库计算界面面!A2408=""),"",IF(ISNUMBER(SEARCH(食堂菜单!$G$5,食堂数据库计算界面面!C2408))=TRUE,1,""))</f>
        <v/>
      </c>
      <c r="I2408" s="11" t="str">
        <f>IF(H2408="","",1+MAX($I$1:I2407))</f>
        <v/>
      </c>
      <c r="J2408" s="11" t="str">
        <f t="shared" si="37"/>
        <v/>
      </c>
    </row>
    <row r="2409" spans="1:10">
      <c r="A2409" s="21">
        <f>IF(食堂数据库链接!A2409="","",食堂数据库链接!A2409)</f>
        <v>2408</v>
      </c>
      <c r="B2409" s="21" t="str">
        <f>IF(食堂数据库链接!B2409="","",食堂数据库链接!B2409)</f>
        <v>枫园风味食堂</v>
      </c>
      <c r="C2409" s="21" t="str">
        <f>IF(食堂数据库链接!C2409="","",食堂数据库链接!C2409)</f>
        <v>牛肉汤面</v>
      </c>
      <c r="D2409" s="21">
        <f>IF(食堂数据库链接!D2409="","",食堂数据库链接!D2409)</f>
        <v>12</v>
      </c>
      <c r="E2409" s="21" t="str">
        <f>IF(食堂数据库链接!E2409="","",食堂数据库链接!E2409)</f>
        <v>荤</v>
      </c>
      <c r="F2409" s="21" t="str">
        <f>IF(食堂数据库链接!F2409="","",食堂数据库链接!F2409)</f>
        <v>面食</v>
      </c>
      <c r="G2409" s="21">
        <f>IF(食堂数据库链接!G2409="","",食堂数据库链接!G2409)</f>
        <v>12</v>
      </c>
      <c r="H2409" s="25" t="str">
        <f>IF(OR(食堂菜单!$G$5="",食堂数据库计算界面面!A2409=""),"",IF(ISNUMBER(SEARCH(食堂菜单!$G$5,食堂数据库计算界面面!C2409))=TRUE,1,""))</f>
        <v/>
      </c>
      <c r="I2409" s="11" t="str">
        <f>IF(H2409="","",1+MAX($I$1:I2408))</f>
        <v/>
      </c>
      <c r="J2409" s="11" t="str">
        <f t="shared" si="37"/>
        <v/>
      </c>
    </row>
    <row r="2410" spans="1:10">
      <c r="A2410" s="21">
        <f>IF(食堂数据库链接!A2410="","",食堂数据库链接!A2410)</f>
        <v>2409</v>
      </c>
      <c r="B2410" s="21" t="str">
        <f>IF(食堂数据库链接!B2410="","",食堂数据库链接!B2410)</f>
        <v>枫园风味食堂</v>
      </c>
      <c r="C2410" s="21" t="str">
        <f>IF(食堂数据库链接!C2410="","",食堂数据库链接!C2410)</f>
        <v>三鲜面</v>
      </c>
      <c r="D2410" s="21">
        <f>IF(食堂数据库链接!D2410="","",食堂数据库链接!D2410)</f>
        <v>8</v>
      </c>
      <c r="E2410" s="21" t="str">
        <f>IF(食堂数据库链接!E2410="","",食堂数据库链接!E2410)</f>
        <v>素</v>
      </c>
      <c r="F2410" s="21" t="str">
        <f>IF(食堂数据库链接!F2410="","",食堂数据库链接!F2410)</f>
        <v>面食</v>
      </c>
      <c r="G2410" s="21">
        <f>IF(食堂数据库链接!G2410="","",食堂数据库链接!G2410)</f>
        <v>8</v>
      </c>
      <c r="H2410" s="25" t="str">
        <f>IF(OR(食堂菜单!$G$5="",食堂数据库计算界面面!A2410=""),"",IF(ISNUMBER(SEARCH(食堂菜单!$G$5,食堂数据库计算界面面!C2410))=TRUE,1,""))</f>
        <v/>
      </c>
      <c r="I2410" s="11" t="str">
        <f>IF(H2410="","",1+MAX($I$1:I2409))</f>
        <v/>
      </c>
      <c r="J2410" s="11" t="str">
        <f t="shared" si="37"/>
        <v/>
      </c>
    </row>
    <row r="2411" spans="1:10">
      <c r="A2411" s="21">
        <f>IF(食堂数据库链接!A2411="","",食堂数据库链接!A2411)</f>
        <v>2410</v>
      </c>
      <c r="B2411" s="21" t="str">
        <f>IF(食堂数据库链接!B2411="","",食堂数据库链接!B2411)</f>
        <v>枫园风味食堂</v>
      </c>
      <c r="C2411" s="21" t="str">
        <f>IF(食堂数据库链接!C2411="","",食堂数据库链接!C2411)</f>
        <v>海带豆腐面</v>
      </c>
      <c r="D2411" s="21">
        <f>IF(食堂数据库链接!D2411="","",食堂数据库链接!D2411)</f>
        <v>7</v>
      </c>
      <c r="E2411" s="21" t="str">
        <f>IF(食堂数据库链接!E2411="","",食堂数据库链接!E2411)</f>
        <v>素</v>
      </c>
      <c r="F2411" s="21" t="str">
        <f>IF(食堂数据库链接!F2411="","",食堂数据库链接!F2411)</f>
        <v>面食</v>
      </c>
      <c r="G2411" s="21">
        <f>IF(食堂数据库链接!G2411="","",食堂数据库链接!G2411)</f>
        <v>7</v>
      </c>
      <c r="H2411" s="25" t="str">
        <f>IF(OR(食堂菜单!$G$5="",食堂数据库计算界面面!A2411=""),"",IF(ISNUMBER(SEARCH(食堂菜单!$G$5,食堂数据库计算界面面!C2411))=TRUE,1,""))</f>
        <v/>
      </c>
      <c r="I2411" s="11" t="str">
        <f>IF(H2411="","",1+MAX($I$1:I2410))</f>
        <v/>
      </c>
      <c r="J2411" s="11" t="str">
        <f t="shared" si="37"/>
        <v/>
      </c>
    </row>
    <row r="2412" spans="1:10">
      <c r="A2412" s="21">
        <f>IF(食堂数据库链接!A2412="","",食堂数据库链接!A2412)</f>
        <v>2411</v>
      </c>
      <c r="B2412" s="21" t="str">
        <f>IF(食堂数据库链接!B2412="","",食堂数据库链接!B2412)</f>
        <v>枫园风味食堂</v>
      </c>
      <c r="C2412" s="21" t="str">
        <f>IF(食堂数据库链接!C2412="","",食堂数据库链接!C2412)</f>
        <v>麻酱拌面</v>
      </c>
      <c r="D2412" s="21">
        <f>IF(食堂数据库链接!D2412="","",食堂数据库链接!D2412)</f>
        <v>6</v>
      </c>
      <c r="E2412" s="21" t="str">
        <f>IF(食堂数据库链接!E2412="","",食堂数据库链接!E2412)</f>
        <v>素</v>
      </c>
      <c r="F2412" s="21" t="str">
        <f>IF(食堂数据库链接!F2412="","",食堂数据库链接!F2412)</f>
        <v>面食</v>
      </c>
      <c r="G2412" s="21">
        <f>IF(食堂数据库链接!G2412="","",食堂数据库链接!G2412)</f>
        <v>6</v>
      </c>
      <c r="H2412" s="25" t="str">
        <f>IF(OR(食堂菜单!$G$5="",食堂数据库计算界面面!A2412=""),"",IF(ISNUMBER(SEARCH(食堂菜单!$G$5,食堂数据库计算界面面!C2412))=TRUE,1,""))</f>
        <v/>
      </c>
      <c r="I2412" s="11" t="str">
        <f>IF(H2412="","",1+MAX($I$1:I2411))</f>
        <v/>
      </c>
      <c r="J2412" s="11" t="str">
        <f t="shared" si="37"/>
        <v/>
      </c>
    </row>
    <row r="2413" spans="1:10">
      <c r="A2413" s="21">
        <f>IF(食堂数据库链接!A2413="","",食堂数据库链接!A2413)</f>
        <v>2412</v>
      </c>
      <c r="B2413" s="21" t="str">
        <f>IF(食堂数据库链接!B2413="","",食堂数据库链接!B2413)</f>
        <v>枫园风味食堂</v>
      </c>
      <c r="C2413" s="21" t="str">
        <f>IF(食堂数据库链接!C2413="","",食堂数据库链接!C2413)</f>
        <v>卤鸡蛋</v>
      </c>
      <c r="D2413" s="21">
        <f>IF(食堂数据库链接!D2413="","",食堂数据库链接!D2413)</f>
        <v>1.5</v>
      </c>
      <c r="E2413" s="21" t="str">
        <f>IF(食堂数据库链接!E2413="","",食堂数据库链接!E2413)</f>
        <v>荤</v>
      </c>
      <c r="F2413" s="21" t="str">
        <f>IF(食堂数据库链接!F2413="","",食堂数据库链接!F2413)</f>
        <v>小吃</v>
      </c>
      <c r="G2413" s="21">
        <f>IF(食堂数据库链接!G2413="","",食堂数据库链接!G2413)</f>
        <v>1.5</v>
      </c>
      <c r="H2413" s="25" t="str">
        <f>IF(OR(食堂菜单!$G$5="",食堂数据库计算界面面!A2413=""),"",IF(ISNUMBER(SEARCH(食堂菜单!$G$5,食堂数据库计算界面面!C2413))=TRUE,1,""))</f>
        <v/>
      </c>
      <c r="I2413" s="11" t="str">
        <f>IF(H2413="","",1+MAX($I$1:I2412))</f>
        <v/>
      </c>
      <c r="J2413" s="11" t="str">
        <f t="shared" si="37"/>
        <v/>
      </c>
    </row>
    <row r="2414" spans="1:10">
      <c r="A2414" s="21">
        <f>IF(食堂数据库链接!A2414="","",食堂数据库链接!A2414)</f>
        <v>2413</v>
      </c>
      <c r="B2414" s="21" t="str">
        <f>IF(食堂数据库链接!B2414="","",食堂数据库链接!B2414)</f>
        <v>枫园风味食堂</v>
      </c>
      <c r="C2414" s="21" t="str">
        <f>IF(食堂数据库链接!C2414="","",食堂数据库链接!C2414)</f>
        <v>榨菜肉丝汤面</v>
      </c>
      <c r="D2414" s="21">
        <f>IF(食堂数据库链接!D2414="","",食堂数据库链接!D2414)</f>
        <v>9</v>
      </c>
      <c r="E2414" s="21" t="str">
        <f>IF(食堂数据库链接!E2414="","",食堂数据库链接!E2414)</f>
        <v>荤</v>
      </c>
      <c r="F2414" s="21" t="str">
        <f>IF(食堂数据库链接!F2414="","",食堂数据库链接!F2414)</f>
        <v>面食</v>
      </c>
      <c r="G2414" s="21">
        <f>IF(食堂数据库链接!G2414="","",食堂数据库链接!G2414)</f>
        <v>9</v>
      </c>
      <c r="H2414" s="25" t="str">
        <f>IF(OR(食堂菜单!$G$5="",食堂数据库计算界面面!A2414=""),"",IF(ISNUMBER(SEARCH(食堂菜单!$G$5,食堂数据库计算界面面!C2414))=TRUE,1,""))</f>
        <v/>
      </c>
      <c r="I2414" s="11" t="str">
        <f>IF(H2414="","",1+MAX($I$1:I2413))</f>
        <v/>
      </c>
      <c r="J2414" s="11" t="str">
        <f t="shared" si="37"/>
        <v/>
      </c>
    </row>
    <row r="2415" spans="1:10">
      <c r="A2415" s="21">
        <f>IF(食堂数据库链接!A2415="","",食堂数据库链接!A2415)</f>
        <v>2414</v>
      </c>
      <c r="B2415" s="21" t="str">
        <f>IF(食堂数据库链接!B2415="","",食堂数据库链接!B2415)</f>
        <v>枫园风味食堂</v>
      </c>
      <c r="C2415" s="21" t="str">
        <f>IF(食堂数据库链接!C2415="","",食堂数据库链接!C2415)</f>
        <v>岐山哨子面</v>
      </c>
      <c r="D2415" s="21">
        <f>IF(食堂数据库链接!D2415="","",食堂数据库链接!D2415)</f>
        <v>10</v>
      </c>
      <c r="E2415" s="21" t="str">
        <f>IF(食堂数据库链接!E2415="","",食堂数据库链接!E2415)</f>
        <v>素</v>
      </c>
      <c r="F2415" s="21" t="str">
        <f>IF(食堂数据库链接!F2415="","",食堂数据库链接!F2415)</f>
        <v>面食</v>
      </c>
      <c r="G2415" s="21">
        <f>IF(食堂数据库链接!G2415="","",食堂数据库链接!G2415)</f>
        <v>10</v>
      </c>
      <c r="H2415" s="25" t="str">
        <f>IF(OR(食堂菜单!$G$5="",食堂数据库计算界面面!A2415=""),"",IF(ISNUMBER(SEARCH(食堂菜单!$G$5,食堂数据库计算界面面!C2415))=TRUE,1,""))</f>
        <v/>
      </c>
      <c r="I2415" s="11" t="str">
        <f>IF(H2415="","",1+MAX($I$1:I2414))</f>
        <v/>
      </c>
      <c r="J2415" s="11" t="str">
        <f t="shared" si="37"/>
        <v/>
      </c>
    </row>
    <row r="2416" spans="1:10">
      <c r="A2416" s="21">
        <f>IF(食堂数据库链接!A2416="","",食堂数据库链接!A2416)</f>
        <v>2415</v>
      </c>
      <c r="B2416" s="21" t="str">
        <f>IF(食堂数据库链接!B2416="","",食堂数据库链接!B2416)</f>
        <v>枫园风味食堂</v>
      </c>
      <c r="C2416" s="21" t="str">
        <f>IF(食堂数据库链接!C2416="","",食堂数据库链接!C2416)</f>
        <v>青椒肉片汤面</v>
      </c>
      <c r="D2416" s="21">
        <f>IF(食堂数据库链接!D2416="","",食堂数据库链接!D2416)</f>
        <v>11</v>
      </c>
      <c r="E2416" s="21" t="str">
        <f>IF(食堂数据库链接!E2416="","",食堂数据库链接!E2416)</f>
        <v>荤</v>
      </c>
      <c r="F2416" s="21" t="str">
        <f>IF(食堂数据库链接!F2416="","",食堂数据库链接!F2416)</f>
        <v>面食</v>
      </c>
      <c r="G2416" s="21">
        <f>IF(食堂数据库链接!G2416="","",食堂数据库链接!G2416)</f>
        <v>11</v>
      </c>
      <c r="H2416" s="25" t="str">
        <f>IF(OR(食堂菜单!$G$5="",食堂数据库计算界面面!A2416=""),"",IF(ISNUMBER(SEARCH(食堂菜单!$G$5,食堂数据库计算界面面!C2416))=TRUE,1,""))</f>
        <v/>
      </c>
      <c r="I2416" s="11" t="str">
        <f>IF(H2416="","",1+MAX($I$1:I2415))</f>
        <v/>
      </c>
      <c r="J2416" s="11" t="str">
        <f t="shared" si="37"/>
        <v/>
      </c>
    </row>
    <row r="2417" spans="1:10">
      <c r="A2417" s="21">
        <f>IF(食堂数据库链接!A2417="","",食堂数据库链接!A2417)</f>
        <v>2416</v>
      </c>
      <c r="B2417" s="21" t="str">
        <f>IF(食堂数据库链接!B2417="","",食堂数据库链接!B2417)</f>
        <v>枫园风味食堂</v>
      </c>
      <c r="C2417" s="21" t="str">
        <f>IF(食堂数据库链接!C2417="","",食堂数据库链接!C2417)</f>
        <v>红油牛肉面</v>
      </c>
      <c r="D2417" s="21">
        <f>IF(食堂数据库链接!D2417="","",食堂数据库链接!D2417)</f>
        <v>14</v>
      </c>
      <c r="E2417" s="21" t="str">
        <f>IF(食堂数据库链接!E2417="","",食堂数据库链接!E2417)</f>
        <v>荤</v>
      </c>
      <c r="F2417" s="21" t="str">
        <f>IF(食堂数据库链接!F2417="","",食堂数据库链接!F2417)</f>
        <v>面食</v>
      </c>
      <c r="G2417" s="21">
        <f>IF(食堂数据库链接!G2417="","",食堂数据库链接!G2417)</f>
        <v>14</v>
      </c>
      <c r="H2417" s="25" t="str">
        <f>IF(OR(食堂菜单!$G$5="",食堂数据库计算界面面!A2417=""),"",IF(ISNUMBER(SEARCH(食堂菜单!$G$5,食堂数据库计算界面面!C2417))=TRUE,1,""))</f>
        <v/>
      </c>
      <c r="I2417" s="11" t="str">
        <f>IF(H2417="","",1+MAX($I$1:I2416))</f>
        <v/>
      </c>
      <c r="J2417" s="11" t="str">
        <f t="shared" si="37"/>
        <v/>
      </c>
    </row>
    <row r="2418" spans="1:10">
      <c r="A2418" s="21">
        <f>IF(食堂数据库链接!A2418="","",食堂数据库链接!A2418)</f>
        <v>2417</v>
      </c>
      <c r="B2418" s="21" t="str">
        <f>IF(食堂数据库链接!B2418="","",食堂数据库链接!B2418)</f>
        <v>枫园风味食堂</v>
      </c>
      <c r="C2418" s="21" t="str">
        <f>IF(食堂数据库链接!C2418="","",食堂数据库链接!C2418)</f>
        <v>牛肚汤面</v>
      </c>
      <c r="D2418" s="21">
        <f>IF(食堂数据库链接!D2418="","",食堂数据库链接!D2418)</f>
        <v>14</v>
      </c>
      <c r="E2418" s="21" t="str">
        <f>IF(食堂数据库链接!E2418="","",食堂数据库链接!E2418)</f>
        <v>荤</v>
      </c>
      <c r="F2418" s="21" t="str">
        <f>IF(食堂数据库链接!F2418="","",食堂数据库链接!F2418)</f>
        <v>面食</v>
      </c>
      <c r="G2418" s="21">
        <f>IF(食堂数据库链接!G2418="","",食堂数据库链接!G2418)</f>
        <v>14</v>
      </c>
      <c r="H2418" s="25" t="str">
        <f>IF(OR(食堂菜单!$G$5="",食堂数据库计算界面面!A2418=""),"",IF(ISNUMBER(SEARCH(食堂菜单!$G$5,食堂数据库计算界面面!C2418))=TRUE,1,""))</f>
        <v/>
      </c>
      <c r="I2418" s="11" t="str">
        <f>IF(H2418="","",1+MAX($I$1:I2417))</f>
        <v/>
      </c>
      <c r="J2418" s="11" t="str">
        <f t="shared" si="37"/>
        <v/>
      </c>
    </row>
    <row r="2419" spans="1:10">
      <c r="A2419" s="21">
        <f>IF(食堂数据库链接!A2419="","",食堂数据库链接!A2419)</f>
        <v>2418</v>
      </c>
      <c r="B2419" s="21" t="str">
        <f>IF(食堂数据库链接!B2419="","",食堂数据库链接!B2419)</f>
        <v>枫园风味食堂</v>
      </c>
      <c r="C2419" s="21" t="str">
        <f>IF(食堂数据库链接!C2419="","",食堂数据库链接!C2419)</f>
        <v>酸菜肉丝汤面</v>
      </c>
      <c r="D2419" s="21">
        <f>IF(食堂数据库链接!D2419="","",食堂数据库链接!D2419)</f>
        <v>12</v>
      </c>
      <c r="E2419" s="21" t="str">
        <f>IF(食堂数据库链接!E2419="","",食堂数据库链接!E2419)</f>
        <v>荤</v>
      </c>
      <c r="F2419" s="21" t="str">
        <f>IF(食堂数据库链接!F2419="","",食堂数据库链接!F2419)</f>
        <v>面食</v>
      </c>
      <c r="G2419" s="21">
        <f>IF(食堂数据库链接!G2419="","",食堂数据库链接!G2419)</f>
        <v>12</v>
      </c>
      <c r="H2419" s="25" t="str">
        <f>IF(OR(食堂菜单!$G$5="",食堂数据库计算界面面!A2419=""),"",IF(ISNUMBER(SEARCH(食堂菜单!$G$5,食堂数据库计算界面面!C2419))=TRUE,1,""))</f>
        <v/>
      </c>
      <c r="I2419" s="11" t="str">
        <f>IF(H2419="","",1+MAX($I$1:I2418))</f>
        <v/>
      </c>
      <c r="J2419" s="11" t="str">
        <f t="shared" si="37"/>
        <v/>
      </c>
    </row>
    <row r="2420" spans="1:10">
      <c r="A2420" s="21">
        <f>IF(食堂数据库链接!A2420="","",食堂数据库链接!A2420)</f>
        <v>2419</v>
      </c>
      <c r="B2420" s="21" t="str">
        <f>IF(食堂数据库链接!B2420="","",食堂数据库链接!B2420)</f>
        <v>枫园风味食堂</v>
      </c>
      <c r="C2420" s="21" t="str">
        <f>IF(食堂数据库链接!C2420="","",食堂数据库链接!C2420)</f>
        <v>新疆大盘鸡</v>
      </c>
      <c r="D2420" s="21">
        <f>IF(食堂数据库链接!D2420="","",食堂数据库链接!D2420)</f>
        <v>14</v>
      </c>
      <c r="E2420" s="21" t="str">
        <f>IF(食堂数据库链接!E2420="","",食堂数据库链接!E2420)</f>
        <v>荤</v>
      </c>
      <c r="F2420" s="21" t="str">
        <f>IF(食堂数据库链接!F2420="","",食堂数据库链接!F2420)</f>
        <v>面食</v>
      </c>
      <c r="G2420" s="21">
        <f>IF(食堂数据库链接!G2420="","",食堂数据库链接!G2420)</f>
        <v>14</v>
      </c>
      <c r="H2420" s="25" t="str">
        <f>IF(OR(食堂菜单!$G$5="",食堂数据库计算界面面!A2420=""),"",IF(ISNUMBER(SEARCH(食堂菜单!$G$5,食堂数据库计算界面面!C2420))=TRUE,1,""))</f>
        <v/>
      </c>
      <c r="I2420" s="11" t="str">
        <f>IF(H2420="","",1+MAX($I$1:I2419))</f>
        <v/>
      </c>
      <c r="J2420" s="11" t="str">
        <f t="shared" si="37"/>
        <v/>
      </c>
    </row>
    <row r="2421" spans="1:10">
      <c r="A2421" s="21">
        <f>IF(食堂数据库链接!A2421="","",食堂数据库链接!A2421)</f>
        <v>2420</v>
      </c>
      <c r="B2421" s="21" t="str">
        <f>IF(食堂数据库链接!B2421="","",食堂数据库链接!B2421)</f>
        <v>枫园风味食堂</v>
      </c>
      <c r="C2421" s="21" t="str">
        <f>IF(食堂数据库链接!C2421="","",食堂数据库链接!C2421)</f>
        <v>油泼辣子面</v>
      </c>
      <c r="D2421" s="21">
        <f>IF(食堂数据库链接!D2421="","",食堂数据库链接!D2421)</f>
        <v>8</v>
      </c>
      <c r="E2421" s="21" t="str">
        <f>IF(食堂数据库链接!E2421="","",食堂数据库链接!E2421)</f>
        <v>素</v>
      </c>
      <c r="F2421" s="21" t="str">
        <f>IF(食堂数据库链接!F2421="","",食堂数据库链接!F2421)</f>
        <v>面食</v>
      </c>
      <c r="G2421" s="21">
        <f>IF(食堂数据库链接!G2421="","",食堂数据库链接!G2421)</f>
        <v>8</v>
      </c>
      <c r="H2421" s="25" t="str">
        <f>IF(OR(食堂菜单!$G$5="",食堂数据库计算界面面!A2421=""),"",IF(ISNUMBER(SEARCH(食堂菜单!$G$5,食堂数据库计算界面面!C2421))=TRUE,1,""))</f>
        <v/>
      </c>
      <c r="I2421" s="11" t="str">
        <f>IF(H2421="","",1+MAX($I$1:I2420))</f>
        <v/>
      </c>
      <c r="J2421" s="11" t="str">
        <f t="shared" si="37"/>
        <v/>
      </c>
    </row>
    <row r="2422" spans="1:10">
      <c r="A2422" s="21">
        <f>IF(食堂数据库链接!A2422="","",食堂数据库链接!A2422)</f>
        <v>2421</v>
      </c>
      <c r="B2422" s="21" t="str">
        <f>IF(食堂数据库链接!B2422="","",食堂数据库链接!B2422)</f>
        <v>枫园风味食堂</v>
      </c>
      <c r="C2422" s="21" t="str">
        <f>IF(食堂数据库链接!C2422="","",食堂数据库链接!C2422)</f>
        <v>火腿油泼面</v>
      </c>
      <c r="D2422" s="21">
        <f>IF(食堂数据库链接!D2422="","",食堂数据库链接!D2422)</f>
        <v>10</v>
      </c>
      <c r="E2422" s="21" t="str">
        <f>IF(食堂数据库链接!E2422="","",食堂数据库链接!E2422)</f>
        <v>荤</v>
      </c>
      <c r="F2422" s="21" t="str">
        <f>IF(食堂数据库链接!F2422="","",食堂数据库链接!F2422)</f>
        <v>面食</v>
      </c>
      <c r="G2422" s="21">
        <f>IF(食堂数据库链接!G2422="","",食堂数据库链接!G2422)</f>
        <v>10</v>
      </c>
      <c r="H2422" s="25" t="str">
        <f>IF(OR(食堂菜单!$G$5="",食堂数据库计算界面面!A2422=""),"",IF(ISNUMBER(SEARCH(食堂菜单!$G$5,食堂数据库计算界面面!C2422))=TRUE,1,""))</f>
        <v/>
      </c>
      <c r="I2422" s="11" t="str">
        <f>IF(H2422="","",1+MAX($I$1:I2421))</f>
        <v/>
      </c>
      <c r="J2422" s="11" t="str">
        <f t="shared" si="37"/>
        <v/>
      </c>
    </row>
    <row r="2423" spans="1:10">
      <c r="A2423" s="21">
        <f>IF(食堂数据库链接!A2423="","",食堂数据库链接!A2423)</f>
        <v>2422</v>
      </c>
      <c r="B2423" s="21" t="str">
        <f>IF(食堂数据库链接!B2423="","",食堂数据库链接!B2423)</f>
        <v>枫园风味食堂</v>
      </c>
      <c r="C2423" s="21" t="str">
        <f>IF(食堂数据库链接!C2423="","",食堂数据库链接!C2423)</f>
        <v>鸡蛋油泼面</v>
      </c>
      <c r="D2423" s="21">
        <f>IF(食堂数据库链接!D2423="","",食堂数据库链接!D2423)</f>
        <v>10</v>
      </c>
      <c r="E2423" s="21" t="str">
        <f>IF(食堂数据库链接!E2423="","",食堂数据库链接!E2423)</f>
        <v>素</v>
      </c>
      <c r="F2423" s="21" t="str">
        <f>IF(食堂数据库链接!F2423="","",食堂数据库链接!F2423)</f>
        <v>面食</v>
      </c>
      <c r="G2423" s="21">
        <f>IF(食堂数据库链接!G2423="","",食堂数据库链接!G2423)</f>
        <v>10</v>
      </c>
      <c r="H2423" s="25" t="str">
        <f>IF(OR(食堂菜单!$G$5="",食堂数据库计算界面面!A2423=""),"",IF(ISNUMBER(SEARCH(食堂菜单!$G$5,食堂数据库计算界面面!C2423))=TRUE,1,""))</f>
        <v/>
      </c>
      <c r="I2423" s="11" t="str">
        <f>IF(H2423="","",1+MAX($I$1:I2422))</f>
        <v/>
      </c>
      <c r="J2423" s="11" t="str">
        <f t="shared" si="37"/>
        <v/>
      </c>
    </row>
    <row r="2424" spans="1:10">
      <c r="A2424" s="21">
        <f>IF(食堂数据库链接!A2424="","",食堂数据库链接!A2424)</f>
        <v>2423</v>
      </c>
      <c r="B2424" s="21" t="str">
        <f>IF(食堂数据库链接!B2424="","",食堂数据库链接!B2424)</f>
        <v>医学部食堂（一楼）</v>
      </c>
      <c r="C2424" s="21" t="str">
        <f>IF(食堂数据库链接!C2424="","",食堂数据库链接!C2424)</f>
        <v>红油魔芋</v>
      </c>
      <c r="D2424" s="21">
        <f>IF(食堂数据库链接!D2424="","",食堂数据库链接!D2424)</f>
        <v>3</v>
      </c>
      <c r="E2424" s="21" t="str">
        <f>IF(食堂数据库链接!E2424="","",食堂数据库链接!E2424)</f>
        <v>素</v>
      </c>
      <c r="F2424" s="21" t="str">
        <f>IF(食堂数据库链接!F2424="","",食堂数据库链接!F2424)</f>
        <v>份儿菜</v>
      </c>
      <c r="G2424" s="21">
        <f>IF(食堂数据库链接!G2424="","",食堂数据库链接!G2424)</f>
        <v>2.1</v>
      </c>
      <c r="H2424" s="25" t="str">
        <f>IF(OR(食堂菜单!$G$5="",食堂数据库计算界面面!A2424=""),"",IF(ISNUMBER(SEARCH(食堂菜单!$G$5,食堂数据库计算界面面!C2424))=TRUE,1,""))</f>
        <v/>
      </c>
      <c r="I2424" s="11" t="str">
        <f>IF(H2424="","",1+MAX($I$1:I2423))</f>
        <v/>
      </c>
      <c r="J2424" s="11" t="str">
        <f t="shared" si="37"/>
        <v/>
      </c>
    </row>
    <row r="2425" spans="1:10">
      <c r="A2425" s="21">
        <f>IF(食堂数据库链接!A2425="","",食堂数据库链接!A2425)</f>
        <v>2424</v>
      </c>
      <c r="B2425" s="21" t="str">
        <f>IF(食堂数据库链接!B2425="","",食堂数据库链接!B2425)</f>
        <v>医学部食堂（一楼）</v>
      </c>
      <c r="C2425" s="21" t="str">
        <f>IF(食堂数据库链接!C2425="","",食堂数据库链接!C2425)</f>
        <v>蒜泥腐竹</v>
      </c>
      <c r="D2425" s="21">
        <f>IF(食堂数据库链接!D2425="","",食堂数据库链接!D2425)</f>
        <v>3</v>
      </c>
      <c r="E2425" s="21" t="str">
        <f>IF(食堂数据库链接!E2425="","",食堂数据库链接!E2425)</f>
        <v>素</v>
      </c>
      <c r="F2425" s="21" t="str">
        <f>IF(食堂数据库链接!F2425="","",食堂数据库链接!F2425)</f>
        <v>份儿菜</v>
      </c>
      <c r="G2425" s="21">
        <f>IF(食堂数据库链接!G2425="","",食堂数据库链接!G2425)</f>
        <v>2.1</v>
      </c>
      <c r="H2425" s="25" t="str">
        <f>IF(OR(食堂菜单!$G$5="",食堂数据库计算界面面!A2425=""),"",IF(ISNUMBER(SEARCH(食堂菜单!$G$5,食堂数据库计算界面面!C2425))=TRUE,1,""))</f>
        <v/>
      </c>
      <c r="I2425" s="11" t="str">
        <f>IF(H2425="","",1+MAX($I$1:I2424))</f>
        <v/>
      </c>
      <c r="J2425" s="11" t="str">
        <f t="shared" si="37"/>
        <v/>
      </c>
    </row>
    <row r="2426" spans="1:10">
      <c r="A2426" s="21">
        <f>IF(食堂数据库链接!A2426="","",食堂数据库链接!A2426)</f>
        <v>2425</v>
      </c>
      <c r="B2426" s="21" t="str">
        <f>IF(食堂数据库链接!B2426="","",食堂数据库链接!B2426)</f>
        <v>医学部食堂（一楼）</v>
      </c>
      <c r="C2426" s="21" t="str">
        <f>IF(食堂数据库链接!C2426="","",食堂数据库链接!C2426)</f>
        <v>口水木耳</v>
      </c>
      <c r="D2426" s="21">
        <f>IF(食堂数据库链接!D2426="","",食堂数据库链接!D2426)</f>
        <v>3</v>
      </c>
      <c r="E2426" s="21" t="str">
        <f>IF(食堂数据库链接!E2426="","",食堂数据库链接!E2426)</f>
        <v>素</v>
      </c>
      <c r="F2426" s="21" t="str">
        <f>IF(食堂数据库链接!F2426="","",食堂数据库链接!F2426)</f>
        <v>份儿菜</v>
      </c>
      <c r="G2426" s="21">
        <f>IF(食堂数据库链接!G2426="","",食堂数据库链接!G2426)</f>
        <v>2.1</v>
      </c>
      <c r="H2426" s="25" t="str">
        <f>IF(OR(食堂菜单!$G$5="",食堂数据库计算界面面!A2426=""),"",IF(ISNUMBER(SEARCH(食堂菜单!$G$5,食堂数据库计算界面面!C2426))=TRUE,1,""))</f>
        <v/>
      </c>
      <c r="I2426" s="11" t="str">
        <f>IF(H2426="","",1+MAX($I$1:I2425))</f>
        <v/>
      </c>
      <c r="J2426" s="11" t="str">
        <f t="shared" si="37"/>
        <v/>
      </c>
    </row>
    <row r="2427" spans="1:10">
      <c r="A2427" s="21">
        <f>IF(食堂数据库链接!A2427="","",食堂数据库链接!A2427)</f>
        <v>2426</v>
      </c>
      <c r="B2427" s="21" t="str">
        <f>IF(食堂数据库链接!B2427="","",食堂数据库链接!B2427)</f>
        <v>医学部食堂（一楼）</v>
      </c>
      <c r="C2427" s="21" t="str">
        <f>IF(食堂数据库链接!C2427="","",食堂数据库链接!C2427)</f>
        <v>卤味素鸡</v>
      </c>
      <c r="D2427" s="21">
        <f>IF(食堂数据库链接!D2427="","",食堂数据库链接!D2427)</f>
        <v>3</v>
      </c>
      <c r="E2427" s="21" t="str">
        <f>IF(食堂数据库链接!E2427="","",食堂数据库链接!E2427)</f>
        <v>素</v>
      </c>
      <c r="F2427" s="21" t="str">
        <f>IF(食堂数据库链接!F2427="","",食堂数据库链接!F2427)</f>
        <v>份儿菜</v>
      </c>
      <c r="G2427" s="21">
        <f>IF(食堂数据库链接!G2427="","",食堂数据库链接!G2427)</f>
        <v>2.1</v>
      </c>
      <c r="H2427" s="25" t="str">
        <f>IF(OR(食堂菜单!$G$5="",食堂数据库计算界面面!A2427=""),"",IF(ISNUMBER(SEARCH(食堂菜单!$G$5,食堂数据库计算界面面!C2427))=TRUE,1,""))</f>
        <v/>
      </c>
      <c r="I2427" s="11" t="str">
        <f>IF(H2427="","",1+MAX($I$1:I2426))</f>
        <v/>
      </c>
      <c r="J2427" s="11" t="str">
        <f t="shared" si="37"/>
        <v/>
      </c>
    </row>
    <row r="2428" spans="1:10">
      <c r="A2428" s="21">
        <f>IF(食堂数据库链接!A2428="","",食堂数据库链接!A2428)</f>
        <v>2427</v>
      </c>
      <c r="B2428" s="21" t="str">
        <f>IF(食堂数据库链接!B2428="","",食堂数据库链接!B2428)</f>
        <v>医学部食堂（一楼）</v>
      </c>
      <c r="C2428" s="21" t="str">
        <f>IF(食堂数据库链接!C2428="","",食堂数据库链接!C2428)</f>
        <v>拌西蓝花</v>
      </c>
      <c r="D2428" s="21">
        <f>IF(食堂数据库链接!D2428="","",食堂数据库链接!D2428)</f>
        <v>3</v>
      </c>
      <c r="E2428" s="21" t="str">
        <f>IF(食堂数据库链接!E2428="","",食堂数据库链接!E2428)</f>
        <v>素</v>
      </c>
      <c r="F2428" s="21" t="str">
        <f>IF(食堂数据库链接!F2428="","",食堂数据库链接!F2428)</f>
        <v>份儿菜</v>
      </c>
      <c r="G2428" s="21">
        <f>IF(食堂数据库链接!G2428="","",食堂数据库链接!G2428)</f>
        <v>2.1</v>
      </c>
      <c r="H2428" s="25" t="str">
        <f>IF(OR(食堂菜单!$G$5="",食堂数据库计算界面面!A2428=""),"",IF(ISNUMBER(SEARCH(食堂菜单!$G$5,食堂数据库计算界面面!C2428))=TRUE,1,""))</f>
        <v/>
      </c>
      <c r="I2428" s="11" t="str">
        <f>IF(H2428="","",1+MAX($I$1:I2427))</f>
        <v/>
      </c>
      <c r="J2428" s="11" t="str">
        <f t="shared" si="37"/>
        <v/>
      </c>
    </row>
    <row r="2429" spans="1:10">
      <c r="A2429" s="21">
        <f>IF(食堂数据库链接!A2429="","",食堂数据库链接!A2429)</f>
        <v>2428</v>
      </c>
      <c r="B2429" s="21" t="str">
        <f>IF(食堂数据库链接!B2429="","",食堂数据库链接!B2429)</f>
        <v>医学部食堂（一楼）</v>
      </c>
      <c r="C2429" s="21" t="str">
        <f>IF(食堂数据库链接!C2429="","",食堂数据库链接!C2429)</f>
        <v>蒜泥香菇</v>
      </c>
      <c r="D2429" s="21">
        <f>IF(食堂数据库链接!D2429="","",食堂数据库链接!D2429)</f>
        <v>3</v>
      </c>
      <c r="E2429" s="21" t="str">
        <f>IF(食堂数据库链接!E2429="","",食堂数据库链接!E2429)</f>
        <v>素</v>
      </c>
      <c r="F2429" s="21" t="str">
        <f>IF(食堂数据库链接!F2429="","",食堂数据库链接!F2429)</f>
        <v>份儿菜</v>
      </c>
      <c r="G2429" s="21">
        <f>IF(食堂数据库链接!G2429="","",食堂数据库链接!G2429)</f>
        <v>2.1</v>
      </c>
      <c r="H2429" s="25" t="str">
        <f>IF(OR(食堂菜单!$G$5="",食堂数据库计算界面面!A2429=""),"",IF(ISNUMBER(SEARCH(食堂菜单!$G$5,食堂数据库计算界面面!C2429))=TRUE,1,""))</f>
        <v/>
      </c>
      <c r="I2429" s="11" t="str">
        <f>IF(H2429="","",1+MAX($I$1:I2428))</f>
        <v/>
      </c>
      <c r="J2429" s="11" t="str">
        <f t="shared" si="37"/>
        <v/>
      </c>
    </row>
    <row r="2430" spans="1:10">
      <c r="A2430" s="21">
        <f>IF(食堂数据库链接!A2430="","",食堂数据库链接!A2430)</f>
        <v>2429</v>
      </c>
      <c r="B2430" s="21" t="str">
        <f>IF(食堂数据库链接!B2430="","",食堂数据库链接!B2430)</f>
        <v>医学部食堂（一楼）</v>
      </c>
      <c r="C2430" s="21" t="str">
        <f>IF(食堂数据库链接!C2430="","",食堂数据库链接!C2430)</f>
        <v>排骨莲藕汤</v>
      </c>
      <c r="D2430" s="21">
        <f>IF(食堂数据库链接!D2430="","",食堂数据库链接!D2430)</f>
        <v>8</v>
      </c>
      <c r="E2430" s="21" t="str">
        <f>IF(食堂数据库链接!E2430="","",食堂数据库链接!E2430)</f>
        <v>荤</v>
      </c>
      <c r="F2430" s="21" t="str">
        <f>IF(食堂数据库链接!F2430="","",食堂数据库链接!F2430)</f>
        <v>汤羹</v>
      </c>
      <c r="G2430" s="21">
        <f>IF(食堂数据库链接!G2430="","",食堂数据库链接!G2430)</f>
        <v>5.6</v>
      </c>
      <c r="H2430" s="25" t="str">
        <f>IF(OR(食堂菜单!$G$5="",食堂数据库计算界面面!A2430=""),"",IF(ISNUMBER(SEARCH(食堂菜单!$G$5,食堂数据库计算界面面!C2430))=TRUE,1,""))</f>
        <v/>
      </c>
      <c r="I2430" s="11" t="str">
        <f>IF(H2430="","",1+MAX($I$1:I2429))</f>
        <v/>
      </c>
      <c r="J2430" s="11" t="str">
        <f t="shared" si="37"/>
        <v/>
      </c>
    </row>
    <row r="2431" spans="1:10">
      <c r="A2431" s="21">
        <f>IF(食堂数据库链接!A2431="","",食堂数据库链接!A2431)</f>
        <v>2430</v>
      </c>
      <c r="B2431" s="21" t="str">
        <f>IF(食堂数据库链接!B2431="","",食堂数据库链接!B2431)</f>
        <v>医学部食堂（一楼）</v>
      </c>
      <c r="C2431" s="21" t="str">
        <f>IF(食堂数据库链接!C2431="","",食堂数据库链接!C2431)</f>
        <v>百合莲子瘦肉汤</v>
      </c>
      <c r="D2431" s="21">
        <f>IF(食堂数据库链接!D2431="","",食堂数据库链接!D2431)</f>
        <v>8</v>
      </c>
      <c r="E2431" s="21" t="str">
        <f>IF(食堂数据库链接!E2431="","",食堂数据库链接!E2431)</f>
        <v>荤</v>
      </c>
      <c r="F2431" s="21" t="str">
        <f>IF(食堂数据库链接!F2431="","",食堂数据库链接!F2431)</f>
        <v>汤羹</v>
      </c>
      <c r="G2431" s="21">
        <f>IF(食堂数据库链接!G2431="","",食堂数据库链接!G2431)</f>
        <v>5.6</v>
      </c>
      <c r="H2431" s="25" t="str">
        <f>IF(OR(食堂菜单!$G$5="",食堂数据库计算界面面!A2431=""),"",IF(ISNUMBER(SEARCH(食堂菜单!$G$5,食堂数据库计算界面面!C2431))=TRUE,1,""))</f>
        <v/>
      </c>
      <c r="I2431" s="11" t="str">
        <f>IF(H2431="","",1+MAX($I$1:I2430))</f>
        <v/>
      </c>
      <c r="J2431" s="11" t="str">
        <f t="shared" si="37"/>
        <v/>
      </c>
    </row>
    <row r="2432" spans="1:10">
      <c r="A2432" s="21">
        <f>IF(食堂数据库链接!A2432="","",食堂数据库链接!A2432)</f>
        <v>2431</v>
      </c>
      <c r="B2432" s="21" t="str">
        <f>IF(食堂数据库链接!B2432="","",食堂数据库链接!B2432)</f>
        <v>医学部食堂（一楼）</v>
      </c>
      <c r="C2432" s="21" t="str">
        <f>IF(食堂数据库链接!C2432="","",食堂数据库链接!C2432)</f>
        <v>海带排骨汤</v>
      </c>
      <c r="D2432" s="21">
        <f>IF(食堂数据库链接!D2432="","",食堂数据库链接!D2432)</f>
        <v>8</v>
      </c>
      <c r="E2432" s="21" t="str">
        <f>IF(食堂数据库链接!E2432="","",食堂数据库链接!E2432)</f>
        <v>荤</v>
      </c>
      <c r="F2432" s="21" t="str">
        <f>IF(食堂数据库链接!F2432="","",食堂数据库链接!F2432)</f>
        <v>汤羹</v>
      </c>
      <c r="G2432" s="21">
        <f>IF(食堂数据库链接!G2432="","",食堂数据库链接!G2432)</f>
        <v>5.6</v>
      </c>
      <c r="H2432" s="25" t="str">
        <f>IF(OR(食堂菜单!$G$5="",食堂数据库计算界面面!A2432=""),"",IF(ISNUMBER(SEARCH(食堂菜单!$G$5,食堂数据库计算界面面!C2432))=TRUE,1,""))</f>
        <v/>
      </c>
      <c r="I2432" s="11" t="str">
        <f>IF(H2432="","",1+MAX($I$1:I2431))</f>
        <v/>
      </c>
      <c r="J2432" s="11" t="str">
        <f t="shared" si="37"/>
        <v/>
      </c>
    </row>
    <row r="2433" spans="1:10">
      <c r="A2433" s="21">
        <f>IF(食堂数据库链接!A2433="","",食堂数据库链接!A2433)</f>
        <v>2432</v>
      </c>
      <c r="B2433" s="21" t="str">
        <f>IF(食堂数据库链接!B2433="","",食堂数据库链接!B2433)</f>
        <v>医学部食堂（一楼）</v>
      </c>
      <c r="C2433" s="21" t="str">
        <f>IF(食堂数据库链接!C2433="","",食堂数据库链接!C2433)</f>
        <v>冬瓜老鸭汤</v>
      </c>
      <c r="D2433" s="21">
        <f>IF(食堂数据库链接!D2433="","",食堂数据库链接!D2433)</f>
        <v>8</v>
      </c>
      <c r="E2433" s="21" t="str">
        <f>IF(食堂数据库链接!E2433="","",食堂数据库链接!E2433)</f>
        <v>荤</v>
      </c>
      <c r="F2433" s="21" t="str">
        <f>IF(食堂数据库链接!F2433="","",食堂数据库链接!F2433)</f>
        <v>汤羹</v>
      </c>
      <c r="G2433" s="21">
        <f>IF(食堂数据库链接!G2433="","",食堂数据库链接!G2433)</f>
        <v>5.6</v>
      </c>
      <c r="H2433" s="25" t="str">
        <f>IF(OR(食堂菜单!$G$5="",食堂数据库计算界面面!A2433=""),"",IF(ISNUMBER(SEARCH(食堂菜单!$G$5,食堂数据库计算界面面!C2433))=TRUE,1,""))</f>
        <v/>
      </c>
      <c r="I2433" s="11" t="str">
        <f>IF(H2433="","",1+MAX($I$1:I2432))</f>
        <v/>
      </c>
      <c r="J2433" s="11" t="str">
        <f t="shared" si="37"/>
        <v/>
      </c>
    </row>
    <row r="2434" spans="1:10">
      <c r="A2434" s="21">
        <f>IF(食堂数据库链接!A2434="","",食堂数据库链接!A2434)</f>
        <v>2433</v>
      </c>
      <c r="B2434" s="21" t="str">
        <f>IF(食堂数据库链接!B2434="","",食堂数据库链接!B2434)</f>
        <v>医学部食堂（一楼）</v>
      </c>
      <c r="C2434" s="21" t="str">
        <f>IF(食堂数据库链接!C2434="","",食堂数据库链接!C2434)</f>
        <v>胡萝卜排骨玉米汤</v>
      </c>
      <c r="D2434" s="21">
        <f>IF(食堂数据库链接!D2434="","",食堂数据库链接!D2434)</f>
        <v>8</v>
      </c>
      <c r="E2434" s="21" t="str">
        <f>IF(食堂数据库链接!E2434="","",食堂数据库链接!E2434)</f>
        <v>荤</v>
      </c>
      <c r="F2434" s="21" t="str">
        <f>IF(食堂数据库链接!F2434="","",食堂数据库链接!F2434)</f>
        <v>汤羹</v>
      </c>
      <c r="G2434" s="21">
        <f>IF(食堂数据库链接!G2434="","",食堂数据库链接!G2434)</f>
        <v>5.6</v>
      </c>
      <c r="H2434" s="25" t="str">
        <f>IF(OR(食堂菜单!$G$5="",食堂数据库计算界面面!A2434=""),"",IF(ISNUMBER(SEARCH(食堂菜单!$G$5,食堂数据库计算界面面!C2434))=TRUE,1,""))</f>
        <v/>
      </c>
      <c r="I2434" s="11" t="str">
        <f>IF(H2434="","",1+MAX($I$1:I2433))</f>
        <v/>
      </c>
      <c r="J2434" s="11" t="str">
        <f t="shared" ref="J2434:J2497" si="38">IF(H2434="","",ROW(A2434))</f>
        <v/>
      </c>
    </row>
    <row r="2435" spans="1:10">
      <c r="A2435" s="21">
        <f>IF(食堂数据库链接!A2435="","",食堂数据库链接!A2435)</f>
        <v>2434</v>
      </c>
      <c r="B2435" s="21" t="str">
        <f>IF(食堂数据库链接!B2435="","",食堂数据库链接!B2435)</f>
        <v>医学部食堂（一楼）</v>
      </c>
      <c r="C2435" s="21" t="str">
        <f>IF(食堂数据库链接!C2435="","",食堂数据库链接!C2435)</f>
        <v>山药排骨汤</v>
      </c>
      <c r="D2435" s="21">
        <f>IF(食堂数据库链接!D2435="","",食堂数据库链接!D2435)</f>
        <v>8</v>
      </c>
      <c r="E2435" s="21" t="str">
        <f>IF(食堂数据库链接!E2435="","",食堂数据库链接!E2435)</f>
        <v>荤</v>
      </c>
      <c r="F2435" s="21" t="str">
        <f>IF(食堂数据库链接!F2435="","",食堂数据库链接!F2435)</f>
        <v>汤羹</v>
      </c>
      <c r="G2435" s="21">
        <f>IF(食堂数据库链接!G2435="","",食堂数据库链接!G2435)</f>
        <v>5.6</v>
      </c>
      <c r="H2435" s="25" t="str">
        <f>IF(OR(食堂菜单!$G$5="",食堂数据库计算界面面!A2435=""),"",IF(ISNUMBER(SEARCH(食堂菜单!$G$5,食堂数据库计算界面面!C2435))=TRUE,1,""))</f>
        <v/>
      </c>
      <c r="I2435" s="11" t="str">
        <f>IF(H2435="","",1+MAX($I$1:I2434))</f>
        <v/>
      </c>
      <c r="J2435" s="11" t="str">
        <f t="shared" si="38"/>
        <v/>
      </c>
    </row>
    <row r="2436" spans="1:10">
      <c r="A2436" s="21">
        <f>IF(食堂数据库链接!A2436="","",食堂数据库链接!A2436)</f>
        <v>2435</v>
      </c>
      <c r="B2436" s="21" t="str">
        <f>IF(食堂数据库链接!B2436="","",食堂数据库链接!B2436)</f>
        <v>医学部食堂（一楼）</v>
      </c>
      <c r="C2436" s="21" t="str">
        <f>IF(食堂数据库链接!C2436="","",食堂数据库链接!C2436)</f>
        <v>冬瓜丸子汤</v>
      </c>
      <c r="D2436" s="21">
        <f>IF(食堂数据库链接!D2436="","",食堂数据库链接!D2436)</f>
        <v>8</v>
      </c>
      <c r="E2436" s="21" t="str">
        <f>IF(食堂数据库链接!E2436="","",食堂数据库链接!E2436)</f>
        <v>荤</v>
      </c>
      <c r="F2436" s="21" t="str">
        <f>IF(食堂数据库链接!F2436="","",食堂数据库链接!F2436)</f>
        <v>汤羹</v>
      </c>
      <c r="G2436" s="21">
        <f>IF(食堂数据库链接!G2436="","",食堂数据库链接!G2436)</f>
        <v>5.6</v>
      </c>
      <c r="H2436" s="25" t="str">
        <f>IF(OR(食堂菜单!$G$5="",食堂数据库计算界面面!A2436=""),"",IF(ISNUMBER(SEARCH(食堂菜单!$G$5,食堂数据库计算界面面!C2436))=TRUE,1,""))</f>
        <v/>
      </c>
      <c r="I2436" s="11" t="str">
        <f>IF(H2436="","",1+MAX($I$1:I2435))</f>
        <v/>
      </c>
      <c r="J2436" s="11" t="str">
        <f t="shared" si="38"/>
        <v/>
      </c>
    </row>
    <row r="2437" spans="1:10">
      <c r="A2437" s="21">
        <f>IF(食堂数据库链接!A2437="","",食堂数据库链接!A2437)</f>
        <v>2436</v>
      </c>
      <c r="B2437" s="21" t="str">
        <f>IF(食堂数据库链接!B2437="","",食堂数据库链接!B2437)</f>
        <v>医学部食堂（一楼）</v>
      </c>
      <c r="C2437" s="21" t="str">
        <f>IF(食堂数据库链接!C2437="","",食堂数据库链接!C2437)</f>
        <v>红枣玉米鸡汤</v>
      </c>
      <c r="D2437" s="21">
        <f>IF(食堂数据库链接!D2437="","",食堂数据库链接!D2437)</f>
        <v>8</v>
      </c>
      <c r="E2437" s="21" t="str">
        <f>IF(食堂数据库链接!E2437="","",食堂数据库链接!E2437)</f>
        <v>荤</v>
      </c>
      <c r="F2437" s="21" t="str">
        <f>IF(食堂数据库链接!F2437="","",食堂数据库链接!F2437)</f>
        <v>汤羹</v>
      </c>
      <c r="G2437" s="21">
        <f>IF(食堂数据库链接!G2437="","",食堂数据库链接!G2437)</f>
        <v>5.6</v>
      </c>
      <c r="H2437" s="25" t="str">
        <f>IF(OR(食堂菜单!$G$5="",食堂数据库计算界面面!A2437=""),"",IF(ISNUMBER(SEARCH(食堂菜单!$G$5,食堂数据库计算界面面!C2437))=TRUE,1,""))</f>
        <v/>
      </c>
      <c r="I2437" s="11" t="str">
        <f>IF(H2437="","",1+MAX($I$1:I2436))</f>
        <v/>
      </c>
      <c r="J2437" s="11" t="str">
        <f t="shared" si="38"/>
        <v/>
      </c>
    </row>
    <row r="2438" spans="1:10">
      <c r="A2438" s="21">
        <f>IF(食堂数据库链接!A2438="","",食堂数据库链接!A2438)</f>
        <v>2437</v>
      </c>
      <c r="B2438" s="21" t="str">
        <f>IF(食堂数据库链接!B2438="","",食堂数据库链接!B2438)</f>
        <v>医学部食堂（一楼）</v>
      </c>
      <c r="C2438" s="21" t="str">
        <f>IF(食堂数据库链接!C2438="","",食堂数据库链接!C2438)</f>
        <v>粉丝香菇鸡汤</v>
      </c>
      <c r="D2438" s="21">
        <f>IF(食堂数据库链接!D2438="","",食堂数据库链接!D2438)</f>
        <v>8</v>
      </c>
      <c r="E2438" s="21" t="str">
        <f>IF(食堂数据库链接!E2438="","",食堂数据库链接!E2438)</f>
        <v>荤</v>
      </c>
      <c r="F2438" s="21" t="str">
        <f>IF(食堂数据库链接!F2438="","",食堂数据库链接!F2438)</f>
        <v>汤羹</v>
      </c>
      <c r="G2438" s="21">
        <f>IF(食堂数据库链接!G2438="","",食堂数据库链接!G2438)</f>
        <v>5.6</v>
      </c>
      <c r="H2438" s="25" t="str">
        <f>IF(OR(食堂菜单!$G$5="",食堂数据库计算界面面!A2438=""),"",IF(ISNUMBER(SEARCH(食堂菜单!$G$5,食堂数据库计算界面面!C2438))=TRUE,1,""))</f>
        <v/>
      </c>
      <c r="I2438" s="11" t="str">
        <f>IF(H2438="","",1+MAX($I$1:I2437))</f>
        <v/>
      </c>
      <c r="J2438" s="11" t="str">
        <f t="shared" si="38"/>
        <v/>
      </c>
    </row>
    <row r="2439" spans="1:10">
      <c r="A2439" s="21">
        <f>IF(食堂数据库链接!A2439="","",食堂数据库链接!A2439)</f>
        <v>2438</v>
      </c>
      <c r="B2439" s="21" t="str">
        <f>IF(食堂数据库链接!B2439="","",食堂数据库链接!B2439)</f>
        <v>医学部食堂（一楼）</v>
      </c>
      <c r="C2439" s="21" t="str">
        <f>IF(食堂数据库链接!C2439="","",食堂数据库链接!C2439)</f>
        <v>白萝卜排骨汤</v>
      </c>
      <c r="D2439" s="21">
        <f>IF(食堂数据库链接!D2439="","",食堂数据库链接!D2439)</f>
        <v>8</v>
      </c>
      <c r="E2439" s="21" t="str">
        <f>IF(食堂数据库链接!E2439="","",食堂数据库链接!E2439)</f>
        <v>荤</v>
      </c>
      <c r="F2439" s="21" t="str">
        <f>IF(食堂数据库链接!F2439="","",食堂数据库链接!F2439)</f>
        <v>汤羹</v>
      </c>
      <c r="G2439" s="21">
        <f>IF(食堂数据库链接!G2439="","",食堂数据库链接!G2439)</f>
        <v>5.6</v>
      </c>
      <c r="H2439" s="25" t="str">
        <f>IF(OR(食堂菜单!$G$5="",食堂数据库计算界面面!A2439=""),"",IF(ISNUMBER(SEARCH(食堂菜单!$G$5,食堂数据库计算界面面!C2439))=TRUE,1,""))</f>
        <v/>
      </c>
      <c r="I2439" s="11" t="str">
        <f>IF(H2439="","",1+MAX($I$1:I2438))</f>
        <v/>
      </c>
      <c r="J2439" s="11" t="str">
        <f t="shared" si="38"/>
        <v/>
      </c>
    </row>
    <row r="2440" spans="1:10">
      <c r="A2440" s="21">
        <f>IF(食堂数据库链接!A2440="","",食堂数据库链接!A2440)</f>
        <v>2439</v>
      </c>
      <c r="B2440" s="21" t="str">
        <f>IF(食堂数据库链接!B2440="","",食堂数据库链接!B2440)</f>
        <v>医学部食堂（二楼）</v>
      </c>
      <c r="C2440" s="21" t="str">
        <f>IF(食堂数据库链接!C2440="","",食堂数据库链接!C2440)</f>
        <v>三鲜刀削面</v>
      </c>
      <c r="D2440" s="21">
        <f>IF(食堂数据库链接!D2440="","",食堂数据库链接!D2440)</f>
        <v>10</v>
      </c>
      <c r="E2440" s="21" t="str">
        <f>IF(食堂数据库链接!E2440="","",食堂数据库链接!E2440)</f>
        <v>素</v>
      </c>
      <c r="F2440" s="21" t="str">
        <f>IF(食堂数据库链接!F2440="","",食堂数据库链接!F2440)</f>
        <v>面食</v>
      </c>
      <c r="G2440" s="21">
        <f>IF(食堂数据库链接!G2440="","",食堂数据库链接!G2440)</f>
        <v>10</v>
      </c>
      <c r="H2440" s="25" t="str">
        <f>IF(OR(食堂菜单!$G$5="",食堂数据库计算界面面!A2440=""),"",IF(ISNUMBER(SEARCH(食堂菜单!$G$5,食堂数据库计算界面面!C2440))=TRUE,1,""))</f>
        <v/>
      </c>
      <c r="I2440" s="11" t="str">
        <f>IF(H2440="","",1+MAX($I$1:I2439))</f>
        <v/>
      </c>
      <c r="J2440" s="11" t="str">
        <f t="shared" si="38"/>
        <v/>
      </c>
    </row>
    <row r="2441" spans="1:10">
      <c r="A2441" s="21">
        <f>IF(食堂数据库链接!A2441="","",食堂数据库链接!A2441)</f>
        <v>2440</v>
      </c>
      <c r="B2441" s="21" t="str">
        <f>IF(食堂数据库链接!B2441="","",食堂数据库链接!B2441)</f>
        <v>医学部食堂（二楼）</v>
      </c>
      <c r="C2441" s="21" t="str">
        <f>IF(食堂数据库链接!C2441="","",食堂数据库链接!C2441)</f>
        <v>酸辣白菜拌面</v>
      </c>
      <c r="D2441" s="21">
        <f>IF(食堂数据库链接!D2441="","",食堂数据库链接!D2441)</f>
        <v>10</v>
      </c>
      <c r="E2441" s="21" t="str">
        <f>IF(食堂数据库链接!E2441="","",食堂数据库链接!E2441)</f>
        <v>素</v>
      </c>
      <c r="F2441" s="21" t="str">
        <f>IF(食堂数据库链接!F2441="","",食堂数据库链接!F2441)</f>
        <v>面食</v>
      </c>
      <c r="G2441" s="21">
        <f>IF(食堂数据库链接!G2441="","",食堂数据库链接!G2441)</f>
        <v>10</v>
      </c>
      <c r="H2441" s="25" t="str">
        <f>IF(OR(食堂菜单!$G$5="",食堂数据库计算界面面!A2441=""),"",IF(ISNUMBER(SEARCH(食堂菜单!$G$5,食堂数据库计算界面面!C2441))=TRUE,1,""))</f>
        <v/>
      </c>
      <c r="I2441" s="11" t="str">
        <f>IF(H2441="","",1+MAX($I$1:I2440))</f>
        <v/>
      </c>
      <c r="J2441" s="11" t="str">
        <f t="shared" si="38"/>
        <v/>
      </c>
    </row>
    <row r="2442" spans="1:10">
      <c r="A2442" s="21">
        <f>IF(食堂数据库链接!A2442="","",食堂数据库链接!A2442)</f>
        <v>2441</v>
      </c>
      <c r="B2442" s="21" t="str">
        <f>IF(食堂数据库链接!B2442="","",食堂数据库链接!B2442)</f>
        <v>医学部食堂（二楼）</v>
      </c>
      <c r="C2442" s="21" t="str">
        <f>IF(食堂数据库链接!C2442="","",食堂数据库链接!C2442)</f>
        <v>牛肉炒拉面</v>
      </c>
      <c r="D2442" s="21">
        <f>IF(食堂数据库链接!D2442="","",食堂数据库链接!D2442)</f>
        <v>11</v>
      </c>
      <c r="E2442" s="21" t="str">
        <f>IF(食堂数据库链接!E2442="","",食堂数据库链接!E2442)</f>
        <v>荤</v>
      </c>
      <c r="F2442" s="21" t="str">
        <f>IF(食堂数据库链接!F2442="","",食堂数据库链接!F2442)</f>
        <v>面食</v>
      </c>
      <c r="G2442" s="21">
        <f>IF(食堂数据库链接!G2442="","",食堂数据库链接!G2442)</f>
        <v>11</v>
      </c>
      <c r="H2442" s="25" t="str">
        <f>IF(OR(食堂菜单!$G$5="",食堂数据库计算界面面!A2442=""),"",IF(ISNUMBER(SEARCH(食堂菜单!$G$5,食堂数据库计算界面面!C2442))=TRUE,1,""))</f>
        <v/>
      </c>
      <c r="I2442" s="11" t="str">
        <f>IF(H2442="","",1+MAX($I$1:I2441))</f>
        <v/>
      </c>
      <c r="J2442" s="11" t="str">
        <f t="shared" si="38"/>
        <v/>
      </c>
    </row>
    <row r="2443" spans="1:10">
      <c r="A2443" s="21">
        <f>IF(食堂数据库链接!A2443="","",食堂数据库链接!A2443)</f>
        <v>2442</v>
      </c>
      <c r="B2443" s="21" t="str">
        <f>IF(食堂数据库链接!B2443="","",食堂数据库链接!B2443)</f>
        <v>医学部食堂（二楼）</v>
      </c>
      <c r="C2443" s="21" t="str">
        <f>IF(食堂数据库链接!C2443="","",食堂数据库链接!C2443)</f>
        <v>肉丝炒拉面</v>
      </c>
      <c r="D2443" s="21">
        <f>IF(食堂数据库链接!D2443="","",食堂数据库链接!D2443)</f>
        <v>11</v>
      </c>
      <c r="E2443" s="21" t="str">
        <f>IF(食堂数据库链接!E2443="","",食堂数据库链接!E2443)</f>
        <v>荤</v>
      </c>
      <c r="F2443" s="21" t="str">
        <f>IF(食堂数据库链接!F2443="","",食堂数据库链接!F2443)</f>
        <v>面食</v>
      </c>
      <c r="G2443" s="21">
        <f>IF(食堂数据库链接!G2443="","",食堂数据库链接!G2443)</f>
        <v>11</v>
      </c>
      <c r="H2443" s="25" t="str">
        <f>IF(OR(食堂菜单!$G$5="",食堂数据库计算界面面!A2443=""),"",IF(ISNUMBER(SEARCH(食堂菜单!$G$5,食堂数据库计算界面面!C2443))=TRUE,1,""))</f>
        <v/>
      </c>
      <c r="I2443" s="11" t="str">
        <f>IF(H2443="","",1+MAX($I$1:I2442))</f>
        <v/>
      </c>
      <c r="J2443" s="11" t="str">
        <f t="shared" si="38"/>
        <v/>
      </c>
    </row>
    <row r="2444" spans="1:10">
      <c r="A2444" s="21">
        <f>IF(食堂数据库链接!A2444="","",食堂数据库链接!A2444)</f>
        <v>2443</v>
      </c>
      <c r="B2444" s="21" t="str">
        <f>IF(食堂数据库链接!B2444="","",食堂数据库链接!B2444)</f>
        <v>医学部食堂（二楼）</v>
      </c>
      <c r="C2444" s="21" t="str">
        <f>IF(食堂数据库链接!C2444="","",食堂数据库链接!C2444)</f>
        <v>肉丝炒刀削面</v>
      </c>
      <c r="D2444" s="21">
        <f>IF(食堂数据库链接!D2444="","",食堂数据库链接!D2444)</f>
        <v>11</v>
      </c>
      <c r="E2444" s="21" t="str">
        <f>IF(食堂数据库链接!E2444="","",食堂数据库链接!E2444)</f>
        <v>荤</v>
      </c>
      <c r="F2444" s="21" t="str">
        <f>IF(食堂数据库链接!F2444="","",食堂数据库链接!F2444)</f>
        <v>面食</v>
      </c>
      <c r="G2444" s="21">
        <f>IF(食堂数据库链接!G2444="","",食堂数据库链接!G2444)</f>
        <v>11</v>
      </c>
      <c r="H2444" s="25" t="str">
        <f>IF(OR(食堂菜单!$G$5="",食堂数据库计算界面面!A2444=""),"",IF(ISNUMBER(SEARCH(食堂菜单!$G$5,食堂数据库计算界面面!C2444))=TRUE,1,""))</f>
        <v/>
      </c>
      <c r="I2444" s="11" t="str">
        <f>IF(H2444="","",1+MAX($I$1:I2443))</f>
        <v/>
      </c>
      <c r="J2444" s="11" t="str">
        <f t="shared" si="38"/>
        <v/>
      </c>
    </row>
    <row r="2445" spans="1:10">
      <c r="A2445" s="21">
        <f>IF(食堂数据库链接!A2445="","",食堂数据库链接!A2445)</f>
        <v>2444</v>
      </c>
      <c r="B2445" s="21" t="str">
        <f>IF(食堂数据库链接!B2445="","",食堂数据库链接!B2445)</f>
        <v>医学部食堂（二楼）</v>
      </c>
      <c r="C2445" s="21" t="str">
        <f>IF(食堂数据库链接!C2445="","",食堂数据库链接!C2445)</f>
        <v>牛肉炒刀削面</v>
      </c>
      <c r="D2445" s="21">
        <f>IF(食堂数据库链接!D2445="","",食堂数据库链接!D2445)</f>
        <v>11</v>
      </c>
      <c r="E2445" s="21" t="str">
        <f>IF(食堂数据库链接!E2445="","",食堂数据库链接!E2445)</f>
        <v>荤</v>
      </c>
      <c r="F2445" s="21" t="str">
        <f>IF(食堂数据库链接!F2445="","",食堂数据库链接!F2445)</f>
        <v>面食</v>
      </c>
      <c r="G2445" s="21">
        <f>IF(食堂数据库链接!G2445="","",食堂数据库链接!G2445)</f>
        <v>11</v>
      </c>
      <c r="H2445" s="25" t="str">
        <f>IF(OR(食堂菜单!$G$5="",食堂数据库计算界面面!A2445=""),"",IF(ISNUMBER(SEARCH(食堂菜单!$G$5,食堂数据库计算界面面!C2445))=TRUE,1,""))</f>
        <v/>
      </c>
      <c r="I2445" s="11" t="str">
        <f>IF(H2445="","",1+MAX($I$1:I2444))</f>
        <v/>
      </c>
      <c r="J2445" s="11" t="str">
        <f t="shared" si="38"/>
        <v/>
      </c>
    </row>
    <row r="2446" spans="1:10">
      <c r="A2446" s="21">
        <f>IF(食堂数据库链接!A2446="","",食堂数据库链接!A2446)</f>
        <v>2445</v>
      </c>
      <c r="B2446" s="21" t="str">
        <f>IF(食堂数据库链接!B2446="","",食堂数据库链接!B2446)</f>
        <v>医学部食堂（二楼）</v>
      </c>
      <c r="C2446" s="21" t="str">
        <f>IF(食堂数据库链接!C2446="","",食堂数据库链接!C2446)</f>
        <v>特色干拌面</v>
      </c>
      <c r="D2446" s="21">
        <f>IF(食堂数据库链接!D2446="","",食堂数据库链接!D2446)</f>
        <v>12</v>
      </c>
      <c r="E2446" s="21" t="str">
        <f>IF(食堂数据库链接!E2446="","",食堂数据库链接!E2446)</f>
        <v>素</v>
      </c>
      <c r="F2446" s="21" t="str">
        <f>IF(食堂数据库链接!F2446="","",食堂数据库链接!F2446)</f>
        <v>面食</v>
      </c>
      <c r="G2446" s="21">
        <f>IF(食堂数据库链接!G2446="","",食堂数据库链接!G2446)</f>
        <v>12</v>
      </c>
      <c r="H2446" s="25" t="str">
        <f>IF(OR(食堂菜单!$G$5="",食堂数据库计算界面面!A2446=""),"",IF(ISNUMBER(SEARCH(食堂菜单!$G$5,食堂数据库计算界面面!C2446))=TRUE,1,""))</f>
        <v/>
      </c>
      <c r="I2446" s="11" t="str">
        <f>IF(H2446="","",1+MAX($I$1:I2445))</f>
        <v/>
      </c>
      <c r="J2446" s="11" t="str">
        <f t="shared" si="38"/>
        <v/>
      </c>
    </row>
    <row r="2447" spans="1:10">
      <c r="A2447" s="21">
        <f>IF(食堂数据库链接!A2447="","",食堂数据库链接!A2447)</f>
        <v>2446</v>
      </c>
      <c r="B2447" s="21" t="str">
        <f>IF(食堂数据库链接!B2447="","",食堂数据库链接!B2447)</f>
        <v>医学部食堂（二楼）</v>
      </c>
      <c r="C2447" s="21" t="str">
        <f>IF(食堂数据库链接!C2447="","",食堂数据库链接!C2447)</f>
        <v>葱爆牛肉拌面</v>
      </c>
      <c r="D2447" s="21">
        <f>IF(食堂数据库链接!D2447="","",食堂数据库链接!D2447)</f>
        <v>14</v>
      </c>
      <c r="E2447" s="21" t="str">
        <f>IF(食堂数据库链接!E2447="","",食堂数据库链接!E2447)</f>
        <v>荤</v>
      </c>
      <c r="F2447" s="21" t="str">
        <f>IF(食堂数据库链接!F2447="","",食堂数据库链接!F2447)</f>
        <v>面食</v>
      </c>
      <c r="G2447" s="21">
        <f>IF(食堂数据库链接!G2447="","",食堂数据库链接!G2447)</f>
        <v>14</v>
      </c>
      <c r="H2447" s="25" t="str">
        <f>IF(OR(食堂菜单!$G$5="",食堂数据库计算界面面!A2447=""),"",IF(ISNUMBER(SEARCH(食堂菜单!$G$5,食堂数据库计算界面面!C2447))=TRUE,1,""))</f>
        <v/>
      </c>
      <c r="I2447" s="11" t="str">
        <f>IF(H2447="","",1+MAX($I$1:I2446))</f>
        <v/>
      </c>
      <c r="J2447" s="11" t="str">
        <f t="shared" si="38"/>
        <v/>
      </c>
    </row>
    <row r="2448" spans="1:10">
      <c r="A2448" s="21">
        <f>IF(食堂数据库链接!A2448="","",食堂数据库链接!A2448)</f>
        <v>2447</v>
      </c>
      <c r="B2448" s="21" t="str">
        <f>IF(食堂数据库链接!B2448="","",食堂数据库链接!B2448)</f>
        <v>医学部食堂（二楼）</v>
      </c>
      <c r="C2448" s="21" t="str">
        <f>IF(食堂数据库链接!C2448="","",食堂数据库链接!C2448)</f>
        <v>梅菜扣肉</v>
      </c>
      <c r="D2448" s="21">
        <f>IF(食堂数据库链接!D2448="","",食堂数据库链接!D2448)</f>
        <v>6</v>
      </c>
      <c r="E2448" s="21" t="str">
        <f>IF(食堂数据库链接!E2448="","",食堂数据库链接!E2448)</f>
        <v>荤</v>
      </c>
      <c r="F2448" s="21" t="str">
        <f>IF(食堂数据库链接!F2448="","",食堂数据库链接!F2448)</f>
        <v>份儿菜</v>
      </c>
      <c r="G2448" s="21">
        <f>IF(食堂数据库链接!G2448="","",食堂数据库链接!G2448)</f>
        <v>6</v>
      </c>
      <c r="H2448" s="25" t="str">
        <f>IF(OR(食堂菜单!$G$5="",食堂数据库计算界面面!A2448=""),"",IF(ISNUMBER(SEARCH(食堂菜单!$G$5,食堂数据库计算界面面!C2448))=TRUE,1,""))</f>
        <v/>
      </c>
      <c r="I2448" s="11" t="str">
        <f>IF(H2448="","",1+MAX($I$1:I2447))</f>
        <v/>
      </c>
      <c r="J2448" s="11" t="str">
        <f t="shared" si="38"/>
        <v/>
      </c>
    </row>
    <row r="2449" spans="1:10">
      <c r="A2449" s="21">
        <f>IF(食堂数据库链接!A2449="","",食堂数据库链接!A2449)</f>
        <v>2448</v>
      </c>
      <c r="B2449" s="21" t="str">
        <f>IF(食堂数据库链接!B2449="","",食堂数据库链接!B2449)</f>
        <v>医学部食堂（二楼）</v>
      </c>
      <c r="C2449" s="21" t="str">
        <f>IF(食堂数据库链接!C2449="","",食堂数据库链接!C2449)</f>
        <v>铁锅豆腐</v>
      </c>
      <c r="D2449" s="21">
        <f>IF(食堂数据库链接!D2449="","",食堂数据库链接!D2449)</f>
        <v>5</v>
      </c>
      <c r="E2449" s="21" t="str">
        <f>IF(食堂数据库链接!E2449="","",食堂数据库链接!E2449)</f>
        <v>荤</v>
      </c>
      <c r="F2449" s="21" t="str">
        <f>IF(食堂数据库链接!F2449="","",食堂数据库链接!F2449)</f>
        <v>份儿菜</v>
      </c>
      <c r="G2449" s="21">
        <f>IF(食堂数据库链接!G2449="","",食堂数据库链接!G2449)</f>
        <v>5</v>
      </c>
      <c r="H2449" s="25" t="str">
        <f>IF(OR(食堂菜单!$G$5="",食堂数据库计算界面面!A2449=""),"",IF(ISNUMBER(SEARCH(食堂菜单!$G$5,食堂数据库计算界面面!C2449))=TRUE,1,""))</f>
        <v/>
      </c>
      <c r="I2449" s="11" t="str">
        <f>IF(H2449="","",1+MAX($I$1:I2448))</f>
        <v/>
      </c>
      <c r="J2449" s="11" t="str">
        <f t="shared" si="38"/>
        <v/>
      </c>
    </row>
    <row r="2450" spans="1:10">
      <c r="A2450" s="21">
        <f>IF(食堂数据库链接!A2450="","",食堂数据库链接!A2450)</f>
        <v>2449</v>
      </c>
      <c r="B2450" s="21" t="str">
        <f>IF(食堂数据库链接!B2450="","",食堂数据库链接!B2450)</f>
        <v>枫园风味食堂</v>
      </c>
      <c r="C2450" s="21" t="str">
        <f>IF(食堂数据库链接!C2450="","",食堂数据库链接!C2450)</f>
        <v>肉丝油泼面</v>
      </c>
      <c r="D2450" s="21">
        <f>IF(食堂数据库链接!D2450="","",食堂数据库链接!D2450)</f>
        <v>12</v>
      </c>
      <c r="E2450" s="21" t="str">
        <f>IF(食堂数据库链接!E2450="","",食堂数据库链接!E2450)</f>
        <v>荤</v>
      </c>
      <c r="F2450" s="21" t="str">
        <f>IF(食堂数据库链接!F2450="","",食堂数据库链接!F2450)</f>
        <v>面食</v>
      </c>
      <c r="G2450" s="21">
        <f>IF(食堂数据库链接!G2450="","",食堂数据库链接!G2450)</f>
        <v>12</v>
      </c>
      <c r="H2450" s="25" t="str">
        <f>IF(OR(食堂菜单!$G$5="",食堂数据库计算界面面!A2450=""),"",IF(ISNUMBER(SEARCH(食堂菜单!$G$5,食堂数据库计算界面面!C2450))=TRUE,1,""))</f>
        <v/>
      </c>
      <c r="I2450" s="11" t="str">
        <f>IF(H2450="","",1+MAX($I$1:I2449))</f>
        <v/>
      </c>
      <c r="J2450" s="11" t="str">
        <f t="shared" si="38"/>
        <v/>
      </c>
    </row>
    <row r="2451" spans="1:10">
      <c r="A2451" s="21">
        <f>IF(食堂数据库链接!A2451="","",食堂数据库链接!A2451)</f>
        <v>2450</v>
      </c>
      <c r="B2451" s="21" t="str">
        <f>IF(食堂数据库链接!B2451="","",食堂数据库链接!B2451)</f>
        <v>枫园风味食堂</v>
      </c>
      <c r="C2451" s="21" t="str">
        <f>IF(食堂数据库链接!C2451="","",食堂数据库链接!C2451)</f>
        <v>牛肚油泼面</v>
      </c>
      <c r="D2451" s="21">
        <f>IF(食堂数据库链接!D2451="","",食堂数据库链接!D2451)</f>
        <v>14</v>
      </c>
      <c r="E2451" s="21" t="str">
        <f>IF(食堂数据库链接!E2451="","",食堂数据库链接!E2451)</f>
        <v>荤</v>
      </c>
      <c r="F2451" s="21" t="str">
        <f>IF(食堂数据库链接!F2451="","",食堂数据库链接!F2451)</f>
        <v>面食</v>
      </c>
      <c r="G2451" s="21">
        <f>IF(食堂数据库链接!G2451="","",食堂数据库链接!G2451)</f>
        <v>14</v>
      </c>
      <c r="H2451" s="25" t="str">
        <f>IF(OR(食堂菜单!$G$5="",食堂数据库计算界面面!A2451=""),"",IF(ISNUMBER(SEARCH(食堂菜单!$G$5,食堂数据库计算界面面!C2451))=TRUE,1,""))</f>
        <v/>
      </c>
      <c r="I2451" s="11" t="str">
        <f>IF(H2451="","",1+MAX($I$1:I2450))</f>
        <v/>
      </c>
      <c r="J2451" s="11" t="str">
        <f t="shared" si="38"/>
        <v/>
      </c>
    </row>
    <row r="2452" spans="1:10">
      <c r="A2452" s="21">
        <f>IF(食堂数据库链接!A2452="","",食堂数据库链接!A2452)</f>
        <v>2451</v>
      </c>
      <c r="B2452" s="21" t="str">
        <f>IF(食堂数据库链接!B2452="","",食堂数据库链接!B2452)</f>
        <v>枫园风味食堂</v>
      </c>
      <c r="C2452" s="21" t="str">
        <f>IF(食堂数据库链接!C2452="","",食堂数据库链接!C2452)</f>
        <v>肥肠油泼面</v>
      </c>
      <c r="D2452" s="21">
        <f>IF(食堂数据库链接!D2452="","",食堂数据库链接!D2452)</f>
        <v>14</v>
      </c>
      <c r="E2452" s="21" t="str">
        <f>IF(食堂数据库链接!E2452="","",食堂数据库链接!E2452)</f>
        <v>荤</v>
      </c>
      <c r="F2452" s="21" t="str">
        <f>IF(食堂数据库链接!F2452="","",食堂数据库链接!F2452)</f>
        <v>面食</v>
      </c>
      <c r="G2452" s="21">
        <f>IF(食堂数据库链接!G2452="","",食堂数据库链接!G2452)</f>
        <v>14</v>
      </c>
      <c r="H2452" s="25" t="str">
        <f>IF(OR(食堂菜单!$G$5="",食堂数据库计算界面面!A2452=""),"",IF(ISNUMBER(SEARCH(食堂菜单!$G$5,食堂数据库计算界面面!C2452))=TRUE,1,""))</f>
        <v/>
      </c>
      <c r="I2452" s="11" t="str">
        <f>IF(H2452="","",1+MAX($I$1:I2451))</f>
        <v/>
      </c>
      <c r="J2452" s="11" t="str">
        <f t="shared" si="38"/>
        <v/>
      </c>
    </row>
    <row r="2453" spans="1:10">
      <c r="A2453" s="21">
        <f>IF(食堂数据库链接!A2453="","",食堂数据库链接!A2453)</f>
        <v>2452</v>
      </c>
      <c r="B2453" s="21" t="str">
        <f>IF(食堂数据库链接!B2453="","",食堂数据库链接!B2453)</f>
        <v>枫园风味食堂</v>
      </c>
      <c r="C2453" s="21" t="str">
        <f>IF(食堂数据库链接!C2453="","",食堂数据库链接!C2453)</f>
        <v>牛肉油泼面</v>
      </c>
      <c r="D2453" s="21">
        <f>IF(食堂数据库链接!D2453="","",食堂数据库链接!D2453)</f>
        <v>14</v>
      </c>
      <c r="E2453" s="21" t="str">
        <f>IF(食堂数据库链接!E2453="","",食堂数据库链接!E2453)</f>
        <v>荤</v>
      </c>
      <c r="F2453" s="21" t="str">
        <f>IF(食堂数据库链接!F2453="","",食堂数据库链接!F2453)</f>
        <v>面食</v>
      </c>
      <c r="G2453" s="21">
        <f>IF(食堂数据库链接!G2453="","",食堂数据库链接!G2453)</f>
        <v>14</v>
      </c>
      <c r="H2453" s="25" t="str">
        <f>IF(OR(食堂菜单!$G$5="",食堂数据库计算界面面!A2453=""),"",IF(ISNUMBER(SEARCH(食堂菜单!$G$5,食堂数据库计算界面面!C2453))=TRUE,1,""))</f>
        <v/>
      </c>
      <c r="I2453" s="11" t="str">
        <f>IF(H2453="","",1+MAX($I$1:I2452))</f>
        <v/>
      </c>
      <c r="J2453" s="11" t="str">
        <f t="shared" si="38"/>
        <v/>
      </c>
    </row>
    <row r="2454" spans="1:10">
      <c r="A2454" s="21">
        <f>IF(食堂数据库链接!A2454="","",食堂数据库链接!A2454)</f>
        <v>2453</v>
      </c>
      <c r="B2454" s="21" t="str">
        <f>IF(食堂数据库链接!B2454="","",食堂数据库链接!B2454)</f>
        <v>枫园风味食堂</v>
      </c>
      <c r="C2454" s="21" t="str">
        <f>IF(食堂数据库链接!C2454="","",食堂数据库链接!C2454)</f>
        <v>榨菜肉丝油泼面</v>
      </c>
      <c r="D2454" s="21">
        <f>IF(食堂数据库链接!D2454="","",食堂数据库链接!D2454)</f>
        <v>12</v>
      </c>
      <c r="E2454" s="21" t="str">
        <f>IF(食堂数据库链接!E2454="","",食堂数据库链接!E2454)</f>
        <v>荤</v>
      </c>
      <c r="F2454" s="21" t="str">
        <f>IF(食堂数据库链接!F2454="","",食堂数据库链接!F2454)</f>
        <v>面食</v>
      </c>
      <c r="G2454" s="21">
        <f>IF(食堂数据库链接!G2454="","",食堂数据库链接!G2454)</f>
        <v>12</v>
      </c>
      <c r="H2454" s="25" t="str">
        <f>IF(OR(食堂菜单!$G$5="",食堂数据库计算界面面!A2454=""),"",IF(ISNUMBER(SEARCH(食堂菜单!$G$5,食堂数据库计算界面面!C2454))=TRUE,1,""))</f>
        <v/>
      </c>
      <c r="I2454" s="11" t="str">
        <f>IF(H2454="","",1+MAX($I$1:I2453))</f>
        <v/>
      </c>
      <c r="J2454" s="11" t="str">
        <f t="shared" si="38"/>
        <v/>
      </c>
    </row>
    <row r="2455" spans="1:10">
      <c r="A2455" s="21">
        <f>IF(食堂数据库链接!A2455="","",食堂数据库链接!A2455)</f>
        <v>2454</v>
      </c>
      <c r="B2455" s="21" t="str">
        <f>IF(食堂数据库链接!B2455="","",食堂数据库链接!B2455)</f>
        <v>枫园风味食堂</v>
      </c>
      <c r="C2455" s="21" t="str">
        <f>IF(食堂数据库链接!C2455="","",食堂数据库链接!C2455)</f>
        <v>炸酱面</v>
      </c>
      <c r="D2455" s="21">
        <f>IF(食堂数据库链接!D2455="","",食堂数据库链接!D2455)</f>
        <v>9</v>
      </c>
      <c r="E2455" s="21" t="str">
        <f>IF(食堂数据库链接!E2455="","",食堂数据库链接!E2455)</f>
        <v>荤</v>
      </c>
      <c r="F2455" s="21" t="str">
        <f>IF(食堂数据库链接!F2455="","",食堂数据库链接!F2455)</f>
        <v>面食</v>
      </c>
      <c r="G2455" s="21">
        <f>IF(食堂数据库链接!G2455="","",食堂数据库链接!G2455)</f>
        <v>9</v>
      </c>
      <c r="H2455" s="25" t="str">
        <f>IF(OR(食堂菜单!$G$5="",食堂数据库计算界面面!A2455=""),"",IF(ISNUMBER(SEARCH(食堂菜单!$G$5,食堂数据库计算界面面!C2455))=TRUE,1,""))</f>
        <v/>
      </c>
      <c r="I2455" s="11" t="str">
        <f>IF(H2455="","",1+MAX($I$1:I2454))</f>
        <v/>
      </c>
      <c r="J2455" s="11" t="str">
        <f t="shared" si="38"/>
        <v/>
      </c>
    </row>
    <row r="2456" spans="1:10">
      <c r="A2456" s="21">
        <f>IF(食堂数据库链接!A2456="","",食堂数据库链接!A2456)</f>
        <v>2455</v>
      </c>
      <c r="B2456" s="21" t="str">
        <f>IF(食堂数据库链接!B2456="","",食堂数据库链接!B2456)</f>
        <v>枫园风味食堂</v>
      </c>
      <c r="C2456" s="21" t="str">
        <f>IF(食堂数据库链接!C2456="","",食堂数据库链接!C2456)</f>
        <v>麻辣砂锅面</v>
      </c>
      <c r="D2456" s="21">
        <f>IF(食堂数据库链接!D2456="","",食堂数据库链接!D2456)</f>
        <v>7</v>
      </c>
      <c r="E2456" s="21" t="str">
        <f>IF(食堂数据库链接!E2456="","",食堂数据库链接!E2456)</f>
        <v>素</v>
      </c>
      <c r="F2456" s="21" t="str">
        <f>IF(食堂数据库链接!F2456="","",食堂数据库链接!F2456)</f>
        <v>面食</v>
      </c>
      <c r="G2456" s="21">
        <f>IF(食堂数据库链接!G2456="","",食堂数据库链接!G2456)</f>
        <v>7</v>
      </c>
      <c r="H2456" s="25" t="str">
        <f>IF(OR(食堂菜单!$G$5="",食堂数据库计算界面面!A2456=""),"",IF(ISNUMBER(SEARCH(食堂菜单!$G$5,食堂数据库计算界面面!C2456))=TRUE,1,""))</f>
        <v/>
      </c>
      <c r="I2456" s="11" t="str">
        <f>IF(H2456="","",1+MAX($I$1:I2455))</f>
        <v/>
      </c>
      <c r="J2456" s="11" t="str">
        <f t="shared" si="38"/>
        <v/>
      </c>
    </row>
    <row r="2457" spans="1:10">
      <c r="A2457" s="21">
        <f>IF(食堂数据库链接!A2457="","",食堂数据库链接!A2457)</f>
        <v>2456</v>
      </c>
      <c r="B2457" s="21" t="str">
        <f>IF(食堂数据库链接!B2457="","",食堂数据库链接!B2457)</f>
        <v>枫园风味食堂</v>
      </c>
      <c r="C2457" s="21" t="str">
        <f>IF(食堂数据库链接!C2457="","",食堂数据库链接!C2457)</f>
        <v>鹌鹑蛋砂锅面</v>
      </c>
      <c r="D2457" s="21">
        <f>IF(食堂数据库链接!D2457="","",食堂数据库链接!D2457)</f>
        <v>10</v>
      </c>
      <c r="E2457" s="21" t="str">
        <f>IF(食堂数据库链接!E2457="","",食堂数据库链接!E2457)</f>
        <v>素</v>
      </c>
      <c r="F2457" s="21" t="str">
        <f>IF(食堂数据库链接!F2457="","",食堂数据库链接!F2457)</f>
        <v>面食</v>
      </c>
      <c r="G2457" s="21">
        <f>IF(食堂数据库链接!G2457="","",食堂数据库链接!G2457)</f>
        <v>10</v>
      </c>
      <c r="H2457" s="25" t="str">
        <f>IF(OR(食堂菜单!$G$5="",食堂数据库计算界面面!A2457=""),"",IF(ISNUMBER(SEARCH(食堂菜单!$G$5,食堂数据库计算界面面!C2457))=TRUE,1,""))</f>
        <v/>
      </c>
      <c r="I2457" s="11" t="str">
        <f>IF(H2457="","",1+MAX($I$1:I2456))</f>
        <v/>
      </c>
      <c r="J2457" s="11" t="str">
        <f t="shared" si="38"/>
        <v/>
      </c>
    </row>
    <row r="2458" spans="1:10">
      <c r="A2458" s="21">
        <f>IF(食堂数据库链接!A2458="","",食堂数据库链接!A2458)</f>
        <v>2457</v>
      </c>
      <c r="B2458" s="21" t="str">
        <f>IF(食堂数据库链接!B2458="","",食堂数据库链接!B2458)</f>
        <v>枫园风味食堂</v>
      </c>
      <c r="C2458" s="21" t="str">
        <f>IF(食堂数据库链接!C2458="","",食堂数据库链接!C2458)</f>
        <v>鸡蛋砂锅面</v>
      </c>
      <c r="D2458" s="21">
        <f>IF(食堂数据库链接!D2458="","",食堂数据库链接!D2458)</f>
        <v>10</v>
      </c>
      <c r="E2458" s="21" t="str">
        <f>IF(食堂数据库链接!E2458="","",食堂数据库链接!E2458)</f>
        <v>素</v>
      </c>
      <c r="F2458" s="21" t="str">
        <f>IF(食堂数据库链接!F2458="","",食堂数据库链接!F2458)</f>
        <v>面食</v>
      </c>
      <c r="G2458" s="21">
        <f>IF(食堂数据库链接!G2458="","",食堂数据库链接!G2458)</f>
        <v>10</v>
      </c>
      <c r="H2458" s="25" t="str">
        <f>IF(OR(食堂菜单!$G$5="",食堂数据库计算界面面!A2458=""),"",IF(ISNUMBER(SEARCH(食堂菜单!$G$5,食堂数据库计算界面面!C2458))=TRUE,1,""))</f>
        <v/>
      </c>
      <c r="I2458" s="11" t="str">
        <f>IF(H2458="","",1+MAX($I$1:I2457))</f>
        <v/>
      </c>
      <c r="J2458" s="11" t="str">
        <f t="shared" si="38"/>
        <v/>
      </c>
    </row>
    <row r="2459" spans="1:10">
      <c r="A2459" s="21">
        <f>IF(食堂数据库链接!A2459="","",食堂数据库链接!A2459)</f>
        <v>2458</v>
      </c>
      <c r="B2459" s="21" t="str">
        <f>IF(食堂数据库链接!B2459="","",食堂数据库链接!B2459)</f>
        <v>枫园风味食堂</v>
      </c>
      <c r="C2459" s="21" t="str">
        <f>IF(食堂数据库链接!C2459="","",食堂数据库链接!C2459)</f>
        <v>火腿肠砂锅面</v>
      </c>
      <c r="D2459" s="21">
        <f>IF(食堂数据库链接!D2459="","",食堂数据库链接!D2459)</f>
        <v>10</v>
      </c>
      <c r="E2459" s="21" t="str">
        <f>IF(食堂数据库链接!E2459="","",食堂数据库链接!E2459)</f>
        <v>荤</v>
      </c>
      <c r="F2459" s="21" t="str">
        <f>IF(食堂数据库链接!F2459="","",食堂数据库链接!F2459)</f>
        <v>面食</v>
      </c>
      <c r="G2459" s="21">
        <f>IF(食堂数据库链接!G2459="","",食堂数据库链接!G2459)</f>
        <v>10</v>
      </c>
      <c r="H2459" s="25" t="str">
        <f>IF(OR(食堂菜单!$G$5="",食堂数据库计算界面面!A2459=""),"",IF(ISNUMBER(SEARCH(食堂菜单!$G$5,食堂数据库计算界面面!C2459))=TRUE,1,""))</f>
        <v/>
      </c>
      <c r="I2459" s="11" t="str">
        <f>IF(H2459="","",1+MAX($I$1:I2458))</f>
        <v/>
      </c>
      <c r="J2459" s="11" t="str">
        <f t="shared" si="38"/>
        <v/>
      </c>
    </row>
    <row r="2460" spans="1:10">
      <c r="A2460" s="21">
        <f>IF(食堂数据库链接!A2460="","",食堂数据库链接!A2460)</f>
        <v>2459</v>
      </c>
      <c r="B2460" s="21" t="str">
        <f>IF(食堂数据库链接!B2460="","",食堂数据库链接!B2460)</f>
        <v>枫园风味食堂</v>
      </c>
      <c r="C2460" s="21" t="str">
        <f>IF(食堂数据库链接!C2460="","",食堂数据库链接!C2460)</f>
        <v>肉丝砂锅面</v>
      </c>
      <c r="D2460" s="21">
        <f>IF(食堂数据库链接!D2460="","",食堂数据库链接!D2460)</f>
        <v>11</v>
      </c>
      <c r="E2460" s="21" t="str">
        <f>IF(食堂数据库链接!E2460="","",食堂数据库链接!E2460)</f>
        <v>荤</v>
      </c>
      <c r="F2460" s="21" t="str">
        <f>IF(食堂数据库链接!F2460="","",食堂数据库链接!F2460)</f>
        <v>面食</v>
      </c>
      <c r="G2460" s="21">
        <f>IF(食堂数据库链接!G2460="","",食堂数据库链接!G2460)</f>
        <v>11</v>
      </c>
      <c r="H2460" s="25" t="str">
        <f>IF(OR(食堂菜单!$G$5="",食堂数据库计算界面面!A2460=""),"",IF(ISNUMBER(SEARCH(食堂菜单!$G$5,食堂数据库计算界面面!C2460))=TRUE,1,""))</f>
        <v/>
      </c>
      <c r="I2460" s="11" t="str">
        <f>IF(H2460="","",1+MAX($I$1:I2459))</f>
        <v/>
      </c>
      <c r="J2460" s="11" t="str">
        <f t="shared" si="38"/>
        <v/>
      </c>
    </row>
    <row r="2461" spans="1:10">
      <c r="A2461" s="21">
        <f>IF(食堂数据库链接!A2461="","",食堂数据库链接!A2461)</f>
        <v>2460</v>
      </c>
      <c r="B2461" s="21" t="str">
        <f>IF(食堂数据库链接!B2461="","",食堂数据库链接!B2461)</f>
        <v>枫园风味食堂</v>
      </c>
      <c r="C2461" s="21" t="str">
        <f>IF(食堂数据库链接!C2461="","",食堂数据库链接!C2461)</f>
        <v>榨菜肉丝砂锅面</v>
      </c>
      <c r="D2461" s="21">
        <f>IF(食堂数据库链接!D2461="","",食堂数据库链接!D2461)</f>
        <v>11</v>
      </c>
      <c r="E2461" s="21" t="str">
        <f>IF(食堂数据库链接!E2461="","",食堂数据库链接!E2461)</f>
        <v>荤</v>
      </c>
      <c r="F2461" s="21" t="str">
        <f>IF(食堂数据库链接!F2461="","",食堂数据库链接!F2461)</f>
        <v>面食</v>
      </c>
      <c r="G2461" s="21">
        <f>IF(食堂数据库链接!G2461="","",食堂数据库链接!G2461)</f>
        <v>11</v>
      </c>
      <c r="H2461" s="25" t="str">
        <f>IF(OR(食堂菜单!$G$5="",食堂数据库计算界面面!A2461=""),"",IF(ISNUMBER(SEARCH(食堂菜单!$G$5,食堂数据库计算界面面!C2461))=TRUE,1,""))</f>
        <v/>
      </c>
      <c r="I2461" s="11" t="str">
        <f>IF(H2461="","",1+MAX($I$1:I2460))</f>
        <v/>
      </c>
      <c r="J2461" s="11" t="str">
        <f t="shared" si="38"/>
        <v/>
      </c>
    </row>
    <row r="2462" spans="1:10">
      <c r="A2462" s="21">
        <f>IF(食堂数据库链接!A2462="","",食堂数据库链接!A2462)</f>
        <v>2461</v>
      </c>
      <c r="B2462" s="21" t="str">
        <f>IF(食堂数据库链接!B2462="","",食堂数据库链接!B2462)</f>
        <v>枫园风味食堂</v>
      </c>
      <c r="C2462" s="21" t="str">
        <f>IF(食堂数据库链接!C2462="","",食堂数据库链接!C2462)</f>
        <v>三鲜砂锅面</v>
      </c>
      <c r="D2462" s="21">
        <f>IF(食堂数据库链接!D2462="","",食堂数据库链接!D2462)</f>
        <v>11</v>
      </c>
      <c r="E2462" s="21" t="str">
        <f>IF(食堂数据库链接!E2462="","",食堂数据库链接!E2462)</f>
        <v>素</v>
      </c>
      <c r="F2462" s="21" t="str">
        <f>IF(食堂数据库链接!F2462="","",食堂数据库链接!F2462)</f>
        <v>面食</v>
      </c>
      <c r="G2462" s="21">
        <f>IF(食堂数据库链接!G2462="","",食堂数据库链接!G2462)</f>
        <v>11</v>
      </c>
      <c r="H2462" s="25" t="str">
        <f>IF(OR(食堂菜单!$G$5="",食堂数据库计算界面面!A2462=""),"",IF(ISNUMBER(SEARCH(食堂菜单!$G$5,食堂数据库计算界面面!C2462))=TRUE,1,""))</f>
        <v/>
      </c>
      <c r="I2462" s="11" t="str">
        <f>IF(H2462="","",1+MAX($I$1:I2461))</f>
        <v/>
      </c>
      <c r="J2462" s="11" t="str">
        <f t="shared" si="38"/>
        <v/>
      </c>
    </row>
    <row r="2463" spans="1:10">
      <c r="A2463" s="21">
        <f>IF(食堂数据库链接!A2463="","",食堂数据库链接!A2463)</f>
        <v>2462</v>
      </c>
      <c r="B2463" s="21" t="str">
        <f>IF(食堂数据库链接!B2463="","",食堂数据库链接!B2463)</f>
        <v>枫园风味食堂</v>
      </c>
      <c r="C2463" s="21" t="str">
        <f>IF(食堂数据库链接!C2463="","",食堂数据库链接!C2463)</f>
        <v>牛肉砂锅面</v>
      </c>
      <c r="D2463" s="21">
        <f>IF(食堂数据库链接!D2463="","",食堂数据库链接!D2463)</f>
        <v>14</v>
      </c>
      <c r="E2463" s="21" t="str">
        <f>IF(食堂数据库链接!E2463="","",食堂数据库链接!E2463)</f>
        <v>荤</v>
      </c>
      <c r="F2463" s="21" t="str">
        <f>IF(食堂数据库链接!F2463="","",食堂数据库链接!F2463)</f>
        <v>面食</v>
      </c>
      <c r="G2463" s="21">
        <f>IF(食堂数据库链接!G2463="","",食堂数据库链接!G2463)</f>
        <v>14</v>
      </c>
      <c r="H2463" s="25" t="str">
        <f>IF(OR(食堂菜单!$G$5="",食堂数据库计算界面面!A2463=""),"",IF(ISNUMBER(SEARCH(食堂菜单!$G$5,食堂数据库计算界面面!C2463))=TRUE,1,""))</f>
        <v/>
      </c>
      <c r="I2463" s="11" t="str">
        <f>IF(H2463="","",1+MAX($I$1:I2462))</f>
        <v/>
      </c>
      <c r="J2463" s="11" t="str">
        <f t="shared" si="38"/>
        <v/>
      </c>
    </row>
    <row r="2464" spans="1:10">
      <c r="A2464" s="21">
        <f>IF(食堂数据库链接!A2464="","",食堂数据库链接!A2464)</f>
        <v>2463</v>
      </c>
      <c r="B2464" s="21" t="str">
        <f>IF(食堂数据库链接!B2464="","",食堂数据库链接!B2464)</f>
        <v>枫园风味食堂</v>
      </c>
      <c r="C2464" s="21" t="str">
        <f>IF(食堂数据库链接!C2464="","",食堂数据库链接!C2464)</f>
        <v>牛肚砂锅面</v>
      </c>
      <c r="D2464" s="21">
        <f>IF(食堂数据库链接!D2464="","",食堂数据库链接!D2464)</f>
        <v>14</v>
      </c>
      <c r="E2464" s="21" t="str">
        <f>IF(食堂数据库链接!E2464="","",食堂数据库链接!E2464)</f>
        <v>荤</v>
      </c>
      <c r="F2464" s="21" t="str">
        <f>IF(食堂数据库链接!F2464="","",食堂数据库链接!F2464)</f>
        <v>面食</v>
      </c>
      <c r="G2464" s="21">
        <f>IF(食堂数据库链接!G2464="","",食堂数据库链接!G2464)</f>
        <v>14</v>
      </c>
      <c r="H2464" s="25" t="str">
        <f>IF(OR(食堂菜单!$G$5="",食堂数据库计算界面面!A2464=""),"",IF(ISNUMBER(SEARCH(食堂菜单!$G$5,食堂数据库计算界面面!C2464))=TRUE,1,""))</f>
        <v/>
      </c>
      <c r="I2464" s="11" t="str">
        <f>IF(H2464="","",1+MAX($I$1:I2463))</f>
        <v/>
      </c>
      <c r="J2464" s="11" t="str">
        <f t="shared" si="38"/>
        <v/>
      </c>
    </row>
    <row r="2465" spans="1:10">
      <c r="A2465" s="21">
        <f>IF(食堂数据库链接!A2465="","",食堂数据库链接!A2465)</f>
        <v>2464</v>
      </c>
      <c r="B2465" s="21" t="str">
        <f>IF(食堂数据库链接!B2465="","",食堂数据库链接!B2465)</f>
        <v>枫园风味食堂</v>
      </c>
      <c r="C2465" s="21" t="str">
        <f>IF(食堂数据库链接!C2465="","",食堂数据库链接!C2465)</f>
        <v>肥肠砂锅</v>
      </c>
      <c r="D2465" s="21">
        <f>IF(食堂数据库链接!D2465="","",食堂数据库链接!D2465)</f>
        <v>14</v>
      </c>
      <c r="E2465" s="21" t="str">
        <f>IF(食堂数据库链接!E2465="","",食堂数据库链接!E2465)</f>
        <v>荤</v>
      </c>
      <c r="F2465" s="21" t="str">
        <f>IF(食堂数据库链接!F2465="","",食堂数据库链接!F2465)</f>
        <v>面食</v>
      </c>
      <c r="G2465" s="21">
        <f>IF(食堂数据库链接!G2465="","",食堂数据库链接!G2465)</f>
        <v>14</v>
      </c>
      <c r="H2465" s="25" t="str">
        <f>IF(OR(食堂菜单!$G$5="",食堂数据库计算界面面!A2465=""),"",IF(ISNUMBER(SEARCH(食堂菜单!$G$5,食堂数据库计算界面面!C2465))=TRUE,1,""))</f>
        <v/>
      </c>
      <c r="I2465" s="11" t="str">
        <f>IF(H2465="","",1+MAX($I$1:I2464))</f>
        <v/>
      </c>
      <c r="J2465" s="11" t="str">
        <f t="shared" si="38"/>
        <v/>
      </c>
    </row>
    <row r="2466" spans="1:10">
      <c r="A2466" s="21">
        <f>IF(食堂数据库链接!A2466="","",食堂数据库链接!A2466)</f>
        <v>2465</v>
      </c>
      <c r="B2466" s="21" t="str">
        <f>IF(食堂数据库链接!B2466="","",食堂数据库链接!B2466)</f>
        <v>枫园风味食堂</v>
      </c>
      <c r="C2466" s="21" t="str">
        <f>IF(食堂数据库链接!C2466="","",食堂数据库链接!C2466)</f>
        <v>青菜炒面</v>
      </c>
      <c r="D2466" s="21">
        <f>IF(食堂数据库链接!D2466="","",食堂数据库链接!D2466)</f>
        <v>8</v>
      </c>
      <c r="E2466" s="21" t="str">
        <f>IF(食堂数据库链接!E2466="","",食堂数据库链接!E2466)</f>
        <v>素</v>
      </c>
      <c r="F2466" s="21" t="str">
        <f>IF(食堂数据库链接!F2466="","",食堂数据库链接!F2466)</f>
        <v>面食</v>
      </c>
      <c r="G2466" s="21">
        <f>IF(食堂数据库链接!G2466="","",食堂数据库链接!G2466)</f>
        <v>8</v>
      </c>
      <c r="H2466" s="25" t="str">
        <f>IF(OR(食堂菜单!$G$5="",食堂数据库计算界面面!A2466=""),"",IF(ISNUMBER(SEARCH(食堂菜单!$G$5,食堂数据库计算界面面!C2466))=TRUE,1,""))</f>
        <v/>
      </c>
      <c r="I2466" s="11" t="str">
        <f>IF(H2466="","",1+MAX($I$1:I2465))</f>
        <v/>
      </c>
      <c r="J2466" s="11" t="str">
        <f t="shared" si="38"/>
        <v/>
      </c>
    </row>
    <row r="2467" spans="1:10">
      <c r="A2467" s="21">
        <f>IF(食堂数据库链接!A2467="","",食堂数据库链接!A2467)</f>
        <v>2466</v>
      </c>
      <c r="B2467" s="21" t="str">
        <f>IF(食堂数据库链接!B2467="","",食堂数据库链接!B2467)</f>
        <v>枫园风味食堂</v>
      </c>
      <c r="C2467" s="21" t="str">
        <f>IF(食堂数据库链接!C2467="","",食堂数据库链接!C2467)</f>
        <v>火腿青菜炒面</v>
      </c>
      <c r="D2467" s="21">
        <f>IF(食堂数据库链接!D2467="","",食堂数据库链接!D2467)</f>
        <v>9.5</v>
      </c>
      <c r="E2467" s="21" t="str">
        <f>IF(食堂数据库链接!E2467="","",食堂数据库链接!E2467)</f>
        <v>荤</v>
      </c>
      <c r="F2467" s="21" t="str">
        <f>IF(食堂数据库链接!F2467="","",食堂数据库链接!F2467)</f>
        <v>面食</v>
      </c>
      <c r="G2467" s="21">
        <f>IF(食堂数据库链接!G2467="","",食堂数据库链接!G2467)</f>
        <v>9.5</v>
      </c>
      <c r="H2467" s="25" t="str">
        <f>IF(OR(食堂菜单!$G$5="",食堂数据库计算界面面!A2467=""),"",IF(ISNUMBER(SEARCH(食堂菜单!$G$5,食堂数据库计算界面面!C2467))=TRUE,1,""))</f>
        <v/>
      </c>
      <c r="I2467" s="11" t="str">
        <f>IF(H2467="","",1+MAX($I$1:I2466))</f>
        <v/>
      </c>
      <c r="J2467" s="11" t="str">
        <f t="shared" si="38"/>
        <v/>
      </c>
    </row>
    <row r="2468" spans="1:10">
      <c r="A2468" s="21">
        <f>IF(食堂数据库链接!A2468="","",食堂数据库链接!A2468)</f>
        <v>2467</v>
      </c>
      <c r="B2468" s="21" t="str">
        <f>IF(食堂数据库链接!B2468="","",食堂数据库链接!B2468)</f>
        <v>枫园风味食堂</v>
      </c>
      <c r="C2468" s="21" t="str">
        <f>IF(食堂数据库链接!C2468="","",食堂数据库链接!C2468)</f>
        <v>西红柿鸡蛋炒面</v>
      </c>
      <c r="D2468" s="21">
        <f>IF(食堂数据库链接!D2468="","",食堂数据库链接!D2468)</f>
        <v>9.5</v>
      </c>
      <c r="E2468" s="21" t="str">
        <f>IF(食堂数据库链接!E2468="","",食堂数据库链接!E2468)</f>
        <v>素</v>
      </c>
      <c r="F2468" s="21" t="str">
        <f>IF(食堂数据库链接!F2468="","",食堂数据库链接!F2468)</f>
        <v>面食</v>
      </c>
      <c r="G2468" s="21">
        <f>IF(食堂数据库链接!G2468="","",食堂数据库链接!G2468)</f>
        <v>9.5</v>
      </c>
      <c r="H2468" s="25" t="str">
        <f>IF(OR(食堂菜单!$G$5="",食堂数据库计算界面面!A2468=""),"",IF(ISNUMBER(SEARCH(食堂菜单!$G$5,食堂数据库计算界面面!C2468))=TRUE,1,""))</f>
        <v/>
      </c>
      <c r="I2468" s="11" t="str">
        <f>IF(H2468="","",1+MAX($I$1:I2467))</f>
        <v/>
      </c>
      <c r="J2468" s="11" t="str">
        <f t="shared" si="38"/>
        <v/>
      </c>
    </row>
    <row r="2469" spans="1:10">
      <c r="A2469" s="21">
        <f>IF(食堂数据库链接!A2469="","",食堂数据库链接!A2469)</f>
        <v>2468</v>
      </c>
      <c r="B2469" s="21" t="str">
        <f>IF(食堂数据库链接!B2469="","",食堂数据库链接!B2469)</f>
        <v>枫园风味食堂</v>
      </c>
      <c r="C2469" s="21" t="str">
        <f>IF(食堂数据库链接!C2469="","",食堂数据库链接!C2469)</f>
        <v>青椒肉片炒面</v>
      </c>
      <c r="D2469" s="21">
        <f>IF(食堂数据库链接!D2469="","",食堂数据库链接!D2469)</f>
        <v>12</v>
      </c>
      <c r="E2469" s="21" t="str">
        <f>IF(食堂数据库链接!E2469="","",食堂数据库链接!E2469)</f>
        <v>荤</v>
      </c>
      <c r="F2469" s="21" t="str">
        <f>IF(食堂数据库链接!F2469="","",食堂数据库链接!F2469)</f>
        <v>面食</v>
      </c>
      <c r="G2469" s="21">
        <f>IF(食堂数据库链接!G2469="","",食堂数据库链接!G2469)</f>
        <v>12</v>
      </c>
      <c r="H2469" s="25" t="str">
        <f>IF(OR(食堂菜单!$G$5="",食堂数据库计算界面面!A2469=""),"",IF(ISNUMBER(SEARCH(食堂菜单!$G$5,食堂数据库计算界面面!C2469))=TRUE,1,""))</f>
        <v/>
      </c>
      <c r="I2469" s="11" t="str">
        <f>IF(H2469="","",1+MAX($I$1:I2468))</f>
        <v/>
      </c>
      <c r="J2469" s="11" t="str">
        <f t="shared" si="38"/>
        <v/>
      </c>
    </row>
    <row r="2470" spans="1:10">
      <c r="A2470" s="21">
        <f>IF(食堂数据库链接!A2470="","",食堂数据库链接!A2470)</f>
        <v>2469</v>
      </c>
      <c r="B2470" s="21" t="str">
        <f>IF(食堂数据库链接!B2470="","",食堂数据库链接!B2470)</f>
        <v>枫园风味食堂</v>
      </c>
      <c r="C2470" s="21" t="str">
        <f>IF(食堂数据库链接!C2470="","",食堂数据库链接!C2470)</f>
        <v>青椒鸡柳炒面</v>
      </c>
      <c r="D2470" s="21">
        <f>IF(食堂数据库链接!D2470="","",食堂数据库链接!D2470)</f>
        <v>12</v>
      </c>
      <c r="E2470" s="21" t="str">
        <f>IF(食堂数据库链接!E2470="","",食堂数据库链接!E2470)</f>
        <v>荤</v>
      </c>
      <c r="F2470" s="21" t="str">
        <f>IF(食堂数据库链接!F2470="","",食堂数据库链接!F2470)</f>
        <v>面食</v>
      </c>
      <c r="G2470" s="21">
        <f>IF(食堂数据库链接!G2470="","",食堂数据库链接!G2470)</f>
        <v>12</v>
      </c>
      <c r="H2470" s="25" t="str">
        <f>IF(OR(食堂菜单!$G$5="",食堂数据库计算界面面!A2470=""),"",IF(ISNUMBER(SEARCH(食堂菜单!$G$5,食堂数据库计算界面面!C2470))=TRUE,1,""))</f>
        <v/>
      </c>
      <c r="I2470" s="11" t="str">
        <f>IF(H2470="","",1+MAX($I$1:I2469))</f>
        <v/>
      </c>
      <c r="J2470" s="11" t="str">
        <f t="shared" si="38"/>
        <v/>
      </c>
    </row>
    <row r="2471" spans="1:10">
      <c r="A2471" s="21">
        <f>IF(食堂数据库链接!A2471="","",食堂数据库链接!A2471)</f>
        <v>2470</v>
      </c>
      <c r="B2471" s="21" t="str">
        <f>IF(食堂数据库链接!B2471="","",食堂数据库链接!B2471)</f>
        <v>枫园风味食堂</v>
      </c>
      <c r="C2471" s="21" t="str">
        <f>IF(食堂数据库链接!C2471="","",食堂数据库链接!C2471)</f>
        <v>牛肚炒面</v>
      </c>
      <c r="D2471" s="21">
        <f>IF(食堂数据库链接!D2471="","",食堂数据库链接!D2471)</f>
        <v>14</v>
      </c>
      <c r="E2471" s="21" t="str">
        <f>IF(食堂数据库链接!E2471="","",食堂数据库链接!E2471)</f>
        <v>荤</v>
      </c>
      <c r="F2471" s="21" t="str">
        <f>IF(食堂数据库链接!F2471="","",食堂数据库链接!F2471)</f>
        <v>面食</v>
      </c>
      <c r="G2471" s="21">
        <f>IF(食堂数据库链接!G2471="","",食堂数据库链接!G2471)</f>
        <v>14</v>
      </c>
      <c r="H2471" s="25" t="str">
        <f>IF(OR(食堂菜单!$G$5="",食堂数据库计算界面面!A2471=""),"",IF(ISNUMBER(SEARCH(食堂菜单!$G$5,食堂数据库计算界面面!C2471))=TRUE,1,""))</f>
        <v/>
      </c>
      <c r="I2471" s="11" t="str">
        <f>IF(H2471="","",1+MAX($I$1:I2470))</f>
        <v/>
      </c>
      <c r="J2471" s="11" t="str">
        <f t="shared" si="38"/>
        <v/>
      </c>
    </row>
    <row r="2472" spans="1:10">
      <c r="A2472" s="21">
        <f>IF(食堂数据库链接!A2472="","",食堂数据库链接!A2472)</f>
        <v>2471</v>
      </c>
      <c r="B2472" s="21" t="str">
        <f>IF(食堂数据库链接!B2472="","",食堂数据库链接!B2472)</f>
        <v>枫园风味食堂</v>
      </c>
      <c r="C2472" s="21" t="str">
        <f>IF(食堂数据库链接!C2472="","",食堂数据库链接!C2472)</f>
        <v>牛肉炒面</v>
      </c>
      <c r="D2472" s="21">
        <f>IF(食堂数据库链接!D2472="","",食堂数据库链接!D2472)</f>
        <v>14</v>
      </c>
      <c r="E2472" s="21" t="str">
        <f>IF(食堂数据库链接!E2472="","",食堂数据库链接!E2472)</f>
        <v>荤</v>
      </c>
      <c r="F2472" s="21" t="str">
        <f>IF(食堂数据库链接!F2472="","",食堂数据库链接!F2472)</f>
        <v>面食</v>
      </c>
      <c r="G2472" s="21">
        <f>IF(食堂数据库链接!G2472="","",食堂数据库链接!G2472)</f>
        <v>14</v>
      </c>
      <c r="H2472" s="25" t="str">
        <f>IF(OR(食堂菜单!$G$5="",食堂数据库计算界面面!A2472=""),"",IF(ISNUMBER(SEARCH(食堂菜单!$G$5,食堂数据库计算界面面!C2472))=TRUE,1,""))</f>
        <v/>
      </c>
      <c r="I2472" s="11" t="str">
        <f>IF(H2472="","",1+MAX($I$1:I2471))</f>
        <v/>
      </c>
      <c r="J2472" s="11" t="str">
        <f t="shared" si="38"/>
        <v/>
      </c>
    </row>
    <row r="2473" spans="1:10">
      <c r="A2473" s="21">
        <f>IF(食堂数据库链接!A2473="","",食堂数据库链接!A2473)</f>
        <v>2472</v>
      </c>
      <c r="B2473" s="21" t="str">
        <f>IF(食堂数据库链接!B2473="","",食堂数据库链接!B2473)</f>
        <v>枫园风味食堂</v>
      </c>
      <c r="C2473" s="21" t="str">
        <f>IF(食堂数据库链接!C2473="","",食堂数据库链接!C2473)</f>
        <v>五香卤牛肉饭</v>
      </c>
      <c r="D2473" s="21">
        <f>IF(食堂数据库链接!D2473="","",食堂数据库链接!D2473)</f>
        <v>16</v>
      </c>
      <c r="E2473" s="21" t="str">
        <f>IF(食堂数据库链接!E2473="","",食堂数据库链接!E2473)</f>
        <v>荤</v>
      </c>
      <c r="F2473" s="21" t="str">
        <f>IF(食堂数据库链接!F2473="","",食堂数据库链接!F2473)</f>
        <v>套餐</v>
      </c>
      <c r="G2473" s="21">
        <f>IF(食堂数据库链接!G2473="","",食堂数据库链接!G2473)</f>
        <v>16</v>
      </c>
      <c r="H2473" s="25" t="str">
        <f>IF(OR(食堂菜单!$G$5="",食堂数据库计算界面面!A2473=""),"",IF(ISNUMBER(SEARCH(食堂菜单!$G$5,食堂数据库计算界面面!C2473))=TRUE,1,""))</f>
        <v/>
      </c>
      <c r="I2473" s="11" t="str">
        <f>IF(H2473="","",1+MAX($I$1:I2472))</f>
        <v/>
      </c>
      <c r="J2473" s="11" t="str">
        <f t="shared" si="38"/>
        <v/>
      </c>
    </row>
    <row r="2474" spans="1:10">
      <c r="A2474" s="21">
        <f>IF(食堂数据库链接!A2474="","",食堂数据库链接!A2474)</f>
        <v>2473</v>
      </c>
      <c r="B2474" s="21" t="str">
        <f>IF(食堂数据库链接!B2474="","",食堂数据库链接!B2474)</f>
        <v>枫园风味食堂</v>
      </c>
      <c r="C2474" s="21" t="str">
        <f>IF(食堂数据库链接!C2474="","",食堂数据库链接!C2474)</f>
        <v>双拼各种菜</v>
      </c>
      <c r="D2474" s="21">
        <f>IF(食堂数据库链接!D2474="","",食堂数据库链接!D2474)</f>
        <v>15</v>
      </c>
      <c r="E2474" s="21" t="str">
        <f>IF(食堂数据库链接!E2474="","",食堂数据库链接!E2474)</f>
        <v>荤</v>
      </c>
      <c r="F2474" s="21" t="str">
        <f>IF(食堂数据库链接!F2474="","",食堂数据库链接!F2474)</f>
        <v>套餐</v>
      </c>
      <c r="G2474" s="21">
        <f>IF(食堂数据库链接!G2474="","",食堂数据库链接!G2474)</f>
        <v>15</v>
      </c>
      <c r="H2474" s="25" t="str">
        <f>IF(OR(食堂菜单!$G$5="",食堂数据库计算界面面!A2474=""),"",IF(ISNUMBER(SEARCH(食堂菜单!$G$5,食堂数据库计算界面面!C2474))=TRUE,1,""))</f>
        <v/>
      </c>
      <c r="I2474" s="11" t="str">
        <f>IF(H2474="","",1+MAX($I$1:I2473))</f>
        <v/>
      </c>
      <c r="J2474" s="11" t="str">
        <f t="shared" si="38"/>
        <v/>
      </c>
    </row>
    <row r="2475" spans="1:10">
      <c r="A2475" s="21">
        <f>IF(食堂数据库链接!A2475="","",食堂数据库链接!A2475)</f>
        <v>2474</v>
      </c>
      <c r="B2475" s="21" t="str">
        <f>IF(食堂数据库链接!B2475="","",食堂数据库链接!B2475)</f>
        <v>枫园风味食堂</v>
      </c>
      <c r="C2475" s="21" t="str">
        <f>IF(食堂数据库链接!C2475="","",食堂数据库链接!C2475)</f>
        <v>招牌猪蹄饭</v>
      </c>
      <c r="D2475" s="21">
        <f>IF(食堂数据库链接!D2475="","",食堂数据库链接!D2475)</f>
        <v>15</v>
      </c>
      <c r="E2475" s="21" t="str">
        <f>IF(食堂数据库链接!E2475="","",食堂数据库链接!E2475)</f>
        <v>荤</v>
      </c>
      <c r="F2475" s="21" t="str">
        <f>IF(食堂数据库链接!F2475="","",食堂数据库链接!F2475)</f>
        <v>套餐</v>
      </c>
      <c r="G2475" s="21">
        <f>IF(食堂数据库链接!G2475="","",食堂数据库链接!G2475)</f>
        <v>15</v>
      </c>
      <c r="H2475" s="25" t="str">
        <f>IF(OR(食堂菜单!$G$5="",食堂数据库计算界面面!A2475=""),"",IF(ISNUMBER(SEARCH(食堂菜单!$G$5,食堂数据库计算界面面!C2475))=TRUE,1,""))</f>
        <v/>
      </c>
      <c r="I2475" s="11" t="str">
        <f>IF(H2475="","",1+MAX($I$1:I2474))</f>
        <v/>
      </c>
      <c r="J2475" s="11" t="str">
        <f t="shared" si="38"/>
        <v/>
      </c>
    </row>
    <row r="2476" spans="1:10">
      <c r="A2476" s="21">
        <f>IF(食堂数据库链接!A2476="","",食堂数据库链接!A2476)</f>
        <v>2475</v>
      </c>
      <c r="B2476" s="21" t="str">
        <f>IF(食堂数据库链接!B2476="","",食堂数据库链接!B2476)</f>
        <v>枫园风味食堂</v>
      </c>
      <c r="C2476" s="21" t="str">
        <f>IF(食堂数据库链接!C2476="","",食堂数据库链接!C2476)</f>
        <v>招牌猪脚饭</v>
      </c>
      <c r="D2476" s="21">
        <f>IF(食堂数据库链接!D2476="","",食堂数据库链接!D2476)</f>
        <v>15</v>
      </c>
      <c r="E2476" s="21" t="str">
        <f>IF(食堂数据库链接!E2476="","",食堂数据库链接!E2476)</f>
        <v>荤</v>
      </c>
      <c r="F2476" s="21" t="str">
        <f>IF(食堂数据库链接!F2476="","",食堂数据库链接!F2476)</f>
        <v>套餐</v>
      </c>
      <c r="G2476" s="21">
        <f>IF(食堂数据库链接!G2476="","",食堂数据库链接!G2476)</f>
        <v>15</v>
      </c>
      <c r="H2476" s="25" t="str">
        <f>IF(OR(食堂菜单!$G$5="",食堂数据库计算界面面!A2476=""),"",IF(ISNUMBER(SEARCH(食堂菜单!$G$5,食堂数据库计算界面面!C2476))=TRUE,1,""))</f>
        <v/>
      </c>
      <c r="I2476" s="11" t="str">
        <f>IF(H2476="","",1+MAX($I$1:I2475))</f>
        <v/>
      </c>
      <c r="J2476" s="11" t="str">
        <f t="shared" si="38"/>
        <v/>
      </c>
    </row>
    <row r="2477" spans="1:10">
      <c r="A2477" s="21">
        <f>IF(食堂数据库链接!A2477="","",食堂数据库链接!A2477)</f>
        <v>2476</v>
      </c>
      <c r="B2477" s="21" t="str">
        <f>IF(食堂数据库链接!B2477="","",食堂数据库链接!B2477)</f>
        <v>枫园风味食堂</v>
      </c>
      <c r="C2477" s="21" t="str">
        <f>IF(食堂数据库链接!C2477="","",食堂数据库链接!C2477)</f>
        <v>酱汁排骨饭</v>
      </c>
      <c r="D2477" s="21">
        <f>IF(食堂数据库链接!D2477="","",食堂数据库链接!D2477)</f>
        <v>15</v>
      </c>
      <c r="E2477" s="21" t="str">
        <f>IF(食堂数据库链接!E2477="","",食堂数据库链接!E2477)</f>
        <v>荤</v>
      </c>
      <c r="F2477" s="21" t="str">
        <f>IF(食堂数据库链接!F2477="","",食堂数据库链接!F2477)</f>
        <v>套餐</v>
      </c>
      <c r="G2477" s="21">
        <f>IF(食堂数据库链接!G2477="","",食堂数据库链接!G2477)</f>
        <v>15</v>
      </c>
      <c r="H2477" s="25" t="str">
        <f>IF(OR(食堂菜单!$G$5="",食堂数据库计算界面面!A2477=""),"",IF(ISNUMBER(SEARCH(食堂菜单!$G$5,食堂数据库计算界面面!C2477))=TRUE,1,""))</f>
        <v/>
      </c>
      <c r="I2477" s="11" t="str">
        <f>IF(H2477="","",1+MAX($I$1:I2476))</f>
        <v/>
      </c>
      <c r="J2477" s="11" t="str">
        <f t="shared" si="38"/>
        <v/>
      </c>
    </row>
    <row r="2478" spans="1:10">
      <c r="A2478" s="21">
        <f>IF(食堂数据库链接!A2478="","",食堂数据库链接!A2478)</f>
        <v>2477</v>
      </c>
      <c r="B2478" s="21" t="str">
        <f>IF(食堂数据库链接!B2478="","",食堂数据库链接!B2478)</f>
        <v>枫园风味食堂</v>
      </c>
      <c r="C2478" s="21" t="str">
        <f>IF(食堂数据库链接!C2478="","",食堂数据库链接!C2478)</f>
        <v>匠心卤肉饭</v>
      </c>
      <c r="D2478" s="21">
        <f>IF(食堂数据库链接!D2478="","",食堂数据库链接!D2478)</f>
        <v>15</v>
      </c>
      <c r="E2478" s="21" t="str">
        <f>IF(食堂数据库链接!E2478="","",食堂数据库链接!E2478)</f>
        <v>荤</v>
      </c>
      <c r="F2478" s="21" t="str">
        <f>IF(食堂数据库链接!F2478="","",食堂数据库链接!F2478)</f>
        <v>套餐</v>
      </c>
      <c r="G2478" s="21">
        <f>IF(食堂数据库链接!G2478="","",食堂数据库链接!G2478)</f>
        <v>15</v>
      </c>
      <c r="H2478" s="25" t="str">
        <f>IF(OR(食堂菜单!$G$5="",食堂数据库计算界面面!A2478=""),"",IF(ISNUMBER(SEARCH(食堂菜单!$G$5,食堂数据库计算界面面!C2478))=TRUE,1,""))</f>
        <v/>
      </c>
      <c r="I2478" s="11" t="str">
        <f>IF(H2478="","",1+MAX($I$1:I2477))</f>
        <v/>
      </c>
      <c r="J2478" s="11" t="str">
        <f t="shared" si="38"/>
        <v/>
      </c>
    </row>
    <row r="2479" spans="1:10">
      <c r="A2479" s="21">
        <f>IF(食堂数据库链接!A2479="","",食堂数据库链接!A2479)</f>
        <v>2478</v>
      </c>
      <c r="B2479" s="21" t="str">
        <f>IF(食堂数据库链接!B2479="","",食堂数据库链接!B2479)</f>
        <v>枫园风味食堂</v>
      </c>
      <c r="C2479" s="21" t="str">
        <f>IF(食堂数据库链接!C2479="","",食堂数据库链接!C2479)</f>
        <v>卤味肥肠饭</v>
      </c>
      <c r="D2479" s="21">
        <f>IF(食堂数据库链接!D2479="","",食堂数据库链接!D2479)</f>
        <v>15</v>
      </c>
      <c r="E2479" s="21" t="str">
        <f>IF(食堂数据库链接!E2479="","",食堂数据库链接!E2479)</f>
        <v>荤</v>
      </c>
      <c r="F2479" s="21" t="str">
        <f>IF(食堂数据库链接!F2479="","",食堂数据库链接!F2479)</f>
        <v>套餐</v>
      </c>
      <c r="G2479" s="21">
        <f>IF(食堂数据库链接!G2479="","",食堂数据库链接!G2479)</f>
        <v>15</v>
      </c>
      <c r="H2479" s="25" t="str">
        <f>IF(OR(食堂菜单!$G$5="",食堂数据库计算界面面!A2479=""),"",IF(ISNUMBER(SEARCH(食堂菜单!$G$5,食堂数据库计算界面面!C2479))=TRUE,1,""))</f>
        <v/>
      </c>
      <c r="I2479" s="11" t="str">
        <f>IF(H2479="","",1+MAX($I$1:I2478))</f>
        <v/>
      </c>
      <c r="J2479" s="11" t="str">
        <f t="shared" si="38"/>
        <v/>
      </c>
    </row>
    <row r="2480" spans="1:10">
      <c r="A2480" s="21">
        <f>IF(食堂数据库链接!A2480="","",食堂数据库链接!A2480)</f>
        <v>2479</v>
      </c>
      <c r="B2480" s="21" t="str">
        <f>IF(食堂数据库链接!B2480="","",食堂数据库链接!B2480)</f>
        <v>枫园风味食堂</v>
      </c>
      <c r="C2480" s="21" t="str">
        <f>IF(食堂数据库链接!C2480="","",食堂数据库链接!C2480)</f>
        <v>台湾香肠饭</v>
      </c>
      <c r="D2480" s="21">
        <f>IF(食堂数据库链接!D2480="","",食堂数据库链接!D2480)</f>
        <v>15</v>
      </c>
      <c r="E2480" s="21" t="str">
        <f>IF(食堂数据库链接!E2480="","",食堂数据库链接!E2480)</f>
        <v>荤</v>
      </c>
      <c r="F2480" s="21" t="str">
        <f>IF(食堂数据库链接!F2480="","",食堂数据库链接!F2480)</f>
        <v>套餐</v>
      </c>
      <c r="G2480" s="21">
        <f>IF(食堂数据库链接!G2480="","",食堂数据库链接!G2480)</f>
        <v>15</v>
      </c>
      <c r="H2480" s="25" t="str">
        <f>IF(OR(食堂菜单!$G$5="",食堂数据库计算界面面!A2480=""),"",IF(ISNUMBER(SEARCH(食堂菜单!$G$5,食堂数据库计算界面面!C2480))=TRUE,1,""))</f>
        <v/>
      </c>
      <c r="I2480" s="11" t="str">
        <f>IF(H2480="","",1+MAX($I$1:I2479))</f>
        <v/>
      </c>
      <c r="J2480" s="11" t="str">
        <f t="shared" si="38"/>
        <v/>
      </c>
    </row>
    <row r="2481" spans="1:10">
      <c r="A2481" s="21">
        <f>IF(食堂数据库链接!A2481="","",食堂数据库链接!A2481)</f>
        <v>2480</v>
      </c>
      <c r="B2481" s="21" t="str">
        <f>IF(食堂数据库链接!B2481="","",食堂数据库链接!B2481)</f>
        <v>枫园风味食堂</v>
      </c>
      <c r="C2481" s="21" t="str">
        <f>IF(食堂数据库链接!C2481="","",食堂数据库链接!C2481)</f>
        <v>湖南腊肉饭</v>
      </c>
      <c r="D2481" s="21">
        <f>IF(食堂数据库链接!D2481="","",食堂数据库链接!D2481)</f>
        <v>15</v>
      </c>
      <c r="E2481" s="21" t="str">
        <f>IF(食堂数据库链接!E2481="","",食堂数据库链接!E2481)</f>
        <v>荤</v>
      </c>
      <c r="F2481" s="21" t="str">
        <f>IF(食堂数据库链接!F2481="","",食堂数据库链接!F2481)</f>
        <v>套餐</v>
      </c>
      <c r="G2481" s="21">
        <f>IF(食堂数据库链接!G2481="","",食堂数据库链接!G2481)</f>
        <v>15</v>
      </c>
      <c r="H2481" s="25" t="str">
        <f>IF(OR(食堂菜单!$G$5="",食堂数据库计算界面面!A2481=""),"",IF(ISNUMBER(SEARCH(食堂菜单!$G$5,食堂数据库计算界面面!C2481))=TRUE,1,""))</f>
        <v/>
      </c>
      <c r="I2481" s="11" t="str">
        <f>IF(H2481="","",1+MAX($I$1:I2480))</f>
        <v/>
      </c>
      <c r="J2481" s="11" t="str">
        <f t="shared" si="38"/>
        <v/>
      </c>
    </row>
    <row r="2482" spans="1:10">
      <c r="A2482" s="21">
        <f>IF(食堂数据库链接!A2482="","",食堂数据库链接!A2482)</f>
        <v>2481</v>
      </c>
      <c r="B2482" s="21" t="str">
        <f>IF(食堂数据库链接!B2482="","",食堂数据库链接!B2482)</f>
        <v>枫园风味食堂</v>
      </c>
      <c r="C2482" s="21" t="str">
        <f>IF(食堂数据库链接!C2482="","",食堂数据库链接!C2482)</f>
        <v>农家小炒肉饭</v>
      </c>
      <c r="D2482" s="21">
        <f>IF(食堂数据库链接!D2482="","",食堂数据库链接!D2482)</f>
        <v>15</v>
      </c>
      <c r="E2482" s="21" t="str">
        <f>IF(食堂数据库链接!E2482="","",食堂数据库链接!E2482)</f>
        <v>荤</v>
      </c>
      <c r="F2482" s="21" t="str">
        <f>IF(食堂数据库链接!F2482="","",食堂数据库链接!F2482)</f>
        <v>套餐</v>
      </c>
      <c r="G2482" s="21">
        <f>IF(食堂数据库链接!G2482="","",食堂数据库链接!G2482)</f>
        <v>15</v>
      </c>
      <c r="H2482" s="25" t="str">
        <f>IF(OR(食堂菜单!$G$5="",食堂数据库计算界面面!A2482=""),"",IF(ISNUMBER(SEARCH(食堂菜单!$G$5,食堂数据库计算界面面!C2482))=TRUE,1,""))</f>
        <v/>
      </c>
      <c r="I2482" s="11" t="str">
        <f>IF(H2482="","",1+MAX($I$1:I2481))</f>
        <v/>
      </c>
      <c r="J2482" s="11" t="str">
        <f t="shared" si="38"/>
        <v/>
      </c>
    </row>
    <row r="2483" spans="1:10">
      <c r="A2483" s="21">
        <f>IF(食堂数据库链接!A2483="","",食堂数据库链接!A2483)</f>
        <v>2482</v>
      </c>
      <c r="B2483" s="21" t="str">
        <f>IF(食堂数据库链接!B2483="","",食堂数据库链接!B2483)</f>
        <v>枫园风味食堂</v>
      </c>
      <c r="C2483" s="21" t="str">
        <f>IF(食堂数据库链接!C2483="","",食堂数据库链接!C2483)</f>
        <v>鸡公煲炒鸡饭</v>
      </c>
      <c r="D2483" s="21">
        <f>IF(食堂数据库链接!D2483="","",食堂数据库链接!D2483)</f>
        <v>13</v>
      </c>
      <c r="E2483" s="21" t="str">
        <f>IF(食堂数据库链接!E2483="","",食堂数据库链接!E2483)</f>
        <v>荤</v>
      </c>
      <c r="F2483" s="21" t="str">
        <f>IF(食堂数据库链接!F2483="","",食堂数据库链接!F2483)</f>
        <v>套餐</v>
      </c>
      <c r="G2483" s="21">
        <f>IF(食堂数据库链接!G2483="","",食堂数据库链接!G2483)</f>
        <v>13</v>
      </c>
      <c r="H2483" s="25" t="str">
        <f>IF(OR(食堂菜单!$G$5="",食堂数据库计算界面面!A2483=""),"",IF(ISNUMBER(SEARCH(食堂菜单!$G$5,食堂数据库计算界面面!C2483))=TRUE,1,""))</f>
        <v/>
      </c>
      <c r="I2483" s="11" t="str">
        <f>IF(H2483="","",1+MAX($I$1:I2482))</f>
        <v/>
      </c>
      <c r="J2483" s="11" t="str">
        <f t="shared" si="38"/>
        <v/>
      </c>
    </row>
    <row r="2484" spans="1:10">
      <c r="A2484" s="21">
        <f>IF(食堂数据库链接!A2484="","",食堂数据库链接!A2484)</f>
        <v>2483</v>
      </c>
      <c r="B2484" s="21" t="str">
        <f>IF(食堂数据库链接!B2484="","",食堂数据库链接!B2484)</f>
        <v>枫园风味食堂</v>
      </c>
      <c r="C2484" s="21" t="str">
        <f>IF(食堂数据库链接!C2484="","",食堂数据库链接!C2484)</f>
        <v>香酥鸡饭</v>
      </c>
      <c r="D2484" s="21">
        <f>IF(食堂数据库链接!D2484="","",食堂数据库链接!D2484)</f>
        <v>13</v>
      </c>
      <c r="E2484" s="21" t="str">
        <f>IF(食堂数据库链接!E2484="","",食堂数据库链接!E2484)</f>
        <v>荤</v>
      </c>
      <c r="F2484" s="21" t="str">
        <f>IF(食堂数据库链接!F2484="","",食堂数据库链接!F2484)</f>
        <v>套餐</v>
      </c>
      <c r="G2484" s="21">
        <f>IF(食堂数据库链接!G2484="","",食堂数据库链接!G2484)</f>
        <v>13</v>
      </c>
      <c r="H2484" s="25" t="str">
        <f>IF(OR(食堂菜单!$G$5="",食堂数据库计算界面面!A2484=""),"",IF(ISNUMBER(SEARCH(食堂菜单!$G$5,食堂数据库计算界面面!C2484))=TRUE,1,""))</f>
        <v/>
      </c>
      <c r="I2484" s="11" t="str">
        <f>IF(H2484="","",1+MAX($I$1:I2483))</f>
        <v/>
      </c>
      <c r="J2484" s="11" t="str">
        <f t="shared" si="38"/>
        <v/>
      </c>
    </row>
    <row r="2485" spans="1:10">
      <c r="A2485" s="21">
        <f>IF(食堂数据库链接!A2485="","",食堂数据库链接!A2485)</f>
        <v>2484</v>
      </c>
      <c r="B2485" s="21" t="str">
        <f>IF(食堂数据库链接!B2485="","",食堂数据库链接!B2485)</f>
        <v>枫园风味食堂</v>
      </c>
      <c r="C2485" s="21" t="str">
        <f>IF(食堂数据库链接!C2485="","",食堂数据库链接!C2485)</f>
        <v>啤酒鸭饭</v>
      </c>
      <c r="D2485" s="21">
        <f>IF(食堂数据库链接!D2485="","",食堂数据库链接!D2485)</f>
        <v>12</v>
      </c>
      <c r="E2485" s="21" t="str">
        <f>IF(食堂数据库链接!E2485="","",食堂数据库链接!E2485)</f>
        <v>荤</v>
      </c>
      <c r="F2485" s="21" t="str">
        <f>IF(食堂数据库链接!F2485="","",食堂数据库链接!F2485)</f>
        <v>套餐</v>
      </c>
      <c r="G2485" s="21">
        <f>IF(食堂数据库链接!G2485="","",食堂数据库链接!G2485)</f>
        <v>12</v>
      </c>
      <c r="H2485" s="25" t="str">
        <f>IF(OR(食堂菜单!$G$5="",食堂数据库计算界面面!A2485=""),"",IF(ISNUMBER(SEARCH(食堂菜单!$G$5,食堂数据库计算界面面!C2485))=TRUE,1,""))</f>
        <v/>
      </c>
      <c r="I2485" s="11" t="str">
        <f>IF(H2485="","",1+MAX($I$1:I2484))</f>
        <v/>
      </c>
      <c r="J2485" s="11" t="str">
        <f t="shared" si="38"/>
        <v/>
      </c>
    </row>
    <row r="2486" spans="1:10">
      <c r="A2486" s="21">
        <f>IF(食堂数据库链接!A2486="","",食堂数据库链接!A2486)</f>
        <v>2485</v>
      </c>
      <c r="B2486" s="21" t="str">
        <f>IF(食堂数据库链接!B2486="","",食堂数据库链接!B2486)</f>
        <v>枫园风味食堂</v>
      </c>
      <c r="C2486" s="21" t="str">
        <f>IF(食堂数据库链接!C2486="","",食堂数据库链接!C2486)</f>
        <v>卤水鸡饭</v>
      </c>
      <c r="D2486" s="21">
        <f>IF(食堂数据库链接!D2486="","",食堂数据库链接!D2486)</f>
        <v>12</v>
      </c>
      <c r="E2486" s="21" t="str">
        <f>IF(食堂数据库链接!E2486="","",食堂数据库链接!E2486)</f>
        <v>荤</v>
      </c>
      <c r="F2486" s="21" t="str">
        <f>IF(食堂数据库链接!F2486="","",食堂数据库链接!F2486)</f>
        <v>套餐</v>
      </c>
      <c r="G2486" s="21">
        <f>IF(食堂数据库链接!G2486="","",食堂数据库链接!G2486)</f>
        <v>12</v>
      </c>
      <c r="H2486" s="25" t="str">
        <f>IF(OR(食堂菜单!$G$5="",食堂数据库计算界面面!A2486=""),"",IF(ISNUMBER(SEARCH(食堂菜单!$G$5,食堂数据库计算界面面!C2486))=TRUE,1,""))</f>
        <v/>
      </c>
      <c r="I2486" s="11" t="str">
        <f>IF(H2486="","",1+MAX($I$1:I2485))</f>
        <v/>
      </c>
      <c r="J2486" s="11" t="str">
        <f t="shared" si="38"/>
        <v/>
      </c>
    </row>
    <row r="2487" spans="1:10">
      <c r="A2487" s="21">
        <f>IF(食堂数据库链接!A2487="","",食堂数据库链接!A2487)</f>
        <v>2486</v>
      </c>
      <c r="B2487" s="21" t="str">
        <f>IF(食堂数据库链接!B2487="","",食堂数据库链接!B2487)</f>
        <v>枫园风味食堂</v>
      </c>
      <c r="C2487" s="21" t="str">
        <f>IF(食堂数据库链接!C2487="","",食堂数据库链接!C2487)</f>
        <v>卤水鸭饭</v>
      </c>
      <c r="D2487" s="21">
        <f>IF(食堂数据库链接!D2487="","",食堂数据库链接!D2487)</f>
        <v>12</v>
      </c>
      <c r="E2487" s="21" t="str">
        <f>IF(食堂数据库链接!E2487="","",食堂数据库链接!E2487)</f>
        <v>荤</v>
      </c>
      <c r="F2487" s="21" t="str">
        <f>IF(食堂数据库链接!F2487="","",食堂数据库链接!F2487)</f>
        <v>套餐</v>
      </c>
      <c r="G2487" s="21">
        <f>IF(食堂数据库链接!G2487="","",食堂数据库链接!G2487)</f>
        <v>12</v>
      </c>
      <c r="H2487" s="25" t="str">
        <f>IF(OR(食堂菜单!$G$5="",食堂数据库计算界面面!A2487=""),"",IF(ISNUMBER(SEARCH(食堂菜单!$G$5,食堂数据库计算界面面!C2487))=TRUE,1,""))</f>
        <v/>
      </c>
      <c r="I2487" s="11" t="str">
        <f>IF(H2487="","",1+MAX($I$1:I2486))</f>
        <v/>
      </c>
      <c r="J2487" s="11" t="str">
        <f t="shared" si="38"/>
        <v/>
      </c>
    </row>
    <row r="2488" spans="1:10">
      <c r="A2488" s="21">
        <f>IF(食堂数据库链接!A2488="","",食堂数据库链接!A2488)</f>
        <v>2487</v>
      </c>
      <c r="B2488" s="21" t="str">
        <f>IF(食堂数据库链接!B2488="","",食堂数据库链接!B2488)</f>
        <v>枫园风味食堂</v>
      </c>
      <c r="C2488" s="21" t="str">
        <f>IF(食堂数据库链接!C2488="","",食堂数据库链接!C2488)</f>
        <v>香酥鸭饭</v>
      </c>
      <c r="D2488" s="21">
        <f>IF(食堂数据库链接!D2488="","",食堂数据库链接!D2488)</f>
        <v>12</v>
      </c>
      <c r="E2488" s="21" t="str">
        <f>IF(食堂数据库链接!E2488="","",食堂数据库链接!E2488)</f>
        <v>荤</v>
      </c>
      <c r="F2488" s="21" t="str">
        <f>IF(食堂数据库链接!F2488="","",食堂数据库链接!F2488)</f>
        <v>套餐</v>
      </c>
      <c r="G2488" s="21">
        <f>IF(食堂数据库链接!G2488="","",食堂数据库链接!G2488)</f>
        <v>12</v>
      </c>
      <c r="H2488" s="25" t="str">
        <f>IF(OR(食堂菜单!$G$5="",食堂数据库计算界面面!A2488=""),"",IF(ISNUMBER(SEARCH(食堂菜单!$G$5,食堂数据库计算界面面!C2488))=TRUE,1,""))</f>
        <v/>
      </c>
      <c r="I2488" s="11" t="str">
        <f>IF(H2488="","",1+MAX($I$1:I2487))</f>
        <v/>
      </c>
      <c r="J2488" s="11" t="str">
        <f t="shared" si="38"/>
        <v/>
      </c>
    </row>
    <row r="2489" spans="1:10">
      <c r="A2489" s="21">
        <f>IF(食堂数据库链接!A2489="","",食堂数据库链接!A2489)</f>
        <v>2488</v>
      </c>
      <c r="B2489" s="21" t="str">
        <f>IF(食堂数据库链接!B2489="","",食堂数据库链接!B2489)</f>
        <v>枫园风味食堂</v>
      </c>
      <c r="C2489" s="21" t="str">
        <f>IF(食堂数据库链接!C2489="","",食堂数据库链接!C2489)</f>
        <v>糖醋里脊饭</v>
      </c>
      <c r="D2489" s="21">
        <f>IF(食堂数据库链接!D2489="","",食堂数据库链接!D2489)</f>
        <v>12</v>
      </c>
      <c r="E2489" s="21" t="str">
        <f>IF(食堂数据库链接!E2489="","",食堂数据库链接!E2489)</f>
        <v>荤</v>
      </c>
      <c r="F2489" s="21" t="str">
        <f>IF(食堂数据库链接!F2489="","",食堂数据库链接!F2489)</f>
        <v>套餐</v>
      </c>
      <c r="G2489" s="21">
        <f>IF(食堂数据库链接!G2489="","",食堂数据库链接!G2489)</f>
        <v>12</v>
      </c>
      <c r="H2489" s="25" t="str">
        <f>IF(OR(食堂菜单!$G$5="",食堂数据库计算界面面!A2489=""),"",IF(ISNUMBER(SEARCH(食堂菜单!$G$5,食堂数据库计算界面面!C2489))=TRUE,1,""))</f>
        <v/>
      </c>
      <c r="I2489" s="11" t="str">
        <f>IF(H2489="","",1+MAX($I$1:I2488))</f>
        <v/>
      </c>
      <c r="J2489" s="11" t="str">
        <f t="shared" si="38"/>
        <v/>
      </c>
    </row>
    <row r="2490" spans="1:10">
      <c r="A2490" s="21">
        <f>IF(食堂数据库链接!A2490="","",食堂数据库链接!A2490)</f>
        <v>2489</v>
      </c>
      <c r="B2490" s="21" t="str">
        <f>IF(食堂数据库链接!B2490="","",食堂数据库链接!B2490)</f>
        <v>枫园风味食堂</v>
      </c>
      <c r="C2490" s="21" t="str">
        <f>IF(食堂数据库链接!C2490="","",食堂数据库链接!C2490)</f>
        <v>糖醋鸡排饭</v>
      </c>
      <c r="D2490" s="21">
        <f>IF(食堂数据库链接!D2490="","",食堂数据库链接!D2490)</f>
        <v>12</v>
      </c>
      <c r="E2490" s="21" t="str">
        <f>IF(食堂数据库链接!E2490="","",食堂数据库链接!E2490)</f>
        <v>荤</v>
      </c>
      <c r="F2490" s="21" t="str">
        <f>IF(食堂数据库链接!F2490="","",食堂数据库链接!F2490)</f>
        <v>套餐</v>
      </c>
      <c r="G2490" s="21">
        <f>IF(食堂数据库链接!G2490="","",食堂数据库链接!G2490)</f>
        <v>12</v>
      </c>
      <c r="H2490" s="25" t="str">
        <f>IF(OR(食堂菜单!$G$5="",食堂数据库计算界面面!A2490=""),"",IF(ISNUMBER(SEARCH(食堂菜单!$G$5,食堂数据库计算界面面!C2490))=TRUE,1,""))</f>
        <v/>
      </c>
      <c r="I2490" s="11" t="str">
        <f>IF(H2490="","",1+MAX($I$1:I2489))</f>
        <v/>
      </c>
      <c r="J2490" s="11" t="str">
        <f t="shared" si="38"/>
        <v/>
      </c>
    </row>
    <row r="2491" spans="1:10">
      <c r="A2491" s="21">
        <f>IF(食堂数据库链接!A2491="","",食堂数据库链接!A2491)</f>
        <v>2490</v>
      </c>
      <c r="B2491" s="21" t="str">
        <f>IF(食堂数据库链接!B2491="","",食堂数据库链接!B2491)</f>
        <v>枫园风味食堂</v>
      </c>
      <c r="C2491" s="21" t="str">
        <f>IF(食堂数据库链接!C2491="","",食堂数据库链接!C2491)</f>
        <v>椒盐鸡柳饭</v>
      </c>
      <c r="D2491" s="21">
        <f>IF(食堂数据库链接!D2491="","",食堂数据库链接!D2491)</f>
        <v>12</v>
      </c>
      <c r="E2491" s="21" t="str">
        <f>IF(食堂数据库链接!E2491="","",食堂数据库链接!E2491)</f>
        <v>荤</v>
      </c>
      <c r="F2491" s="21" t="str">
        <f>IF(食堂数据库链接!F2491="","",食堂数据库链接!F2491)</f>
        <v>套餐</v>
      </c>
      <c r="G2491" s="21">
        <f>IF(食堂数据库链接!G2491="","",食堂数据库链接!G2491)</f>
        <v>12</v>
      </c>
      <c r="H2491" s="25" t="str">
        <f>IF(OR(食堂菜单!$G$5="",食堂数据库计算界面面!A2491=""),"",IF(ISNUMBER(SEARCH(食堂菜单!$G$5,食堂数据库计算界面面!C2491))=TRUE,1,""))</f>
        <v/>
      </c>
      <c r="I2491" s="11" t="str">
        <f>IF(H2491="","",1+MAX($I$1:I2490))</f>
        <v/>
      </c>
      <c r="J2491" s="11" t="str">
        <f t="shared" si="38"/>
        <v/>
      </c>
    </row>
    <row r="2492" spans="1:10">
      <c r="A2492" s="21">
        <f>IF(食堂数据库链接!A2492="","",食堂数据库链接!A2492)</f>
        <v>2491</v>
      </c>
      <c r="B2492" s="21" t="str">
        <f>IF(食堂数据库链接!B2492="","",食堂数据库链接!B2492)</f>
        <v>枫园风味食堂</v>
      </c>
      <c r="C2492" s="21" t="str">
        <f>IF(食堂数据库链接!C2492="","",食堂数据库链接!C2492)</f>
        <v>白切鸡饭</v>
      </c>
      <c r="D2492" s="21">
        <f>IF(食堂数据库链接!D2492="","",食堂数据库链接!D2492)</f>
        <v>12</v>
      </c>
      <c r="E2492" s="21" t="str">
        <f>IF(食堂数据库链接!E2492="","",食堂数据库链接!E2492)</f>
        <v>荤</v>
      </c>
      <c r="F2492" s="21" t="str">
        <f>IF(食堂数据库链接!F2492="","",食堂数据库链接!F2492)</f>
        <v>套餐</v>
      </c>
      <c r="G2492" s="21">
        <f>IF(食堂数据库链接!G2492="","",食堂数据库链接!G2492)</f>
        <v>12</v>
      </c>
      <c r="H2492" s="25" t="str">
        <f>IF(OR(食堂菜单!$G$5="",食堂数据库计算界面面!A2492=""),"",IF(ISNUMBER(SEARCH(食堂菜单!$G$5,食堂数据库计算界面面!C2492))=TRUE,1,""))</f>
        <v/>
      </c>
      <c r="I2492" s="11" t="str">
        <f>IF(H2492="","",1+MAX($I$1:I2491))</f>
        <v/>
      </c>
      <c r="J2492" s="11" t="str">
        <f t="shared" si="38"/>
        <v/>
      </c>
    </row>
    <row r="2493" spans="1:10">
      <c r="A2493" s="21">
        <f>IF(食堂数据库链接!A2493="","",食堂数据库链接!A2493)</f>
        <v>2492</v>
      </c>
      <c r="B2493" s="21" t="str">
        <f>IF(食堂数据库链接!B2493="","",食堂数据库链接!B2493)</f>
        <v>枫园风味食堂</v>
      </c>
      <c r="C2493" s="21" t="str">
        <f>IF(食堂数据库链接!C2493="","",食堂数据库链接!C2493)</f>
        <v>辣子鸡饭</v>
      </c>
      <c r="D2493" s="21">
        <f>IF(食堂数据库链接!D2493="","",食堂数据库链接!D2493)</f>
        <v>12</v>
      </c>
      <c r="E2493" s="21" t="str">
        <f>IF(食堂数据库链接!E2493="","",食堂数据库链接!E2493)</f>
        <v>荤</v>
      </c>
      <c r="F2493" s="21" t="str">
        <f>IF(食堂数据库链接!F2493="","",食堂数据库链接!F2493)</f>
        <v>套餐</v>
      </c>
      <c r="G2493" s="21">
        <f>IF(食堂数据库链接!G2493="","",食堂数据库链接!G2493)</f>
        <v>12</v>
      </c>
      <c r="H2493" s="25" t="str">
        <f>IF(OR(食堂菜单!$G$5="",食堂数据库计算界面面!A2493=""),"",IF(ISNUMBER(SEARCH(食堂菜单!$G$5,食堂数据库计算界面面!C2493))=TRUE,1,""))</f>
        <v/>
      </c>
      <c r="I2493" s="11" t="str">
        <f>IF(H2493="","",1+MAX($I$1:I2492))</f>
        <v/>
      </c>
      <c r="J2493" s="11" t="str">
        <f t="shared" si="38"/>
        <v/>
      </c>
    </row>
    <row r="2494" spans="1:10">
      <c r="A2494" s="21">
        <f>IF(食堂数据库链接!A2494="","",食堂数据库链接!A2494)</f>
        <v>2493</v>
      </c>
      <c r="B2494" s="21" t="str">
        <f>IF(食堂数据库链接!B2494="","",食堂数据库链接!B2494)</f>
        <v>枫园风味食堂</v>
      </c>
      <c r="C2494" s="21" t="str">
        <f>IF(食堂数据库链接!C2494="","",食堂数据库链接!C2494)</f>
        <v>蜜汁鸡腿饭</v>
      </c>
      <c r="D2494" s="21">
        <f>IF(食堂数据库链接!D2494="","",食堂数据库链接!D2494)</f>
        <v>11</v>
      </c>
      <c r="E2494" s="21" t="str">
        <f>IF(食堂数据库链接!E2494="","",食堂数据库链接!E2494)</f>
        <v>荤</v>
      </c>
      <c r="F2494" s="21" t="str">
        <f>IF(食堂数据库链接!F2494="","",食堂数据库链接!F2494)</f>
        <v>套餐</v>
      </c>
      <c r="G2494" s="21">
        <f>IF(食堂数据库链接!G2494="","",食堂数据库链接!G2494)</f>
        <v>11</v>
      </c>
      <c r="H2494" s="25" t="str">
        <f>IF(OR(食堂菜单!$G$5="",食堂数据库计算界面面!A2494=""),"",IF(ISNUMBER(SEARCH(食堂菜单!$G$5,食堂数据库计算界面面!C2494))=TRUE,1,""))</f>
        <v/>
      </c>
      <c r="I2494" s="11" t="str">
        <f>IF(H2494="","",1+MAX($I$1:I2493))</f>
        <v/>
      </c>
      <c r="J2494" s="11" t="str">
        <f t="shared" si="38"/>
        <v/>
      </c>
    </row>
    <row r="2495" spans="1:10">
      <c r="A2495" s="21">
        <f>IF(食堂数据库链接!A2495="","",食堂数据库链接!A2495)</f>
        <v>2494</v>
      </c>
      <c r="B2495" s="21" t="str">
        <f>IF(食堂数据库链接!B2495="","",食堂数据库链接!B2495)</f>
        <v>枫园风味食堂</v>
      </c>
      <c r="C2495" s="21" t="str">
        <f>IF(食堂数据库链接!C2495="","",食堂数据库链接!C2495)</f>
        <v>火腿饭</v>
      </c>
      <c r="D2495" s="21">
        <f>IF(食堂数据库链接!D2495="","",食堂数据库链接!D2495)</f>
        <v>10</v>
      </c>
      <c r="E2495" s="21" t="str">
        <f>IF(食堂数据库链接!E2495="","",食堂数据库链接!E2495)</f>
        <v>荤</v>
      </c>
      <c r="F2495" s="21" t="str">
        <f>IF(食堂数据库链接!F2495="","",食堂数据库链接!F2495)</f>
        <v>套餐</v>
      </c>
      <c r="G2495" s="21">
        <f>IF(食堂数据库链接!G2495="","",食堂数据库链接!G2495)</f>
        <v>10</v>
      </c>
      <c r="H2495" s="25" t="str">
        <f>IF(OR(食堂菜单!$G$5="",食堂数据库计算界面面!A2495=""),"",IF(ISNUMBER(SEARCH(食堂菜单!$G$5,食堂数据库计算界面面!C2495))=TRUE,1,""))</f>
        <v/>
      </c>
      <c r="I2495" s="11" t="str">
        <f>IF(H2495="","",1+MAX($I$1:I2494))</f>
        <v/>
      </c>
      <c r="J2495" s="11" t="str">
        <f t="shared" si="38"/>
        <v/>
      </c>
    </row>
    <row r="2496" spans="1:10">
      <c r="A2496" s="21">
        <f>IF(食堂数据库链接!A2496="","",食堂数据库链接!A2496)</f>
        <v>2495</v>
      </c>
      <c r="B2496" s="21" t="str">
        <f>IF(食堂数据库链接!B2496="","",食堂数据库链接!B2496)</f>
        <v>枫园风味食堂</v>
      </c>
      <c r="C2496" s="21" t="str">
        <f>IF(食堂数据库链接!C2496="","",食堂数据库链接!C2496)</f>
        <v>地三鲜饭</v>
      </c>
      <c r="D2496" s="21">
        <f>IF(食堂数据库链接!D2496="","",食堂数据库链接!D2496)</f>
        <v>10</v>
      </c>
      <c r="E2496" s="21" t="str">
        <f>IF(食堂数据库链接!E2496="","",食堂数据库链接!E2496)</f>
        <v>荤</v>
      </c>
      <c r="F2496" s="21" t="str">
        <f>IF(食堂数据库链接!F2496="","",食堂数据库链接!F2496)</f>
        <v>套餐</v>
      </c>
      <c r="G2496" s="21">
        <f>IF(食堂数据库链接!G2496="","",食堂数据库链接!G2496)</f>
        <v>10</v>
      </c>
      <c r="H2496" s="25" t="str">
        <f>IF(OR(食堂菜单!$G$5="",食堂数据库计算界面面!A2496=""),"",IF(ISNUMBER(SEARCH(食堂菜单!$G$5,食堂数据库计算界面面!C2496))=TRUE,1,""))</f>
        <v/>
      </c>
      <c r="I2496" s="11" t="str">
        <f>IF(H2496="","",1+MAX($I$1:I2495))</f>
        <v/>
      </c>
      <c r="J2496" s="11" t="str">
        <f t="shared" si="38"/>
        <v/>
      </c>
    </row>
    <row r="2497" spans="1:10">
      <c r="A2497" s="21">
        <f>IF(食堂数据库链接!A2497="","",食堂数据库链接!A2497)</f>
        <v>2496</v>
      </c>
      <c r="B2497" s="21" t="str">
        <f>IF(食堂数据库链接!B2497="","",食堂数据库链接!B2497)</f>
        <v>枫园风味食堂</v>
      </c>
      <c r="C2497" s="21" t="str">
        <f>IF(食堂数据库链接!C2497="","",食堂数据库链接!C2497)</f>
        <v>茄子肉丁打卤面</v>
      </c>
      <c r="D2497" s="21">
        <f>IF(食堂数据库链接!D2497="","",食堂数据库链接!D2497)</f>
        <v>13</v>
      </c>
      <c r="E2497" s="21" t="str">
        <f>IF(食堂数据库链接!E2497="","",食堂数据库链接!E2497)</f>
        <v>荤</v>
      </c>
      <c r="F2497" s="21" t="str">
        <f>IF(食堂数据库链接!F2497="","",食堂数据库链接!F2497)</f>
        <v>面食</v>
      </c>
      <c r="G2497" s="21">
        <f>IF(食堂数据库链接!G2497="","",食堂数据库链接!G2497)</f>
        <v>13</v>
      </c>
      <c r="H2497" s="25" t="str">
        <f>IF(OR(食堂菜单!$G$5="",食堂数据库计算界面面!A2497=""),"",IF(ISNUMBER(SEARCH(食堂菜单!$G$5,食堂数据库计算界面面!C2497))=TRUE,1,""))</f>
        <v/>
      </c>
      <c r="I2497" s="11" t="str">
        <f>IF(H2497="","",1+MAX($I$1:I2496))</f>
        <v/>
      </c>
      <c r="J2497" s="11" t="str">
        <f t="shared" si="38"/>
        <v/>
      </c>
    </row>
    <row r="2498" spans="1:10">
      <c r="A2498" s="21">
        <f>IF(食堂数据库链接!A2498="","",食堂数据库链接!A2498)</f>
        <v>2497</v>
      </c>
      <c r="B2498" s="21" t="str">
        <f>IF(食堂数据库链接!B2498="","",食堂数据库链接!B2498)</f>
        <v>枫园风味食堂</v>
      </c>
      <c r="C2498" s="21" t="str">
        <f>IF(食堂数据库链接!C2498="","",食堂数据库链接!C2498)</f>
        <v>蒜苔肉沫打卤面</v>
      </c>
      <c r="D2498" s="21">
        <f>IF(食堂数据库链接!D2498="","",食堂数据库链接!D2498)</f>
        <v>13</v>
      </c>
      <c r="E2498" s="21" t="str">
        <f>IF(食堂数据库链接!E2498="","",食堂数据库链接!E2498)</f>
        <v>荤</v>
      </c>
      <c r="F2498" s="21" t="str">
        <f>IF(食堂数据库链接!F2498="","",食堂数据库链接!F2498)</f>
        <v>面食</v>
      </c>
      <c r="G2498" s="21">
        <f>IF(食堂数据库链接!G2498="","",食堂数据库链接!G2498)</f>
        <v>13</v>
      </c>
      <c r="H2498" s="25" t="str">
        <f>IF(OR(食堂菜单!$G$5="",食堂数据库计算界面面!A2498=""),"",IF(ISNUMBER(SEARCH(食堂菜单!$G$5,食堂数据库计算界面面!C2498))=TRUE,1,""))</f>
        <v/>
      </c>
      <c r="I2498" s="11" t="str">
        <f>IF(H2498="","",1+MAX($I$1:I2497))</f>
        <v/>
      </c>
      <c r="J2498" s="11" t="str">
        <f t="shared" ref="J2498:J2561" si="39">IF(H2498="","",ROW(A2498))</f>
        <v/>
      </c>
    </row>
    <row r="2499" spans="1:10">
      <c r="A2499" s="21">
        <f>IF(食堂数据库链接!A2499="","",食堂数据库链接!A2499)</f>
        <v>2498</v>
      </c>
      <c r="B2499" s="21" t="str">
        <f>IF(食堂数据库链接!B2499="","",食堂数据库链接!B2499)</f>
        <v>枫园风味食堂</v>
      </c>
      <c r="C2499" s="21" t="str">
        <f>IF(食堂数据库链接!C2499="","",食堂数据库链接!C2499)</f>
        <v>尖椒肉丝打卤面</v>
      </c>
      <c r="D2499" s="21">
        <f>IF(食堂数据库链接!D2499="","",食堂数据库链接!D2499)</f>
        <v>13</v>
      </c>
      <c r="E2499" s="21" t="str">
        <f>IF(食堂数据库链接!E2499="","",食堂数据库链接!E2499)</f>
        <v>荤</v>
      </c>
      <c r="F2499" s="21" t="str">
        <f>IF(食堂数据库链接!F2499="","",食堂数据库链接!F2499)</f>
        <v>面食</v>
      </c>
      <c r="G2499" s="21">
        <f>IF(食堂数据库链接!G2499="","",食堂数据库链接!G2499)</f>
        <v>13</v>
      </c>
      <c r="H2499" s="25" t="str">
        <f>IF(OR(食堂菜单!$G$5="",食堂数据库计算界面面!A2499=""),"",IF(ISNUMBER(SEARCH(食堂菜单!$G$5,食堂数据库计算界面面!C2499))=TRUE,1,""))</f>
        <v/>
      </c>
      <c r="I2499" s="11" t="str">
        <f>IF(H2499="","",1+MAX($I$1:I2498))</f>
        <v/>
      </c>
      <c r="J2499" s="11" t="str">
        <f t="shared" si="39"/>
        <v/>
      </c>
    </row>
    <row r="2500" spans="1:10">
      <c r="A2500" s="21">
        <f>IF(食堂数据库链接!A2500="","",食堂数据库链接!A2500)</f>
        <v>2499</v>
      </c>
      <c r="B2500" s="21" t="str">
        <f>IF(食堂数据库链接!B2500="","",食堂数据库链接!B2500)</f>
        <v>枫园风味食堂</v>
      </c>
      <c r="C2500" s="21" t="str">
        <f>IF(食堂数据库链接!C2500="","",食堂数据库链接!C2500)</f>
        <v>蜜汁鸡腿</v>
      </c>
      <c r="D2500" s="21">
        <f>IF(食堂数据库链接!D2500="","",食堂数据库链接!D2500)</f>
        <v>6</v>
      </c>
      <c r="E2500" s="21" t="str">
        <f>IF(食堂数据库链接!E2500="","",食堂数据库链接!E2500)</f>
        <v>荤</v>
      </c>
      <c r="F2500" s="21" t="str">
        <f>IF(食堂数据库链接!F2500="","",食堂数据库链接!F2500)</f>
        <v>小吃</v>
      </c>
      <c r="G2500" s="21">
        <f>IF(食堂数据库链接!G2500="","",食堂数据库链接!G2500)</f>
        <v>6</v>
      </c>
      <c r="H2500" s="25" t="str">
        <f>IF(OR(食堂菜单!$G$5="",食堂数据库计算界面面!A2500=""),"",IF(ISNUMBER(SEARCH(食堂菜单!$G$5,食堂数据库计算界面面!C2500))=TRUE,1,""))</f>
        <v/>
      </c>
      <c r="I2500" s="11" t="str">
        <f>IF(H2500="","",1+MAX($I$1:I2499))</f>
        <v/>
      </c>
      <c r="J2500" s="11" t="str">
        <f t="shared" si="39"/>
        <v/>
      </c>
    </row>
    <row r="2501" spans="1:10">
      <c r="A2501" s="21">
        <f>IF(食堂数据库链接!A2501="","",食堂数据库链接!A2501)</f>
        <v>2500</v>
      </c>
      <c r="B2501" s="21" t="str">
        <f>IF(食堂数据库链接!B2501="","",食堂数据库链接!B2501)</f>
        <v>枫园风味食堂</v>
      </c>
      <c r="C2501" s="21" t="str">
        <f>IF(食堂数据库链接!C2501="","",食堂数据库链接!C2501)</f>
        <v>卤鸡蛋</v>
      </c>
      <c r="D2501" s="21">
        <f>IF(食堂数据库链接!D2501="","",食堂数据库链接!D2501)</f>
        <v>1.5</v>
      </c>
      <c r="E2501" s="21" t="str">
        <f>IF(食堂数据库链接!E2501="","",食堂数据库链接!E2501)</f>
        <v>荤</v>
      </c>
      <c r="F2501" s="21" t="str">
        <f>IF(食堂数据库链接!F2501="","",食堂数据库链接!F2501)</f>
        <v>小吃</v>
      </c>
      <c r="G2501" s="21">
        <f>IF(食堂数据库链接!G2501="","",食堂数据库链接!G2501)</f>
        <v>1.5</v>
      </c>
      <c r="H2501" s="25" t="str">
        <f>IF(OR(食堂菜单!$G$5="",食堂数据库计算界面面!A2501=""),"",IF(ISNUMBER(SEARCH(食堂菜单!$G$5,食堂数据库计算界面面!C2501))=TRUE,1,""))</f>
        <v/>
      </c>
      <c r="I2501" s="11" t="str">
        <f>IF(H2501="","",1+MAX($I$1:I2500))</f>
        <v/>
      </c>
      <c r="J2501" s="11" t="str">
        <f t="shared" si="39"/>
        <v/>
      </c>
    </row>
    <row r="2502" spans="1:10">
      <c r="A2502" s="21">
        <f>IF(食堂数据库链接!A2502="","",食堂数据库链接!A2502)</f>
        <v>2501</v>
      </c>
      <c r="B2502" s="21" t="str">
        <f>IF(食堂数据库链接!B2502="","",食堂数据库链接!B2502)</f>
        <v>枫园风味食堂</v>
      </c>
      <c r="C2502" s="21" t="str">
        <f>IF(食堂数据库链接!C2502="","",食堂数据库链接!C2502)</f>
        <v>卤干子</v>
      </c>
      <c r="D2502" s="21">
        <f>IF(食堂数据库链接!D2502="","",食堂数据库链接!D2502)</f>
        <v>1</v>
      </c>
      <c r="E2502" s="21" t="str">
        <f>IF(食堂数据库链接!E2502="","",食堂数据库链接!E2502)</f>
        <v>素</v>
      </c>
      <c r="F2502" s="21" t="str">
        <f>IF(食堂数据库链接!F2502="","",食堂数据库链接!F2502)</f>
        <v>小吃</v>
      </c>
      <c r="G2502" s="21">
        <f>IF(食堂数据库链接!G2502="","",食堂数据库链接!G2502)</f>
        <v>1</v>
      </c>
      <c r="H2502" s="25" t="str">
        <f>IF(OR(食堂菜单!$G$5="",食堂数据库计算界面面!A2502=""),"",IF(ISNUMBER(SEARCH(食堂菜单!$G$5,食堂数据库计算界面面!C2502))=TRUE,1,""))</f>
        <v/>
      </c>
      <c r="I2502" s="11" t="str">
        <f>IF(H2502="","",1+MAX($I$1:I2501))</f>
        <v/>
      </c>
      <c r="J2502" s="11" t="str">
        <f t="shared" si="39"/>
        <v/>
      </c>
    </row>
    <row r="2503" spans="1:10">
      <c r="A2503" s="21">
        <f>IF(食堂数据库链接!A2503="","",食堂数据库链接!A2503)</f>
        <v>2502</v>
      </c>
      <c r="B2503" s="21" t="str">
        <f>IF(食堂数据库链接!B2503="","",食堂数据库链接!B2503)</f>
        <v>枫园风味食堂</v>
      </c>
      <c r="C2503" s="21" t="str">
        <f>IF(食堂数据库链接!C2503="","",食堂数据库链接!C2503)</f>
        <v>烤肉饭</v>
      </c>
      <c r="D2503" s="21">
        <f>IF(食堂数据库链接!D2503="","",食堂数据库链接!D2503)</f>
        <v>13</v>
      </c>
      <c r="E2503" s="21" t="str">
        <f>IF(食堂数据库链接!E2503="","",食堂数据库链接!E2503)</f>
        <v>荤</v>
      </c>
      <c r="F2503" s="21" t="str">
        <f>IF(食堂数据库链接!F2503="","",食堂数据库链接!F2503)</f>
        <v>套餐</v>
      </c>
      <c r="G2503" s="21">
        <f>IF(食堂数据库链接!G2503="","",食堂数据库链接!G2503)</f>
        <v>13</v>
      </c>
      <c r="H2503" s="25" t="str">
        <f>IF(OR(食堂菜单!$G$5="",食堂数据库计算界面面!A2503=""),"",IF(ISNUMBER(SEARCH(食堂菜单!$G$5,食堂数据库计算界面面!C2503))=TRUE,1,""))</f>
        <v/>
      </c>
      <c r="I2503" s="11" t="str">
        <f>IF(H2503="","",1+MAX($I$1:I2502))</f>
        <v/>
      </c>
      <c r="J2503" s="11" t="str">
        <f t="shared" si="39"/>
        <v/>
      </c>
    </row>
    <row r="2504" spans="1:10">
      <c r="A2504" s="21">
        <f>IF(食堂数据库链接!A2504="","",食堂数据库链接!A2504)</f>
        <v>2503</v>
      </c>
      <c r="B2504" s="21" t="str">
        <f>IF(食堂数据库链接!B2504="","",食堂数据库链接!B2504)</f>
        <v>枫园风味食堂</v>
      </c>
      <c r="C2504" s="21" t="str">
        <f>IF(食堂数据库链接!C2504="","",食堂数据库链接!C2504)</f>
        <v>烤肠饭</v>
      </c>
      <c r="D2504" s="21">
        <f>IF(食堂数据库链接!D2504="","",食堂数据库链接!D2504)</f>
        <v>12</v>
      </c>
      <c r="E2504" s="21" t="str">
        <f>IF(食堂数据库链接!E2504="","",食堂数据库链接!E2504)</f>
        <v>荤</v>
      </c>
      <c r="F2504" s="21" t="str">
        <f>IF(食堂数据库链接!F2504="","",食堂数据库链接!F2504)</f>
        <v>套餐</v>
      </c>
      <c r="G2504" s="21">
        <f>IF(食堂数据库链接!G2504="","",食堂数据库链接!G2504)</f>
        <v>12</v>
      </c>
      <c r="H2504" s="25" t="str">
        <f>IF(OR(食堂菜单!$G$5="",食堂数据库计算界面面!A2504=""),"",IF(ISNUMBER(SEARCH(食堂菜单!$G$5,食堂数据库计算界面面!C2504))=TRUE,1,""))</f>
        <v/>
      </c>
      <c r="I2504" s="11" t="str">
        <f>IF(H2504="","",1+MAX($I$1:I2503))</f>
        <v/>
      </c>
      <c r="J2504" s="11" t="str">
        <f t="shared" si="39"/>
        <v/>
      </c>
    </row>
    <row r="2505" spans="1:10">
      <c r="A2505" s="21">
        <f>IF(食堂数据库链接!A2505="","",食堂数据库链接!A2505)</f>
        <v>2504</v>
      </c>
      <c r="B2505" s="21" t="str">
        <f>IF(食堂数据库链接!B2505="","",食堂数据库链接!B2505)</f>
        <v>枫园风味食堂</v>
      </c>
      <c r="C2505" s="21" t="str">
        <f>IF(食堂数据库链接!C2505="","",食堂数据库链接!C2505)</f>
        <v>泡菜五花肉饭</v>
      </c>
      <c r="D2505" s="21">
        <f>IF(食堂数据库链接!D2505="","",食堂数据库链接!D2505)</f>
        <v>14</v>
      </c>
      <c r="E2505" s="21" t="str">
        <f>IF(食堂数据库链接!E2505="","",食堂数据库链接!E2505)</f>
        <v>荤</v>
      </c>
      <c r="F2505" s="21" t="str">
        <f>IF(食堂数据库链接!F2505="","",食堂数据库链接!F2505)</f>
        <v>套餐</v>
      </c>
      <c r="G2505" s="21">
        <f>IF(食堂数据库链接!G2505="","",食堂数据库链接!G2505)</f>
        <v>14</v>
      </c>
      <c r="H2505" s="25" t="str">
        <f>IF(OR(食堂菜单!$G$5="",食堂数据库计算界面面!A2505=""),"",IF(ISNUMBER(SEARCH(食堂菜单!$G$5,食堂数据库计算界面面!C2505))=TRUE,1,""))</f>
        <v/>
      </c>
      <c r="I2505" s="11" t="str">
        <f>IF(H2505="","",1+MAX($I$1:I2504))</f>
        <v/>
      </c>
      <c r="J2505" s="11" t="str">
        <f t="shared" si="39"/>
        <v/>
      </c>
    </row>
    <row r="2506" spans="1:10">
      <c r="A2506" s="21">
        <f>IF(食堂数据库链接!A2506="","",食堂数据库链接!A2506)</f>
        <v>2505</v>
      </c>
      <c r="B2506" s="21" t="str">
        <f>IF(食堂数据库链接!B2506="","",食堂数据库链接!B2506)</f>
        <v>枫园风味食堂</v>
      </c>
      <c r="C2506" s="21" t="str">
        <f>IF(食堂数据库链接!C2506="","",食堂数据库链接!C2506)</f>
        <v>鸭脯肉饭</v>
      </c>
      <c r="D2506" s="21">
        <f>IF(食堂数据库链接!D2506="","",食堂数据库链接!D2506)</f>
        <v>13</v>
      </c>
      <c r="E2506" s="21" t="str">
        <f>IF(食堂数据库链接!E2506="","",食堂数据库链接!E2506)</f>
        <v>荤</v>
      </c>
      <c r="F2506" s="21" t="str">
        <f>IF(食堂数据库链接!F2506="","",食堂数据库链接!F2506)</f>
        <v>套餐</v>
      </c>
      <c r="G2506" s="21">
        <f>IF(食堂数据库链接!G2506="","",食堂数据库链接!G2506)</f>
        <v>13</v>
      </c>
      <c r="H2506" s="25" t="str">
        <f>IF(OR(食堂菜单!$G$5="",食堂数据库计算界面面!A2506=""),"",IF(ISNUMBER(SEARCH(食堂菜单!$G$5,食堂数据库计算界面面!C2506))=TRUE,1,""))</f>
        <v/>
      </c>
      <c r="I2506" s="11" t="str">
        <f>IF(H2506="","",1+MAX($I$1:I2505))</f>
        <v/>
      </c>
      <c r="J2506" s="11" t="str">
        <f t="shared" si="39"/>
        <v/>
      </c>
    </row>
    <row r="2507" spans="1:10">
      <c r="A2507" s="21">
        <f>IF(食堂数据库链接!A2507="","",食堂数据库链接!A2507)</f>
        <v>2506</v>
      </c>
      <c r="B2507" s="21" t="str">
        <f>IF(食堂数据库链接!B2507="","",食堂数据库链接!B2507)</f>
        <v>枫园风味食堂</v>
      </c>
      <c r="C2507" s="21" t="str">
        <f>IF(食堂数据库链接!C2507="","",食堂数据库链接!C2507)</f>
        <v>肥牛饭</v>
      </c>
      <c r="D2507" s="21">
        <f>IF(食堂数据库链接!D2507="","",食堂数据库链接!D2507)</f>
        <v>14</v>
      </c>
      <c r="E2507" s="21" t="str">
        <f>IF(食堂数据库链接!E2507="","",食堂数据库链接!E2507)</f>
        <v>荤</v>
      </c>
      <c r="F2507" s="21" t="str">
        <f>IF(食堂数据库链接!F2507="","",食堂数据库链接!F2507)</f>
        <v>套餐</v>
      </c>
      <c r="G2507" s="21">
        <f>IF(食堂数据库链接!G2507="","",食堂数据库链接!G2507)</f>
        <v>14</v>
      </c>
      <c r="H2507" s="25" t="str">
        <f>IF(OR(食堂菜单!$G$5="",食堂数据库计算界面面!A2507=""),"",IF(ISNUMBER(SEARCH(食堂菜单!$G$5,食堂数据库计算界面面!C2507))=TRUE,1,""))</f>
        <v/>
      </c>
      <c r="I2507" s="11" t="str">
        <f>IF(H2507="","",1+MAX($I$1:I2506))</f>
        <v/>
      </c>
      <c r="J2507" s="11" t="str">
        <f t="shared" si="39"/>
        <v/>
      </c>
    </row>
    <row r="2508" spans="1:10">
      <c r="A2508" s="21">
        <f>IF(食堂数据库链接!A2508="","",食堂数据库链接!A2508)</f>
        <v>2507</v>
      </c>
      <c r="B2508" s="21" t="str">
        <f>IF(食堂数据库链接!B2508="","",食堂数据库链接!B2508)</f>
        <v>枫园风味食堂</v>
      </c>
      <c r="C2508" s="21" t="str">
        <f>IF(食堂数据库链接!C2508="","",食堂数据库链接!C2508)</f>
        <v>培根饭</v>
      </c>
      <c r="D2508" s="21">
        <f>IF(食堂数据库链接!D2508="","",食堂数据库链接!D2508)</f>
        <v>13</v>
      </c>
      <c r="E2508" s="21" t="str">
        <f>IF(食堂数据库链接!E2508="","",食堂数据库链接!E2508)</f>
        <v>荤</v>
      </c>
      <c r="F2508" s="21" t="str">
        <f>IF(食堂数据库链接!F2508="","",食堂数据库链接!F2508)</f>
        <v>套餐</v>
      </c>
      <c r="G2508" s="21">
        <f>IF(食堂数据库链接!G2508="","",食堂数据库链接!G2508)</f>
        <v>13</v>
      </c>
      <c r="H2508" s="25" t="str">
        <f>IF(OR(食堂菜单!$G$5="",食堂数据库计算界面面!A2508=""),"",IF(ISNUMBER(SEARCH(食堂菜单!$G$5,食堂数据库计算界面面!C2508))=TRUE,1,""))</f>
        <v/>
      </c>
      <c r="I2508" s="11" t="str">
        <f>IF(H2508="","",1+MAX($I$1:I2507))</f>
        <v/>
      </c>
      <c r="J2508" s="11" t="str">
        <f t="shared" si="39"/>
        <v/>
      </c>
    </row>
    <row r="2509" spans="1:10">
      <c r="A2509" s="21">
        <f>IF(食堂数据库链接!A2509="","",食堂数据库链接!A2509)</f>
        <v>2508</v>
      </c>
      <c r="B2509" s="21" t="str">
        <f>IF(食堂数据库链接!B2509="","",食堂数据库链接!B2509)</f>
        <v>枫园风味食堂</v>
      </c>
      <c r="C2509" s="21" t="str">
        <f>IF(食堂数据库链接!C2509="","",食堂数据库链接!C2509)</f>
        <v>鸡排饭</v>
      </c>
      <c r="D2509" s="21">
        <f>IF(食堂数据库链接!D2509="","",食堂数据库链接!D2509)</f>
        <v>13</v>
      </c>
      <c r="E2509" s="21" t="str">
        <f>IF(食堂数据库链接!E2509="","",食堂数据库链接!E2509)</f>
        <v>荤</v>
      </c>
      <c r="F2509" s="21" t="str">
        <f>IF(食堂数据库链接!F2509="","",食堂数据库链接!F2509)</f>
        <v>套餐</v>
      </c>
      <c r="G2509" s="21">
        <f>IF(食堂数据库链接!G2509="","",食堂数据库链接!G2509)</f>
        <v>13</v>
      </c>
      <c r="H2509" s="25" t="str">
        <f>IF(OR(食堂菜单!$G$5="",食堂数据库计算界面面!A2509=""),"",IF(ISNUMBER(SEARCH(食堂菜单!$G$5,食堂数据库计算界面面!C2509))=TRUE,1,""))</f>
        <v/>
      </c>
      <c r="I2509" s="11" t="str">
        <f>IF(H2509="","",1+MAX($I$1:I2508))</f>
        <v/>
      </c>
      <c r="J2509" s="11" t="str">
        <f t="shared" si="39"/>
        <v/>
      </c>
    </row>
    <row r="2510" spans="1:10">
      <c r="A2510" s="21">
        <f>IF(食堂数据库链接!A2510="","",食堂数据库链接!A2510)</f>
        <v>2509</v>
      </c>
      <c r="B2510" s="21" t="str">
        <f>IF(食堂数据库链接!B2510="","",食堂数据库链接!B2510)</f>
        <v>枫园风味食堂</v>
      </c>
      <c r="C2510" s="21" t="str">
        <f>IF(食堂数据库链接!C2510="","",食堂数据库链接!C2510)</f>
        <v>菌三鲜饭</v>
      </c>
      <c r="D2510" s="21">
        <f>IF(食堂数据库链接!D2510="","",食堂数据库链接!D2510)</f>
        <v>11</v>
      </c>
      <c r="E2510" s="21" t="str">
        <f>IF(食堂数据库链接!E2510="","",食堂数据库链接!E2510)</f>
        <v>素</v>
      </c>
      <c r="F2510" s="21" t="str">
        <f>IF(食堂数据库链接!F2510="","",食堂数据库链接!F2510)</f>
        <v>套餐</v>
      </c>
      <c r="G2510" s="21">
        <f>IF(食堂数据库链接!G2510="","",食堂数据库链接!G2510)</f>
        <v>11</v>
      </c>
      <c r="H2510" s="25" t="str">
        <f>IF(OR(食堂菜单!$G$5="",食堂数据库计算界面面!A2510=""),"",IF(ISNUMBER(SEARCH(食堂菜单!$G$5,食堂数据库计算界面面!C2510))=TRUE,1,""))</f>
        <v/>
      </c>
      <c r="I2510" s="11" t="str">
        <f>IF(H2510="","",1+MAX($I$1:I2509))</f>
        <v/>
      </c>
      <c r="J2510" s="11" t="str">
        <f t="shared" si="39"/>
        <v/>
      </c>
    </row>
    <row r="2511" spans="1:10">
      <c r="A2511" s="21">
        <f>IF(食堂数据库链接!A2511="","",食堂数据库链接!A2511)</f>
        <v>2510</v>
      </c>
      <c r="B2511" s="21" t="str">
        <f>IF(食堂数据库链接!B2511="","",食堂数据库链接!B2511)</f>
        <v>枫园风味食堂</v>
      </c>
      <c r="C2511" s="21" t="str">
        <f>IF(食堂数据库链接!C2511="","",食堂数据库链接!C2511)</f>
        <v>照烧鸡排</v>
      </c>
      <c r="D2511" s="21">
        <f>IF(食堂数据库链接!D2511="","",食堂数据库链接!D2511)</f>
        <v>14</v>
      </c>
      <c r="E2511" s="21" t="str">
        <f>IF(食堂数据库链接!E2511="","",食堂数据库链接!E2511)</f>
        <v>荤</v>
      </c>
      <c r="F2511" s="21" t="str">
        <f>IF(食堂数据库链接!F2511="","",食堂数据库链接!F2511)</f>
        <v>套餐</v>
      </c>
      <c r="G2511" s="21">
        <f>IF(食堂数据库链接!G2511="","",食堂数据库链接!G2511)</f>
        <v>14</v>
      </c>
      <c r="H2511" s="25" t="str">
        <f>IF(OR(食堂菜单!$G$5="",食堂数据库计算界面面!A2511=""),"",IF(ISNUMBER(SEARCH(食堂菜单!$G$5,食堂数据库计算界面面!C2511))=TRUE,1,""))</f>
        <v/>
      </c>
      <c r="I2511" s="11" t="str">
        <f>IF(H2511="","",1+MAX($I$1:I2510))</f>
        <v/>
      </c>
      <c r="J2511" s="11" t="str">
        <f t="shared" si="39"/>
        <v/>
      </c>
    </row>
    <row r="2512" spans="1:10">
      <c r="A2512" s="21">
        <f>IF(食堂数据库链接!A2512="","",食堂数据库链接!A2512)</f>
        <v>2511</v>
      </c>
      <c r="B2512" s="21" t="str">
        <f>IF(食堂数据库链接!B2512="","",食堂数据库链接!B2512)</f>
        <v>枫园风味食堂</v>
      </c>
      <c r="C2512" s="21" t="str">
        <f>IF(食堂数据库链接!C2512="","",食堂数据库链接!C2512)</f>
        <v>烤肉意面</v>
      </c>
      <c r="D2512" s="21">
        <f>IF(食堂数据库链接!D2512="","",食堂数据库链接!D2512)</f>
        <v>14</v>
      </c>
      <c r="E2512" s="21" t="str">
        <f>IF(食堂数据库链接!E2512="","",食堂数据库链接!E2512)</f>
        <v>荤</v>
      </c>
      <c r="F2512" s="21" t="str">
        <f>IF(食堂数据库链接!F2512="","",食堂数据库链接!F2512)</f>
        <v>套餐</v>
      </c>
      <c r="G2512" s="21">
        <f>IF(食堂数据库链接!G2512="","",食堂数据库链接!G2512)</f>
        <v>14</v>
      </c>
      <c r="H2512" s="25" t="str">
        <f>IF(OR(食堂菜单!$G$5="",食堂数据库计算界面面!A2512=""),"",IF(ISNUMBER(SEARCH(食堂菜单!$G$5,食堂数据库计算界面面!C2512))=TRUE,1,""))</f>
        <v/>
      </c>
      <c r="I2512" s="11" t="str">
        <f>IF(H2512="","",1+MAX($I$1:I2511))</f>
        <v/>
      </c>
      <c r="J2512" s="11" t="str">
        <f t="shared" si="39"/>
        <v/>
      </c>
    </row>
    <row r="2513" spans="1:10">
      <c r="A2513" s="21">
        <f>IF(食堂数据库链接!A2513="","",食堂数据库链接!A2513)</f>
        <v>2512</v>
      </c>
      <c r="B2513" s="21" t="str">
        <f>IF(食堂数据库链接!B2513="","",食堂数据库链接!B2513)</f>
        <v>枫园风味食堂</v>
      </c>
      <c r="C2513" s="21" t="str">
        <f>IF(食堂数据库链接!C2513="","",食堂数据库链接!C2513)</f>
        <v>烤肠意面</v>
      </c>
      <c r="D2513" s="21">
        <f>IF(食堂数据库链接!D2513="","",食堂数据库链接!D2513)</f>
        <v>13</v>
      </c>
      <c r="E2513" s="21" t="str">
        <f>IF(食堂数据库链接!E2513="","",食堂数据库链接!E2513)</f>
        <v>荤</v>
      </c>
      <c r="F2513" s="21" t="str">
        <f>IF(食堂数据库链接!F2513="","",食堂数据库链接!F2513)</f>
        <v>套餐</v>
      </c>
      <c r="G2513" s="21">
        <f>IF(食堂数据库链接!G2513="","",食堂数据库链接!G2513)</f>
        <v>13</v>
      </c>
      <c r="H2513" s="25" t="str">
        <f>IF(OR(食堂菜单!$G$5="",食堂数据库计算界面面!A2513=""),"",IF(ISNUMBER(SEARCH(食堂菜单!$G$5,食堂数据库计算界面面!C2513))=TRUE,1,""))</f>
        <v/>
      </c>
      <c r="I2513" s="11" t="str">
        <f>IF(H2513="","",1+MAX($I$1:I2512))</f>
        <v/>
      </c>
      <c r="J2513" s="11" t="str">
        <f t="shared" si="39"/>
        <v/>
      </c>
    </row>
    <row r="2514" spans="1:10">
      <c r="A2514" s="21">
        <f>IF(食堂数据库链接!A2514="","",食堂数据库链接!A2514)</f>
        <v>2513</v>
      </c>
      <c r="B2514" s="21" t="str">
        <f>IF(食堂数据库链接!B2514="","",食堂数据库链接!B2514)</f>
        <v>枫园风味食堂</v>
      </c>
      <c r="C2514" s="21" t="str">
        <f>IF(食堂数据库链接!C2514="","",食堂数据库链接!C2514)</f>
        <v>泡菜五花肉意面</v>
      </c>
      <c r="D2514" s="21">
        <f>IF(食堂数据库链接!D2514="","",食堂数据库链接!D2514)</f>
        <v>15</v>
      </c>
      <c r="E2514" s="21" t="str">
        <f>IF(食堂数据库链接!E2514="","",食堂数据库链接!E2514)</f>
        <v>荤</v>
      </c>
      <c r="F2514" s="21" t="str">
        <f>IF(食堂数据库链接!F2514="","",食堂数据库链接!F2514)</f>
        <v>套餐</v>
      </c>
      <c r="G2514" s="21">
        <f>IF(食堂数据库链接!G2514="","",食堂数据库链接!G2514)</f>
        <v>15</v>
      </c>
      <c r="H2514" s="25" t="str">
        <f>IF(OR(食堂菜单!$G$5="",食堂数据库计算界面面!A2514=""),"",IF(ISNUMBER(SEARCH(食堂菜单!$G$5,食堂数据库计算界面面!C2514))=TRUE,1,""))</f>
        <v/>
      </c>
      <c r="I2514" s="11" t="str">
        <f>IF(H2514="","",1+MAX($I$1:I2513))</f>
        <v/>
      </c>
      <c r="J2514" s="11" t="str">
        <f t="shared" si="39"/>
        <v/>
      </c>
    </row>
    <row r="2515" spans="1:10">
      <c r="A2515" s="21">
        <f>IF(食堂数据库链接!A2515="","",食堂数据库链接!A2515)</f>
        <v>2514</v>
      </c>
      <c r="B2515" s="21" t="str">
        <f>IF(食堂数据库链接!B2515="","",食堂数据库链接!B2515)</f>
        <v>枫园风味食堂</v>
      </c>
      <c r="C2515" s="21" t="str">
        <f>IF(食堂数据库链接!C2515="","",食堂数据库链接!C2515)</f>
        <v>鸭脯肉意面</v>
      </c>
      <c r="D2515" s="21">
        <f>IF(食堂数据库链接!D2515="","",食堂数据库链接!D2515)</f>
        <v>14</v>
      </c>
      <c r="E2515" s="21" t="str">
        <f>IF(食堂数据库链接!E2515="","",食堂数据库链接!E2515)</f>
        <v>荤</v>
      </c>
      <c r="F2515" s="21" t="str">
        <f>IF(食堂数据库链接!F2515="","",食堂数据库链接!F2515)</f>
        <v>套餐</v>
      </c>
      <c r="G2515" s="21">
        <f>IF(食堂数据库链接!G2515="","",食堂数据库链接!G2515)</f>
        <v>14</v>
      </c>
      <c r="H2515" s="25" t="str">
        <f>IF(OR(食堂菜单!$G$5="",食堂数据库计算界面面!A2515=""),"",IF(ISNUMBER(SEARCH(食堂菜单!$G$5,食堂数据库计算界面面!C2515))=TRUE,1,""))</f>
        <v/>
      </c>
      <c r="I2515" s="11" t="str">
        <f>IF(H2515="","",1+MAX($I$1:I2514))</f>
        <v/>
      </c>
      <c r="J2515" s="11" t="str">
        <f t="shared" si="39"/>
        <v/>
      </c>
    </row>
    <row r="2516" spans="1:10">
      <c r="A2516" s="21">
        <f>IF(食堂数据库链接!A2516="","",食堂数据库链接!A2516)</f>
        <v>2515</v>
      </c>
      <c r="B2516" s="21" t="str">
        <f>IF(食堂数据库链接!B2516="","",食堂数据库链接!B2516)</f>
        <v>枫园风味食堂</v>
      </c>
      <c r="C2516" s="21" t="str">
        <f>IF(食堂数据库链接!C2516="","",食堂数据库链接!C2516)</f>
        <v>肥牛意面</v>
      </c>
      <c r="D2516" s="21">
        <f>IF(食堂数据库链接!D2516="","",食堂数据库链接!D2516)</f>
        <v>15</v>
      </c>
      <c r="E2516" s="21" t="str">
        <f>IF(食堂数据库链接!E2516="","",食堂数据库链接!E2516)</f>
        <v>荤</v>
      </c>
      <c r="F2516" s="21" t="str">
        <f>IF(食堂数据库链接!F2516="","",食堂数据库链接!F2516)</f>
        <v>套餐</v>
      </c>
      <c r="G2516" s="21">
        <f>IF(食堂数据库链接!G2516="","",食堂数据库链接!G2516)</f>
        <v>15</v>
      </c>
      <c r="H2516" s="25" t="str">
        <f>IF(OR(食堂菜单!$G$5="",食堂数据库计算界面面!A2516=""),"",IF(ISNUMBER(SEARCH(食堂菜单!$G$5,食堂数据库计算界面面!C2516))=TRUE,1,""))</f>
        <v/>
      </c>
      <c r="I2516" s="11" t="str">
        <f>IF(H2516="","",1+MAX($I$1:I2515))</f>
        <v/>
      </c>
      <c r="J2516" s="11" t="str">
        <f t="shared" si="39"/>
        <v/>
      </c>
    </row>
    <row r="2517" spans="1:10">
      <c r="A2517" s="21">
        <f>IF(食堂数据库链接!A2517="","",食堂数据库链接!A2517)</f>
        <v>2516</v>
      </c>
      <c r="B2517" s="21" t="str">
        <f>IF(食堂数据库链接!B2517="","",食堂数据库链接!B2517)</f>
        <v>枫园风味食堂</v>
      </c>
      <c r="C2517" s="21" t="str">
        <f>IF(食堂数据库链接!C2517="","",食堂数据库链接!C2517)</f>
        <v>培根意面</v>
      </c>
      <c r="D2517" s="21">
        <f>IF(食堂数据库链接!D2517="","",食堂数据库链接!D2517)</f>
        <v>14</v>
      </c>
      <c r="E2517" s="21" t="str">
        <f>IF(食堂数据库链接!E2517="","",食堂数据库链接!E2517)</f>
        <v>荤</v>
      </c>
      <c r="F2517" s="21" t="str">
        <f>IF(食堂数据库链接!F2517="","",食堂数据库链接!F2517)</f>
        <v>套餐</v>
      </c>
      <c r="G2517" s="21">
        <f>IF(食堂数据库链接!G2517="","",食堂数据库链接!G2517)</f>
        <v>14</v>
      </c>
      <c r="H2517" s="25" t="str">
        <f>IF(OR(食堂菜单!$G$5="",食堂数据库计算界面面!A2517=""),"",IF(ISNUMBER(SEARCH(食堂菜单!$G$5,食堂数据库计算界面面!C2517))=TRUE,1,""))</f>
        <v/>
      </c>
      <c r="I2517" s="11" t="str">
        <f>IF(H2517="","",1+MAX($I$1:I2516))</f>
        <v/>
      </c>
      <c r="J2517" s="11" t="str">
        <f t="shared" si="39"/>
        <v/>
      </c>
    </row>
    <row r="2518" spans="1:10">
      <c r="A2518" s="21">
        <f>IF(食堂数据库链接!A2518="","",食堂数据库链接!A2518)</f>
        <v>2517</v>
      </c>
      <c r="B2518" s="21" t="str">
        <f>IF(食堂数据库链接!B2518="","",食堂数据库链接!B2518)</f>
        <v>枫园风味食堂</v>
      </c>
      <c r="C2518" s="21" t="str">
        <f>IF(食堂数据库链接!C2518="","",食堂数据库链接!C2518)</f>
        <v>鸡排意面</v>
      </c>
      <c r="D2518" s="21">
        <f>IF(食堂数据库链接!D2518="","",食堂数据库链接!D2518)</f>
        <v>14</v>
      </c>
      <c r="E2518" s="21" t="str">
        <f>IF(食堂数据库链接!E2518="","",食堂数据库链接!E2518)</f>
        <v>荤</v>
      </c>
      <c r="F2518" s="21" t="str">
        <f>IF(食堂数据库链接!F2518="","",食堂数据库链接!F2518)</f>
        <v>套餐</v>
      </c>
      <c r="G2518" s="21">
        <f>IF(食堂数据库链接!G2518="","",食堂数据库链接!G2518)</f>
        <v>14</v>
      </c>
      <c r="H2518" s="25" t="str">
        <f>IF(OR(食堂菜单!$G$5="",食堂数据库计算界面面!A2518=""),"",IF(ISNUMBER(SEARCH(食堂菜单!$G$5,食堂数据库计算界面面!C2518))=TRUE,1,""))</f>
        <v/>
      </c>
      <c r="I2518" s="11" t="str">
        <f>IF(H2518="","",1+MAX($I$1:I2517))</f>
        <v/>
      </c>
      <c r="J2518" s="11" t="str">
        <f t="shared" si="39"/>
        <v/>
      </c>
    </row>
    <row r="2519" spans="1:10">
      <c r="A2519" s="21">
        <f>IF(食堂数据库链接!A2519="","",食堂数据库链接!A2519)</f>
        <v>2518</v>
      </c>
      <c r="B2519" s="21" t="str">
        <f>IF(食堂数据库链接!B2519="","",食堂数据库链接!B2519)</f>
        <v>枫园风味食堂</v>
      </c>
      <c r="C2519" s="21" t="str">
        <f>IF(食堂数据库链接!C2519="","",食堂数据库链接!C2519)</f>
        <v>菌三鲜意面</v>
      </c>
      <c r="D2519" s="21">
        <f>IF(食堂数据库链接!D2519="","",食堂数据库链接!D2519)</f>
        <v>12</v>
      </c>
      <c r="E2519" s="21" t="str">
        <f>IF(食堂数据库链接!E2519="","",食堂数据库链接!E2519)</f>
        <v>素</v>
      </c>
      <c r="F2519" s="21" t="str">
        <f>IF(食堂数据库链接!F2519="","",食堂数据库链接!F2519)</f>
        <v>套餐</v>
      </c>
      <c r="G2519" s="21">
        <f>IF(食堂数据库链接!G2519="","",食堂数据库链接!G2519)</f>
        <v>12</v>
      </c>
      <c r="H2519" s="25" t="str">
        <f>IF(OR(食堂菜单!$G$5="",食堂数据库计算界面面!A2519=""),"",IF(ISNUMBER(SEARCH(食堂菜单!$G$5,食堂数据库计算界面面!C2519))=TRUE,1,""))</f>
        <v/>
      </c>
      <c r="I2519" s="11" t="str">
        <f>IF(H2519="","",1+MAX($I$1:I2518))</f>
        <v/>
      </c>
      <c r="J2519" s="11" t="str">
        <f t="shared" si="39"/>
        <v/>
      </c>
    </row>
    <row r="2520" spans="1:10">
      <c r="A2520" s="21">
        <f>IF(食堂数据库链接!A2520="","",食堂数据库链接!A2520)</f>
        <v>2519</v>
      </c>
      <c r="B2520" s="21" t="str">
        <f>IF(食堂数据库链接!B2520="","",食堂数据库链接!B2520)</f>
        <v>枫园风味食堂</v>
      </c>
      <c r="C2520" s="21" t="str">
        <f>IF(食堂数据库链接!C2520="","",食堂数据库链接!C2520)</f>
        <v>烤肉石锅</v>
      </c>
      <c r="D2520" s="21">
        <f>IF(食堂数据库链接!D2520="","",食堂数据库链接!D2520)</f>
        <v>13</v>
      </c>
      <c r="E2520" s="21" t="str">
        <f>IF(食堂数据库链接!E2520="","",食堂数据库链接!E2520)</f>
        <v>荤</v>
      </c>
      <c r="F2520" s="21" t="str">
        <f>IF(食堂数据库链接!F2520="","",食堂数据库链接!F2520)</f>
        <v>套餐</v>
      </c>
      <c r="G2520" s="21">
        <f>IF(食堂数据库链接!G2520="","",食堂数据库链接!G2520)</f>
        <v>13</v>
      </c>
      <c r="H2520" s="25" t="str">
        <f>IF(OR(食堂菜单!$G$5="",食堂数据库计算界面面!A2520=""),"",IF(ISNUMBER(SEARCH(食堂菜单!$G$5,食堂数据库计算界面面!C2520))=TRUE,1,""))</f>
        <v/>
      </c>
      <c r="I2520" s="11" t="str">
        <f>IF(H2520="","",1+MAX($I$1:I2519))</f>
        <v/>
      </c>
      <c r="J2520" s="11" t="str">
        <f t="shared" si="39"/>
        <v/>
      </c>
    </row>
    <row r="2521" spans="1:10">
      <c r="A2521" s="21">
        <f>IF(食堂数据库链接!A2521="","",食堂数据库链接!A2521)</f>
        <v>2520</v>
      </c>
      <c r="B2521" s="21" t="str">
        <f>IF(食堂数据库链接!B2521="","",食堂数据库链接!B2521)</f>
        <v>枫园风味食堂</v>
      </c>
      <c r="C2521" s="21" t="str">
        <f>IF(食堂数据库链接!C2521="","",食堂数据库链接!C2521)</f>
        <v>烤肠石锅</v>
      </c>
      <c r="D2521" s="21">
        <f>IF(食堂数据库链接!D2521="","",食堂数据库链接!D2521)</f>
        <v>12</v>
      </c>
      <c r="E2521" s="21" t="str">
        <f>IF(食堂数据库链接!E2521="","",食堂数据库链接!E2521)</f>
        <v>荤</v>
      </c>
      <c r="F2521" s="21" t="str">
        <f>IF(食堂数据库链接!F2521="","",食堂数据库链接!F2521)</f>
        <v>套餐</v>
      </c>
      <c r="G2521" s="21">
        <f>IF(食堂数据库链接!G2521="","",食堂数据库链接!G2521)</f>
        <v>12</v>
      </c>
      <c r="H2521" s="25" t="str">
        <f>IF(OR(食堂菜单!$G$5="",食堂数据库计算界面面!A2521=""),"",IF(ISNUMBER(SEARCH(食堂菜单!$G$5,食堂数据库计算界面面!C2521))=TRUE,1,""))</f>
        <v/>
      </c>
      <c r="I2521" s="11" t="str">
        <f>IF(H2521="","",1+MAX($I$1:I2520))</f>
        <v/>
      </c>
      <c r="J2521" s="11" t="str">
        <f t="shared" si="39"/>
        <v/>
      </c>
    </row>
    <row r="2522" spans="1:10">
      <c r="A2522" s="21">
        <f>IF(食堂数据库链接!A2522="","",食堂数据库链接!A2522)</f>
        <v>2521</v>
      </c>
      <c r="B2522" s="21" t="str">
        <f>IF(食堂数据库链接!B2522="","",食堂数据库链接!B2522)</f>
        <v>枫园风味食堂</v>
      </c>
      <c r="C2522" s="21" t="str">
        <f>IF(食堂数据库链接!C2522="","",食堂数据库链接!C2522)</f>
        <v>鸭脯肉石锅</v>
      </c>
      <c r="D2522" s="21">
        <f>IF(食堂数据库链接!D2522="","",食堂数据库链接!D2522)</f>
        <v>13</v>
      </c>
      <c r="E2522" s="21" t="str">
        <f>IF(食堂数据库链接!E2522="","",食堂数据库链接!E2522)</f>
        <v>荤</v>
      </c>
      <c r="F2522" s="21" t="str">
        <f>IF(食堂数据库链接!F2522="","",食堂数据库链接!F2522)</f>
        <v>套餐</v>
      </c>
      <c r="G2522" s="21">
        <f>IF(食堂数据库链接!G2522="","",食堂数据库链接!G2522)</f>
        <v>13</v>
      </c>
      <c r="H2522" s="25" t="str">
        <f>IF(OR(食堂菜单!$G$5="",食堂数据库计算界面面!A2522=""),"",IF(ISNUMBER(SEARCH(食堂菜单!$G$5,食堂数据库计算界面面!C2522))=TRUE,1,""))</f>
        <v/>
      </c>
      <c r="I2522" s="11" t="str">
        <f>IF(H2522="","",1+MAX($I$1:I2521))</f>
        <v/>
      </c>
      <c r="J2522" s="11" t="str">
        <f t="shared" si="39"/>
        <v/>
      </c>
    </row>
    <row r="2523" spans="1:10">
      <c r="A2523" s="21">
        <f>IF(食堂数据库链接!A2523="","",食堂数据库链接!A2523)</f>
        <v>2522</v>
      </c>
      <c r="B2523" s="21" t="str">
        <f>IF(食堂数据库链接!B2523="","",食堂数据库链接!B2523)</f>
        <v>枫园风味食堂</v>
      </c>
      <c r="C2523" s="21" t="str">
        <f>IF(食堂数据库链接!C2523="","",食堂数据库链接!C2523)</f>
        <v>泡菜五花肉</v>
      </c>
      <c r="D2523" s="21">
        <f>IF(食堂数据库链接!D2523="","",食堂数据库链接!D2523)</f>
        <v>14</v>
      </c>
      <c r="E2523" s="21" t="str">
        <f>IF(食堂数据库链接!E2523="","",食堂数据库链接!E2523)</f>
        <v>荤</v>
      </c>
      <c r="F2523" s="21" t="str">
        <f>IF(食堂数据库链接!F2523="","",食堂数据库链接!F2523)</f>
        <v>套餐</v>
      </c>
      <c r="G2523" s="21">
        <f>IF(食堂数据库链接!G2523="","",食堂数据库链接!G2523)</f>
        <v>14</v>
      </c>
      <c r="H2523" s="25" t="str">
        <f>IF(OR(食堂菜单!$G$5="",食堂数据库计算界面面!A2523=""),"",IF(ISNUMBER(SEARCH(食堂菜单!$G$5,食堂数据库计算界面面!C2523))=TRUE,1,""))</f>
        <v/>
      </c>
      <c r="I2523" s="11" t="str">
        <f>IF(H2523="","",1+MAX($I$1:I2522))</f>
        <v/>
      </c>
      <c r="J2523" s="11" t="str">
        <f t="shared" si="39"/>
        <v/>
      </c>
    </row>
    <row r="2524" spans="1:10">
      <c r="A2524" s="21">
        <f>IF(食堂数据库链接!A2524="","",食堂数据库链接!A2524)</f>
        <v>2523</v>
      </c>
      <c r="B2524" s="21" t="str">
        <f>IF(食堂数据库链接!B2524="","",食堂数据库链接!B2524)</f>
        <v>枫园风味食堂</v>
      </c>
      <c r="C2524" s="21" t="str">
        <f>IF(食堂数据库链接!C2524="","",食堂数据库链接!C2524)</f>
        <v>肥牛石锅</v>
      </c>
      <c r="D2524" s="21">
        <f>IF(食堂数据库链接!D2524="","",食堂数据库链接!D2524)</f>
        <v>14</v>
      </c>
      <c r="E2524" s="21" t="str">
        <f>IF(食堂数据库链接!E2524="","",食堂数据库链接!E2524)</f>
        <v>荤</v>
      </c>
      <c r="F2524" s="21" t="str">
        <f>IF(食堂数据库链接!F2524="","",食堂数据库链接!F2524)</f>
        <v>套餐</v>
      </c>
      <c r="G2524" s="21">
        <f>IF(食堂数据库链接!G2524="","",食堂数据库链接!G2524)</f>
        <v>14</v>
      </c>
      <c r="H2524" s="25" t="str">
        <f>IF(OR(食堂菜单!$G$5="",食堂数据库计算界面面!A2524=""),"",IF(ISNUMBER(SEARCH(食堂菜单!$G$5,食堂数据库计算界面面!C2524))=TRUE,1,""))</f>
        <v/>
      </c>
      <c r="I2524" s="11" t="str">
        <f>IF(H2524="","",1+MAX($I$1:I2523))</f>
        <v/>
      </c>
      <c r="J2524" s="11" t="str">
        <f t="shared" si="39"/>
        <v/>
      </c>
    </row>
    <row r="2525" spans="1:10">
      <c r="A2525" s="21">
        <f>IF(食堂数据库链接!A2525="","",食堂数据库链接!A2525)</f>
        <v>2524</v>
      </c>
      <c r="B2525" s="21" t="str">
        <f>IF(食堂数据库链接!B2525="","",食堂数据库链接!B2525)</f>
        <v>枫园风味食堂</v>
      </c>
      <c r="C2525" s="21" t="str">
        <f>IF(食堂数据库链接!C2525="","",食堂数据库链接!C2525)</f>
        <v>培根石锅</v>
      </c>
      <c r="D2525" s="21">
        <f>IF(食堂数据库链接!D2525="","",食堂数据库链接!D2525)</f>
        <v>13</v>
      </c>
      <c r="E2525" s="21" t="str">
        <f>IF(食堂数据库链接!E2525="","",食堂数据库链接!E2525)</f>
        <v>荤</v>
      </c>
      <c r="F2525" s="21" t="str">
        <f>IF(食堂数据库链接!F2525="","",食堂数据库链接!F2525)</f>
        <v>套餐</v>
      </c>
      <c r="G2525" s="21">
        <f>IF(食堂数据库链接!G2525="","",食堂数据库链接!G2525)</f>
        <v>13</v>
      </c>
      <c r="H2525" s="25" t="str">
        <f>IF(OR(食堂菜单!$G$5="",食堂数据库计算界面面!A2525=""),"",IF(ISNUMBER(SEARCH(食堂菜单!$G$5,食堂数据库计算界面面!C2525))=TRUE,1,""))</f>
        <v/>
      </c>
      <c r="I2525" s="11" t="str">
        <f>IF(H2525="","",1+MAX($I$1:I2524))</f>
        <v/>
      </c>
      <c r="J2525" s="11" t="str">
        <f t="shared" si="39"/>
        <v/>
      </c>
    </row>
    <row r="2526" spans="1:10">
      <c r="A2526" s="21">
        <f>IF(食堂数据库链接!A2526="","",食堂数据库链接!A2526)</f>
        <v>2525</v>
      </c>
      <c r="B2526" s="21" t="str">
        <f>IF(食堂数据库链接!B2526="","",食堂数据库链接!B2526)</f>
        <v>枫园风味食堂</v>
      </c>
      <c r="C2526" s="21" t="str">
        <f>IF(食堂数据库链接!C2526="","",食堂数据库链接!C2526)</f>
        <v>鸡排石锅</v>
      </c>
      <c r="D2526" s="21">
        <f>IF(食堂数据库链接!D2526="","",食堂数据库链接!D2526)</f>
        <v>13</v>
      </c>
      <c r="E2526" s="21" t="str">
        <f>IF(食堂数据库链接!E2526="","",食堂数据库链接!E2526)</f>
        <v>荤</v>
      </c>
      <c r="F2526" s="21" t="str">
        <f>IF(食堂数据库链接!F2526="","",食堂数据库链接!F2526)</f>
        <v>套餐</v>
      </c>
      <c r="G2526" s="21">
        <f>IF(食堂数据库链接!G2526="","",食堂数据库链接!G2526)</f>
        <v>13</v>
      </c>
      <c r="H2526" s="25" t="str">
        <f>IF(OR(食堂菜单!$G$5="",食堂数据库计算界面面!A2526=""),"",IF(ISNUMBER(SEARCH(食堂菜单!$G$5,食堂数据库计算界面面!C2526))=TRUE,1,""))</f>
        <v/>
      </c>
      <c r="I2526" s="11" t="str">
        <f>IF(H2526="","",1+MAX($I$1:I2525))</f>
        <v/>
      </c>
      <c r="J2526" s="11" t="str">
        <f t="shared" si="39"/>
        <v/>
      </c>
    </row>
    <row r="2527" spans="1:10">
      <c r="A2527" s="21">
        <f>IF(食堂数据库链接!A2527="","",食堂数据库链接!A2527)</f>
        <v>2526</v>
      </c>
      <c r="B2527" s="21" t="str">
        <f>IF(食堂数据库链接!B2527="","",食堂数据库链接!B2527)</f>
        <v>枫园风味食堂</v>
      </c>
      <c r="C2527" s="21" t="str">
        <f>IF(食堂数据库链接!C2527="","",食堂数据库链接!C2527)</f>
        <v>蔬菜石锅</v>
      </c>
      <c r="D2527" s="21">
        <f>IF(食堂数据库链接!D2527="","",食堂数据库链接!D2527)</f>
        <v>10</v>
      </c>
      <c r="E2527" s="21" t="str">
        <f>IF(食堂数据库链接!E2527="","",食堂数据库链接!E2527)</f>
        <v>素</v>
      </c>
      <c r="F2527" s="21" t="str">
        <f>IF(食堂数据库链接!F2527="","",食堂数据库链接!F2527)</f>
        <v>套餐</v>
      </c>
      <c r="G2527" s="21">
        <f>IF(食堂数据库链接!G2527="","",食堂数据库链接!G2527)</f>
        <v>10</v>
      </c>
      <c r="H2527" s="25" t="str">
        <f>IF(OR(食堂菜单!$G$5="",食堂数据库计算界面面!A2527=""),"",IF(ISNUMBER(SEARCH(食堂菜单!$G$5,食堂数据库计算界面面!C2527))=TRUE,1,""))</f>
        <v/>
      </c>
      <c r="I2527" s="11" t="str">
        <f>IF(H2527="","",1+MAX($I$1:I2526))</f>
        <v/>
      </c>
      <c r="J2527" s="11" t="str">
        <f t="shared" si="39"/>
        <v/>
      </c>
    </row>
    <row r="2528" spans="1:10">
      <c r="A2528" s="21">
        <f>IF(食堂数据库链接!A2528="","",食堂数据库链接!A2528)</f>
        <v>2527</v>
      </c>
      <c r="B2528" s="21" t="str">
        <f>IF(食堂数据库链接!B2528="","",食堂数据库链接!B2528)</f>
        <v>枫园风味食堂</v>
      </c>
      <c r="C2528" s="21" t="str">
        <f>IF(食堂数据库链接!C2528="","",食堂数据库链接!C2528)</f>
        <v>菌三鲜石锅</v>
      </c>
      <c r="D2528" s="21">
        <f>IF(食堂数据库链接!D2528="","",食堂数据库链接!D2528)</f>
        <v>11</v>
      </c>
      <c r="E2528" s="21" t="str">
        <f>IF(食堂数据库链接!E2528="","",食堂数据库链接!E2528)</f>
        <v>素</v>
      </c>
      <c r="F2528" s="21" t="str">
        <f>IF(食堂数据库链接!F2528="","",食堂数据库链接!F2528)</f>
        <v>套餐</v>
      </c>
      <c r="G2528" s="21">
        <f>IF(食堂数据库链接!G2528="","",食堂数据库链接!G2528)</f>
        <v>11</v>
      </c>
      <c r="H2528" s="25" t="str">
        <f>IF(OR(食堂菜单!$G$5="",食堂数据库计算界面面!A2528=""),"",IF(ISNUMBER(SEARCH(食堂菜单!$G$5,食堂数据库计算界面面!C2528))=TRUE,1,""))</f>
        <v/>
      </c>
      <c r="I2528" s="11" t="str">
        <f>IF(H2528="","",1+MAX($I$1:I2527))</f>
        <v/>
      </c>
      <c r="J2528" s="11" t="str">
        <f t="shared" si="39"/>
        <v/>
      </c>
    </row>
    <row r="2529" spans="1:10">
      <c r="A2529" s="21">
        <f>IF(食堂数据库链接!A2529="","",食堂数据库链接!A2529)</f>
        <v>2528</v>
      </c>
      <c r="B2529" s="21" t="str">
        <f>IF(食堂数据库链接!B2529="","",食堂数据库链接!B2529)</f>
        <v>枫园风味食堂</v>
      </c>
      <c r="C2529" s="21" t="str">
        <f>IF(食堂数据库链接!C2529="","",食堂数据库链接!C2529)</f>
        <v>韩式部队火锅</v>
      </c>
      <c r="D2529" s="21">
        <f>IF(食堂数据库链接!D2529="","",食堂数据库链接!D2529)</f>
        <v>58</v>
      </c>
      <c r="E2529" s="21" t="str">
        <f>IF(食堂数据库链接!E2529="","",食堂数据库链接!E2529)</f>
        <v>荤</v>
      </c>
      <c r="F2529" s="21" t="str">
        <f>IF(食堂数据库链接!F2529="","",食堂数据库链接!F2529)</f>
        <v>份儿菜</v>
      </c>
      <c r="G2529" s="21">
        <f>IF(食堂数据库链接!G2529="","",食堂数据库链接!G2529)</f>
        <v>58</v>
      </c>
      <c r="H2529" s="25" t="str">
        <f>IF(OR(食堂菜单!$G$5="",食堂数据库计算界面面!A2529=""),"",IF(ISNUMBER(SEARCH(食堂菜单!$G$5,食堂数据库计算界面面!C2529))=TRUE,1,""))</f>
        <v/>
      </c>
      <c r="I2529" s="11" t="str">
        <f>IF(H2529="","",1+MAX($I$1:I2528))</f>
        <v/>
      </c>
      <c r="J2529" s="11" t="str">
        <f t="shared" si="39"/>
        <v/>
      </c>
    </row>
    <row r="2530" spans="1:10">
      <c r="A2530" s="21">
        <f>IF(食堂数据库链接!A2530="","",食堂数据库链接!A2530)</f>
        <v>2529</v>
      </c>
      <c r="B2530" s="21" t="str">
        <f>IF(食堂数据库链接!B2530="","",食堂数据库链接!B2530)</f>
        <v>枫园风味食堂</v>
      </c>
      <c r="C2530" s="21" t="str">
        <f>IF(食堂数据库链接!C2530="","",食堂数据库链接!C2530)</f>
        <v>鸡蛋</v>
      </c>
      <c r="D2530" s="21">
        <f>IF(食堂数据库链接!D2530="","",食堂数据库链接!D2530)</f>
        <v>1.5</v>
      </c>
      <c r="E2530" s="21" t="str">
        <f>IF(食堂数据库链接!E2530="","",食堂数据库链接!E2530)</f>
        <v>荤</v>
      </c>
      <c r="F2530" s="21" t="str">
        <f>IF(食堂数据库链接!F2530="","",食堂数据库链接!F2530)</f>
        <v>小吃</v>
      </c>
      <c r="G2530" s="21">
        <f>IF(食堂数据库链接!G2530="","",食堂数据库链接!G2530)</f>
        <v>1.5</v>
      </c>
      <c r="H2530" s="25" t="str">
        <f>IF(OR(食堂菜单!$G$5="",食堂数据库计算界面面!A2530=""),"",IF(ISNUMBER(SEARCH(食堂菜单!$G$5,食堂数据库计算界面面!C2530))=TRUE,1,""))</f>
        <v/>
      </c>
      <c r="I2530" s="11" t="str">
        <f>IF(H2530="","",1+MAX($I$1:I2529))</f>
        <v/>
      </c>
      <c r="J2530" s="11" t="str">
        <f t="shared" si="39"/>
        <v/>
      </c>
    </row>
    <row r="2531" spans="1:10">
      <c r="A2531" s="21">
        <f>IF(食堂数据库链接!A2531="","",食堂数据库链接!A2531)</f>
        <v>2530</v>
      </c>
      <c r="B2531" s="21" t="str">
        <f>IF(食堂数据库链接!B2531="","",食堂数据库链接!B2531)</f>
        <v>枫园风味食堂</v>
      </c>
      <c r="C2531" s="21" t="str">
        <f>IF(食堂数据库链接!C2531="","",食堂数据库链接!C2531)</f>
        <v>芝士</v>
      </c>
      <c r="D2531" s="21">
        <f>IF(食堂数据库链接!D2531="","",食堂数据库链接!D2531)</f>
        <v>4</v>
      </c>
      <c r="E2531" s="21" t="str">
        <f>IF(食堂数据库链接!E2531="","",食堂数据库链接!E2531)</f>
        <v>素</v>
      </c>
      <c r="F2531" s="21" t="str">
        <f>IF(食堂数据库链接!F2531="","",食堂数据库链接!F2531)</f>
        <v>小吃</v>
      </c>
      <c r="G2531" s="21">
        <f>IF(食堂数据库链接!G2531="","",食堂数据库链接!G2531)</f>
        <v>4</v>
      </c>
      <c r="H2531" s="25" t="str">
        <f>IF(OR(食堂菜单!$G$5="",食堂数据库计算界面面!A2531=""),"",IF(ISNUMBER(SEARCH(食堂菜单!$G$5,食堂数据库计算界面面!C2531))=TRUE,1,""))</f>
        <v/>
      </c>
      <c r="I2531" s="11" t="str">
        <f>IF(H2531="","",1+MAX($I$1:I2530))</f>
        <v/>
      </c>
      <c r="J2531" s="11" t="str">
        <f t="shared" si="39"/>
        <v/>
      </c>
    </row>
    <row r="2532" spans="1:10">
      <c r="A2532" s="21">
        <f>IF(食堂数据库链接!A2532="","",食堂数据库链接!A2532)</f>
        <v>2531</v>
      </c>
      <c r="B2532" s="21" t="str">
        <f>IF(食堂数据库链接!B2532="","",食堂数据库链接!B2532)</f>
        <v>枫园风味食堂</v>
      </c>
      <c r="C2532" s="21" t="str">
        <f>IF(食堂数据库链接!C2532="","",食堂数据库链接!C2532)</f>
        <v>泡菜</v>
      </c>
      <c r="D2532" s="21">
        <f>IF(食堂数据库链接!D2532="","",食堂数据库链接!D2532)</f>
        <v>3</v>
      </c>
      <c r="E2532" s="21" t="str">
        <f>IF(食堂数据库链接!E2532="","",食堂数据库链接!E2532)</f>
        <v>素</v>
      </c>
      <c r="F2532" s="21" t="str">
        <f>IF(食堂数据库链接!F2532="","",食堂数据库链接!F2532)</f>
        <v>小吃</v>
      </c>
      <c r="G2532" s="21">
        <f>IF(食堂数据库链接!G2532="","",食堂数据库链接!G2532)</f>
        <v>3</v>
      </c>
      <c r="H2532" s="25" t="str">
        <f>IF(OR(食堂菜单!$G$5="",食堂数据库计算界面面!A2532=""),"",IF(ISNUMBER(SEARCH(食堂菜单!$G$5,食堂数据库计算界面面!C2532))=TRUE,1,""))</f>
        <v/>
      </c>
      <c r="I2532" s="11" t="str">
        <f>IF(H2532="","",1+MAX($I$1:I2531))</f>
        <v/>
      </c>
      <c r="J2532" s="11" t="str">
        <f t="shared" si="39"/>
        <v/>
      </c>
    </row>
    <row r="2533" spans="1:10">
      <c r="A2533" s="21">
        <f>IF(食堂数据库链接!A2533="","",食堂数据库链接!A2533)</f>
        <v>2532</v>
      </c>
      <c r="B2533" s="21" t="str">
        <f>IF(食堂数据库链接!B2533="","",食堂数据库链接!B2533)</f>
        <v>枫园风味食堂</v>
      </c>
      <c r="C2533" s="21" t="str">
        <f>IF(食堂数据库链接!C2533="","",食堂数据库链接!C2533)</f>
        <v>新农牛肉</v>
      </c>
      <c r="D2533" s="21">
        <f>IF(食堂数据库链接!D2533="","",食堂数据库链接!D2533)</f>
        <v>120</v>
      </c>
      <c r="E2533" s="21" t="str">
        <f>IF(食堂数据库链接!E2533="","",食堂数据库链接!E2533)</f>
        <v>荤</v>
      </c>
      <c r="F2533" s="21" t="str">
        <f>IF(食堂数据库链接!F2533="","",食堂数据库链接!F2533)</f>
        <v>份儿菜</v>
      </c>
      <c r="G2533" s="21">
        <f>IF(食堂数据库链接!G2533="","",食堂数据库链接!G2533)</f>
        <v>120</v>
      </c>
      <c r="H2533" s="25" t="str">
        <f>IF(OR(食堂菜单!$G$5="",食堂数据库计算界面面!A2533=""),"",IF(ISNUMBER(SEARCH(食堂菜单!$G$5,食堂数据库计算界面面!C2533))=TRUE,1,""))</f>
        <v/>
      </c>
      <c r="I2533" s="11" t="str">
        <f>IF(H2533="","",1+MAX($I$1:I2532))</f>
        <v/>
      </c>
      <c r="J2533" s="11" t="str">
        <f t="shared" si="39"/>
        <v/>
      </c>
    </row>
    <row r="2534" spans="1:10">
      <c r="A2534" s="21">
        <f>IF(食堂数据库链接!A2534="","",食堂数据库链接!A2534)</f>
        <v>2533</v>
      </c>
      <c r="B2534" s="21" t="str">
        <f>IF(食堂数据库链接!B2534="","",食堂数据库链接!B2534)</f>
        <v>枫园风味食堂</v>
      </c>
      <c r="C2534" s="21" t="str">
        <f>IF(食堂数据库链接!C2534="","",食堂数据库链接!C2534)</f>
        <v>绝味鸭脖</v>
      </c>
      <c r="D2534" s="21">
        <f>IF(食堂数据库链接!D2534="","",食堂数据库链接!D2534)</f>
        <v>10</v>
      </c>
      <c r="E2534" s="21" t="str">
        <f>IF(食堂数据库链接!E2534="","",食堂数据库链接!E2534)</f>
        <v>荤</v>
      </c>
      <c r="F2534" s="21" t="str">
        <f>IF(食堂数据库链接!F2534="","",食堂数据库链接!F2534)</f>
        <v>小吃</v>
      </c>
      <c r="G2534" s="21">
        <f>IF(食堂数据库链接!G2534="","",食堂数据库链接!G2534)</f>
        <v>10</v>
      </c>
      <c r="H2534" s="25" t="str">
        <f>IF(OR(食堂菜单!$G$5="",食堂数据库计算界面面!A2534=""),"",IF(ISNUMBER(SEARCH(食堂菜单!$G$5,食堂数据库计算界面面!C2534))=TRUE,1,""))</f>
        <v/>
      </c>
      <c r="I2534" s="11" t="str">
        <f>IF(H2534="","",1+MAX($I$1:I2533))</f>
        <v/>
      </c>
      <c r="J2534" s="11" t="str">
        <f t="shared" si="39"/>
        <v/>
      </c>
    </row>
    <row r="2535" spans="1:10">
      <c r="A2535" s="21">
        <f>IF(食堂数据库链接!A2535="","",食堂数据库链接!A2535)</f>
        <v>2534</v>
      </c>
      <c r="B2535" s="21" t="str">
        <f>IF(食堂数据库链接!B2535="","",食堂数据库链接!B2535)</f>
        <v>枫园风味食堂</v>
      </c>
      <c r="C2535" s="21" t="str">
        <f>IF(食堂数据库链接!C2535="","",食堂数据库链接!C2535)</f>
        <v>黑木耳</v>
      </c>
      <c r="D2535" s="21">
        <f>IF(食堂数据库链接!D2535="","",食堂数据库链接!D2535)</f>
        <v>120</v>
      </c>
      <c r="E2535" s="21" t="str">
        <f>IF(食堂数据库链接!E2535="","",食堂数据库链接!E2535)</f>
        <v>荤</v>
      </c>
      <c r="F2535" s="21" t="str">
        <f>IF(食堂数据库链接!F2535="","",食堂数据库链接!F2535)</f>
        <v>小吃</v>
      </c>
      <c r="G2535" s="21">
        <f>IF(食堂数据库链接!G2535="","",食堂数据库链接!G2535)</f>
        <v>120</v>
      </c>
      <c r="H2535" s="25" t="str">
        <f>IF(OR(食堂菜单!$G$5="",食堂数据库计算界面面!A2535=""),"",IF(ISNUMBER(SEARCH(食堂菜单!$G$5,食堂数据库计算界面面!C2535))=TRUE,1,""))</f>
        <v/>
      </c>
      <c r="I2535" s="11" t="str">
        <f>IF(H2535="","",1+MAX($I$1:I2534))</f>
        <v/>
      </c>
      <c r="J2535" s="11" t="str">
        <f t="shared" si="39"/>
        <v/>
      </c>
    </row>
    <row r="2536" spans="1:10">
      <c r="A2536" s="21">
        <f>IF(食堂数据库链接!A2536="","",食堂数据库链接!A2536)</f>
        <v>2535</v>
      </c>
      <c r="B2536" s="21" t="str">
        <f>IF(食堂数据库链接!B2536="","",食堂数据库链接!B2536)</f>
        <v>枫园风味食堂</v>
      </c>
      <c r="C2536" s="21" t="str">
        <f>IF(食堂数据库链接!C2536="","",食堂数据库链接!C2536)</f>
        <v>周黑鸭（整只）</v>
      </c>
      <c r="D2536" s="21">
        <f>IF(食堂数据库链接!D2536="","",食堂数据库链接!D2536)</f>
        <v>53</v>
      </c>
      <c r="E2536" s="21" t="str">
        <f>IF(食堂数据库链接!E2536="","",食堂数据库链接!E2536)</f>
        <v>荤</v>
      </c>
      <c r="F2536" s="21" t="str">
        <f>IF(食堂数据库链接!F2536="","",食堂数据库链接!F2536)</f>
        <v>小吃</v>
      </c>
      <c r="G2536" s="21">
        <f>IF(食堂数据库链接!G2536="","",食堂数据库链接!G2536)</f>
        <v>53</v>
      </c>
      <c r="H2536" s="25" t="str">
        <f>IF(OR(食堂菜单!$G$5="",食堂数据库计算界面面!A2536=""),"",IF(ISNUMBER(SEARCH(食堂菜单!$G$5,食堂数据库计算界面面!C2536))=TRUE,1,""))</f>
        <v/>
      </c>
      <c r="I2536" s="11" t="str">
        <f>IF(H2536="","",1+MAX($I$1:I2535))</f>
        <v/>
      </c>
      <c r="J2536" s="11" t="str">
        <f t="shared" si="39"/>
        <v/>
      </c>
    </row>
    <row r="2537" spans="1:10">
      <c r="A2537" s="21">
        <f>IF(食堂数据库链接!A2537="","",食堂数据库链接!A2537)</f>
        <v>2536</v>
      </c>
      <c r="B2537" s="21" t="str">
        <f>IF(食堂数据库链接!B2537="","",食堂数据库链接!B2537)</f>
        <v>枫园风味食堂</v>
      </c>
      <c r="C2537" s="21" t="str">
        <f>IF(食堂数据库链接!C2537="","",食堂数据库链接!C2537)</f>
        <v>周黑鸭（鸭翅）</v>
      </c>
      <c r="D2537" s="21">
        <f>IF(食堂数据库链接!D2537="","",食堂数据库链接!D2537)</f>
        <v>41</v>
      </c>
      <c r="E2537" s="21" t="str">
        <f>IF(食堂数据库链接!E2537="","",食堂数据库链接!E2537)</f>
        <v>荤</v>
      </c>
      <c r="F2537" s="21" t="str">
        <f>IF(食堂数据库链接!F2537="","",食堂数据库链接!F2537)</f>
        <v>小吃</v>
      </c>
      <c r="G2537" s="21">
        <f>IF(食堂数据库链接!G2537="","",食堂数据库链接!G2537)</f>
        <v>41</v>
      </c>
      <c r="H2537" s="25" t="str">
        <f>IF(OR(食堂菜单!$G$5="",食堂数据库计算界面面!A2537=""),"",IF(ISNUMBER(SEARCH(食堂菜单!$G$5,食堂数据库计算界面面!C2537))=TRUE,1,""))</f>
        <v/>
      </c>
      <c r="I2537" s="11" t="str">
        <f>IF(H2537="","",1+MAX($I$1:I2536))</f>
        <v/>
      </c>
      <c r="J2537" s="11" t="str">
        <f t="shared" si="39"/>
        <v/>
      </c>
    </row>
    <row r="2538" spans="1:10">
      <c r="A2538" s="21">
        <f>IF(食堂数据库链接!A2538="","",食堂数据库链接!A2538)</f>
        <v>2537</v>
      </c>
      <c r="B2538" s="21" t="str">
        <f>IF(食堂数据库链接!B2538="","",食堂数据库链接!B2538)</f>
        <v>枫园风味食堂</v>
      </c>
      <c r="C2538" s="21" t="str">
        <f>IF(食堂数据库链接!C2538="","",食堂数据库链接!C2538)</f>
        <v>周黑鸭（鸭锁骨）</v>
      </c>
      <c r="D2538" s="21">
        <f>IF(食堂数据库链接!D2538="","",食堂数据库链接!D2538)</f>
        <v>49</v>
      </c>
      <c r="E2538" s="21" t="str">
        <f>IF(食堂数据库链接!E2538="","",食堂数据库链接!E2538)</f>
        <v>荤</v>
      </c>
      <c r="F2538" s="21" t="str">
        <f>IF(食堂数据库链接!F2538="","",食堂数据库链接!F2538)</f>
        <v>小吃</v>
      </c>
      <c r="G2538" s="21">
        <f>IF(食堂数据库链接!G2538="","",食堂数据库链接!G2538)</f>
        <v>49</v>
      </c>
      <c r="H2538" s="25" t="str">
        <f>IF(OR(食堂菜单!$G$5="",食堂数据库计算界面面!A2538=""),"",IF(ISNUMBER(SEARCH(食堂菜单!$G$5,食堂数据库计算界面面!C2538))=TRUE,1,""))</f>
        <v/>
      </c>
      <c r="I2538" s="11" t="str">
        <f>IF(H2538="","",1+MAX($I$1:I2537))</f>
        <v/>
      </c>
      <c r="J2538" s="11" t="str">
        <f t="shared" si="39"/>
        <v/>
      </c>
    </row>
    <row r="2539" spans="1:10">
      <c r="A2539" s="21">
        <f>IF(食堂数据库链接!A2539="","",食堂数据库链接!A2539)</f>
        <v>2538</v>
      </c>
      <c r="B2539" s="21" t="str">
        <f>IF(食堂数据库链接!B2539="","",食堂数据库链接!B2539)</f>
        <v>枫园风味食堂</v>
      </c>
      <c r="C2539" s="21" t="str">
        <f>IF(食堂数据库链接!C2539="","",食堂数据库链接!C2539)</f>
        <v>香樟鸡（半片）</v>
      </c>
      <c r="D2539" s="21">
        <f>IF(食堂数据库链接!D2539="","",食堂数据库链接!D2539)</f>
        <v>40</v>
      </c>
      <c r="E2539" s="21" t="str">
        <f>IF(食堂数据库链接!E2539="","",食堂数据库链接!E2539)</f>
        <v>荤</v>
      </c>
      <c r="F2539" s="21" t="str">
        <f>IF(食堂数据库链接!F2539="","",食堂数据库链接!F2539)</f>
        <v>小吃</v>
      </c>
      <c r="G2539" s="21">
        <f>IF(食堂数据库链接!G2539="","",食堂数据库链接!G2539)</f>
        <v>40</v>
      </c>
      <c r="H2539" s="25" t="str">
        <f>IF(OR(食堂菜单!$G$5="",食堂数据库计算界面面!A2539=""),"",IF(ISNUMBER(SEARCH(食堂菜单!$G$5,食堂数据库计算界面面!C2539))=TRUE,1,""))</f>
        <v/>
      </c>
      <c r="I2539" s="11" t="str">
        <f>IF(H2539="","",1+MAX($I$1:I2538))</f>
        <v/>
      </c>
      <c r="J2539" s="11" t="str">
        <f t="shared" si="39"/>
        <v/>
      </c>
    </row>
    <row r="2540" spans="1:10">
      <c r="A2540" s="21">
        <f>IF(食堂数据库链接!A2540="","",食堂数据库链接!A2540)</f>
        <v>2539</v>
      </c>
      <c r="B2540" s="21" t="str">
        <f>IF(食堂数据库链接!B2540="","",食堂数据库链接!B2540)</f>
        <v>枫园风味食堂</v>
      </c>
      <c r="C2540" s="21" t="str">
        <f>IF(食堂数据库链接!C2540="","",食堂数据库链接!C2540)</f>
        <v>毛嘴卤鸡</v>
      </c>
      <c r="D2540" s="21">
        <f>IF(食堂数据库链接!D2540="","",食堂数据库链接!D2540)</f>
        <v>50</v>
      </c>
      <c r="E2540" s="21" t="str">
        <f>IF(食堂数据库链接!E2540="","",食堂数据库链接!E2540)</f>
        <v>荤</v>
      </c>
      <c r="F2540" s="21" t="str">
        <f>IF(食堂数据库链接!F2540="","",食堂数据库链接!F2540)</f>
        <v>小吃</v>
      </c>
      <c r="G2540" s="21">
        <f>IF(食堂数据库链接!G2540="","",食堂数据库链接!G2540)</f>
        <v>50</v>
      </c>
      <c r="H2540" s="25" t="str">
        <f>IF(OR(食堂菜单!$G$5="",食堂数据库计算界面面!A2540=""),"",IF(ISNUMBER(SEARCH(食堂菜单!$G$5,食堂数据库计算界面面!C2540))=TRUE,1,""))</f>
        <v/>
      </c>
      <c r="I2540" s="11" t="str">
        <f>IF(H2540="","",1+MAX($I$1:I2539))</f>
        <v/>
      </c>
      <c r="J2540" s="11" t="str">
        <f t="shared" si="39"/>
        <v/>
      </c>
    </row>
    <row r="2541" spans="1:10">
      <c r="A2541" s="21">
        <f>IF(食堂数据库链接!A2541="","",食堂数据库链接!A2541)</f>
        <v>2540</v>
      </c>
      <c r="B2541" s="21" t="str">
        <f>IF(食堂数据库链接!B2541="","",食堂数据库链接!B2541)</f>
        <v>枫园风味食堂</v>
      </c>
      <c r="C2541" s="21" t="str">
        <f>IF(食堂数据库链接!C2541="","",食堂数据库链接!C2541)</f>
        <v>周黑鸭（鸭脖）</v>
      </c>
      <c r="D2541" s="21">
        <f>IF(食堂数据库链接!D2541="","",食堂数据库链接!D2541)</f>
        <v>56</v>
      </c>
      <c r="E2541" s="21" t="str">
        <f>IF(食堂数据库链接!E2541="","",食堂数据库链接!E2541)</f>
        <v>荤</v>
      </c>
      <c r="F2541" s="21" t="str">
        <f>IF(食堂数据库链接!F2541="","",食堂数据库链接!F2541)</f>
        <v>小吃</v>
      </c>
      <c r="G2541" s="21">
        <f>IF(食堂数据库链接!G2541="","",食堂数据库链接!G2541)</f>
        <v>56</v>
      </c>
      <c r="H2541" s="25" t="str">
        <f>IF(OR(食堂菜单!$G$5="",食堂数据库计算界面面!A2541=""),"",IF(ISNUMBER(SEARCH(食堂菜单!$G$5,食堂数据库计算界面面!C2541))=TRUE,1,""))</f>
        <v/>
      </c>
      <c r="I2541" s="11" t="str">
        <f>IF(H2541="","",1+MAX($I$1:I2540))</f>
        <v/>
      </c>
      <c r="J2541" s="11" t="str">
        <f t="shared" si="39"/>
        <v/>
      </c>
    </row>
    <row r="2542" spans="1:10">
      <c r="A2542" s="21">
        <f>IF(食堂数据库链接!A2542="","",食堂数据库链接!A2542)</f>
        <v>2541</v>
      </c>
      <c r="B2542" s="21" t="str">
        <f>IF(食堂数据库链接!B2542="","",食堂数据库链接!B2542)</f>
        <v>枫园风味食堂</v>
      </c>
      <c r="C2542" s="21" t="str">
        <f>IF(食堂数据库链接!C2542="","",食堂数据库链接!C2542)</f>
        <v>周黑鸭（鸭掌）</v>
      </c>
      <c r="D2542" s="21">
        <f>IF(食堂数据库链接!D2542="","",食堂数据库链接!D2542)</f>
        <v>49</v>
      </c>
      <c r="E2542" s="21" t="str">
        <f>IF(食堂数据库链接!E2542="","",食堂数据库链接!E2542)</f>
        <v>荤</v>
      </c>
      <c r="F2542" s="21" t="str">
        <f>IF(食堂数据库链接!F2542="","",食堂数据库链接!F2542)</f>
        <v>小吃</v>
      </c>
      <c r="G2542" s="21">
        <f>IF(食堂数据库链接!G2542="","",食堂数据库链接!G2542)</f>
        <v>49</v>
      </c>
      <c r="H2542" s="25" t="str">
        <f>IF(OR(食堂菜单!$G$5="",食堂数据库计算界面面!A2542=""),"",IF(ISNUMBER(SEARCH(食堂菜单!$G$5,食堂数据库计算界面面!C2542))=TRUE,1,""))</f>
        <v/>
      </c>
      <c r="I2542" s="11" t="str">
        <f>IF(H2542="","",1+MAX($I$1:I2541))</f>
        <v/>
      </c>
      <c r="J2542" s="11" t="str">
        <f t="shared" si="39"/>
        <v/>
      </c>
    </row>
    <row r="2543" spans="1:10">
      <c r="A2543" s="21">
        <f>IF(食堂数据库链接!A2543="","",食堂数据库链接!A2543)</f>
        <v>2542</v>
      </c>
      <c r="B2543" s="21" t="str">
        <f>IF(食堂数据库链接!B2543="","",食堂数据库链接!B2543)</f>
        <v>医学部食堂（二楼）</v>
      </c>
      <c r="C2543" s="21" t="str">
        <f>IF(食堂数据库链接!C2543="","",食堂数据库链接!C2543)</f>
        <v>青椒斩蛋</v>
      </c>
      <c r="D2543" s="21">
        <f>IF(食堂数据库链接!D2543="","",食堂数据库链接!D2543)</f>
        <v>5</v>
      </c>
      <c r="E2543" s="21" t="str">
        <f>IF(食堂数据库链接!E2543="","",食堂数据库链接!E2543)</f>
        <v>素</v>
      </c>
      <c r="F2543" s="21" t="str">
        <f>IF(食堂数据库链接!F2543="","",食堂数据库链接!F2543)</f>
        <v>份儿菜</v>
      </c>
      <c r="G2543" s="21">
        <f>IF(食堂数据库链接!G2543="","",食堂数据库链接!G2543)</f>
        <v>5</v>
      </c>
      <c r="H2543" s="25" t="str">
        <f>IF(OR(食堂菜单!$G$5="",食堂数据库计算界面面!A2543=""),"",IF(ISNUMBER(SEARCH(食堂菜单!$G$5,食堂数据库计算界面面!C2543))=TRUE,1,""))</f>
        <v/>
      </c>
      <c r="I2543" s="11" t="str">
        <f>IF(H2543="","",1+MAX($I$1:I2542))</f>
        <v/>
      </c>
      <c r="J2543" s="11" t="str">
        <f t="shared" si="39"/>
        <v/>
      </c>
    </row>
    <row r="2544" spans="1:10">
      <c r="A2544" s="21">
        <f>IF(食堂数据库链接!A2544="","",食堂数据库链接!A2544)</f>
        <v>2543</v>
      </c>
      <c r="B2544" s="21" t="str">
        <f>IF(食堂数据库链接!B2544="","",食堂数据库链接!B2544)</f>
        <v>医学部食堂（二楼）</v>
      </c>
      <c r="C2544" s="21" t="str">
        <f>IF(食堂数据库链接!C2544="","",食堂数据库链接!C2544)</f>
        <v>韭菜斩蛋</v>
      </c>
      <c r="D2544" s="21">
        <f>IF(食堂数据库链接!D2544="","",食堂数据库链接!D2544)</f>
        <v>5</v>
      </c>
      <c r="E2544" s="21" t="str">
        <f>IF(食堂数据库链接!E2544="","",食堂数据库链接!E2544)</f>
        <v>素</v>
      </c>
      <c r="F2544" s="21" t="str">
        <f>IF(食堂数据库链接!F2544="","",食堂数据库链接!F2544)</f>
        <v>份儿菜</v>
      </c>
      <c r="G2544" s="21">
        <f>IF(食堂数据库链接!G2544="","",食堂数据库链接!G2544)</f>
        <v>5</v>
      </c>
      <c r="H2544" s="25" t="str">
        <f>IF(OR(食堂菜单!$G$5="",食堂数据库计算界面面!A2544=""),"",IF(ISNUMBER(SEARCH(食堂菜单!$G$5,食堂数据库计算界面面!C2544))=TRUE,1,""))</f>
        <v/>
      </c>
      <c r="I2544" s="11" t="str">
        <f>IF(H2544="","",1+MAX($I$1:I2543))</f>
        <v/>
      </c>
      <c r="J2544" s="11" t="str">
        <f t="shared" si="39"/>
        <v/>
      </c>
    </row>
    <row r="2545" spans="1:10">
      <c r="A2545" s="21">
        <f>IF(食堂数据库链接!A2545="","",食堂数据库链接!A2545)</f>
        <v>2544</v>
      </c>
      <c r="B2545" s="21" t="str">
        <f>IF(食堂数据库链接!B2545="","",食堂数据库链接!B2545)</f>
        <v>医学部食堂（二楼）</v>
      </c>
      <c r="C2545" s="21" t="str">
        <f>IF(食堂数据库链接!C2545="","",食堂数据库链接!C2545)</f>
        <v>粉蒸肉</v>
      </c>
      <c r="D2545" s="21">
        <f>IF(食堂数据库链接!D2545="","",食堂数据库链接!D2545)</f>
        <v>6</v>
      </c>
      <c r="E2545" s="21" t="str">
        <f>IF(食堂数据库链接!E2545="","",食堂数据库链接!E2545)</f>
        <v>荤</v>
      </c>
      <c r="F2545" s="21" t="str">
        <f>IF(食堂数据库链接!F2545="","",食堂数据库链接!F2545)</f>
        <v>份儿菜</v>
      </c>
      <c r="G2545" s="21">
        <f>IF(食堂数据库链接!G2545="","",食堂数据库链接!G2545)</f>
        <v>6</v>
      </c>
      <c r="H2545" s="25" t="str">
        <f>IF(OR(食堂菜单!$G$5="",食堂数据库计算界面面!A2545=""),"",IF(ISNUMBER(SEARCH(食堂菜单!$G$5,食堂数据库计算界面面!C2545))=TRUE,1,""))</f>
        <v/>
      </c>
      <c r="I2545" s="11" t="str">
        <f>IF(H2545="","",1+MAX($I$1:I2544))</f>
        <v/>
      </c>
      <c r="J2545" s="11" t="str">
        <f t="shared" si="39"/>
        <v/>
      </c>
    </row>
    <row r="2546" spans="1:10">
      <c r="A2546" s="21">
        <f>IF(食堂数据库链接!A2546="","",食堂数据库链接!A2546)</f>
        <v>2545</v>
      </c>
      <c r="B2546" s="21" t="str">
        <f>IF(食堂数据库链接!B2546="","",食堂数据库链接!B2546)</f>
        <v>医学部食堂（二楼）</v>
      </c>
      <c r="C2546" s="21" t="str">
        <f>IF(食堂数据库链接!C2546="","",食堂数据库链接!C2546)</f>
        <v>干煸叼子鱼</v>
      </c>
      <c r="D2546" s="21">
        <f>IF(食堂数据库链接!D2546="","",食堂数据库链接!D2546)</f>
        <v>8</v>
      </c>
      <c r="E2546" s="21" t="str">
        <f>IF(食堂数据库链接!E2546="","",食堂数据库链接!E2546)</f>
        <v>荤</v>
      </c>
      <c r="F2546" s="21" t="str">
        <f>IF(食堂数据库链接!F2546="","",食堂数据库链接!F2546)</f>
        <v>份儿菜</v>
      </c>
      <c r="G2546" s="21">
        <f>IF(食堂数据库链接!G2546="","",食堂数据库链接!G2546)</f>
        <v>8</v>
      </c>
      <c r="H2546" s="25" t="str">
        <f>IF(OR(食堂菜单!$G$5="",食堂数据库计算界面面!A2546=""),"",IF(ISNUMBER(SEARCH(食堂菜单!$G$5,食堂数据库计算界面面!C2546))=TRUE,1,""))</f>
        <v/>
      </c>
      <c r="I2546" s="11" t="str">
        <f>IF(H2546="","",1+MAX($I$1:I2545))</f>
        <v/>
      </c>
      <c r="J2546" s="11" t="str">
        <f t="shared" si="39"/>
        <v/>
      </c>
    </row>
    <row r="2547" spans="1:10">
      <c r="A2547" s="21">
        <f>IF(食堂数据库链接!A2547="","",食堂数据库链接!A2547)</f>
        <v>2546</v>
      </c>
      <c r="B2547" s="21" t="str">
        <f>IF(食堂数据库链接!B2547="","",食堂数据库链接!B2547)</f>
        <v>医学部食堂（二楼）</v>
      </c>
      <c r="C2547" s="21" t="str">
        <f>IF(食堂数据库链接!C2547="","",食堂数据库链接!C2547)</f>
        <v>圆子汤</v>
      </c>
      <c r="D2547" s="21">
        <f>IF(食堂数据库链接!D2547="","",食堂数据库链接!D2547)</f>
        <v>5</v>
      </c>
      <c r="E2547" s="21" t="str">
        <f>IF(食堂数据库链接!E2547="","",食堂数据库链接!E2547)</f>
        <v>素</v>
      </c>
      <c r="F2547" s="21" t="str">
        <f>IF(食堂数据库链接!F2547="","",食堂数据库链接!F2547)</f>
        <v>份儿菜</v>
      </c>
      <c r="G2547" s="21">
        <f>IF(食堂数据库链接!G2547="","",食堂数据库链接!G2547)</f>
        <v>5</v>
      </c>
      <c r="H2547" s="25" t="str">
        <f>IF(OR(食堂菜单!$G$5="",食堂数据库计算界面面!A2547=""),"",IF(ISNUMBER(SEARCH(食堂菜单!$G$5,食堂数据库计算界面面!C2547))=TRUE,1,""))</f>
        <v/>
      </c>
      <c r="I2547" s="11" t="str">
        <f>IF(H2547="","",1+MAX($I$1:I2546))</f>
        <v/>
      </c>
      <c r="J2547" s="11" t="str">
        <f t="shared" si="39"/>
        <v/>
      </c>
    </row>
    <row r="2548" spans="1:10">
      <c r="A2548" s="21">
        <f>IF(食堂数据库链接!A2548="","",食堂数据库链接!A2548)</f>
        <v>2547</v>
      </c>
      <c r="B2548" s="21" t="str">
        <f>IF(食堂数据库链接!B2548="","",食堂数据库链接!B2548)</f>
        <v>医学部食堂（二楼）</v>
      </c>
      <c r="C2548" s="21" t="str">
        <f>IF(食堂数据库链接!C2548="","",食堂数据库链接!C2548)</f>
        <v>松仁玉米</v>
      </c>
      <c r="D2548" s="21">
        <f>IF(食堂数据库链接!D2548="","",食堂数据库链接!D2548)</f>
        <v>4</v>
      </c>
      <c r="E2548" s="21" t="str">
        <f>IF(食堂数据库链接!E2548="","",食堂数据库链接!E2548)</f>
        <v>素</v>
      </c>
      <c r="F2548" s="21" t="str">
        <f>IF(食堂数据库链接!F2548="","",食堂数据库链接!F2548)</f>
        <v>份儿菜</v>
      </c>
      <c r="G2548" s="21">
        <f>IF(食堂数据库链接!G2548="","",食堂数据库链接!G2548)</f>
        <v>4</v>
      </c>
      <c r="H2548" s="25" t="str">
        <f>IF(OR(食堂菜单!$G$5="",食堂数据库计算界面面!A2548=""),"",IF(ISNUMBER(SEARCH(食堂菜单!$G$5,食堂数据库计算界面面!C2548))=TRUE,1,""))</f>
        <v/>
      </c>
      <c r="I2548" s="11" t="str">
        <f>IF(H2548="","",1+MAX($I$1:I2547))</f>
        <v/>
      </c>
      <c r="J2548" s="11" t="str">
        <f t="shared" si="39"/>
        <v/>
      </c>
    </row>
    <row r="2549" spans="1:10">
      <c r="A2549" s="21">
        <f>IF(食堂数据库链接!A2549="","",食堂数据库链接!A2549)</f>
        <v>2548</v>
      </c>
      <c r="B2549" s="21" t="str">
        <f>IF(食堂数据库链接!B2549="","",食堂数据库链接!B2549)</f>
        <v>医学部食堂（二楼）</v>
      </c>
      <c r="C2549" s="21" t="str">
        <f>IF(食堂数据库链接!C2549="","",食堂数据库链接!C2549)</f>
        <v>红烧肉</v>
      </c>
      <c r="D2549" s="21">
        <f>IF(食堂数据库链接!D2549="","",食堂数据库链接!D2549)</f>
        <v>6</v>
      </c>
      <c r="E2549" s="21" t="str">
        <f>IF(食堂数据库链接!E2549="","",食堂数据库链接!E2549)</f>
        <v>荤</v>
      </c>
      <c r="F2549" s="21" t="str">
        <f>IF(食堂数据库链接!F2549="","",食堂数据库链接!F2549)</f>
        <v>份儿菜</v>
      </c>
      <c r="G2549" s="21">
        <f>IF(食堂数据库链接!G2549="","",食堂数据库链接!G2549)</f>
        <v>6</v>
      </c>
      <c r="H2549" s="25" t="str">
        <f>IF(OR(食堂菜单!$G$5="",食堂数据库计算界面面!A2549=""),"",IF(ISNUMBER(SEARCH(食堂菜单!$G$5,食堂数据库计算界面面!C2549))=TRUE,1,""))</f>
        <v/>
      </c>
      <c r="I2549" s="11" t="str">
        <f>IF(H2549="","",1+MAX($I$1:I2548))</f>
        <v/>
      </c>
      <c r="J2549" s="11" t="str">
        <f t="shared" si="39"/>
        <v/>
      </c>
    </row>
    <row r="2550" spans="1:10">
      <c r="A2550" s="21">
        <f>IF(食堂数据库链接!A2550="","",食堂数据库链接!A2550)</f>
        <v>2549</v>
      </c>
      <c r="B2550" s="21" t="str">
        <f>IF(食堂数据库链接!B2550="","",食堂数据库链接!B2550)</f>
        <v>医学部食堂（二楼）</v>
      </c>
      <c r="C2550" s="21" t="str">
        <f>IF(食堂数据库链接!C2550="","",食堂数据库链接!C2550)</f>
        <v>土豆烧排骨</v>
      </c>
      <c r="D2550" s="21">
        <f>IF(食堂数据库链接!D2550="","",食堂数据库链接!D2550)</f>
        <v>8</v>
      </c>
      <c r="E2550" s="21" t="str">
        <f>IF(食堂数据库链接!E2550="","",食堂数据库链接!E2550)</f>
        <v>荤</v>
      </c>
      <c r="F2550" s="21" t="str">
        <f>IF(食堂数据库链接!F2550="","",食堂数据库链接!F2550)</f>
        <v>份儿菜</v>
      </c>
      <c r="G2550" s="21">
        <f>IF(食堂数据库链接!G2550="","",食堂数据库链接!G2550)</f>
        <v>8</v>
      </c>
      <c r="H2550" s="25" t="str">
        <f>IF(OR(食堂菜单!$G$5="",食堂数据库计算界面面!A2550=""),"",IF(ISNUMBER(SEARCH(食堂菜单!$G$5,食堂数据库计算界面面!C2550))=TRUE,1,""))</f>
        <v/>
      </c>
      <c r="I2550" s="11" t="str">
        <f>IF(H2550="","",1+MAX($I$1:I2549))</f>
        <v/>
      </c>
      <c r="J2550" s="11" t="str">
        <f t="shared" si="39"/>
        <v/>
      </c>
    </row>
    <row r="2551" spans="1:10">
      <c r="A2551" s="21">
        <f>IF(食堂数据库链接!A2551="","",食堂数据库链接!A2551)</f>
        <v>2550</v>
      </c>
      <c r="B2551" s="21" t="str">
        <f>IF(食堂数据库链接!B2551="","",食堂数据库链接!B2551)</f>
        <v>医学部食堂（二楼）</v>
      </c>
      <c r="C2551" s="21" t="str">
        <f>IF(食堂数据库链接!C2551="","",食堂数据库链接!C2551)</f>
        <v>回锅肉</v>
      </c>
      <c r="D2551" s="21">
        <f>IF(食堂数据库链接!D2551="","",食堂数据库链接!D2551)</f>
        <v>12</v>
      </c>
      <c r="E2551" s="21" t="str">
        <f>IF(食堂数据库链接!E2551="","",食堂数据库链接!E2551)</f>
        <v>荤</v>
      </c>
      <c r="F2551" s="21" t="str">
        <f>IF(食堂数据库链接!F2551="","",食堂数据库链接!F2551)</f>
        <v>份儿菜</v>
      </c>
      <c r="G2551" s="21">
        <f>IF(食堂数据库链接!G2551="","",食堂数据库链接!G2551)</f>
        <v>12</v>
      </c>
      <c r="H2551" s="25" t="str">
        <f>IF(OR(食堂菜单!$G$5="",食堂数据库计算界面面!A2551=""),"",IF(ISNUMBER(SEARCH(食堂菜单!$G$5,食堂数据库计算界面面!C2551))=TRUE,1,""))</f>
        <v/>
      </c>
      <c r="I2551" s="11" t="str">
        <f>IF(H2551="","",1+MAX($I$1:I2550))</f>
        <v/>
      </c>
      <c r="J2551" s="11" t="str">
        <f t="shared" si="39"/>
        <v/>
      </c>
    </row>
    <row r="2552" spans="1:10">
      <c r="A2552" s="21">
        <f>IF(食堂数据库链接!A2552="","",食堂数据库链接!A2552)</f>
        <v>2551</v>
      </c>
      <c r="B2552" s="21" t="str">
        <f>IF(食堂数据库链接!B2552="","",食堂数据库链接!B2552)</f>
        <v>医学部食堂（二楼）</v>
      </c>
      <c r="C2552" s="21" t="str">
        <f>IF(食堂数据库链接!C2552="","",食堂数据库链接!C2552)</f>
        <v>青椒猪肝</v>
      </c>
      <c r="D2552" s="21">
        <f>IF(食堂数据库链接!D2552="","",食堂数据库链接!D2552)</f>
        <v>10</v>
      </c>
      <c r="E2552" s="21" t="str">
        <f>IF(食堂数据库链接!E2552="","",食堂数据库链接!E2552)</f>
        <v>荤</v>
      </c>
      <c r="F2552" s="21" t="str">
        <f>IF(食堂数据库链接!F2552="","",食堂数据库链接!F2552)</f>
        <v>份儿菜</v>
      </c>
      <c r="G2552" s="21">
        <f>IF(食堂数据库链接!G2552="","",食堂数据库链接!G2552)</f>
        <v>10</v>
      </c>
      <c r="H2552" s="25" t="str">
        <f>IF(OR(食堂菜单!$G$5="",食堂数据库计算界面面!A2552=""),"",IF(ISNUMBER(SEARCH(食堂菜单!$G$5,食堂数据库计算界面面!C2552))=TRUE,1,""))</f>
        <v/>
      </c>
      <c r="I2552" s="11" t="str">
        <f>IF(H2552="","",1+MAX($I$1:I2551))</f>
        <v/>
      </c>
      <c r="J2552" s="11" t="str">
        <f t="shared" si="39"/>
        <v/>
      </c>
    </row>
    <row r="2553" spans="1:10">
      <c r="A2553" s="21">
        <f>IF(食堂数据库链接!A2553="","",食堂数据库链接!A2553)</f>
        <v>2552</v>
      </c>
      <c r="B2553" s="21" t="str">
        <f>IF(食堂数据库链接!B2553="","",食堂数据库链接!B2553)</f>
        <v>医学部食堂（二楼）</v>
      </c>
      <c r="C2553" s="21" t="str">
        <f>IF(食堂数据库链接!C2553="","",食堂数据库链接!C2553)</f>
        <v>炸鸡翅根</v>
      </c>
      <c r="D2553" s="21">
        <f>IF(食堂数据库链接!D2553="","",食堂数据库链接!D2553)</f>
        <v>4</v>
      </c>
      <c r="E2553" s="21" t="str">
        <f>IF(食堂数据库链接!E2553="","",食堂数据库链接!E2553)</f>
        <v>荤</v>
      </c>
      <c r="F2553" s="21" t="str">
        <f>IF(食堂数据库链接!F2553="","",食堂数据库链接!F2553)</f>
        <v>份儿菜</v>
      </c>
      <c r="G2553" s="21">
        <f>IF(食堂数据库链接!G2553="","",食堂数据库链接!G2553)</f>
        <v>4</v>
      </c>
      <c r="H2553" s="25" t="str">
        <f>IF(OR(食堂菜单!$G$5="",食堂数据库计算界面面!A2553=""),"",IF(ISNUMBER(SEARCH(食堂菜单!$G$5,食堂数据库计算界面面!C2553))=TRUE,1,""))</f>
        <v/>
      </c>
      <c r="I2553" s="11" t="str">
        <f>IF(H2553="","",1+MAX($I$1:I2552))</f>
        <v/>
      </c>
      <c r="J2553" s="11" t="str">
        <f t="shared" si="39"/>
        <v/>
      </c>
    </row>
    <row r="2554" spans="1:10">
      <c r="A2554" s="21">
        <f>IF(食堂数据库链接!A2554="","",食堂数据库链接!A2554)</f>
        <v>2553</v>
      </c>
      <c r="B2554" s="21" t="str">
        <f>IF(食堂数据库链接!B2554="","",食堂数据库链接!B2554)</f>
        <v>医学部食堂（二楼）</v>
      </c>
      <c r="C2554" s="21" t="str">
        <f>IF(食堂数据库链接!C2554="","",食堂数据库链接!C2554)</f>
        <v>孜然土豆片</v>
      </c>
      <c r="D2554" s="21">
        <f>IF(食堂数据库链接!D2554="","",食堂数据库链接!D2554)</f>
        <v>3</v>
      </c>
      <c r="E2554" s="21" t="str">
        <f>IF(食堂数据库链接!E2554="","",食堂数据库链接!E2554)</f>
        <v>素</v>
      </c>
      <c r="F2554" s="21" t="str">
        <f>IF(食堂数据库链接!F2554="","",食堂数据库链接!F2554)</f>
        <v>份儿菜</v>
      </c>
      <c r="G2554" s="21">
        <f>IF(食堂数据库链接!G2554="","",食堂数据库链接!G2554)</f>
        <v>3</v>
      </c>
      <c r="H2554" s="25" t="str">
        <f>IF(OR(食堂菜单!$G$5="",食堂数据库计算界面面!A2554=""),"",IF(ISNUMBER(SEARCH(食堂菜单!$G$5,食堂数据库计算界面面!C2554))=TRUE,1,""))</f>
        <v/>
      </c>
      <c r="I2554" s="11" t="str">
        <f>IF(H2554="","",1+MAX($I$1:I2553))</f>
        <v/>
      </c>
      <c r="J2554" s="11" t="str">
        <f t="shared" si="39"/>
        <v/>
      </c>
    </row>
    <row r="2555" spans="1:10">
      <c r="A2555" s="21">
        <f>IF(食堂数据库链接!A2555="","",食堂数据库链接!A2555)</f>
        <v>2554</v>
      </c>
      <c r="B2555" s="21" t="str">
        <f>IF(食堂数据库链接!B2555="","",食堂数据库链接!B2555)</f>
        <v>医学部食堂（二楼）</v>
      </c>
      <c r="C2555" s="21" t="str">
        <f>IF(食堂数据库链接!C2555="","",食堂数据库链接!C2555)</f>
        <v>辣子鸡</v>
      </c>
      <c r="D2555" s="21">
        <f>IF(食堂数据库链接!D2555="","",食堂数据库链接!D2555)</f>
        <v>4</v>
      </c>
      <c r="E2555" s="21" t="str">
        <f>IF(食堂数据库链接!E2555="","",食堂数据库链接!E2555)</f>
        <v>荤</v>
      </c>
      <c r="F2555" s="21" t="str">
        <f>IF(食堂数据库链接!F2555="","",食堂数据库链接!F2555)</f>
        <v>份儿菜</v>
      </c>
      <c r="G2555" s="21">
        <f>IF(食堂数据库链接!G2555="","",食堂数据库链接!G2555)</f>
        <v>4</v>
      </c>
      <c r="H2555" s="25" t="str">
        <f>IF(OR(食堂菜单!$G$5="",食堂数据库计算界面面!A2555=""),"",IF(ISNUMBER(SEARCH(食堂菜单!$G$5,食堂数据库计算界面面!C2555))=TRUE,1,""))</f>
        <v/>
      </c>
      <c r="I2555" s="11" t="str">
        <f>IF(H2555="","",1+MAX($I$1:I2554))</f>
        <v/>
      </c>
      <c r="J2555" s="11" t="str">
        <f t="shared" si="39"/>
        <v/>
      </c>
    </row>
    <row r="2556" spans="1:10">
      <c r="A2556" s="21">
        <f>IF(食堂数据库链接!A2556="","",食堂数据库链接!A2556)</f>
        <v>2555</v>
      </c>
      <c r="B2556" s="21" t="str">
        <f>IF(食堂数据库链接!B2556="","",食堂数据库链接!B2556)</f>
        <v>医学部食堂（二楼）</v>
      </c>
      <c r="C2556" s="21" t="str">
        <f>IF(食堂数据库链接!C2556="","",食堂数据库链接!C2556)</f>
        <v>外婆菜</v>
      </c>
      <c r="D2556" s="21">
        <f>IF(食堂数据库链接!D2556="","",食堂数据库链接!D2556)</f>
        <v>3</v>
      </c>
      <c r="E2556" s="21" t="str">
        <f>IF(食堂数据库链接!E2556="","",食堂数据库链接!E2556)</f>
        <v>荤</v>
      </c>
      <c r="F2556" s="21" t="str">
        <f>IF(食堂数据库链接!F2556="","",食堂数据库链接!F2556)</f>
        <v>份儿菜</v>
      </c>
      <c r="G2556" s="21">
        <f>IF(食堂数据库链接!G2556="","",食堂数据库链接!G2556)</f>
        <v>3</v>
      </c>
      <c r="H2556" s="25" t="str">
        <f>IF(OR(食堂菜单!$G$5="",食堂数据库计算界面面!A2556=""),"",IF(ISNUMBER(SEARCH(食堂菜单!$G$5,食堂数据库计算界面面!C2556))=TRUE,1,""))</f>
        <v/>
      </c>
      <c r="I2556" s="11" t="str">
        <f>IF(H2556="","",1+MAX($I$1:I2555))</f>
        <v/>
      </c>
      <c r="J2556" s="11" t="str">
        <f t="shared" si="39"/>
        <v/>
      </c>
    </row>
    <row r="2557" spans="1:10">
      <c r="A2557" s="21">
        <f>IF(食堂数据库链接!A2557="","",食堂数据库链接!A2557)</f>
        <v>2556</v>
      </c>
      <c r="B2557" s="21" t="str">
        <f>IF(食堂数据库链接!B2557="","",食堂数据库链接!B2557)</f>
        <v>医学部食堂（二楼）</v>
      </c>
      <c r="C2557" s="21" t="str">
        <f>IF(食堂数据库链接!C2557="","",食堂数据库链接!C2557)</f>
        <v>家常千叶豆腐</v>
      </c>
      <c r="D2557" s="21">
        <f>IF(食堂数据库链接!D2557="","",食堂数据库链接!D2557)</f>
        <v>4</v>
      </c>
      <c r="E2557" s="21" t="str">
        <f>IF(食堂数据库链接!E2557="","",食堂数据库链接!E2557)</f>
        <v>素</v>
      </c>
      <c r="F2557" s="21" t="str">
        <f>IF(食堂数据库链接!F2557="","",食堂数据库链接!F2557)</f>
        <v>份儿菜</v>
      </c>
      <c r="G2557" s="21">
        <f>IF(食堂数据库链接!G2557="","",食堂数据库链接!G2557)</f>
        <v>4</v>
      </c>
      <c r="H2557" s="25" t="str">
        <f>IF(OR(食堂菜单!$G$5="",食堂数据库计算界面面!A2557=""),"",IF(ISNUMBER(SEARCH(食堂菜单!$G$5,食堂数据库计算界面面!C2557))=TRUE,1,""))</f>
        <v/>
      </c>
      <c r="I2557" s="11" t="str">
        <f>IF(H2557="","",1+MAX($I$1:I2556))</f>
        <v/>
      </c>
      <c r="J2557" s="11" t="str">
        <f t="shared" si="39"/>
        <v/>
      </c>
    </row>
    <row r="2558" spans="1:10">
      <c r="A2558" s="21">
        <f>IF(食堂数据库链接!A2558="","",食堂数据库链接!A2558)</f>
        <v>2557</v>
      </c>
      <c r="B2558" s="21" t="str">
        <f>IF(食堂数据库链接!B2558="","",食堂数据库链接!B2558)</f>
        <v>医学部食堂（二楼）</v>
      </c>
      <c r="C2558" s="21" t="str">
        <f>IF(食堂数据库链接!C2558="","",食堂数据库链接!C2558)</f>
        <v>飘香腿排</v>
      </c>
      <c r="D2558" s="21">
        <f>IF(食堂数据库链接!D2558="","",食堂数据库链接!D2558)</f>
        <v>5</v>
      </c>
      <c r="E2558" s="21" t="str">
        <f>IF(食堂数据库链接!E2558="","",食堂数据库链接!E2558)</f>
        <v>荤</v>
      </c>
      <c r="F2558" s="21" t="str">
        <f>IF(食堂数据库链接!F2558="","",食堂数据库链接!F2558)</f>
        <v>份儿菜</v>
      </c>
      <c r="G2558" s="21">
        <f>IF(食堂数据库链接!G2558="","",食堂数据库链接!G2558)</f>
        <v>5</v>
      </c>
      <c r="H2558" s="25" t="str">
        <f>IF(OR(食堂菜单!$G$5="",食堂数据库计算界面面!A2558=""),"",IF(ISNUMBER(SEARCH(食堂菜单!$G$5,食堂数据库计算界面面!C2558))=TRUE,1,""))</f>
        <v/>
      </c>
      <c r="I2558" s="11" t="str">
        <f>IF(H2558="","",1+MAX($I$1:I2557))</f>
        <v/>
      </c>
      <c r="J2558" s="11" t="str">
        <f t="shared" si="39"/>
        <v/>
      </c>
    </row>
    <row r="2559" spans="1:10">
      <c r="A2559" s="21">
        <f>IF(食堂数据库链接!A2559="","",食堂数据库链接!A2559)</f>
        <v>2558</v>
      </c>
      <c r="B2559" s="21" t="str">
        <f>IF(食堂数据库链接!B2559="","",食堂数据库链接!B2559)</f>
        <v>医学部食堂（二楼）</v>
      </c>
      <c r="C2559" s="21" t="str">
        <f>IF(食堂数据库链接!C2559="","",食堂数据库链接!C2559)</f>
        <v>青椒牛肉</v>
      </c>
      <c r="D2559" s="21">
        <f>IF(食堂数据库链接!D2559="","",食堂数据库链接!D2559)</f>
        <v>10</v>
      </c>
      <c r="E2559" s="21" t="str">
        <f>IF(食堂数据库链接!E2559="","",食堂数据库链接!E2559)</f>
        <v>荤</v>
      </c>
      <c r="F2559" s="21" t="str">
        <f>IF(食堂数据库链接!F2559="","",食堂数据库链接!F2559)</f>
        <v>份儿菜</v>
      </c>
      <c r="G2559" s="21">
        <f>IF(食堂数据库链接!G2559="","",食堂数据库链接!G2559)</f>
        <v>10</v>
      </c>
      <c r="H2559" s="25" t="str">
        <f>IF(OR(食堂菜单!$G$5="",食堂数据库计算界面面!A2559=""),"",IF(ISNUMBER(SEARCH(食堂菜单!$G$5,食堂数据库计算界面面!C2559))=TRUE,1,""))</f>
        <v/>
      </c>
      <c r="I2559" s="11" t="str">
        <f>IF(H2559="","",1+MAX($I$1:I2558))</f>
        <v/>
      </c>
      <c r="J2559" s="11" t="str">
        <f t="shared" si="39"/>
        <v/>
      </c>
    </row>
    <row r="2560" spans="1:10">
      <c r="A2560" s="21">
        <f>IF(食堂数据库链接!A2560="","",食堂数据库链接!A2560)</f>
        <v>2559</v>
      </c>
      <c r="B2560" s="21" t="str">
        <f>IF(食堂数据库链接!B2560="","",食堂数据库链接!B2560)</f>
        <v>医学部食堂（二楼）</v>
      </c>
      <c r="C2560" s="21" t="str">
        <f>IF(食堂数据库链接!C2560="","",食堂数据库链接!C2560)</f>
        <v>黄焖牛腩</v>
      </c>
      <c r="D2560" s="21">
        <f>IF(食堂数据库链接!D2560="","",食堂数据库链接!D2560)</f>
        <v>15</v>
      </c>
      <c r="E2560" s="21" t="str">
        <f>IF(食堂数据库链接!E2560="","",食堂数据库链接!E2560)</f>
        <v>荤</v>
      </c>
      <c r="F2560" s="21" t="str">
        <f>IF(食堂数据库链接!F2560="","",食堂数据库链接!F2560)</f>
        <v>份儿菜</v>
      </c>
      <c r="G2560" s="21">
        <f>IF(食堂数据库链接!G2560="","",食堂数据库链接!G2560)</f>
        <v>15</v>
      </c>
      <c r="H2560" s="25" t="str">
        <f>IF(OR(食堂菜单!$G$5="",食堂数据库计算界面面!A2560=""),"",IF(ISNUMBER(SEARCH(食堂菜单!$G$5,食堂数据库计算界面面!C2560))=TRUE,1,""))</f>
        <v/>
      </c>
      <c r="I2560" s="11" t="str">
        <f>IF(H2560="","",1+MAX($I$1:I2559))</f>
        <v/>
      </c>
      <c r="J2560" s="11" t="str">
        <f t="shared" si="39"/>
        <v/>
      </c>
    </row>
    <row r="2561" spans="1:10">
      <c r="A2561" s="21">
        <f>IF(食堂数据库链接!A2561="","",食堂数据库链接!A2561)</f>
        <v>2560</v>
      </c>
      <c r="B2561" s="21" t="str">
        <f>IF(食堂数据库链接!B2561="","",食堂数据库链接!B2561)</f>
        <v>医学部食堂（二楼）</v>
      </c>
      <c r="C2561" s="21" t="str">
        <f>IF(食堂数据库链接!C2561="","",食堂数据库链接!C2561)</f>
        <v>鱼香肉丝</v>
      </c>
      <c r="D2561" s="21">
        <f>IF(食堂数据库链接!D2561="","",食堂数据库链接!D2561)</f>
        <v>5</v>
      </c>
      <c r="E2561" s="21" t="str">
        <f>IF(食堂数据库链接!E2561="","",食堂数据库链接!E2561)</f>
        <v>荤</v>
      </c>
      <c r="F2561" s="21" t="str">
        <f>IF(食堂数据库链接!F2561="","",食堂数据库链接!F2561)</f>
        <v>份儿菜</v>
      </c>
      <c r="G2561" s="21">
        <f>IF(食堂数据库链接!G2561="","",食堂数据库链接!G2561)</f>
        <v>5</v>
      </c>
      <c r="H2561" s="25" t="str">
        <f>IF(OR(食堂菜单!$G$5="",食堂数据库计算界面面!A2561=""),"",IF(ISNUMBER(SEARCH(食堂菜单!$G$5,食堂数据库计算界面面!C2561))=TRUE,1,""))</f>
        <v/>
      </c>
      <c r="I2561" s="11" t="str">
        <f>IF(H2561="","",1+MAX($I$1:I2560))</f>
        <v/>
      </c>
      <c r="J2561" s="11" t="str">
        <f t="shared" si="39"/>
        <v/>
      </c>
    </row>
    <row r="2562" spans="1:10">
      <c r="A2562" s="21">
        <f>IF(食堂数据库链接!A2562="","",食堂数据库链接!A2562)</f>
        <v>2561</v>
      </c>
      <c r="B2562" s="21" t="str">
        <f>IF(食堂数据库链接!B2562="","",食堂数据库链接!B2562)</f>
        <v>医学部食堂（二楼）</v>
      </c>
      <c r="C2562" s="21" t="str">
        <f>IF(食堂数据库链接!C2562="","",食堂数据库链接!C2562)</f>
        <v>羊肉锅仔</v>
      </c>
      <c r="D2562" s="21">
        <f>IF(食堂数据库链接!D2562="","",食堂数据库链接!D2562)</f>
        <v>42</v>
      </c>
      <c r="E2562" s="21" t="str">
        <f>IF(食堂数据库链接!E2562="","",食堂数据库链接!E2562)</f>
        <v>荤</v>
      </c>
      <c r="F2562" s="21" t="str">
        <f>IF(食堂数据库链接!F2562="","",食堂数据库链接!F2562)</f>
        <v>份儿菜</v>
      </c>
      <c r="G2562" s="21">
        <f>IF(食堂数据库链接!G2562="","",食堂数据库链接!G2562)</f>
        <v>42</v>
      </c>
      <c r="H2562" s="25" t="str">
        <f>IF(OR(食堂菜单!$G$5="",食堂数据库计算界面面!A2562=""),"",IF(ISNUMBER(SEARCH(食堂菜单!$G$5,食堂数据库计算界面面!C2562))=TRUE,1,""))</f>
        <v/>
      </c>
      <c r="I2562" s="11" t="str">
        <f>IF(H2562="","",1+MAX($I$1:I2561))</f>
        <v/>
      </c>
      <c r="J2562" s="11" t="str">
        <f t="shared" ref="J2562:J2625" si="40">IF(H2562="","",ROW(A2562))</f>
        <v/>
      </c>
    </row>
    <row r="2563" spans="1:10">
      <c r="A2563" s="21">
        <f>IF(食堂数据库链接!A2563="","",食堂数据库链接!A2563)</f>
        <v>2562</v>
      </c>
      <c r="B2563" s="21" t="str">
        <f>IF(食堂数据库链接!B2563="","",食堂数据库链接!B2563)</f>
        <v>医学部食堂（二楼）</v>
      </c>
      <c r="C2563" s="21" t="str">
        <f>IF(食堂数据库链接!C2563="","",食堂数据库链接!C2563)</f>
        <v>酸菜鱼锅仔</v>
      </c>
      <c r="D2563" s="21">
        <f>IF(食堂数据库链接!D2563="","",食堂数据库链接!D2563)</f>
        <v>32</v>
      </c>
      <c r="E2563" s="21" t="str">
        <f>IF(食堂数据库链接!E2563="","",食堂数据库链接!E2563)</f>
        <v>荤</v>
      </c>
      <c r="F2563" s="21" t="str">
        <f>IF(食堂数据库链接!F2563="","",食堂数据库链接!F2563)</f>
        <v>份儿菜</v>
      </c>
      <c r="G2563" s="21">
        <f>IF(食堂数据库链接!G2563="","",食堂数据库链接!G2563)</f>
        <v>32</v>
      </c>
      <c r="H2563" s="25" t="str">
        <f>IF(OR(食堂菜单!$G$5="",食堂数据库计算界面面!A2563=""),"",IF(ISNUMBER(SEARCH(食堂菜单!$G$5,食堂数据库计算界面面!C2563))=TRUE,1,""))</f>
        <v/>
      </c>
      <c r="I2563" s="11" t="str">
        <f>IF(H2563="","",1+MAX($I$1:I2562))</f>
        <v/>
      </c>
      <c r="J2563" s="11" t="str">
        <f t="shared" si="40"/>
        <v/>
      </c>
    </row>
    <row r="2564" spans="1:10">
      <c r="A2564" s="21">
        <f>IF(食堂数据库链接!A2564="","",食堂数据库链接!A2564)</f>
        <v>2563</v>
      </c>
      <c r="B2564" s="21" t="str">
        <f>IF(食堂数据库链接!B2564="","",食堂数据库链接!B2564)</f>
        <v>医学部食堂（二楼）</v>
      </c>
      <c r="C2564" s="21" t="str">
        <f>IF(食堂数据库链接!C2564="","",食堂数据库链接!C2564)</f>
        <v>牛肉饸饹面</v>
      </c>
      <c r="D2564" s="21">
        <f>IF(食堂数据库链接!D2564="","",食堂数据库链接!D2564)</f>
        <v>14</v>
      </c>
      <c r="E2564" s="21" t="str">
        <f>IF(食堂数据库链接!E2564="","",食堂数据库链接!E2564)</f>
        <v>荤</v>
      </c>
      <c r="F2564" s="21" t="str">
        <f>IF(食堂数据库链接!F2564="","",食堂数据库链接!F2564)</f>
        <v>面食</v>
      </c>
      <c r="G2564" s="21">
        <f>IF(食堂数据库链接!G2564="","",食堂数据库链接!G2564)</f>
        <v>9.8000000000000007</v>
      </c>
      <c r="H2564" s="25" t="str">
        <f>IF(OR(食堂菜单!$G$5="",食堂数据库计算界面面!A2564=""),"",IF(ISNUMBER(SEARCH(食堂菜单!$G$5,食堂数据库计算界面面!C2564))=TRUE,1,""))</f>
        <v/>
      </c>
      <c r="I2564" s="11" t="str">
        <f>IF(H2564="","",1+MAX($I$1:I2563))</f>
        <v/>
      </c>
      <c r="J2564" s="11" t="str">
        <f t="shared" si="40"/>
        <v/>
      </c>
    </row>
    <row r="2565" spans="1:10">
      <c r="A2565" s="21">
        <f>IF(食堂数据库链接!A2565="","",食堂数据库链接!A2565)</f>
        <v>2564</v>
      </c>
      <c r="B2565" s="21" t="str">
        <f>IF(食堂数据库链接!B2565="","",食堂数据库链接!B2565)</f>
        <v>医学部食堂（二楼）</v>
      </c>
      <c r="C2565" s="21" t="str">
        <f>IF(食堂数据库链接!C2565="","",食堂数据库链接!C2565)</f>
        <v>排骨饸饹面</v>
      </c>
      <c r="D2565" s="21">
        <f>IF(食堂数据库链接!D2565="","",食堂数据库链接!D2565)</f>
        <v>14</v>
      </c>
      <c r="E2565" s="21" t="str">
        <f>IF(食堂数据库链接!E2565="","",食堂数据库链接!E2565)</f>
        <v>荤</v>
      </c>
      <c r="F2565" s="21" t="str">
        <f>IF(食堂数据库链接!F2565="","",食堂数据库链接!F2565)</f>
        <v>面食</v>
      </c>
      <c r="G2565" s="21">
        <f>IF(食堂数据库链接!G2565="","",食堂数据库链接!G2565)</f>
        <v>9.8000000000000007</v>
      </c>
      <c r="H2565" s="25" t="str">
        <f>IF(OR(食堂菜单!$G$5="",食堂数据库计算界面面!A2565=""),"",IF(ISNUMBER(SEARCH(食堂菜单!$G$5,食堂数据库计算界面面!C2565))=TRUE,1,""))</f>
        <v/>
      </c>
      <c r="I2565" s="11" t="str">
        <f>IF(H2565="","",1+MAX($I$1:I2564))</f>
        <v/>
      </c>
      <c r="J2565" s="11" t="str">
        <f t="shared" si="40"/>
        <v/>
      </c>
    </row>
    <row r="2566" spans="1:10">
      <c r="A2566" s="21">
        <f>IF(食堂数据库链接!A2566="","",食堂数据库链接!A2566)</f>
        <v>2565</v>
      </c>
      <c r="B2566" s="21" t="str">
        <f>IF(食堂数据库链接!B2566="","",食堂数据库链接!B2566)</f>
        <v>医学部食堂（二楼）</v>
      </c>
      <c r="C2566" s="21" t="str">
        <f>IF(食堂数据库链接!C2566="","",食堂数据库链接!C2566)</f>
        <v>番茄鸡蛋面</v>
      </c>
      <c r="D2566" s="21">
        <f>IF(食堂数据库链接!D2566="","",食堂数据库链接!D2566)</f>
        <v>9</v>
      </c>
      <c r="E2566" s="21" t="str">
        <f>IF(食堂数据库链接!E2566="","",食堂数据库链接!E2566)</f>
        <v>素</v>
      </c>
      <c r="F2566" s="21" t="str">
        <f>IF(食堂数据库链接!F2566="","",食堂数据库链接!F2566)</f>
        <v>面食</v>
      </c>
      <c r="G2566" s="21">
        <f>IF(食堂数据库链接!G2566="","",食堂数据库链接!G2566)</f>
        <v>6.3</v>
      </c>
      <c r="H2566" s="25" t="str">
        <f>IF(OR(食堂菜单!$G$5="",食堂数据库计算界面面!A2566=""),"",IF(ISNUMBER(SEARCH(食堂菜单!$G$5,食堂数据库计算界面面!C2566))=TRUE,1,""))</f>
        <v/>
      </c>
      <c r="I2566" s="11" t="str">
        <f>IF(H2566="","",1+MAX($I$1:I2565))</f>
        <v/>
      </c>
      <c r="J2566" s="11" t="str">
        <f t="shared" si="40"/>
        <v/>
      </c>
    </row>
    <row r="2567" spans="1:10">
      <c r="A2567" s="21">
        <f>IF(食堂数据库链接!A2567="","",食堂数据库链接!A2567)</f>
        <v>2566</v>
      </c>
      <c r="B2567" s="21" t="str">
        <f>IF(食堂数据库链接!B2567="","",食堂数据库链接!B2567)</f>
        <v>医学部食堂（二楼）</v>
      </c>
      <c r="C2567" s="21" t="str">
        <f>IF(食堂数据库链接!C2567="","",食堂数据库链接!C2567)</f>
        <v>北京炸酱面</v>
      </c>
      <c r="D2567" s="21">
        <f>IF(食堂数据库链接!D2567="","",食堂数据库链接!D2567)</f>
        <v>9</v>
      </c>
      <c r="E2567" s="21" t="str">
        <f>IF(食堂数据库链接!E2567="","",食堂数据库链接!E2567)</f>
        <v>素</v>
      </c>
      <c r="F2567" s="21" t="str">
        <f>IF(食堂数据库链接!F2567="","",食堂数据库链接!F2567)</f>
        <v>面食</v>
      </c>
      <c r="G2567" s="21">
        <f>IF(食堂数据库链接!G2567="","",食堂数据库链接!G2567)</f>
        <v>6.3</v>
      </c>
      <c r="H2567" s="25" t="str">
        <f>IF(OR(食堂菜单!$G$5="",食堂数据库计算界面面!A2567=""),"",IF(ISNUMBER(SEARCH(食堂菜单!$G$5,食堂数据库计算界面面!C2567))=TRUE,1,""))</f>
        <v/>
      </c>
      <c r="I2567" s="11" t="str">
        <f>IF(H2567="","",1+MAX($I$1:I2566))</f>
        <v/>
      </c>
      <c r="J2567" s="11" t="str">
        <f t="shared" si="40"/>
        <v/>
      </c>
    </row>
    <row r="2568" spans="1:10">
      <c r="A2568" s="21">
        <f>IF(食堂数据库链接!A2568="","",食堂数据库链接!A2568)</f>
        <v>2567</v>
      </c>
      <c r="B2568" s="21" t="str">
        <f>IF(食堂数据库链接!B2568="","",食堂数据库链接!B2568)</f>
        <v>医学部食堂（二楼）</v>
      </c>
      <c r="C2568" s="21" t="str">
        <f>IF(食堂数据库链接!C2568="","",食堂数据库链接!C2568)</f>
        <v>麻将饸饹面</v>
      </c>
      <c r="D2568" s="21">
        <f>IF(食堂数据库链接!D2568="","",食堂数据库链接!D2568)</f>
        <v>6</v>
      </c>
      <c r="E2568" s="21" t="str">
        <f>IF(食堂数据库链接!E2568="","",食堂数据库链接!E2568)</f>
        <v>素</v>
      </c>
      <c r="F2568" s="21" t="str">
        <f>IF(食堂数据库链接!F2568="","",食堂数据库链接!F2568)</f>
        <v>面食</v>
      </c>
      <c r="G2568" s="21">
        <f>IF(食堂数据库链接!G2568="","",食堂数据库链接!G2568)</f>
        <v>4.2</v>
      </c>
      <c r="H2568" s="25" t="str">
        <f>IF(OR(食堂菜单!$G$5="",食堂数据库计算界面面!A2568=""),"",IF(ISNUMBER(SEARCH(食堂菜单!$G$5,食堂数据库计算界面面!C2568))=TRUE,1,""))</f>
        <v/>
      </c>
      <c r="I2568" s="11" t="str">
        <f>IF(H2568="","",1+MAX($I$1:I2567))</f>
        <v/>
      </c>
      <c r="J2568" s="11" t="str">
        <f t="shared" si="40"/>
        <v/>
      </c>
    </row>
    <row r="2569" spans="1:10">
      <c r="A2569" s="21">
        <f>IF(食堂数据库链接!A2569="","",食堂数据库链接!A2569)</f>
        <v>2568</v>
      </c>
      <c r="B2569" s="21" t="str">
        <f>IF(食堂数据库链接!B2569="","",食堂数据库链接!B2569)</f>
        <v>医学部食堂（二楼）</v>
      </c>
      <c r="C2569" s="21" t="str">
        <f>IF(食堂数据库链接!C2569="","",食堂数据库链接!C2569)</f>
        <v>蔬菜石锅拌饭</v>
      </c>
      <c r="D2569" s="21">
        <f>IF(食堂数据库链接!D2569="","",食堂数据库链接!D2569)</f>
        <v>12</v>
      </c>
      <c r="E2569" s="21" t="str">
        <f>IF(食堂数据库链接!E2569="","",食堂数据库链接!E2569)</f>
        <v>素</v>
      </c>
      <c r="F2569" s="21" t="str">
        <f>IF(食堂数据库链接!F2569="","",食堂数据库链接!F2569)</f>
        <v>套餐</v>
      </c>
      <c r="G2569" s="21">
        <f>IF(食堂数据库链接!G2569="","",食堂数据库链接!G2569)</f>
        <v>12</v>
      </c>
      <c r="H2569" s="25" t="str">
        <f>IF(OR(食堂菜单!$G$5="",食堂数据库计算界面面!A2569=""),"",IF(ISNUMBER(SEARCH(食堂菜单!$G$5,食堂数据库计算界面面!C2569))=TRUE,1,""))</f>
        <v/>
      </c>
      <c r="I2569" s="11" t="str">
        <f>IF(H2569="","",1+MAX($I$1:I2568))</f>
        <v/>
      </c>
      <c r="J2569" s="11" t="str">
        <f t="shared" si="40"/>
        <v/>
      </c>
    </row>
    <row r="2570" spans="1:10">
      <c r="A2570" s="21">
        <f>IF(食堂数据库链接!A2570="","",食堂数据库链接!A2570)</f>
        <v>2569</v>
      </c>
      <c r="B2570" s="21" t="str">
        <f>IF(食堂数据库链接!B2570="","",食堂数据库链接!B2570)</f>
        <v>医学部食堂（二楼）</v>
      </c>
      <c r="C2570" s="21" t="str">
        <f>IF(食堂数据库链接!C2570="","",食堂数据库链接!C2570)</f>
        <v>辛辣小锅</v>
      </c>
      <c r="D2570" s="21">
        <f>IF(食堂数据库链接!D2570="","",食堂数据库链接!D2570)</f>
        <v>12</v>
      </c>
      <c r="E2570" s="21" t="str">
        <f>IF(食堂数据库链接!E2570="","",食堂数据库链接!E2570)</f>
        <v>荤</v>
      </c>
      <c r="F2570" s="21" t="str">
        <f>IF(食堂数据库链接!F2570="","",食堂数据库链接!F2570)</f>
        <v>套餐</v>
      </c>
      <c r="G2570" s="21">
        <f>IF(食堂数据库链接!G2570="","",食堂数据库链接!G2570)</f>
        <v>12</v>
      </c>
      <c r="H2570" s="25" t="str">
        <f>IF(OR(食堂菜单!$G$5="",食堂数据库计算界面面!A2570=""),"",IF(ISNUMBER(SEARCH(食堂菜单!$G$5,食堂数据库计算界面面!C2570))=TRUE,1,""))</f>
        <v/>
      </c>
      <c r="I2570" s="11" t="str">
        <f>IF(H2570="","",1+MAX($I$1:I2569))</f>
        <v/>
      </c>
      <c r="J2570" s="11" t="str">
        <f t="shared" si="40"/>
        <v/>
      </c>
    </row>
    <row r="2571" spans="1:10">
      <c r="A2571" s="21">
        <f>IF(食堂数据库链接!A2571="","",食堂数据库链接!A2571)</f>
        <v>2570</v>
      </c>
      <c r="B2571" s="21" t="str">
        <f>IF(食堂数据库链接!B2571="","",食堂数据库链接!B2571)</f>
        <v>医学部食堂（二楼）</v>
      </c>
      <c r="C2571" s="21" t="str">
        <f>IF(食堂数据库链接!C2571="","",食堂数据库链接!C2571)</f>
        <v>蔬菜大酱汤</v>
      </c>
      <c r="D2571" s="21">
        <f>IF(食堂数据库链接!D2571="","",食堂数据库链接!D2571)</f>
        <v>13</v>
      </c>
      <c r="E2571" s="21" t="str">
        <f>IF(食堂数据库链接!E2571="","",食堂数据库链接!E2571)</f>
        <v>素</v>
      </c>
      <c r="F2571" s="21" t="str">
        <f>IF(食堂数据库链接!F2571="","",食堂数据库链接!F2571)</f>
        <v>套餐</v>
      </c>
      <c r="G2571" s="21">
        <f>IF(食堂数据库链接!G2571="","",食堂数据库链接!G2571)</f>
        <v>13</v>
      </c>
      <c r="H2571" s="25" t="str">
        <f>IF(OR(食堂菜单!$G$5="",食堂数据库计算界面面!A2571=""),"",IF(ISNUMBER(SEARCH(食堂菜单!$G$5,食堂数据库计算界面面!C2571))=TRUE,1,""))</f>
        <v/>
      </c>
      <c r="I2571" s="11" t="str">
        <f>IF(H2571="","",1+MAX($I$1:I2570))</f>
        <v/>
      </c>
      <c r="J2571" s="11" t="str">
        <f t="shared" si="40"/>
        <v/>
      </c>
    </row>
    <row r="2572" spans="1:10">
      <c r="A2572" s="21">
        <f>IF(食堂数据库链接!A2572="","",食堂数据库链接!A2572)</f>
        <v>2571</v>
      </c>
      <c r="B2572" s="21" t="str">
        <f>IF(食堂数据库链接!B2572="","",食堂数据库链接!B2572)</f>
        <v>医学部食堂（二楼）</v>
      </c>
      <c r="C2572" s="21" t="str">
        <f>IF(食堂数据库链接!C2572="","",食堂数据库链接!C2572)</f>
        <v>铁板培根饭</v>
      </c>
      <c r="D2572" s="21">
        <f>IF(食堂数据库链接!D2572="","",食堂数据库链接!D2572)</f>
        <v>14</v>
      </c>
      <c r="E2572" s="21" t="str">
        <f>IF(食堂数据库链接!E2572="","",食堂数据库链接!E2572)</f>
        <v>荤</v>
      </c>
      <c r="F2572" s="21" t="str">
        <f>IF(食堂数据库链接!F2572="","",食堂数据库链接!F2572)</f>
        <v>套餐</v>
      </c>
      <c r="G2572" s="21">
        <f>IF(食堂数据库链接!G2572="","",食堂数据库链接!G2572)</f>
        <v>14</v>
      </c>
      <c r="H2572" s="25" t="str">
        <f>IF(OR(食堂菜单!$G$5="",食堂数据库计算界面面!A2572=""),"",IF(ISNUMBER(SEARCH(食堂菜单!$G$5,食堂数据库计算界面面!C2572))=TRUE,1,""))</f>
        <v/>
      </c>
      <c r="I2572" s="11" t="str">
        <f>IF(H2572="","",1+MAX($I$1:I2571))</f>
        <v/>
      </c>
      <c r="J2572" s="11" t="str">
        <f t="shared" si="40"/>
        <v/>
      </c>
    </row>
    <row r="2573" spans="1:10">
      <c r="A2573" s="21">
        <f>IF(食堂数据库链接!A2573="","",食堂数据库链接!A2573)</f>
        <v>2572</v>
      </c>
      <c r="B2573" s="21" t="str">
        <f>IF(食堂数据库链接!B2573="","",食堂数据库链接!B2573)</f>
        <v>医学部食堂（二楼）</v>
      </c>
      <c r="C2573" s="21" t="str">
        <f>IF(食堂数据库链接!C2573="","",食堂数据库链接!C2573)</f>
        <v>铁板鸡排饭</v>
      </c>
      <c r="D2573" s="21">
        <f>IF(食堂数据库链接!D2573="","",食堂数据库链接!D2573)</f>
        <v>14</v>
      </c>
      <c r="E2573" s="21" t="str">
        <f>IF(食堂数据库链接!E2573="","",食堂数据库链接!E2573)</f>
        <v>荤</v>
      </c>
      <c r="F2573" s="21" t="str">
        <f>IF(食堂数据库链接!F2573="","",食堂数据库链接!F2573)</f>
        <v>套餐</v>
      </c>
      <c r="G2573" s="21">
        <f>IF(食堂数据库链接!G2573="","",食堂数据库链接!G2573)</f>
        <v>14</v>
      </c>
      <c r="H2573" s="25" t="str">
        <f>IF(OR(食堂菜单!$G$5="",食堂数据库计算界面面!A2573=""),"",IF(ISNUMBER(SEARCH(食堂菜单!$G$5,食堂数据库计算界面面!C2573))=TRUE,1,""))</f>
        <v/>
      </c>
      <c r="I2573" s="11" t="str">
        <f>IF(H2573="","",1+MAX($I$1:I2572))</f>
        <v/>
      </c>
      <c r="J2573" s="11" t="str">
        <f t="shared" si="40"/>
        <v/>
      </c>
    </row>
    <row r="2574" spans="1:10">
      <c r="A2574" s="21">
        <f>IF(食堂数据库链接!A2574="","",食堂数据库链接!A2574)</f>
        <v>2573</v>
      </c>
      <c r="B2574" s="21" t="str">
        <f>IF(食堂数据库链接!B2574="","",食堂数据库链接!B2574)</f>
        <v>医学部食堂（二楼）</v>
      </c>
      <c r="C2574" s="21" t="str">
        <f>IF(食堂数据库链接!C2574="","",食堂数据库链接!C2574)</f>
        <v>鸡肉石锅饭</v>
      </c>
      <c r="D2574" s="21">
        <f>IF(食堂数据库链接!D2574="","",食堂数据库链接!D2574)</f>
        <v>14</v>
      </c>
      <c r="E2574" s="21" t="str">
        <f>IF(食堂数据库链接!E2574="","",食堂数据库链接!E2574)</f>
        <v>荤</v>
      </c>
      <c r="F2574" s="21" t="str">
        <f>IF(食堂数据库链接!F2574="","",食堂数据库链接!F2574)</f>
        <v>套餐</v>
      </c>
      <c r="G2574" s="21">
        <f>IF(食堂数据库链接!G2574="","",食堂数据库链接!G2574)</f>
        <v>14</v>
      </c>
      <c r="H2574" s="25" t="str">
        <f>IF(OR(食堂菜单!$G$5="",食堂数据库计算界面面!A2574=""),"",IF(ISNUMBER(SEARCH(食堂菜单!$G$5,食堂数据库计算界面面!C2574))=TRUE,1,""))</f>
        <v/>
      </c>
      <c r="I2574" s="11" t="str">
        <f>IF(H2574="","",1+MAX($I$1:I2573))</f>
        <v/>
      </c>
      <c r="J2574" s="11" t="str">
        <f t="shared" si="40"/>
        <v/>
      </c>
    </row>
    <row r="2575" spans="1:10">
      <c r="A2575" s="21">
        <f>IF(食堂数据库链接!A2575="","",食堂数据库链接!A2575)</f>
        <v>2574</v>
      </c>
      <c r="B2575" s="21" t="str">
        <f>IF(食堂数据库链接!B2575="","",食堂数据库链接!B2575)</f>
        <v>医学部食堂（二楼）</v>
      </c>
      <c r="C2575" s="21" t="str">
        <f>IF(食堂数据库链接!C2575="","",食堂数据库链接!C2575)</f>
        <v>培根石锅拌饭</v>
      </c>
      <c r="D2575" s="21">
        <f>IF(食堂数据库链接!D2575="","",食堂数据库链接!D2575)</f>
        <v>14</v>
      </c>
      <c r="E2575" s="21" t="str">
        <f>IF(食堂数据库链接!E2575="","",食堂数据库链接!E2575)</f>
        <v>荤</v>
      </c>
      <c r="F2575" s="21" t="str">
        <f>IF(食堂数据库链接!F2575="","",食堂数据库链接!F2575)</f>
        <v>套餐</v>
      </c>
      <c r="G2575" s="21">
        <f>IF(食堂数据库链接!G2575="","",食堂数据库链接!G2575)</f>
        <v>14</v>
      </c>
      <c r="H2575" s="25" t="str">
        <f>IF(OR(食堂菜单!$G$5="",食堂数据库计算界面面!A2575=""),"",IF(ISNUMBER(SEARCH(食堂菜单!$G$5,食堂数据库计算界面面!C2575))=TRUE,1,""))</f>
        <v/>
      </c>
      <c r="I2575" s="11" t="str">
        <f>IF(H2575="","",1+MAX($I$1:I2574))</f>
        <v/>
      </c>
      <c r="J2575" s="11" t="str">
        <f t="shared" si="40"/>
        <v/>
      </c>
    </row>
    <row r="2576" spans="1:10">
      <c r="A2576" s="21">
        <f>IF(食堂数据库链接!A2576="","",食堂数据库链接!A2576)</f>
        <v>2575</v>
      </c>
      <c r="B2576" s="21" t="str">
        <f>IF(食堂数据库链接!B2576="","",食堂数据库链接!B2576)</f>
        <v>医学部食堂（二楼）</v>
      </c>
      <c r="C2576" s="21" t="str">
        <f>IF(食堂数据库链接!C2576="","",食堂数据库链接!C2576)</f>
        <v>铁板牛肉饭</v>
      </c>
      <c r="D2576" s="21">
        <f>IF(食堂数据库链接!D2576="","",食堂数据库链接!D2576)</f>
        <v>15</v>
      </c>
      <c r="E2576" s="21" t="str">
        <f>IF(食堂数据库链接!E2576="","",食堂数据库链接!E2576)</f>
        <v>荤</v>
      </c>
      <c r="F2576" s="21" t="str">
        <f>IF(食堂数据库链接!F2576="","",食堂数据库链接!F2576)</f>
        <v>套餐</v>
      </c>
      <c r="G2576" s="21">
        <f>IF(食堂数据库链接!G2576="","",食堂数据库链接!G2576)</f>
        <v>15</v>
      </c>
      <c r="H2576" s="25" t="str">
        <f>IF(OR(食堂菜单!$G$5="",食堂数据库计算界面面!A2576=""),"",IF(ISNUMBER(SEARCH(食堂菜单!$G$5,食堂数据库计算界面面!C2576))=TRUE,1,""))</f>
        <v/>
      </c>
      <c r="I2576" s="11" t="str">
        <f>IF(H2576="","",1+MAX($I$1:I2575))</f>
        <v/>
      </c>
      <c r="J2576" s="11" t="str">
        <f t="shared" si="40"/>
        <v/>
      </c>
    </row>
    <row r="2577" spans="1:10">
      <c r="A2577" s="21">
        <f>IF(食堂数据库链接!A2577="","",食堂数据库链接!A2577)</f>
        <v>2576</v>
      </c>
      <c r="B2577" s="21" t="str">
        <f>IF(食堂数据库链接!B2577="","",食堂数据库链接!B2577)</f>
        <v>医学部食堂（二楼）</v>
      </c>
      <c r="C2577" s="21" t="str">
        <f>IF(食堂数据库链接!C2577="","",食堂数据库链接!C2577)</f>
        <v>五花肉石锅拌饭</v>
      </c>
      <c r="D2577" s="21">
        <f>IF(食堂数据库链接!D2577="","",食堂数据库链接!D2577)</f>
        <v>15</v>
      </c>
      <c r="E2577" s="21" t="str">
        <f>IF(食堂数据库链接!E2577="","",食堂数据库链接!E2577)</f>
        <v>荤</v>
      </c>
      <c r="F2577" s="21" t="str">
        <f>IF(食堂数据库链接!F2577="","",食堂数据库链接!F2577)</f>
        <v>套餐</v>
      </c>
      <c r="G2577" s="21">
        <f>IF(食堂数据库链接!G2577="","",食堂数据库链接!G2577)</f>
        <v>15</v>
      </c>
      <c r="H2577" s="25" t="str">
        <f>IF(OR(食堂菜单!$G$5="",食堂数据库计算界面面!A2577=""),"",IF(ISNUMBER(SEARCH(食堂菜单!$G$5,食堂数据库计算界面面!C2577))=TRUE,1,""))</f>
        <v/>
      </c>
      <c r="I2577" s="11" t="str">
        <f>IF(H2577="","",1+MAX($I$1:I2576))</f>
        <v/>
      </c>
      <c r="J2577" s="11" t="str">
        <f t="shared" si="40"/>
        <v/>
      </c>
    </row>
    <row r="2578" spans="1:10">
      <c r="A2578" s="21">
        <f>IF(食堂数据库链接!A2578="","",食堂数据库链接!A2578)</f>
        <v>2577</v>
      </c>
      <c r="B2578" s="21" t="str">
        <f>IF(食堂数据库链接!B2578="","",食堂数据库链接!B2578)</f>
        <v>医学部食堂（二楼）</v>
      </c>
      <c r="C2578" s="21" t="str">
        <f>IF(食堂数据库链接!C2578="","",食堂数据库链接!C2578)</f>
        <v>培根辛辣小锅</v>
      </c>
      <c r="D2578" s="21">
        <f>IF(食堂数据库链接!D2578="","",食堂数据库链接!D2578)</f>
        <v>15</v>
      </c>
      <c r="E2578" s="21" t="str">
        <f>IF(食堂数据库链接!E2578="","",食堂数据库链接!E2578)</f>
        <v>荤</v>
      </c>
      <c r="F2578" s="21" t="str">
        <f>IF(食堂数据库链接!F2578="","",食堂数据库链接!F2578)</f>
        <v>套餐</v>
      </c>
      <c r="G2578" s="21">
        <f>IF(食堂数据库链接!G2578="","",食堂数据库链接!G2578)</f>
        <v>15</v>
      </c>
      <c r="H2578" s="25" t="str">
        <f>IF(OR(食堂菜单!$G$5="",食堂数据库计算界面面!A2578=""),"",IF(ISNUMBER(SEARCH(食堂菜单!$G$5,食堂数据库计算界面面!C2578))=TRUE,1,""))</f>
        <v/>
      </c>
      <c r="I2578" s="11" t="str">
        <f>IF(H2578="","",1+MAX($I$1:I2577))</f>
        <v/>
      </c>
      <c r="J2578" s="11" t="str">
        <f t="shared" si="40"/>
        <v/>
      </c>
    </row>
    <row r="2579" spans="1:10">
      <c r="A2579" s="21">
        <f>IF(食堂数据库链接!A2579="","",食堂数据库链接!A2579)</f>
        <v>2578</v>
      </c>
      <c r="B2579" s="21" t="str">
        <f>IF(食堂数据库链接!B2579="","",食堂数据库链接!B2579)</f>
        <v>医学部食堂（二楼）</v>
      </c>
      <c r="C2579" s="21" t="str">
        <f>IF(食堂数据库链接!C2579="","",食堂数据库链接!C2579)</f>
        <v>铁板培根意面</v>
      </c>
      <c r="D2579" s="21">
        <f>IF(食堂数据库链接!D2579="","",食堂数据库链接!D2579)</f>
        <v>15</v>
      </c>
      <c r="E2579" s="21" t="str">
        <f>IF(食堂数据库链接!E2579="","",食堂数据库链接!E2579)</f>
        <v>荤</v>
      </c>
      <c r="F2579" s="21" t="str">
        <f>IF(食堂数据库链接!F2579="","",食堂数据库链接!F2579)</f>
        <v>套餐</v>
      </c>
      <c r="G2579" s="21">
        <f>IF(食堂数据库链接!G2579="","",食堂数据库链接!G2579)</f>
        <v>15</v>
      </c>
      <c r="H2579" s="25" t="str">
        <f>IF(OR(食堂菜单!$G$5="",食堂数据库计算界面面!A2579=""),"",IF(ISNUMBER(SEARCH(食堂菜单!$G$5,食堂数据库计算界面面!C2579))=TRUE,1,""))</f>
        <v/>
      </c>
      <c r="I2579" s="11" t="str">
        <f>IF(H2579="","",1+MAX($I$1:I2578))</f>
        <v/>
      </c>
      <c r="J2579" s="11" t="str">
        <f t="shared" si="40"/>
        <v/>
      </c>
    </row>
    <row r="2580" spans="1:10">
      <c r="A2580" s="21">
        <f>IF(食堂数据库链接!A2580="","",食堂数据库链接!A2580)</f>
        <v>2579</v>
      </c>
      <c r="B2580" s="21" t="str">
        <f>IF(食堂数据库链接!B2580="","",食堂数据库链接!B2580)</f>
        <v>医学部食堂（二楼）</v>
      </c>
      <c r="C2580" s="21" t="str">
        <f>IF(食堂数据库链接!C2580="","",食堂数据库链接!C2580)</f>
        <v>铁板鸡排意面</v>
      </c>
      <c r="D2580" s="21">
        <f>IF(食堂数据库链接!D2580="","",食堂数据库链接!D2580)</f>
        <v>15</v>
      </c>
      <c r="E2580" s="21" t="str">
        <f>IF(食堂数据库链接!E2580="","",食堂数据库链接!E2580)</f>
        <v>荤</v>
      </c>
      <c r="F2580" s="21" t="str">
        <f>IF(食堂数据库链接!F2580="","",食堂数据库链接!F2580)</f>
        <v>套餐</v>
      </c>
      <c r="G2580" s="21">
        <f>IF(食堂数据库链接!G2580="","",食堂数据库链接!G2580)</f>
        <v>15</v>
      </c>
      <c r="H2580" s="25" t="str">
        <f>IF(OR(食堂菜单!$G$5="",食堂数据库计算界面面!A2580=""),"",IF(ISNUMBER(SEARCH(食堂菜单!$G$5,食堂数据库计算界面面!C2580))=TRUE,1,""))</f>
        <v/>
      </c>
      <c r="I2580" s="11" t="str">
        <f>IF(H2580="","",1+MAX($I$1:I2579))</f>
        <v/>
      </c>
      <c r="J2580" s="11" t="str">
        <f t="shared" si="40"/>
        <v/>
      </c>
    </row>
    <row r="2581" spans="1:10">
      <c r="A2581" s="21">
        <f>IF(食堂数据库链接!A2581="","",食堂数据库链接!A2581)</f>
        <v>2580</v>
      </c>
      <c r="B2581" s="21" t="str">
        <f>IF(食堂数据库链接!B2581="","",食堂数据库链接!B2581)</f>
        <v>医学部食堂（二楼）</v>
      </c>
      <c r="C2581" s="21" t="str">
        <f>IF(食堂数据库链接!C2581="","",食堂数据库链接!C2581)</f>
        <v>泡菜五花大酱汤</v>
      </c>
      <c r="D2581" s="21">
        <f>IF(食堂数据库链接!D2581="","",食堂数据库链接!D2581)</f>
        <v>15</v>
      </c>
      <c r="E2581" s="21" t="str">
        <f>IF(食堂数据库链接!E2581="","",食堂数据库链接!E2581)</f>
        <v>荤</v>
      </c>
      <c r="F2581" s="21" t="str">
        <f>IF(食堂数据库链接!F2581="","",食堂数据库链接!F2581)</f>
        <v>套餐</v>
      </c>
      <c r="G2581" s="21">
        <f>IF(食堂数据库链接!G2581="","",食堂数据库链接!G2581)</f>
        <v>15</v>
      </c>
      <c r="H2581" s="25" t="str">
        <f>IF(OR(食堂菜单!$G$5="",食堂数据库计算界面面!A2581=""),"",IF(ISNUMBER(SEARCH(食堂菜单!$G$5,食堂数据库计算界面面!C2581))=TRUE,1,""))</f>
        <v/>
      </c>
      <c r="I2581" s="11" t="str">
        <f>IF(H2581="","",1+MAX($I$1:I2580))</f>
        <v/>
      </c>
      <c r="J2581" s="11" t="str">
        <f t="shared" si="40"/>
        <v/>
      </c>
    </row>
    <row r="2582" spans="1:10">
      <c r="A2582" s="21">
        <f>IF(食堂数据库链接!A2582="","",食堂数据库链接!A2582)</f>
        <v>2581</v>
      </c>
      <c r="B2582" s="21" t="str">
        <f>IF(食堂数据库链接!B2582="","",食堂数据库链接!B2582)</f>
        <v>医学部食堂（二楼）</v>
      </c>
      <c r="C2582" s="21" t="str">
        <f>IF(食堂数据库链接!C2582="","",食堂数据库链接!C2582)</f>
        <v>照烧鸡鸡排铁板饭</v>
      </c>
      <c r="D2582" s="21">
        <f>IF(食堂数据库链接!D2582="","",食堂数据库链接!D2582)</f>
        <v>15</v>
      </c>
      <c r="E2582" s="21" t="str">
        <f>IF(食堂数据库链接!E2582="","",食堂数据库链接!E2582)</f>
        <v>荤</v>
      </c>
      <c r="F2582" s="21" t="str">
        <f>IF(食堂数据库链接!F2582="","",食堂数据库链接!F2582)</f>
        <v>套餐</v>
      </c>
      <c r="G2582" s="21">
        <f>IF(食堂数据库链接!G2582="","",食堂数据库链接!G2582)</f>
        <v>15</v>
      </c>
      <c r="H2582" s="25" t="str">
        <f>IF(OR(食堂菜单!$G$5="",食堂数据库计算界面面!A2582=""),"",IF(ISNUMBER(SEARCH(食堂菜单!$G$5,食堂数据库计算界面面!C2582))=TRUE,1,""))</f>
        <v/>
      </c>
      <c r="I2582" s="11" t="str">
        <f>IF(H2582="","",1+MAX($I$1:I2581))</f>
        <v/>
      </c>
      <c r="J2582" s="11" t="str">
        <f t="shared" si="40"/>
        <v/>
      </c>
    </row>
    <row r="2583" spans="1:10">
      <c r="A2583" s="21">
        <f>IF(食堂数据库链接!A2583="","",食堂数据库链接!A2583)</f>
        <v>2582</v>
      </c>
      <c r="B2583" s="21" t="str">
        <f>IF(食堂数据库链接!B2583="","",食堂数据库链接!B2583)</f>
        <v>医学部食堂（二楼）</v>
      </c>
      <c r="C2583" s="21" t="str">
        <f>IF(食堂数据库链接!C2583="","",食堂数据库链接!C2583)</f>
        <v>牛肉石锅拌饭</v>
      </c>
      <c r="D2583" s="21">
        <f>IF(食堂数据库链接!D2583="","",食堂数据库链接!D2583)</f>
        <v>16</v>
      </c>
      <c r="E2583" s="21" t="str">
        <f>IF(食堂数据库链接!E2583="","",食堂数据库链接!E2583)</f>
        <v>荤</v>
      </c>
      <c r="F2583" s="21" t="str">
        <f>IF(食堂数据库链接!F2583="","",食堂数据库链接!F2583)</f>
        <v>套餐</v>
      </c>
      <c r="G2583" s="21">
        <f>IF(食堂数据库链接!G2583="","",食堂数据库链接!G2583)</f>
        <v>16</v>
      </c>
      <c r="H2583" s="25" t="str">
        <f>IF(OR(食堂菜单!$G$5="",食堂数据库计算界面面!A2583=""),"",IF(ISNUMBER(SEARCH(食堂菜单!$G$5,食堂数据库计算界面面!C2583))=TRUE,1,""))</f>
        <v/>
      </c>
      <c r="I2583" s="11" t="str">
        <f>IF(H2583="","",1+MAX($I$1:I2582))</f>
        <v/>
      </c>
      <c r="J2583" s="11" t="str">
        <f t="shared" si="40"/>
        <v/>
      </c>
    </row>
    <row r="2584" spans="1:10">
      <c r="A2584" s="21">
        <f>IF(食堂数据库链接!A2584="","",食堂数据库链接!A2584)</f>
        <v>2583</v>
      </c>
      <c r="B2584" s="21" t="str">
        <f>IF(食堂数据库链接!B2584="","",食堂数据库链接!B2584)</f>
        <v>医学部食堂（二楼）</v>
      </c>
      <c r="C2584" s="21" t="str">
        <f>IF(食堂数据库链接!C2584="","",食堂数据库链接!C2584)</f>
        <v>日式蟹柳辛辣面小锅</v>
      </c>
      <c r="D2584" s="21">
        <f>IF(食堂数据库链接!D2584="","",食堂数据库链接!D2584)</f>
        <v>16</v>
      </c>
      <c r="E2584" s="21" t="str">
        <f>IF(食堂数据库链接!E2584="","",食堂数据库链接!E2584)</f>
        <v>荤</v>
      </c>
      <c r="F2584" s="21" t="str">
        <f>IF(食堂数据库链接!F2584="","",食堂数据库链接!F2584)</f>
        <v>套餐</v>
      </c>
      <c r="G2584" s="21">
        <f>IF(食堂数据库链接!G2584="","",食堂数据库链接!G2584)</f>
        <v>16</v>
      </c>
      <c r="H2584" s="25" t="str">
        <f>IF(OR(食堂菜单!$G$5="",食堂数据库计算界面面!A2584=""),"",IF(ISNUMBER(SEARCH(食堂菜单!$G$5,食堂数据库计算界面面!C2584))=TRUE,1,""))</f>
        <v/>
      </c>
      <c r="I2584" s="11" t="str">
        <f>IF(H2584="","",1+MAX($I$1:I2583))</f>
        <v/>
      </c>
      <c r="J2584" s="11" t="str">
        <f t="shared" si="40"/>
        <v/>
      </c>
    </row>
    <row r="2585" spans="1:10">
      <c r="A2585" s="21">
        <f>IF(食堂数据库链接!A2585="","",食堂数据库链接!A2585)</f>
        <v>2584</v>
      </c>
      <c r="B2585" s="21" t="str">
        <f>IF(食堂数据库链接!B2585="","",食堂数据库链接!B2585)</f>
        <v>医学部食堂（二楼）</v>
      </c>
      <c r="C2585" s="21" t="str">
        <f>IF(食堂数据库链接!C2585="","",食堂数据库链接!C2585)</f>
        <v>铁板牛肉意面</v>
      </c>
      <c r="D2585" s="21">
        <f>IF(食堂数据库链接!D2585="","",食堂数据库链接!D2585)</f>
        <v>16</v>
      </c>
      <c r="E2585" s="21" t="str">
        <f>IF(食堂数据库链接!E2585="","",食堂数据库链接!E2585)</f>
        <v>荤</v>
      </c>
      <c r="F2585" s="21" t="str">
        <f>IF(食堂数据库链接!F2585="","",食堂数据库链接!F2585)</f>
        <v>套餐</v>
      </c>
      <c r="G2585" s="21">
        <f>IF(食堂数据库链接!G2585="","",食堂数据库链接!G2585)</f>
        <v>16</v>
      </c>
      <c r="H2585" s="25" t="str">
        <f>IF(OR(食堂菜单!$G$5="",食堂数据库计算界面面!A2585=""),"",IF(ISNUMBER(SEARCH(食堂菜单!$G$5,食堂数据库计算界面面!C2585))=TRUE,1,""))</f>
        <v/>
      </c>
      <c r="I2585" s="11" t="str">
        <f>IF(H2585="","",1+MAX($I$1:I2584))</f>
        <v/>
      </c>
      <c r="J2585" s="11" t="str">
        <f t="shared" si="40"/>
        <v/>
      </c>
    </row>
    <row r="2586" spans="1:10">
      <c r="A2586" s="21">
        <f>IF(食堂数据库链接!A2586="","",食堂数据库链接!A2586)</f>
        <v>2585</v>
      </c>
      <c r="B2586" s="21" t="str">
        <f>IF(食堂数据库链接!B2586="","",食堂数据库链接!B2586)</f>
        <v>医学部食堂（二楼）</v>
      </c>
      <c r="C2586" s="21" t="str">
        <f>IF(食堂数据库链接!C2586="","",食堂数据库链接!C2586)</f>
        <v>肥牛大酱汤</v>
      </c>
      <c r="D2586" s="21">
        <f>IF(食堂数据库链接!D2586="","",食堂数据库链接!D2586)</f>
        <v>16</v>
      </c>
      <c r="E2586" s="21" t="str">
        <f>IF(食堂数据库链接!E2586="","",食堂数据库链接!E2586)</f>
        <v>荤</v>
      </c>
      <c r="F2586" s="21" t="str">
        <f>IF(食堂数据库链接!F2586="","",食堂数据库链接!F2586)</f>
        <v>套餐</v>
      </c>
      <c r="G2586" s="21">
        <f>IF(食堂数据库链接!G2586="","",食堂数据库链接!G2586)</f>
        <v>16</v>
      </c>
      <c r="H2586" s="25" t="str">
        <f>IF(OR(食堂菜单!$G$5="",食堂数据库计算界面面!A2586=""),"",IF(ISNUMBER(SEARCH(食堂菜单!$G$5,食堂数据库计算界面面!C2586))=TRUE,1,""))</f>
        <v/>
      </c>
      <c r="I2586" s="11" t="str">
        <f>IF(H2586="","",1+MAX($I$1:I2585))</f>
        <v/>
      </c>
      <c r="J2586" s="11" t="str">
        <f t="shared" si="40"/>
        <v/>
      </c>
    </row>
    <row r="2587" spans="1:10">
      <c r="A2587" s="21">
        <f>IF(食堂数据库链接!A2587="","",食堂数据库链接!A2587)</f>
        <v>2586</v>
      </c>
      <c r="B2587" s="21" t="str">
        <f>IF(食堂数据库链接!B2587="","",食堂数据库链接!B2587)</f>
        <v>医学部食堂（二楼）</v>
      </c>
      <c r="C2587" s="21" t="str">
        <f>IF(食堂数据库链接!C2587="","",食堂数据库链接!C2587)</f>
        <v>至尊黑椒牛排</v>
      </c>
      <c r="D2587" s="21">
        <f>IF(食堂数据库链接!D2587="","",食堂数据库链接!D2587)</f>
        <v>36</v>
      </c>
      <c r="E2587" s="21" t="str">
        <f>IF(食堂数据库链接!E2587="","",食堂数据库链接!E2587)</f>
        <v>荤</v>
      </c>
      <c r="F2587" s="21" t="str">
        <f>IF(食堂数据库链接!F2587="","",食堂数据库链接!F2587)</f>
        <v>套餐</v>
      </c>
      <c r="G2587" s="21">
        <f>IF(食堂数据库链接!G2587="","",食堂数据库链接!G2587)</f>
        <v>36</v>
      </c>
      <c r="H2587" s="25" t="str">
        <f>IF(OR(食堂菜单!$G$5="",食堂数据库计算界面面!A2587=""),"",IF(ISNUMBER(SEARCH(食堂菜单!$G$5,食堂数据库计算界面面!C2587))=TRUE,1,""))</f>
        <v/>
      </c>
      <c r="I2587" s="11" t="str">
        <f>IF(H2587="","",1+MAX($I$1:I2586))</f>
        <v/>
      </c>
      <c r="J2587" s="11" t="str">
        <f t="shared" si="40"/>
        <v/>
      </c>
    </row>
    <row r="2588" spans="1:10">
      <c r="A2588" s="21">
        <f>IF(食堂数据库链接!A2588="","",食堂数据库链接!A2588)</f>
        <v>2587</v>
      </c>
      <c r="B2588" s="21" t="str">
        <f>IF(食堂数据库链接!B2588="","",食堂数据库链接!B2588)</f>
        <v>医学部食堂（二楼）</v>
      </c>
      <c r="C2588" s="21" t="str">
        <f>IF(食堂数据库链接!C2588="","",食堂数据库链接!C2588)</f>
        <v>韩式部队火锅</v>
      </c>
      <c r="D2588" s="21">
        <f>IF(食堂数据库链接!D2588="","",食堂数据库链接!D2588)</f>
        <v>58</v>
      </c>
      <c r="E2588" s="21" t="str">
        <f>IF(食堂数据库链接!E2588="","",食堂数据库链接!E2588)</f>
        <v>荤</v>
      </c>
      <c r="F2588" s="21" t="str">
        <f>IF(食堂数据库链接!F2588="","",食堂数据库链接!F2588)</f>
        <v>套餐</v>
      </c>
      <c r="G2588" s="21">
        <f>IF(食堂数据库链接!G2588="","",食堂数据库链接!G2588)</f>
        <v>58</v>
      </c>
      <c r="H2588" s="25" t="str">
        <f>IF(OR(食堂菜单!$G$5="",食堂数据库计算界面面!A2588=""),"",IF(ISNUMBER(SEARCH(食堂菜单!$G$5,食堂数据库计算界面面!C2588))=TRUE,1,""))</f>
        <v/>
      </c>
      <c r="I2588" s="11" t="str">
        <f>IF(H2588="","",1+MAX($I$1:I2587))</f>
        <v/>
      </c>
      <c r="J2588" s="11" t="str">
        <f t="shared" si="40"/>
        <v/>
      </c>
    </row>
    <row r="2589" spans="1:10">
      <c r="A2589" s="21">
        <f>IF(食堂数据库链接!A2589="","",食堂数据库链接!A2589)</f>
        <v>2588</v>
      </c>
      <c r="B2589" s="21" t="str">
        <f>IF(食堂数据库链接!B2589="","",食堂数据库链接!B2589)</f>
        <v>医学部食堂（二楼）</v>
      </c>
      <c r="C2589" s="21" t="str">
        <f>IF(食堂数据库链接!C2589="","",食堂数据库链接!C2589)</f>
        <v>豆浆</v>
      </c>
      <c r="D2589" s="21">
        <f>IF(食堂数据库链接!D2589="","",食堂数据库链接!D2589)</f>
        <v>2</v>
      </c>
      <c r="E2589" s="21" t="str">
        <f>IF(食堂数据库链接!E2589="","",食堂数据库链接!E2589)</f>
        <v>素</v>
      </c>
      <c r="F2589" s="21" t="str">
        <f>IF(食堂数据库链接!F2589="","",食堂数据库链接!F2589)</f>
        <v>汤羹</v>
      </c>
      <c r="G2589" s="21">
        <f>IF(食堂数据库链接!G2589="","",食堂数据库链接!G2589)</f>
        <v>2</v>
      </c>
      <c r="H2589" s="25" t="str">
        <f>IF(OR(食堂菜单!$G$5="",食堂数据库计算界面面!A2589=""),"",IF(ISNUMBER(SEARCH(食堂菜单!$G$5,食堂数据库计算界面面!C2589))=TRUE,1,""))</f>
        <v/>
      </c>
      <c r="I2589" s="11" t="str">
        <f>IF(H2589="","",1+MAX($I$1:I2588))</f>
        <v/>
      </c>
      <c r="J2589" s="11" t="str">
        <f t="shared" si="40"/>
        <v/>
      </c>
    </row>
    <row r="2590" spans="1:10">
      <c r="A2590" s="21">
        <f>IF(食堂数据库链接!A2590="","",食堂数据库链接!A2590)</f>
        <v>2589</v>
      </c>
      <c r="B2590" s="21" t="str">
        <f>IF(食堂数据库链接!B2590="","",食堂数据库链接!B2590)</f>
        <v>医学部食堂（二楼）</v>
      </c>
      <c r="C2590" s="21" t="str">
        <f>IF(食堂数据库链接!C2590="","",食堂数据库链接!C2590)</f>
        <v>绿豆汤</v>
      </c>
      <c r="D2590" s="21">
        <f>IF(食堂数据库链接!D2590="","",食堂数据库链接!D2590)</f>
        <v>2</v>
      </c>
      <c r="E2590" s="21" t="str">
        <f>IF(食堂数据库链接!E2590="","",食堂数据库链接!E2590)</f>
        <v>素</v>
      </c>
      <c r="F2590" s="21" t="str">
        <f>IF(食堂数据库链接!F2590="","",食堂数据库链接!F2590)</f>
        <v>汤羹</v>
      </c>
      <c r="G2590" s="21">
        <f>IF(食堂数据库链接!G2590="","",食堂数据库链接!G2590)</f>
        <v>2</v>
      </c>
      <c r="H2590" s="25" t="str">
        <f>IF(OR(食堂菜单!$G$5="",食堂数据库计算界面面!A2590=""),"",IF(ISNUMBER(SEARCH(食堂菜单!$G$5,食堂数据库计算界面面!C2590))=TRUE,1,""))</f>
        <v/>
      </c>
      <c r="I2590" s="11" t="str">
        <f>IF(H2590="","",1+MAX($I$1:I2589))</f>
        <v/>
      </c>
      <c r="J2590" s="11" t="str">
        <f t="shared" si="40"/>
        <v/>
      </c>
    </row>
    <row r="2591" spans="1:10">
      <c r="A2591" s="21">
        <f>IF(食堂数据库链接!A2591="","",食堂数据库链接!A2591)</f>
        <v>2590</v>
      </c>
      <c r="B2591" s="21" t="str">
        <f>IF(食堂数据库链接!B2591="","",食堂数据库链接!B2591)</f>
        <v>医学部食堂（二楼）</v>
      </c>
      <c r="C2591" s="21" t="str">
        <f>IF(食堂数据库链接!C2591="","",食堂数据库链接!C2591)</f>
        <v>米酒</v>
      </c>
      <c r="D2591" s="21">
        <f>IF(食堂数据库链接!D2591="","",食堂数据库链接!D2591)</f>
        <v>2</v>
      </c>
      <c r="E2591" s="21" t="str">
        <f>IF(食堂数据库链接!E2591="","",食堂数据库链接!E2591)</f>
        <v>素</v>
      </c>
      <c r="F2591" s="21" t="str">
        <f>IF(食堂数据库链接!F2591="","",食堂数据库链接!F2591)</f>
        <v>汤羹</v>
      </c>
      <c r="G2591" s="21">
        <f>IF(食堂数据库链接!G2591="","",食堂数据库链接!G2591)</f>
        <v>2</v>
      </c>
      <c r="H2591" s="25" t="str">
        <f>IF(OR(食堂菜单!$G$5="",食堂数据库计算界面面!A2591=""),"",IF(ISNUMBER(SEARCH(食堂菜单!$G$5,食堂数据库计算界面面!C2591))=TRUE,1,""))</f>
        <v/>
      </c>
      <c r="I2591" s="11" t="str">
        <f>IF(H2591="","",1+MAX($I$1:I2590))</f>
        <v/>
      </c>
      <c r="J2591" s="11" t="str">
        <f t="shared" si="40"/>
        <v/>
      </c>
    </row>
    <row r="2592" spans="1:10">
      <c r="A2592" s="21">
        <f>IF(食堂数据库链接!A2592="","",食堂数据库链接!A2592)</f>
        <v>2591</v>
      </c>
      <c r="B2592" s="21" t="str">
        <f>IF(食堂数据库链接!B2592="","",食堂数据库链接!B2592)</f>
        <v>医学部食堂（二楼）</v>
      </c>
      <c r="C2592" s="21" t="str">
        <f>IF(食堂数据库链接!C2592="","",食堂数据库链接!C2592)</f>
        <v>蜜汁辣椒酱</v>
      </c>
      <c r="D2592" s="21">
        <f>IF(食堂数据库链接!D2592="","",食堂数据库链接!D2592)</f>
        <v>2</v>
      </c>
      <c r="E2592" s="21" t="str">
        <f>IF(食堂数据库链接!E2592="","",食堂数据库链接!E2592)</f>
        <v>素</v>
      </c>
      <c r="F2592" s="21" t="str">
        <f>IF(食堂数据库链接!F2592="","",食堂数据库链接!F2592)</f>
        <v>其它</v>
      </c>
      <c r="G2592" s="21">
        <f>IF(食堂数据库链接!G2592="","",食堂数据库链接!G2592)</f>
        <v>2</v>
      </c>
      <c r="H2592" s="25" t="str">
        <f>IF(OR(食堂菜单!$G$5="",食堂数据库计算界面面!A2592=""),"",IF(ISNUMBER(SEARCH(食堂菜单!$G$5,食堂数据库计算界面面!C2592))=TRUE,1,""))</f>
        <v/>
      </c>
      <c r="I2592" s="11" t="str">
        <f>IF(H2592="","",1+MAX($I$1:I2591))</f>
        <v/>
      </c>
      <c r="J2592" s="11" t="str">
        <f t="shared" si="40"/>
        <v/>
      </c>
    </row>
    <row r="2593" spans="1:10">
      <c r="A2593" s="21">
        <f>IF(食堂数据库链接!A2593="","",食堂数据库链接!A2593)</f>
        <v>2592</v>
      </c>
      <c r="B2593" s="21" t="str">
        <f>IF(食堂数据库链接!B2593="","",食堂数据库链接!B2593)</f>
        <v>医学部食堂（二楼）</v>
      </c>
      <c r="C2593" s="21" t="str">
        <f>IF(食堂数据库链接!C2593="","",食堂数据库链接!C2593)</f>
        <v>黑米粥</v>
      </c>
      <c r="D2593" s="21">
        <f>IF(食堂数据库链接!D2593="","",食堂数据库链接!D2593)</f>
        <v>2.5</v>
      </c>
      <c r="E2593" s="21" t="str">
        <f>IF(食堂数据库链接!E2593="","",食堂数据库链接!E2593)</f>
        <v>素</v>
      </c>
      <c r="F2593" s="21" t="str">
        <f>IF(食堂数据库链接!F2593="","",食堂数据库链接!F2593)</f>
        <v>汤羹</v>
      </c>
      <c r="G2593" s="21">
        <f>IF(食堂数据库链接!G2593="","",食堂数据库链接!G2593)</f>
        <v>2.5</v>
      </c>
      <c r="H2593" s="25" t="str">
        <f>IF(OR(食堂菜单!$G$5="",食堂数据库计算界面面!A2593=""),"",IF(ISNUMBER(SEARCH(食堂菜单!$G$5,食堂数据库计算界面面!C2593))=TRUE,1,""))</f>
        <v/>
      </c>
      <c r="I2593" s="11" t="str">
        <f>IF(H2593="","",1+MAX($I$1:I2592))</f>
        <v/>
      </c>
      <c r="J2593" s="11" t="str">
        <f t="shared" si="40"/>
        <v/>
      </c>
    </row>
    <row r="2594" spans="1:10">
      <c r="A2594" s="21">
        <f>IF(食堂数据库链接!A2594="","",食堂数据库链接!A2594)</f>
        <v>2593</v>
      </c>
      <c r="B2594" s="21" t="str">
        <f>IF(食堂数据库链接!B2594="","",食堂数据库链接!B2594)</f>
        <v>医学部食堂（二楼）</v>
      </c>
      <c r="C2594" s="21" t="str">
        <f>IF(食堂数据库链接!C2594="","",食堂数据库链接!C2594)</f>
        <v>银耳汤</v>
      </c>
      <c r="D2594" s="21">
        <f>IF(食堂数据库链接!D2594="","",食堂数据库链接!D2594)</f>
        <v>2.5</v>
      </c>
      <c r="E2594" s="21" t="str">
        <f>IF(食堂数据库链接!E2594="","",食堂数据库链接!E2594)</f>
        <v>素</v>
      </c>
      <c r="F2594" s="21" t="str">
        <f>IF(食堂数据库链接!F2594="","",食堂数据库链接!F2594)</f>
        <v>汤羹</v>
      </c>
      <c r="G2594" s="21">
        <f>IF(食堂数据库链接!G2594="","",食堂数据库链接!G2594)</f>
        <v>2.5</v>
      </c>
      <c r="H2594" s="25" t="str">
        <f>IF(OR(食堂菜单!$G$5="",食堂数据库计算界面面!A2594=""),"",IF(ISNUMBER(SEARCH(食堂菜单!$G$5,食堂数据库计算界面面!C2594))=TRUE,1,""))</f>
        <v/>
      </c>
      <c r="I2594" s="11" t="str">
        <f>IF(H2594="","",1+MAX($I$1:I2593))</f>
        <v/>
      </c>
      <c r="J2594" s="11" t="str">
        <f t="shared" si="40"/>
        <v/>
      </c>
    </row>
    <row r="2595" spans="1:10">
      <c r="A2595" s="21">
        <f>IF(食堂数据库链接!A2595="","",食堂数据库链接!A2595)</f>
        <v>2594</v>
      </c>
      <c r="B2595" s="21" t="str">
        <f>IF(食堂数据库链接!B2595="","",食堂数据库链接!B2595)</f>
        <v>医学部食堂（二楼）</v>
      </c>
      <c r="C2595" s="21" t="str">
        <f>IF(食堂数据库链接!C2595="","",食堂数据库链接!C2595)</f>
        <v>热干面</v>
      </c>
      <c r="D2595" s="21">
        <f>IF(食堂数据库链接!D2595="","",食堂数据库链接!D2595)</f>
        <v>4.5</v>
      </c>
      <c r="E2595" s="21" t="str">
        <f>IF(食堂数据库链接!E2595="","",食堂数据库链接!E2595)</f>
        <v>素</v>
      </c>
      <c r="F2595" s="21" t="str">
        <f>IF(食堂数据库链接!F2595="","",食堂数据库链接!F2595)</f>
        <v>面食</v>
      </c>
      <c r="G2595" s="21">
        <f>IF(食堂数据库链接!G2595="","",食堂数据库链接!G2595)</f>
        <v>4.5</v>
      </c>
      <c r="H2595" s="25" t="str">
        <f>IF(OR(食堂菜单!$G$5="",食堂数据库计算界面面!A2595=""),"",IF(ISNUMBER(SEARCH(食堂菜单!$G$5,食堂数据库计算界面面!C2595))=TRUE,1,""))</f>
        <v/>
      </c>
      <c r="I2595" s="11" t="str">
        <f>IF(H2595="","",1+MAX($I$1:I2594))</f>
        <v/>
      </c>
      <c r="J2595" s="11" t="str">
        <f t="shared" si="40"/>
        <v/>
      </c>
    </row>
    <row r="2596" spans="1:10">
      <c r="A2596" s="21">
        <f>IF(食堂数据库链接!A2596="","",食堂数据库链接!A2596)</f>
        <v>2595</v>
      </c>
      <c r="B2596" s="21" t="str">
        <f>IF(食堂数据库链接!B2596="","",食堂数据库链接!B2596)</f>
        <v>医学部食堂（二楼）</v>
      </c>
      <c r="C2596" s="21" t="str">
        <f>IF(食堂数据库链接!C2596="","",食堂数据库链接!C2596)</f>
        <v>西红柿蛋花汤</v>
      </c>
      <c r="D2596" s="21">
        <f>IF(食堂数据库链接!D2596="","",食堂数据库链接!D2596)</f>
        <v>5</v>
      </c>
      <c r="E2596" s="21" t="str">
        <f>IF(食堂数据库链接!E2596="","",食堂数据库链接!E2596)</f>
        <v>素</v>
      </c>
      <c r="F2596" s="21" t="str">
        <f>IF(食堂数据库链接!F2596="","",食堂数据库链接!F2596)</f>
        <v>汤羹</v>
      </c>
      <c r="G2596" s="21">
        <f>IF(食堂数据库链接!G2596="","",食堂数据库链接!G2596)</f>
        <v>5</v>
      </c>
      <c r="H2596" s="25" t="str">
        <f>IF(OR(食堂菜单!$G$5="",食堂数据库计算界面面!A2596=""),"",IF(ISNUMBER(SEARCH(食堂菜单!$G$5,食堂数据库计算界面面!C2596))=TRUE,1,""))</f>
        <v/>
      </c>
      <c r="I2596" s="11" t="str">
        <f>IF(H2596="","",1+MAX($I$1:I2595))</f>
        <v/>
      </c>
      <c r="J2596" s="11" t="str">
        <f t="shared" si="40"/>
        <v/>
      </c>
    </row>
    <row r="2597" spans="1:10">
      <c r="A2597" s="21">
        <f>IF(食堂数据库链接!A2597="","",食堂数据库链接!A2597)</f>
        <v>2596</v>
      </c>
      <c r="B2597" s="21" t="str">
        <f>IF(食堂数据库链接!B2597="","",食堂数据库链接!B2597)</f>
        <v>医学部食堂（二楼）</v>
      </c>
      <c r="C2597" s="21" t="str">
        <f>IF(食堂数据库链接!C2597="","",食堂数据库链接!C2597)</f>
        <v>紫菜蛋花汤</v>
      </c>
      <c r="D2597" s="21">
        <f>IF(食堂数据库链接!D2597="","",食堂数据库链接!D2597)</f>
        <v>5</v>
      </c>
      <c r="E2597" s="21" t="str">
        <f>IF(食堂数据库链接!E2597="","",食堂数据库链接!E2597)</f>
        <v>素</v>
      </c>
      <c r="F2597" s="21" t="str">
        <f>IF(食堂数据库链接!F2597="","",食堂数据库链接!F2597)</f>
        <v>汤羹</v>
      </c>
      <c r="G2597" s="21">
        <f>IF(食堂数据库链接!G2597="","",食堂数据库链接!G2597)</f>
        <v>5</v>
      </c>
      <c r="H2597" s="25" t="str">
        <f>IF(OR(食堂菜单!$G$5="",食堂数据库计算界面面!A2597=""),"",IF(ISNUMBER(SEARCH(食堂菜单!$G$5,食堂数据库计算界面面!C2597))=TRUE,1,""))</f>
        <v/>
      </c>
      <c r="I2597" s="11" t="str">
        <f>IF(H2597="","",1+MAX($I$1:I2596))</f>
        <v/>
      </c>
      <c r="J2597" s="11" t="str">
        <f t="shared" si="40"/>
        <v/>
      </c>
    </row>
    <row r="2598" spans="1:10">
      <c r="A2598" s="21">
        <f>IF(食堂数据库链接!A2598="","",食堂数据库链接!A2598)</f>
        <v>2597</v>
      </c>
      <c r="B2598" s="21" t="str">
        <f>IF(食堂数据库链接!B2598="","",食堂数据库链接!B2598)</f>
        <v>医学部食堂（二楼）</v>
      </c>
      <c r="C2598" s="21" t="str">
        <f>IF(食堂数据库链接!C2598="","",食堂数据库链接!C2598)</f>
        <v>菠菜蛋花汤</v>
      </c>
      <c r="D2598" s="21">
        <f>IF(食堂数据库链接!D2598="","",食堂数据库链接!D2598)</f>
        <v>5</v>
      </c>
      <c r="E2598" s="21" t="str">
        <f>IF(食堂数据库链接!E2598="","",食堂数据库链接!E2598)</f>
        <v>素</v>
      </c>
      <c r="F2598" s="21" t="str">
        <f>IF(食堂数据库链接!F2598="","",食堂数据库链接!F2598)</f>
        <v>汤羹</v>
      </c>
      <c r="G2598" s="21">
        <f>IF(食堂数据库链接!G2598="","",食堂数据库链接!G2598)</f>
        <v>5</v>
      </c>
      <c r="H2598" s="25" t="str">
        <f>IF(OR(食堂菜单!$G$5="",食堂数据库计算界面面!A2598=""),"",IF(ISNUMBER(SEARCH(食堂菜单!$G$5,食堂数据库计算界面面!C2598))=TRUE,1,""))</f>
        <v/>
      </c>
      <c r="I2598" s="11" t="str">
        <f>IF(H2598="","",1+MAX($I$1:I2597))</f>
        <v/>
      </c>
      <c r="J2598" s="11" t="str">
        <f t="shared" si="40"/>
        <v/>
      </c>
    </row>
    <row r="2599" spans="1:10">
      <c r="A2599" s="21">
        <f>IF(食堂数据库链接!A2599="","",食堂数据库链接!A2599)</f>
        <v>2598</v>
      </c>
      <c r="B2599" s="21" t="str">
        <f>IF(食堂数据库链接!B2599="","",食堂数据库链接!B2599)</f>
        <v>医学部食堂（二楼）</v>
      </c>
      <c r="C2599" s="21" t="str">
        <f>IF(食堂数据库链接!C2599="","",食堂数据库链接!C2599)</f>
        <v>秘制老干妈鸡蛋炒饭</v>
      </c>
      <c r="D2599" s="21">
        <f>IF(食堂数据库链接!D2599="","",食堂数据库链接!D2599)</f>
        <v>8</v>
      </c>
      <c r="E2599" s="21" t="str">
        <f>IF(食堂数据库链接!E2599="","",食堂数据库链接!E2599)</f>
        <v>素</v>
      </c>
      <c r="F2599" s="21" t="str">
        <f>IF(食堂数据库链接!F2599="","",食堂数据库链接!F2599)</f>
        <v>套餐</v>
      </c>
      <c r="G2599" s="21">
        <f>IF(食堂数据库链接!G2599="","",食堂数据库链接!G2599)</f>
        <v>8</v>
      </c>
      <c r="H2599" s="25" t="str">
        <f>IF(OR(食堂菜单!$G$5="",食堂数据库计算界面面!A2599=""),"",IF(ISNUMBER(SEARCH(食堂菜单!$G$5,食堂数据库计算界面面!C2599))=TRUE,1,""))</f>
        <v/>
      </c>
      <c r="I2599" s="11" t="str">
        <f>IF(H2599="","",1+MAX($I$1:I2598))</f>
        <v/>
      </c>
      <c r="J2599" s="11" t="str">
        <f t="shared" si="40"/>
        <v/>
      </c>
    </row>
    <row r="2600" spans="1:10">
      <c r="A2600" s="21">
        <f>IF(食堂数据库链接!A2600="","",食堂数据库链接!A2600)</f>
        <v>2599</v>
      </c>
      <c r="B2600" s="21" t="str">
        <f>IF(食堂数据库链接!B2600="","",食堂数据库链接!B2600)</f>
        <v>医学部食堂（二楼）</v>
      </c>
      <c r="C2600" s="21" t="str">
        <f>IF(食堂数据库链接!C2600="","",食堂数据库链接!C2600)</f>
        <v>金汤火腿肠鸡蛋炒饭</v>
      </c>
      <c r="D2600" s="21">
        <f>IF(食堂数据库链接!D2600="","",食堂数据库链接!D2600)</f>
        <v>10</v>
      </c>
      <c r="E2600" s="21" t="str">
        <f>IF(食堂数据库链接!E2600="","",食堂数据库链接!E2600)</f>
        <v>素</v>
      </c>
      <c r="F2600" s="21" t="str">
        <f>IF(食堂数据库链接!F2600="","",食堂数据库链接!F2600)</f>
        <v>套餐</v>
      </c>
      <c r="G2600" s="21">
        <f>IF(食堂数据库链接!G2600="","",食堂数据库链接!G2600)</f>
        <v>10</v>
      </c>
      <c r="H2600" s="25" t="str">
        <f>IF(OR(食堂菜单!$G$5="",食堂数据库计算界面面!A2600=""),"",IF(ISNUMBER(SEARCH(食堂菜单!$G$5,食堂数据库计算界面面!C2600))=TRUE,1,""))</f>
        <v/>
      </c>
      <c r="I2600" s="11" t="str">
        <f>IF(H2600="","",1+MAX($I$1:I2599))</f>
        <v/>
      </c>
      <c r="J2600" s="11" t="str">
        <f t="shared" si="40"/>
        <v/>
      </c>
    </row>
    <row r="2601" spans="1:10">
      <c r="A2601" s="21">
        <f>IF(食堂数据库链接!A2601="","",食堂数据库链接!A2601)</f>
        <v>2600</v>
      </c>
      <c r="B2601" s="21" t="str">
        <f>IF(食堂数据库链接!B2601="","",食堂数据库链接!B2601)</f>
        <v>医学部食堂（二楼）</v>
      </c>
      <c r="C2601" s="21" t="str">
        <f>IF(食堂数据库链接!C2601="","",食堂数据库链接!C2601)</f>
        <v>炭烤鱿鱼鸡蛋炒饭</v>
      </c>
      <c r="D2601" s="21">
        <f>IF(食堂数据库链接!D2601="","",食堂数据库链接!D2601)</f>
        <v>11</v>
      </c>
      <c r="E2601" s="21" t="str">
        <f>IF(食堂数据库链接!E2601="","",食堂数据库链接!E2601)</f>
        <v>荤</v>
      </c>
      <c r="F2601" s="21" t="str">
        <f>IF(食堂数据库链接!F2601="","",食堂数据库链接!F2601)</f>
        <v>套餐</v>
      </c>
      <c r="G2601" s="21">
        <f>IF(食堂数据库链接!G2601="","",食堂数据库链接!G2601)</f>
        <v>11</v>
      </c>
      <c r="H2601" s="25" t="str">
        <f>IF(OR(食堂菜单!$G$5="",食堂数据库计算界面面!A2601=""),"",IF(ISNUMBER(SEARCH(食堂菜单!$G$5,食堂数据库计算界面面!C2601))=TRUE,1,""))</f>
        <v/>
      </c>
      <c r="I2601" s="11" t="str">
        <f>IF(H2601="","",1+MAX($I$1:I2600))</f>
        <v/>
      </c>
      <c r="J2601" s="11" t="str">
        <f t="shared" si="40"/>
        <v/>
      </c>
    </row>
    <row r="2602" spans="1:10">
      <c r="A2602" s="21">
        <f>IF(食堂数据库链接!A2602="","",食堂数据库链接!A2602)</f>
        <v>2601</v>
      </c>
      <c r="B2602" s="21" t="str">
        <f>IF(食堂数据库链接!B2602="","",食堂数据库链接!B2602)</f>
        <v>医学部食堂（二楼）</v>
      </c>
      <c r="C2602" s="21" t="str">
        <f>IF(食堂数据库链接!C2602="","",食堂数据库链接!C2602)</f>
        <v>韩式紫菜鱿鱼鸡蛋炒饭</v>
      </c>
      <c r="D2602" s="21">
        <f>IF(食堂数据库链接!D2602="","",食堂数据库链接!D2602)</f>
        <v>12</v>
      </c>
      <c r="E2602" s="21" t="str">
        <f>IF(食堂数据库链接!E2602="","",食堂数据库链接!E2602)</f>
        <v>荤</v>
      </c>
      <c r="F2602" s="21" t="str">
        <f>IF(食堂数据库链接!F2602="","",食堂数据库链接!F2602)</f>
        <v>套餐</v>
      </c>
      <c r="G2602" s="21">
        <f>IF(食堂数据库链接!G2602="","",食堂数据库链接!G2602)</f>
        <v>12</v>
      </c>
      <c r="H2602" s="25" t="str">
        <f>IF(OR(食堂菜单!$G$5="",食堂数据库计算界面面!A2602=""),"",IF(ISNUMBER(SEARCH(食堂菜单!$G$5,食堂数据库计算界面面!C2602))=TRUE,1,""))</f>
        <v/>
      </c>
      <c r="I2602" s="11" t="str">
        <f>IF(H2602="","",1+MAX($I$1:I2601))</f>
        <v/>
      </c>
      <c r="J2602" s="11" t="str">
        <f t="shared" si="40"/>
        <v/>
      </c>
    </row>
    <row r="2603" spans="1:10">
      <c r="A2603" s="21">
        <f>IF(食堂数据库链接!A2603="","",食堂数据库链接!A2603)</f>
        <v>2602</v>
      </c>
      <c r="B2603" s="21" t="str">
        <f>IF(食堂数据库链接!B2603="","",食堂数据库链接!B2603)</f>
        <v>医学部食堂（二楼）</v>
      </c>
      <c r="C2603" s="21" t="str">
        <f>IF(食堂数据库链接!C2603="","",食堂数据库链接!C2603)</f>
        <v>鲜香虾仁鸡蛋炒饭</v>
      </c>
      <c r="D2603" s="21">
        <f>IF(食堂数据库链接!D2603="","",食堂数据库链接!D2603)</f>
        <v>13</v>
      </c>
      <c r="E2603" s="21" t="str">
        <f>IF(食堂数据库链接!E2603="","",食堂数据库链接!E2603)</f>
        <v>荤</v>
      </c>
      <c r="F2603" s="21" t="str">
        <f>IF(食堂数据库链接!F2603="","",食堂数据库链接!F2603)</f>
        <v>套餐</v>
      </c>
      <c r="G2603" s="21">
        <f>IF(食堂数据库链接!G2603="","",食堂数据库链接!G2603)</f>
        <v>13</v>
      </c>
      <c r="H2603" s="25" t="str">
        <f>IF(OR(食堂菜单!$G$5="",食堂数据库计算界面面!A2603=""),"",IF(ISNUMBER(SEARCH(食堂菜单!$G$5,食堂数据库计算界面面!C2603))=TRUE,1,""))</f>
        <v/>
      </c>
      <c r="I2603" s="11" t="str">
        <f>IF(H2603="","",1+MAX($I$1:I2602))</f>
        <v/>
      </c>
      <c r="J2603" s="11" t="str">
        <f t="shared" si="40"/>
        <v/>
      </c>
    </row>
    <row r="2604" spans="1:10">
      <c r="A2604" s="21">
        <f>IF(食堂数据库链接!A2604="","",食堂数据库链接!A2604)</f>
        <v>2603</v>
      </c>
      <c r="B2604" s="21" t="str">
        <f>IF(食堂数据库链接!B2604="","",食堂数据库链接!B2604)</f>
        <v>医学部食堂（二楼）</v>
      </c>
      <c r="C2604" s="21" t="str">
        <f>IF(食堂数据库链接!C2604="","",食堂数据库链接!C2604)</f>
        <v>金汤肥牛鸡蛋炒饭</v>
      </c>
      <c r="D2604" s="21">
        <f>IF(食堂数据库链接!D2604="","",食堂数据库链接!D2604)</f>
        <v>15</v>
      </c>
      <c r="E2604" s="21" t="str">
        <f>IF(食堂数据库链接!E2604="","",食堂数据库链接!E2604)</f>
        <v>荤</v>
      </c>
      <c r="F2604" s="21" t="str">
        <f>IF(食堂数据库链接!F2604="","",食堂数据库链接!F2604)</f>
        <v>套餐</v>
      </c>
      <c r="G2604" s="21">
        <f>IF(食堂数据库链接!G2604="","",食堂数据库链接!G2604)</f>
        <v>15</v>
      </c>
      <c r="H2604" s="25" t="str">
        <f>IF(OR(食堂菜单!$G$5="",食堂数据库计算界面面!A2604=""),"",IF(ISNUMBER(SEARCH(食堂菜单!$G$5,食堂数据库计算界面面!C2604))=TRUE,1,""))</f>
        <v/>
      </c>
      <c r="I2604" s="11" t="str">
        <f>IF(H2604="","",1+MAX($I$1:I2603))</f>
        <v/>
      </c>
      <c r="J2604" s="11" t="str">
        <f t="shared" si="40"/>
        <v/>
      </c>
    </row>
    <row r="2605" spans="1:10">
      <c r="A2605" s="21">
        <f>IF(食堂数据库链接!A2605="","",食堂数据库链接!A2605)</f>
        <v>2604</v>
      </c>
      <c r="B2605" s="21" t="str">
        <f>IF(食堂数据库链接!B2605="","",食堂数据库链接!B2605)</f>
        <v>医学部食堂（二楼）</v>
      </c>
      <c r="C2605" s="21" t="str">
        <f>IF(食堂数据库链接!C2605="","",食堂数据库链接!C2605)</f>
        <v>香菇榨菜鲜肉馄饨</v>
      </c>
      <c r="D2605" s="21">
        <f>IF(食堂数据库链接!D2605="","",食堂数据库链接!D2605)</f>
        <v>10</v>
      </c>
      <c r="E2605" s="21" t="str">
        <f>IF(食堂数据库链接!E2605="","",食堂数据库链接!E2605)</f>
        <v>荤</v>
      </c>
      <c r="F2605" s="21" t="str">
        <f>IF(食堂数据库链接!F2605="","",食堂数据库链接!F2605)</f>
        <v>面食</v>
      </c>
      <c r="G2605" s="21">
        <f>IF(食堂数据库链接!G2605="","",食堂数据库链接!G2605)</f>
        <v>10</v>
      </c>
      <c r="H2605" s="25" t="str">
        <f>IF(OR(食堂菜单!$G$5="",食堂数据库计算界面面!A2605=""),"",IF(ISNUMBER(SEARCH(食堂菜单!$G$5,食堂数据库计算界面面!C2605))=TRUE,1,""))</f>
        <v/>
      </c>
      <c r="I2605" s="11" t="str">
        <f>IF(H2605="","",1+MAX($I$1:I2604))</f>
        <v/>
      </c>
      <c r="J2605" s="11" t="str">
        <f t="shared" si="40"/>
        <v/>
      </c>
    </row>
    <row r="2606" spans="1:10">
      <c r="A2606" s="21">
        <f>IF(食堂数据库链接!A2606="","",食堂数据库链接!A2606)</f>
        <v>2605</v>
      </c>
      <c r="B2606" s="21" t="str">
        <f>IF(食堂数据库链接!B2606="","",食堂数据库链接!B2606)</f>
        <v>医学部食堂（二楼）</v>
      </c>
      <c r="C2606" s="21" t="str">
        <f>IF(食堂数据库链接!C2606="","",食堂数据库链接!C2606)</f>
        <v>韭菜鲜肉馄饨</v>
      </c>
      <c r="D2606" s="21">
        <f>IF(食堂数据库链接!D2606="","",食堂数据库链接!D2606)</f>
        <v>10</v>
      </c>
      <c r="E2606" s="21" t="str">
        <f>IF(食堂数据库链接!E2606="","",食堂数据库链接!E2606)</f>
        <v>荤</v>
      </c>
      <c r="F2606" s="21" t="str">
        <f>IF(食堂数据库链接!F2606="","",食堂数据库链接!F2606)</f>
        <v>面食</v>
      </c>
      <c r="G2606" s="21">
        <f>IF(食堂数据库链接!G2606="","",食堂数据库链接!G2606)</f>
        <v>10</v>
      </c>
      <c r="H2606" s="25" t="str">
        <f>IF(OR(食堂菜单!$G$5="",食堂数据库计算界面面!A2606=""),"",IF(ISNUMBER(SEARCH(食堂菜单!$G$5,食堂数据库计算界面面!C2606))=TRUE,1,""))</f>
        <v/>
      </c>
      <c r="I2606" s="11" t="str">
        <f>IF(H2606="","",1+MAX($I$1:I2605))</f>
        <v/>
      </c>
      <c r="J2606" s="11" t="str">
        <f t="shared" si="40"/>
        <v/>
      </c>
    </row>
    <row r="2607" spans="1:10">
      <c r="A2607" s="21">
        <f>IF(食堂数据库链接!A2607="","",食堂数据库链接!A2607)</f>
        <v>2606</v>
      </c>
      <c r="B2607" s="21" t="str">
        <f>IF(食堂数据库链接!B2607="","",食堂数据库链接!B2607)</f>
        <v>医学部食堂（二楼）</v>
      </c>
      <c r="C2607" s="21" t="str">
        <f>IF(食堂数据库链接!C2607="","",食堂数据库链接!C2607)</f>
        <v>白菜鲜肉馄饨</v>
      </c>
      <c r="D2607" s="21">
        <f>IF(食堂数据库链接!D2607="","",食堂数据库链接!D2607)</f>
        <v>11</v>
      </c>
      <c r="E2607" s="21" t="str">
        <f>IF(食堂数据库链接!E2607="","",食堂数据库链接!E2607)</f>
        <v>荤</v>
      </c>
      <c r="F2607" s="21" t="str">
        <f>IF(食堂数据库链接!F2607="","",食堂数据库链接!F2607)</f>
        <v>面食</v>
      </c>
      <c r="G2607" s="21">
        <f>IF(食堂数据库链接!G2607="","",食堂数据库链接!G2607)</f>
        <v>11</v>
      </c>
      <c r="H2607" s="25" t="str">
        <f>IF(OR(食堂菜单!$G$5="",食堂数据库计算界面面!A2607=""),"",IF(ISNUMBER(SEARCH(食堂菜单!$G$5,食堂数据库计算界面面!C2607))=TRUE,1,""))</f>
        <v/>
      </c>
      <c r="I2607" s="11" t="str">
        <f>IF(H2607="","",1+MAX($I$1:I2606))</f>
        <v/>
      </c>
      <c r="J2607" s="11" t="str">
        <f t="shared" si="40"/>
        <v/>
      </c>
    </row>
    <row r="2608" spans="1:10">
      <c r="A2608" s="21">
        <f>IF(食堂数据库链接!A2608="","",食堂数据库链接!A2608)</f>
        <v>2607</v>
      </c>
      <c r="B2608" s="21" t="str">
        <f>IF(食堂数据库链接!B2608="","",食堂数据库链接!B2608)</f>
        <v>医学部食堂（二楼）</v>
      </c>
      <c r="C2608" s="21" t="str">
        <f>IF(食堂数据库链接!C2608="","",食堂数据库链接!C2608)</f>
        <v>玉米鲜肉馄饨</v>
      </c>
      <c r="D2608" s="21">
        <f>IF(食堂数据库链接!D2608="","",食堂数据库链接!D2608)</f>
        <v>11</v>
      </c>
      <c r="E2608" s="21" t="str">
        <f>IF(食堂数据库链接!E2608="","",食堂数据库链接!E2608)</f>
        <v>荤</v>
      </c>
      <c r="F2608" s="21" t="str">
        <f>IF(食堂数据库链接!F2608="","",食堂数据库链接!F2608)</f>
        <v>面食</v>
      </c>
      <c r="G2608" s="21">
        <f>IF(食堂数据库链接!G2608="","",食堂数据库链接!G2608)</f>
        <v>11</v>
      </c>
      <c r="H2608" s="25" t="str">
        <f>IF(OR(食堂菜单!$G$5="",食堂数据库计算界面面!A2608=""),"",IF(ISNUMBER(SEARCH(食堂菜单!$G$5,食堂数据库计算界面面!C2608))=TRUE,1,""))</f>
        <v/>
      </c>
      <c r="I2608" s="11" t="str">
        <f>IF(H2608="","",1+MAX($I$1:I2607))</f>
        <v/>
      </c>
      <c r="J2608" s="11" t="str">
        <f t="shared" si="40"/>
        <v/>
      </c>
    </row>
    <row r="2609" spans="1:10">
      <c r="A2609" s="21">
        <f>IF(食堂数据库链接!A2609="","",食堂数据库链接!A2609)</f>
        <v>2608</v>
      </c>
      <c r="B2609" s="21" t="str">
        <f>IF(食堂数据库链接!B2609="","",食堂数据库链接!B2609)</f>
        <v>医学部食堂（二楼）</v>
      </c>
      <c r="C2609" s="21" t="str">
        <f>IF(食堂数据库链接!C2609="","",食堂数据库链接!C2609)</f>
        <v>香菇鲜肉馄饨</v>
      </c>
      <c r="D2609" s="21">
        <f>IF(食堂数据库链接!D2609="","",食堂数据库链接!D2609)</f>
        <v>11</v>
      </c>
      <c r="E2609" s="21" t="str">
        <f>IF(食堂数据库链接!E2609="","",食堂数据库链接!E2609)</f>
        <v>荤</v>
      </c>
      <c r="F2609" s="21" t="str">
        <f>IF(食堂数据库链接!F2609="","",食堂数据库链接!F2609)</f>
        <v>面食</v>
      </c>
      <c r="G2609" s="21">
        <f>IF(食堂数据库链接!G2609="","",食堂数据库链接!G2609)</f>
        <v>11</v>
      </c>
      <c r="H2609" s="25" t="str">
        <f>IF(OR(食堂菜单!$G$5="",食堂数据库计算界面面!A2609=""),"",IF(ISNUMBER(SEARCH(食堂菜单!$G$5,食堂数据库计算界面面!C2609))=TRUE,1,""))</f>
        <v/>
      </c>
      <c r="I2609" s="11" t="str">
        <f>IF(H2609="","",1+MAX($I$1:I2608))</f>
        <v/>
      </c>
      <c r="J2609" s="11" t="str">
        <f t="shared" si="40"/>
        <v/>
      </c>
    </row>
    <row r="2610" spans="1:10">
      <c r="A2610" s="21">
        <f>IF(食堂数据库链接!A2610="","",食堂数据库链接!A2610)</f>
        <v>2609</v>
      </c>
      <c r="B2610" s="21" t="str">
        <f>IF(食堂数据库链接!B2610="","",食堂数据库链接!B2610)</f>
        <v>医学部食堂（二楼）</v>
      </c>
      <c r="C2610" s="21" t="str">
        <f>IF(食堂数据库链接!C2610="","",食堂数据库链接!C2610)</f>
        <v>香芹鲜肉馄饨</v>
      </c>
      <c r="D2610" s="21">
        <f>IF(食堂数据库链接!D2610="","",食堂数据库链接!D2610)</f>
        <v>12</v>
      </c>
      <c r="E2610" s="21" t="str">
        <f>IF(食堂数据库链接!E2610="","",食堂数据库链接!E2610)</f>
        <v>荤</v>
      </c>
      <c r="F2610" s="21" t="str">
        <f>IF(食堂数据库链接!F2610="","",食堂数据库链接!F2610)</f>
        <v>面食</v>
      </c>
      <c r="G2610" s="21">
        <f>IF(食堂数据库链接!G2610="","",食堂数据库链接!G2610)</f>
        <v>12</v>
      </c>
      <c r="H2610" s="25" t="str">
        <f>IF(OR(食堂菜单!$G$5="",食堂数据库计算界面面!A2610=""),"",IF(ISNUMBER(SEARCH(食堂菜单!$G$5,食堂数据库计算界面面!C2610))=TRUE,1,""))</f>
        <v/>
      </c>
      <c r="I2610" s="11" t="str">
        <f>IF(H2610="","",1+MAX($I$1:I2609))</f>
        <v/>
      </c>
      <c r="J2610" s="11" t="str">
        <f t="shared" si="40"/>
        <v/>
      </c>
    </row>
    <row r="2611" spans="1:10">
      <c r="A2611" s="21">
        <f>IF(食堂数据库链接!A2611="","",食堂数据库链接!A2611)</f>
        <v>2610</v>
      </c>
      <c r="B2611" s="21" t="str">
        <f>IF(食堂数据库链接!B2611="","",食堂数据库链接!B2611)</f>
        <v>医学部食堂（二楼）</v>
      </c>
      <c r="C2611" s="21" t="str">
        <f>IF(食堂数据库链接!C2611="","",食堂数据库链接!C2611)</f>
        <v>荠菜鲜肉馄饨</v>
      </c>
      <c r="D2611" s="21">
        <f>IF(食堂数据库链接!D2611="","",食堂数据库链接!D2611)</f>
        <v>12</v>
      </c>
      <c r="E2611" s="21" t="str">
        <f>IF(食堂数据库链接!E2611="","",食堂数据库链接!E2611)</f>
        <v>荤</v>
      </c>
      <c r="F2611" s="21" t="str">
        <f>IF(食堂数据库链接!F2611="","",食堂数据库链接!F2611)</f>
        <v>面食</v>
      </c>
      <c r="G2611" s="21">
        <f>IF(食堂数据库链接!G2611="","",食堂数据库链接!G2611)</f>
        <v>12</v>
      </c>
      <c r="H2611" s="25" t="str">
        <f>IF(OR(食堂菜单!$G$5="",食堂数据库计算界面面!A2611=""),"",IF(ISNUMBER(SEARCH(食堂菜单!$G$5,食堂数据库计算界面面!C2611))=TRUE,1,""))</f>
        <v/>
      </c>
      <c r="I2611" s="11" t="str">
        <f>IF(H2611="","",1+MAX($I$1:I2610))</f>
        <v/>
      </c>
      <c r="J2611" s="11" t="str">
        <f t="shared" si="40"/>
        <v/>
      </c>
    </row>
    <row r="2612" spans="1:10">
      <c r="A2612" s="21">
        <f>IF(食堂数据库链接!A2612="","",食堂数据库链接!A2612)</f>
        <v>2611</v>
      </c>
      <c r="B2612" s="21" t="str">
        <f>IF(食堂数据库链接!B2612="","",食堂数据库链接!B2612)</f>
        <v>医学部食堂（二楼）</v>
      </c>
      <c r="C2612" s="21" t="str">
        <f>IF(食堂数据库链接!C2612="","",食堂数据库链接!C2612)</f>
        <v>香菇鲜鸡肉馄饨</v>
      </c>
      <c r="D2612" s="21">
        <f>IF(食堂数据库链接!D2612="","",食堂数据库链接!D2612)</f>
        <v>12</v>
      </c>
      <c r="E2612" s="21" t="str">
        <f>IF(食堂数据库链接!E2612="","",食堂数据库链接!E2612)</f>
        <v>荤</v>
      </c>
      <c r="F2612" s="21" t="str">
        <f>IF(食堂数据库链接!F2612="","",食堂数据库链接!F2612)</f>
        <v>面食</v>
      </c>
      <c r="G2612" s="21">
        <f>IF(食堂数据库链接!G2612="","",食堂数据库链接!G2612)</f>
        <v>12</v>
      </c>
      <c r="H2612" s="25" t="str">
        <f>IF(OR(食堂菜单!$G$5="",食堂数据库计算界面面!A2612=""),"",IF(ISNUMBER(SEARCH(食堂菜单!$G$5,食堂数据库计算界面面!C2612))=TRUE,1,""))</f>
        <v/>
      </c>
      <c r="I2612" s="11" t="str">
        <f>IF(H2612="","",1+MAX($I$1:I2611))</f>
        <v/>
      </c>
      <c r="J2612" s="11" t="str">
        <f t="shared" si="40"/>
        <v/>
      </c>
    </row>
    <row r="2613" spans="1:10">
      <c r="A2613" s="21">
        <f>IF(食堂数据库链接!A2613="","",食堂数据库链接!A2613)</f>
        <v>2612</v>
      </c>
      <c r="B2613" s="21" t="str">
        <f>IF(食堂数据库链接!B2613="","",食堂数据库链接!B2613)</f>
        <v>医学部食堂（二楼）</v>
      </c>
      <c r="C2613" s="21" t="str">
        <f>IF(食堂数据库链接!C2613="","",食堂数据库链接!C2613)</f>
        <v>虾仁馄饨</v>
      </c>
      <c r="D2613" s="21">
        <f>IF(食堂数据库链接!D2613="","",食堂数据库链接!D2613)</f>
        <v>15</v>
      </c>
      <c r="E2613" s="21" t="str">
        <f>IF(食堂数据库链接!E2613="","",食堂数据库链接!E2613)</f>
        <v>荤</v>
      </c>
      <c r="F2613" s="21" t="str">
        <f>IF(食堂数据库链接!F2613="","",食堂数据库链接!F2613)</f>
        <v>面食</v>
      </c>
      <c r="G2613" s="21">
        <f>IF(食堂数据库链接!G2613="","",食堂数据库链接!G2613)</f>
        <v>15</v>
      </c>
      <c r="H2613" s="25" t="str">
        <f>IF(OR(食堂菜单!$G$5="",食堂数据库计算界面面!A2613=""),"",IF(ISNUMBER(SEARCH(食堂菜单!$G$5,食堂数据库计算界面面!C2613))=TRUE,1,""))</f>
        <v/>
      </c>
      <c r="I2613" s="11" t="str">
        <f>IF(H2613="","",1+MAX($I$1:I2612))</f>
        <v/>
      </c>
      <c r="J2613" s="11" t="str">
        <f t="shared" si="40"/>
        <v/>
      </c>
    </row>
    <row r="2614" spans="1:10">
      <c r="A2614" s="21">
        <f>IF(食堂数据库链接!A2614="","",食堂数据库链接!A2614)</f>
        <v>2613</v>
      </c>
      <c r="B2614" s="21" t="str">
        <f>IF(食堂数据库链接!B2614="","",食堂数据库链接!B2614)</f>
        <v>医学部食堂（二楼）</v>
      </c>
      <c r="C2614" s="21" t="str">
        <f>IF(食堂数据库链接!C2614="","",食堂数据库链接!C2614)</f>
        <v>黑椒牛肉馄饨</v>
      </c>
      <c r="D2614" s="21">
        <f>IF(食堂数据库链接!D2614="","",食堂数据库链接!D2614)</f>
        <v>13</v>
      </c>
      <c r="E2614" s="21" t="str">
        <f>IF(食堂数据库链接!E2614="","",食堂数据库链接!E2614)</f>
        <v>荤</v>
      </c>
      <c r="F2614" s="21" t="str">
        <f>IF(食堂数据库链接!F2614="","",食堂数据库链接!F2614)</f>
        <v>面食</v>
      </c>
      <c r="G2614" s="21">
        <f>IF(食堂数据库链接!G2614="","",食堂数据库链接!G2614)</f>
        <v>13</v>
      </c>
      <c r="H2614" s="25" t="str">
        <f>IF(OR(食堂菜单!$G$5="",食堂数据库计算界面面!A2614=""),"",IF(ISNUMBER(SEARCH(食堂菜单!$G$5,食堂数据库计算界面面!C2614))=TRUE,1,""))</f>
        <v/>
      </c>
      <c r="I2614" s="11" t="str">
        <f>IF(H2614="","",1+MAX($I$1:I2613))</f>
        <v/>
      </c>
      <c r="J2614" s="11" t="str">
        <f t="shared" si="40"/>
        <v/>
      </c>
    </row>
    <row r="2615" spans="1:10">
      <c r="A2615" s="21">
        <f>IF(食堂数据库链接!A2615="","",食堂数据库链接!A2615)</f>
        <v>2614</v>
      </c>
      <c r="B2615" s="21" t="str">
        <f>IF(食堂数据库链接!B2615="","",食堂数据库链接!B2615)</f>
        <v>医学部食堂（二楼）</v>
      </c>
      <c r="C2615" s="21" t="str">
        <f>IF(食堂数据库链接!C2615="","",食堂数据库链接!C2615)</f>
        <v>鸡汤小馄饨</v>
      </c>
      <c r="D2615" s="21">
        <f>IF(食堂数据库链接!D2615="","",食堂数据库链接!D2615)</f>
        <v>7</v>
      </c>
      <c r="E2615" s="21" t="str">
        <f>IF(食堂数据库链接!E2615="","",食堂数据库链接!E2615)</f>
        <v>荤</v>
      </c>
      <c r="F2615" s="21" t="str">
        <f>IF(食堂数据库链接!F2615="","",食堂数据库链接!F2615)</f>
        <v>面食</v>
      </c>
      <c r="G2615" s="21">
        <f>IF(食堂数据库链接!G2615="","",食堂数据库链接!G2615)</f>
        <v>7</v>
      </c>
      <c r="H2615" s="25" t="str">
        <f>IF(OR(食堂菜单!$G$5="",食堂数据库计算界面面!A2615=""),"",IF(ISNUMBER(SEARCH(食堂菜单!$G$5,食堂数据库计算界面面!C2615))=TRUE,1,""))</f>
        <v/>
      </c>
      <c r="I2615" s="11" t="str">
        <f>IF(H2615="","",1+MAX($I$1:I2614))</f>
        <v/>
      </c>
      <c r="J2615" s="11" t="str">
        <f t="shared" si="40"/>
        <v/>
      </c>
    </row>
    <row r="2616" spans="1:10">
      <c r="A2616" s="21">
        <f>IF(食堂数据库链接!A2616="","",食堂数据库链接!A2616)</f>
        <v>2615</v>
      </c>
      <c r="B2616" s="21" t="str">
        <f>IF(食堂数据库链接!B2616="","",食堂数据库链接!B2616)</f>
        <v>医学部食堂（二楼）</v>
      </c>
      <c r="C2616" s="21" t="str">
        <f>IF(食堂数据库链接!C2616="","",食堂数据库链接!C2616)</f>
        <v>虾仁小馄饨</v>
      </c>
      <c r="D2616" s="21">
        <f>IF(食堂数据库链接!D2616="","",食堂数据库链接!D2616)</f>
        <v>8</v>
      </c>
      <c r="E2616" s="21" t="str">
        <f>IF(食堂数据库链接!E2616="","",食堂数据库链接!E2616)</f>
        <v>荤</v>
      </c>
      <c r="F2616" s="21" t="str">
        <f>IF(食堂数据库链接!F2616="","",食堂数据库链接!F2616)</f>
        <v>面食</v>
      </c>
      <c r="G2616" s="21">
        <f>IF(食堂数据库链接!G2616="","",食堂数据库链接!G2616)</f>
        <v>8</v>
      </c>
      <c r="H2616" s="25" t="str">
        <f>IF(OR(食堂菜单!$G$5="",食堂数据库计算界面面!A2616=""),"",IF(ISNUMBER(SEARCH(食堂菜单!$G$5,食堂数据库计算界面面!C2616))=TRUE,1,""))</f>
        <v/>
      </c>
      <c r="I2616" s="11" t="str">
        <f>IF(H2616="","",1+MAX($I$1:I2615))</f>
        <v/>
      </c>
      <c r="J2616" s="11" t="str">
        <f t="shared" si="40"/>
        <v/>
      </c>
    </row>
    <row r="2617" spans="1:10">
      <c r="A2617" s="21">
        <f>IF(食堂数据库链接!A2617="","",食堂数据库链接!A2617)</f>
        <v>2616</v>
      </c>
      <c r="B2617" s="21" t="str">
        <f>IF(食堂数据库链接!B2617="","",食堂数据库链接!B2617)</f>
        <v>医学部食堂（二楼）</v>
      </c>
      <c r="C2617" s="21" t="str">
        <f>IF(食堂数据库链接!C2617="","",食堂数据库链接!C2617)</f>
        <v>超级全家福</v>
      </c>
      <c r="D2617" s="21">
        <f>IF(食堂数据库链接!D2617="","",食堂数据库链接!D2617)</f>
        <v>15</v>
      </c>
      <c r="E2617" s="21" t="str">
        <f>IF(食堂数据库链接!E2617="","",食堂数据库链接!E2617)</f>
        <v>荤</v>
      </c>
      <c r="F2617" s="21" t="str">
        <f>IF(食堂数据库链接!F2617="","",食堂数据库链接!F2617)</f>
        <v>面食</v>
      </c>
      <c r="G2617" s="21">
        <f>IF(食堂数据库链接!G2617="","",食堂数据库链接!G2617)</f>
        <v>15</v>
      </c>
      <c r="H2617" s="25" t="str">
        <f>IF(OR(食堂菜单!$G$5="",食堂数据库计算界面面!A2617=""),"",IF(ISNUMBER(SEARCH(食堂菜单!$G$5,食堂数据库计算界面面!C2617))=TRUE,1,""))</f>
        <v/>
      </c>
      <c r="I2617" s="11" t="str">
        <f>IF(H2617="","",1+MAX($I$1:I2616))</f>
        <v/>
      </c>
      <c r="J2617" s="11" t="str">
        <f t="shared" si="40"/>
        <v/>
      </c>
    </row>
    <row r="2618" spans="1:10">
      <c r="A2618" s="21">
        <f>IF(食堂数据库链接!A2618="","",食堂数据库链接!A2618)</f>
        <v>2617</v>
      </c>
      <c r="B2618" s="21" t="str">
        <f>IF(食堂数据库链接!B2618="","",食堂数据库链接!B2618)</f>
        <v>工学部二食堂（水苑）</v>
      </c>
      <c r="C2618" s="21" t="str">
        <f>IF(食堂数据库链接!C2618="","",食堂数据库链接!C2618)</f>
        <v>水煮鱼片</v>
      </c>
      <c r="D2618" s="21">
        <f>IF(食堂数据库链接!D2618="","",食堂数据库链接!D2618)</f>
        <v>15</v>
      </c>
      <c r="E2618" s="21" t="str">
        <f>IF(食堂数据库链接!E2618="","",食堂数据库链接!E2618)</f>
        <v>荤</v>
      </c>
      <c r="F2618" s="21" t="str">
        <f>IF(食堂数据库链接!F2618="","",食堂数据库链接!F2618)</f>
        <v>份儿菜</v>
      </c>
      <c r="G2618" s="21">
        <f>IF(食堂数据库链接!G2618="","",食堂数据库链接!G2618)</f>
        <v>15</v>
      </c>
      <c r="H2618" s="25" t="str">
        <f>IF(OR(食堂菜单!$G$5="",食堂数据库计算界面面!A2618=""),"",IF(ISNUMBER(SEARCH(食堂菜单!$G$5,食堂数据库计算界面面!C2618))=TRUE,1,""))</f>
        <v/>
      </c>
      <c r="I2618" s="11" t="str">
        <f>IF(H2618="","",1+MAX($I$1:I2617))</f>
        <v/>
      </c>
      <c r="J2618" s="11" t="str">
        <f t="shared" si="40"/>
        <v/>
      </c>
    </row>
    <row r="2619" spans="1:10">
      <c r="A2619" s="21">
        <f>IF(食堂数据库链接!A2619="","",食堂数据库链接!A2619)</f>
        <v>2618</v>
      </c>
      <c r="B2619" s="21" t="str">
        <f>IF(食堂数据库链接!B2619="","",食堂数据库链接!B2619)</f>
        <v>工学部二食堂（水苑）</v>
      </c>
      <c r="C2619" s="21" t="str">
        <f>IF(食堂数据库链接!C2619="","",食堂数据库链接!C2619)</f>
        <v>水煮肉片</v>
      </c>
      <c r="D2619" s="21">
        <f>IF(食堂数据库链接!D2619="","",食堂数据库链接!D2619)</f>
        <v>15</v>
      </c>
      <c r="E2619" s="21" t="str">
        <f>IF(食堂数据库链接!E2619="","",食堂数据库链接!E2619)</f>
        <v>荤</v>
      </c>
      <c r="F2619" s="21" t="str">
        <f>IF(食堂数据库链接!F2619="","",食堂数据库链接!F2619)</f>
        <v>份儿菜</v>
      </c>
      <c r="G2619" s="21">
        <f>IF(食堂数据库链接!G2619="","",食堂数据库链接!G2619)</f>
        <v>15</v>
      </c>
      <c r="H2619" s="25" t="str">
        <f>IF(OR(食堂菜单!$G$5="",食堂数据库计算界面面!A2619=""),"",IF(ISNUMBER(SEARCH(食堂菜单!$G$5,食堂数据库计算界面面!C2619))=TRUE,1,""))</f>
        <v/>
      </c>
      <c r="I2619" s="11" t="str">
        <f>IF(H2619="","",1+MAX($I$1:I2618))</f>
        <v/>
      </c>
      <c r="J2619" s="11" t="str">
        <f t="shared" si="40"/>
        <v/>
      </c>
    </row>
    <row r="2620" spans="1:10">
      <c r="A2620" s="21">
        <f>IF(食堂数据库链接!A2620="","",食堂数据库链接!A2620)</f>
        <v>2619</v>
      </c>
      <c r="B2620" s="21" t="str">
        <f>IF(食堂数据库链接!B2620="","",食堂数据库链接!B2620)</f>
        <v>工学部二食堂（水苑）</v>
      </c>
      <c r="C2620" s="21" t="str">
        <f>IF(食堂数据库链接!C2620="","",食堂数据库链接!C2620)</f>
        <v>水煮牛肉</v>
      </c>
      <c r="D2620" s="21">
        <f>IF(食堂数据库链接!D2620="","",食堂数据库链接!D2620)</f>
        <v>15</v>
      </c>
      <c r="E2620" s="21" t="str">
        <f>IF(食堂数据库链接!E2620="","",食堂数据库链接!E2620)</f>
        <v>荤</v>
      </c>
      <c r="F2620" s="21" t="str">
        <f>IF(食堂数据库链接!F2620="","",食堂数据库链接!F2620)</f>
        <v>份儿菜</v>
      </c>
      <c r="G2620" s="21">
        <f>IF(食堂数据库链接!G2620="","",食堂数据库链接!G2620)</f>
        <v>15</v>
      </c>
      <c r="H2620" s="25" t="str">
        <f>IF(OR(食堂菜单!$G$5="",食堂数据库计算界面面!A2620=""),"",IF(ISNUMBER(SEARCH(食堂菜单!$G$5,食堂数据库计算界面面!C2620))=TRUE,1,""))</f>
        <v/>
      </c>
      <c r="I2620" s="11" t="str">
        <f>IF(H2620="","",1+MAX($I$1:I2619))</f>
        <v/>
      </c>
      <c r="J2620" s="11" t="str">
        <f t="shared" si="40"/>
        <v/>
      </c>
    </row>
    <row r="2621" spans="1:10">
      <c r="A2621" s="21">
        <f>IF(食堂数据库链接!A2621="","",食堂数据库链接!A2621)</f>
        <v>2620</v>
      </c>
      <c r="B2621" s="21" t="str">
        <f>IF(食堂数据库链接!B2621="","",食堂数据库链接!B2621)</f>
        <v>工学部二食堂（水苑）</v>
      </c>
      <c r="C2621" s="21" t="str">
        <f>IF(食堂数据库链接!C2621="","",食堂数据库链接!C2621)</f>
        <v>水煮鸡肉</v>
      </c>
      <c r="D2621" s="21">
        <f>IF(食堂数据库链接!D2621="","",食堂数据库链接!D2621)</f>
        <v>15</v>
      </c>
      <c r="E2621" s="21" t="str">
        <f>IF(食堂数据库链接!E2621="","",食堂数据库链接!E2621)</f>
        <v>荤</v>
      </c>
      <c r="F2621" s="21" t="str">
        <f>IF(食堂数据库链接!F2621="","",食堂数据库链接!F2621)</f>
        <v>份儿菜</v>
      </c>
      <c r="G2621" s="21">
        <f>IF(食堂数据库链接!G2621="","",食堂数据库链接!G2621)</f>
        <v>15</v>
      </c>
      <c r="H2621" s="25" t="str">
        <f>IF(OR(食堂菜单!$G$5="",食堂数据库计算界面面!A2621=""),"",IF(ISNUMBER(SEARCH(食堂菜单!$G$5,食堂数据库计算界面面!C2621))=TRUE,1,""))</f>
        <v/>
      </c>
      <c r="I2621" s="11" t="str">
        <f>IF(H2621="","",1+MAX($I$1:I2620))</f>
        <v/>
      </c>
      <c r="J2621" s="11" t="str">
        <f t="shared" si="40"/>
        <v/>
      </c>
    </row>
    <row r="2622" spans="1:10">
      <c r="A2622" s="21">
        <f>IF(食堂数据库链接!A2622="","",食堂数据库链接!A2622)</f>
        <v>2621</v>
      </c>
      <c r="B2622" s="21" t="str">
        <f>IF(食堂数据库链接!B2622="","",食堂数据库链接!B2622)</f>
        <v>工学部二食堂（水苑）</v>
      </c>
      <c r="C2622" s="21" t="str">
        <f>IF(食堂数据库链接!C2622="","",食堂数据库链接!C2622)</f>
        <v>水煮毛血旺</v>
      </c>
      <c r="D2622" s="21">
        <f>IF(食堂数据库链接!D2622="","",食堂数据库链接!D2622)</f>
        <v>15</v>
      </c>
      <c r="E2622" s="21" t="str">
        <f>IF(食堂数据库链接!E2622="","",食堂数据库链接!E2622)</f>
        <v>荤</v>
      </c>
      <c r="F2622" s="21" t="str">
        <f>IF(食堂数据库链接!F2622="","",食堂数据库链接!F2622)</f>
        <v>份儿菜</v>
      </c>
      <c r="G2622" s="21">
        <f>IF(食堂数据库链接!G2622="","",食堂数据库链接!G2622)</f>
        <v>15</v>
      </c>
      <c r="H2622" s="25" t="str">
        <f>IF(OR(食堂菜单!$G$5="",食堂数据库计算界面面!A2622=""),"",IF(ISNUMBER(SEARCH(食堂菜单!$G$5,食堂数据库计算界面面!C2622))=TRUE,1,""))</f>
        <v/>
      </c>
      <c r="I2622" s="11" t="str">
        <f>IF(H2622="","",1+MAX($I$1:I2621))</f>
        <v/>
      </c>
      <c r="J2622" s="11" t="str">
        <f t="shared" si="40"/>
        <v/>
      </c>
    </row>
    <row r="2623" spans="1:10">
      <c r="A2623" s="21">
        <f>IF(食堂数据库链接!A2623="","",食堂数据库链接!A2623)</f>
        <v>2622</v>
      </c>
      <c r="B2623" s="21" t="str">
        <f>IF(食堂数据库链接!B2623="","",食堂数据库链接!B2623)</f>
        <v>工学部二食堂（水苑）</v>
      </c>
      <c r="C2623" s="21" t="str">
        <f>IF(食堂数据库链接!C2623="","",食堂数据库链接!C2623)</f>
        <v>水煮猪肝</v>
      </c>
      <c r="D2623" s="21">
        <f>IF(食堂数据库链接!D2623="","",食堂数据库链接!D2623)</f>
        <v>15</v>
      </c>
      <c r="E2623" s="21" t="str">
        <f>IF(食堂数据库链接!E2623="","",食堂数据库链接!E2623)</f>
        <v>荤</v>
      </c>
      <c r="F2623" s="21" t="str">
        <f>IF(食堂数据库链接!F2623="","",食堂数据库链接!F2623)</f>
        <v>份儿菜</v>
      </c>
      <c r="G2623" s="21">
        <f>IF(食堂数据库链接!G2623="","",食堂数据库链接!G2623)</f>
        <v>15</v>
      </c>
      <c r="H2623" s="25" t="str">
        <f>IF(OR(食堂菜单!$G$5="",食堂数据库计算界面面!A2623=""),"",IF(ISNUMBER(SEARCH(食堂菜单!$G$5,食堂数据库计算界面面!C2623))=TRUE,1,""))</f>
        <v/>
      </c>
      <c r="I2623" s="11" t="str">
        <f>IF(H2623="","",1+MAX($I$1:I2622))</f>
        <v/>
      </c>
      <c r="J2623" s="11" t="str">
        <f t="shared" si="40"/>
        <v/>
      </c>
    </row>
    <row r="2624" spans="1:10">
      <c r="A2624" s="21">
        <f>IF(食堂数据库链接!A2624="","",食堂数据库链接!A2624)</f>
        <v>2623</v>
      </c>
      <c r="B2624" s="21" t="str">
        <f>IF(食堂数据库链接!B2624="","",食堂数据库链接!B2624)</f>
        <v>工学部二食堂（水苑）</v>
      </c>
      <c r="C2624" s="21" t="str">
        <f>IF(食堂数据库链接!C2624="","",食堂数据库链接!C2624)</f>
        <v>青菜汤面</v>
      </c>
      <c r="D2624" s="21">
        <f>IF(食堂数据库链接!D2624="","",食堂数据库链接!D2624)</f>
        <v>5</v>
      </c>
      <c r="E2624" s="21" t="str">
        <f>IF(食堂数据库链接!E2624="","",食堂数据库链接!E2624)</f>
        <v>素</v>
      </c>
      <c r="F2624" s="21" t="str">
        <f>IF(食堂数据库链接!F2624="","",食堂数据库链接!F2624)</f>
        <v>面食</v>
      </c>
      <c r="G2624" s="21">
        <f>IF(食堂数据库链接!G2624="","",食堂数据库链接!G2624)</f>
        <v>5</v>
      </c>
      <c r="H2624" s="25" t="str">
        <f>IF(OR(食堂菜单!$G$5="",食堂数据库计算界面面!A2624=""),"",IF(ISNUMBER(SEARCH(食堂菜单!$G$5,食堂数据库计算界面面!C2624))=TRUE,1,""))</f>
        <v/>
      </c>
      <c r="I2624" s="11" t="str">
        <f>IF(H2624="","",1+MAX($I$1:I2623))</f>
        <v/>
      </c>
      <c r="J2624" s="11" t="str">
        <f t="shared" si="40"/>
        <v/>
      </c>
    </row>
    <row r="2625" spans="1:10">
      <c r="A2625" s="21">
        <f>IF(食堂数据库链接!A2625="","",食堂数据库链接!A2625)</f>
        <v>2624</v>
      </c>
      <c r="B2625" s="21" t="str">
        <f>IF(食堂数据库链接!B2625="","",食堂数据库链接!B2625)</f>
        <v>工学部二食堂（水苑）</v>
      </c>
      <c r="C2625" s="21" t="str">
        <f>IF(食堂数据库链接!C2625="","",食堂数据库链接!C2625)</f>
        <v>西红柿鸡蛋面</v>
      </c>
      <c r="D2625" s="21">
        <f>IF(食堂数据库链接!D2625="","",食堂数据库链接!D2625)</f>
        <v>9.5</v>
      </c>
      <c r="E2625" s="21" t="str">
        <f>IF(食堂数据库链接!E2625="","",食堂数据库链接!E2625)</f>
        <v>素</v>
      </c>
      <c r="F2625" s="21" t="str">
        <f>IF(食堂数据库链接!F2625="","",食堂数据库链接!F2625)</f>
        <v>面食</v>
      </c>
      <c r="G2625" s="21">
        <f>IF(食堂数据库链接!G2625="","",食堂数据库链接!G2625)</f>
        <v>9.5</v>
      </c>
      <c r="H2625" s="25" t="str">
        <f>IF(OR(食堂菜单!$G$5="",食堂数据库计算界面面!A2625=""),"",IF(ISNUMBER(SEARCH(食堂菜单!$G$5,食堂数据库计算界面面!C2625))=TRUE,1,""))</f>
        <v/>
      </c>
      <c r="I2625" s="11" t="str">
        <f>IF(H2625="","",1+MAX($I$1:I2624))</f>
        <v/>
      </c>
      <c r="J2625" s="11" t="str">
        <f t="shared" si="40"/>
        <v/>
      </c>
    </row>
    <row r="2626" spans="1:10">
      <c r="A2626" s="21">
        <f>IF(食堂数据库链接!A2626="","",食堂数据库链接!A2626)</f>
        <v>2625</v>
      </c>
      <c r="B2626" s="21" t="str">
        <f>IF(食堂数据库链接!B2626="","",食堂数据库链接!B2626)</f>
        <v>工学部二食堂（水苑）</v>
      </c>
      <c r="C2626" s="21" t="str">
        <f>IF(食堂数据库链接!C2626="","",食堂数据库链接!C2626)</f>
        <v>榨菜肉丝汤面</v>
      </c>
      <c r="D2626" s="21">
        <f>IF(食堂数据库链接!D2626="","",食堂数据库链接!D2626)</f>
        <v>9</v>
      </c>
      <c r="E2626" s="21" t="str">
        <f>IF(食堂数据库链接!E2626="","",食堂数据库链接!E2626)</f>
        <v>荤</v>
      </c>
      <c r="F2626" s="21" t="str">
        <f>IF(食堂数据库链接!F2626="","",食堂数据库链接!F2626)</f>
        <v>面食</v>
      </c>
      <c r="G2626" s="21">
        <f>IF(食堂数据库链接!G2626="","",食堂数据库链接!G2626)</f>
        <v>9</v>
      </c>
      <c r="H2626" s="25" t="str">
        <f>IF(OR(食堂菜单!$G$5="",食堂数据库计算界面面!A2626=""),"",IF(ISNUMBER(SEARCH(食堂菜单!$G$5,食堂数据库计算界面面!C2626))=TRUE,1,""))</f>
        <v/>
      </c>
      <c r="I2626" s="11" t="str">
        <f>IF(H2626="","",1+MAX($I$1:I2625))</f>
        <v/>
      </c>
      <c r="J2626" s="11" t="str">
        <f t="shared" ref="J2626:J2689" si="41">IF(H2626="","",ROW(A2626))</f>
        <v/>
      </c>
    </row>
    <row r="2627" spans="1:10">
      <c r="A2627" s="21">
        <f>IF(食堂数据库链接!A2627="","",食堂数据库链接!A2627)</f>
        <v>2626</v>
      </c>
      <c r="B2627" s="21" t="str">
        <f>IF(食堂数据库链接!B2627="","",食堂数据库链接!B2627)</f>
        <v>工学部二食堂（水苑）</v>
      </c>
      <c r="C2627" s="21" t="str">
        <f>IF(食堂数据库链接!C2627="","",食堂数据库链接!C2627)</f>
        <v>岐山哨子面</v>
      </c>
      <c r="D2627" s="21">
        <f>IF(食堂数据库链接!D2627="","",食堂数据库链接!D2627)</f>
        <v>10</v>
      </c>
      <c r="E2627" s="21" t="str">
        <f>IF(食堂数据库链接!E2627="","",食堂数据库链接!E2627)</f>
        <v>素</v>
      </c>
      <c r="F2627" s="21" t="str">
        <f>IF(食堂数据库链接!F2627="","",食堂数据库链接!F2627)</f>
        <v>面食</v>
      </c>
      <c r="G2627" s="21">
        <f>IF(食堂数据库链接!G2627="","",食堂数据库链接!G2627)</f>
        <v>10</v>
      </c>
      <c r="H2627" s="25" t="str">
        <f>IF(OR(食堂菜单!$G$5="",食堂数据库计算界面面!A2627=""),"",IF(ISNUMBER(SEARCH(食堂菜单!$G$5,食堂数据库计算界面面!C2627))=TRUE,1,""))</f>
        <v/>
      </c>
      <c r="I2627" s="11" t="str">
        <f>IF(H2627="","",1+MAX($I$1:I2626))</f>
        <v/>
      </c>
      <c r="J2627" s="11" t="str">
        <f t="shared" si="41"/>
        <v/>
      </c>
    </row>
    <row r="2628" spans="1:10">
      <c r="A2628" s="21">
        <f>IF(食堂数据库链接!A2628="","",食堂数据库链接!A2628)</f>
        <v>2627</v>
      </c>
      <c r="B2628" s="21" t="str">
        <f>IF(食堂数据库链接!B2628="","",食堂数据库链接!B2628)</f>
        <v>工学部二食堂（水苑）</v>
      </c>
      <c r="C2628" s="21" t="str">
        <f>IF(食堂数据库链接!C2628="","",食堂数据库链接!C2628)</f>
        <v>青椒肉片汤面</v>
      </c>
      <c r="D2628" s="21">
        <f>IF(食堂数据库链接!D2628="","",食堂数据库链接!D2628)</f>
        <v>11</v>
      </c>
      <c r="E2628" s="21" t="str">
        <f>IF(食堂数据库链接!E2628="","",食堂数据库链接!E2628)</f>
        <v>荤</v>
      </c>
      <c r="F2628" s="21" t="str">
        <f>IF(食堂数据库链接!F2628="","",食堂数据库链接!F2628)</f>
        <v>面食</v>
      </c>
      <c r="G2628" s="21">
        <f>IF(食堂数据库链接!G2628="","",食堂数据库链接!G2628)</f>
        <v>11</v>
      </c>
      <c r="H2628" s="25" t="str">
        <f>IF(OR(食堂菜单!$G$5="",食堂数据库计算界面面!A2628=""),"",IF(ISNUMBER(SEARCH(食堂菜单!$G$5,食堂数据库计算界面面!C2628))=TRUE,1,""))</f>
        <v/>
      </c>
      <c r="I2628" s="11" t="str">
        <f>IF(H2628="","",1+MAX($I$1:I2627))</f>
        <v/>
      </c>
      <c r="J2628" s="11" t="str">
        <f t="shared" si="41"/>
        <v/>
      </c>
    </row>
    <row r="2629" spans="1:10">
      <c r="A2629" s="21">
        <f>IF(食堂数据库链接!A2629="","",食堂数据库链接!A2629)</f>
        <v>2628</v>
      </c>
      <c r="B2629" s="21" t="str">
        <f>IF(食堂数据库链接!B2629="","",食堂数据库链接!B2629)</f>
        <v>工学部二食堂（水苑）</v>
      </c>
      <c r="C2629" s="21" t="str">
        <f>IF(食堂数据库链接!C2629="","",食堂数据库链接!C2629)</f>
        <v>红油牛肉汤面</v>
      </c>
      <c r="D2629" s="21">
        <f>IF(食堂数据库链接!D2629="","",食堂数据库链接!D2629)</f>
        <v>14</v>
      </c>
      <c r="E2629" s="21" t="str">
        <f>IF(食堂数据库链接!E2629="","",食堂数据库链接!E2629)</f>
        <v>荤</v>
      </c>
      <c r="F2629" s="21" t="str">
        <f>IF(食堂数据库链接!F2629="","",食堂数据库链接!F2629)</f>
        <v>面食</v>
      </c>
      <c r="G2629" s="21">
        <f>IF(食堂数据库链接!G2629="","",食堂数据库链接!G2629)</f>
        <v>14</v>
      </c>
      <c r="H2629" s="25" t="str">
        <f>IF(OR(食堂菜单!$G$5="",食堂数据库计算界面面!A2629=""),"",IF(ISNUMBER(SEARCH(食堂菜单!$G$5,食堂数据库计算界面面!C2629))=TRUE,1,""))</f>
        <v/>
      </c>
      <c r="I2629" s="11" t="str">
        <f>IF(H2629="","",1+MAX($I$1:I2628))</f>
        <v/>
      </c>
      <c r="J2629" s="11" t="str">
        <f t="shared" si="41"/>
        <v/>
      </c>
    </row>
    <row r="2630" spans="1:10">
      <c r="A2630" s="21">
        <f>IF(食堂数据库链接!A2630="","",食堂数据库链接!A2630)</f>
        <v>2629</v>
      </c>
      <c r="B2630" s="21" t="str">
        <f>IF(食堂数据库链接!B2630="","",食堂数据库链接!B2630)</f>
        <v>工学部二食堂（水苑）</v>
      </c>
      <c r="C2630" s="21" t="str">
        <f>IF(食堂数据库链接!C2630="","",食堂数据库链接!C2630)</f>
        <v>牛肚汤面</v>
      </c>
      <c r="D2630" s="21">
        <f>IF(食堂数据库链接!D2630="","",食堂数据库链接!D2630)</f>
        <v>14</v>
      </c>
      <c r="E2630" s="21" t="str">
        <f>IF(食堂数据库链接!E2630="","",食堂数据库链接!E2630)</f>
        <v>荤</v>
      </c>
      <c r="F2630" s="21" t="str">
        <f>IF(食堂数据库链接!F2630="","",食堂数据库链接!F2630)</f>
        <v>面食</v>
      </c>
      <c r="G2630" s="21">
        <f>IF(食堂数据库链接!G2630="","",食堂数据库链接!G2630)</f>
        <v>14</v>
      </c>
      <c r="H2630" s="25" t="str">
        <f>IF(OR(食堂菜单!$G$5="",食堂数据库计算界面面!A2630=""),"",IF(ISNUMBER(SEARCH(食堂菜单!$G$5,食堂数据库计算界面面!C2630))=TRUE,1,""))</f>
        <v/>
      </c>
      <c r="I2630" s="11" t="str">
        <f>IF(H2630="","",1+MAX($I$1:I2629))</f>
        <v/>
      </c>
      <c r="J2630" s="11" t="str">
        <f t="shared" si="41"/>
        <v/>
      </c>
    </row>
    <row r="2631" spans="1:10">
      <c r="A2631" s="21">
        <f>IF(食堂数据库链接!A2631="","",食堂数据库链接!A2631)</f>
        <v>2630</v>
      </c>
      <c r="B2631" s="21" t="str">
        <f>IF(食堂数据库链接!B2631="","",食堂数据库链接!B2631)</f>
        <v>工学部二食堂（水苑）</v>
      </c>
      <c r="C2631" s="21" t="str">
        <f>IF(食堂数据库链接!C2631="","",食堂数据库链接!C2631)</f>
        <v>酸菜肉丝汤面</v>
      </c>
      <c r="D2631" s="21">
        <f>IF(食堂数据库链接!D2631="","",食堂数据库链接!D2631)</f>
        <v>12</v>
      </c>
      <c r="E2631" s="21" t="str">
        <f>IF(食堂数据库链接!E2631="","",食堂数据库链接!E2631)</f>
        <v>荤</v>
      </c>
      <c r="F2631" s="21" t="str">
        <f>IF(食堂数据库链接!F2631="","",食堂数据库链接!F2631)</f>
        <v>面食</v>
      </c>
      <c r="G2631" s="21">
        <f>IF(食堂数据库链接!G2631="","",食堂数据库链接!G2631)</f>
        <v>12</v>
      </c>
      <c r="H2631" s="25" t="str">
        <f>IF(OR(食堂菜单!$G$5="",食堂数据库计算界面面!A2631=""),"",IF(ISNUMBER(SEARCH(食堂菜单!$G$5,食堂数据库计算界面面!C2631))=TRUE,1,""))</f>
        <v/>
      </c>
      <c r="I2631" s="11" t="str">
        <f>IF(H2631="","",1+MAX($I$1:I2630))</f>
        <v/>
      </c>
      <c r="J2631" s="11" t="str">
        <f t="shared" si="41"/>
        <v/>
      </c>
    </row>
    <row r="2632" spans="1:10">
      <c r="A2632" s="21">
        <f>IF(食堂数据库链接!A2632="","",食堂数据库链接!A2632)</f>
        <v>2631</v>
      </c>
      <c r="B2632" s="21" t="str">
        <f>IF(食堂数据库链接!B2632="","",食堂数据库链接!B2632)</f>
        <v>工学部二食堂（水苑）</v>
      </c>
      <c r="C2632" s="21" t="str">
        <f>IF(食堂数据库链接!C2632="","",食堂数据库链接!C2632)</f>
        <v>新疆大盘鸡</v>
      </c>
      <c r="D2632" s="21">
        <f>IF(食堂数据库链接!D2632="","",食堂数据库链接!D2632)</f>
        <v>14</v>
      </c>
      <c r="E2632" s="21" t="str">
        <f>IF(食堂数据库链接!E2632="","",食堂数据库链接!E2632)</f>
        <v>荤</v>
      </c>
      <c r="F2632" s="21" t="str">
        <f>IF(食堂数据库链接!F2632="","",食堂数据库链接!F2632)</f>
        <v>面食</v>
      </c>
      <c r="G2632" s="21">
        <f>IF(食堂数据库链接!G2632="","",食堂数据库链接!G2632)</f>
        <v>14</v>
      </c>
      <c r="H2632" s="25" t="str">
        <f>IF(OR(食堂菜单!$G$5="",食堂数据库计算界面面!A2632=""),"",IF(ISNUMBER(SEARCH(食堂菜单!$G$5,食堂数据库计算界面面!C2632))=TRUE,1,""))</f>
        <v/>
      </c>
      <c r="I2632" s="11" t="str">
        <f>IF(H2632="","",1+MAX($I$1:I2631))</f>
        <v/>
      </c>
      <c r="J2632" s="11" t="str">
        <f t="shared" si="41"/>
        <v/>
      </c>
    </row>
    <row r="2633" spans="1:10">
      <c r="A2633" s="21">
        <f>IF(食堂数据库链接!A2633="","",食堂数据库链接!A2633)</f>
        <v>2632</v>
      </c>
      <c r="B2633" s="21" t="str">
        <f>IF(食堂数据库链接!B2633="","",食堂数据库链接!B2633)</f>
        <v>工学部二食堂（水苑）</v>
      </c>
      <c r="C2633" s="21" t="str">
        <f>IF(食堂数据库链接!C2633="","",食堂数据库链接!C2633)</f>
        <v>油泼辣子面</v>
      </c>
      <c r="D2633" s="21">
        <f>IF(食堂数据库链接!D2633="","",食堂数据库链接!D2633)</f>
        <v>8</v>
      </c>
      <c r="E2633" s="21" t="str">
        <f>IF(食堂数据库链接!E2633="","",食堂数据库链接!E2633)</f>
        <v>素</v>
      </c>
      <c r="F2633" s="21" t="str">
        <f>IF(食堂数据库链接!F2633="","",食堂数据库链接!F2633)</f>
        <v>面食</v>
      </c>
      <c r="G2633" s="21">
        <f>IF(食堂数据库链接!G2633="","",食堂数据库链接!G2633)</f>
        <v>8</v>
      </c>
      <c r="H2633" s="25" t="str">
        <f>IF(OR(食堂菜单!$G$5="",食堂数据库计算界面面!A2633=""),"",IF(ISNUMBER(SEARCH(食堂菜单!$G$5,食堂数据库计算界面面!C2633))=TRUE,1,""))</f>
        <v/>
      </c>
      <c r="I2633" s="11" t="str">
        <f>IF(H2633="","",1+MAX($I$1:I2632))</f>
        <v/>
      </c>
      <c r="J2633" s="11" t="str">
        <f t="shared" si="41"/>
        <v/>
      </c>
    </row>
    <row r="2634" spans="1:10">
      <c r="A2634" s="21">
        <f>IF(食堂数据库链接!A2634="","",食堂数据库链接!A2634)</f>
        <v>2633</v>
      </c>
      <c r="B2634" s="21" t="str">
        <f>IF(食堂数据库链接!B2634="","",食堂数据库链接!B2634)</f>
        <v>工学部二食堂（水苑）</v>
      </c>
      <c r="C2634" s="21" t="str">
        <f>IF(食堂数据库链接!C2634="","",食堂数据库链接!C2634)</f>
        <v>火腿油泼面</v>
      </c>
      <c r="D2634" s="21">
        <f>IF(食堂数据库链接!D2634="","",食堂数据库链接!D2634)</f>
        <v>10</v>
      </c>
      <c r="E2634" s="21" t="str">
        <f>IF(食堂数据库链接!E2634="","",食堂数据库链接!E2634)</f>
        <v>荤</v>
      </c>
      <c r="F2634" s="21" t="str">
        <f>IF(食堂数据库链接!F2634="","",食堂数据库链接!F2634)</f>
        <v>面食</v>
      </c>
      <c r="G2634" s="21">
        <f>IF(食堂数据库链接!G2634="","",食堂数据库链接!G2634)</f>
        <v>10</v>
      </c>
      <c r="H2634" s="25" t="str">
        <f>IF(OR(食堂菜单!$G$5="",食堂数据库计算界面面!A2634=""),"",IF(ISNUMBER(SEARCH(食堂菜单!$G$5,食堂数据库计算界面面!C2634))=TRUE,1,""))</f>
        <v/>
      </c>
      <c r="I2634" s="11" t="str">
        <f>IF(H2634="","",1+MAX($I$1:I2633))</f>
        <v/>
      </c>
      <c r="J2634" s="11" t="str">
        <f t="shared" si="41"/>
        <v/>
      </c>
    </row>
    <row r="2635" spans="1:10">
      <c r="A2635" s="21">
        <f>IF(食堂数据库链接!A2635="","",食堂数据库链接!A2635)</f>
        <v>2634</v>
      </c>
      <c r="B2635" s="21" t="str">
        <f>IF(食堂数据库链接!B2635="","",食堂数据库链接!B2635)</f>
        <v>工学部二食堂（水苑）</v>
      </c>
      <c r="C2635" s="21" t="str">
        <f>IF(食堂数据库链接!C2635="","",食堂数据库链接!C2635)</f>
        <v>鸡蛋油泼面</v>
      </c>
      <c r="D2635" s="21">
        <f>IF(食堂数据库链接!D2635="","",食堂数据库链接!D2635)</f>
        <v>10</v>
      </c>
      <c r="E2635" s="21" t="str">
        <f>IF(食堂数据库链接!E2635="","",食堂数据库链接!E2635)</f>
        <v>素</v>
      </c>
      <c r="F2635" s="21" t="str">
        <f>IF(食堂数据库链接!F2635="","",食堂数据库链接!F2635)</f>
        <v>面食</v>
      </c>
      <c r="G2635" s="21">
        <f>IF(食堂数据库链接!G2635="","",食堂数据库链接!G2635)</f>
        <v>10</v>
      </c>
      <c r="H2635" s="25" t="str">
        <f>IF(OR(食堂菜单!$G$5="",食堂数据库计算界面面!A2635=""),"",IF(ISNUMBER(SEARCH(食堂菜单!$G$5,食堂数据库计算界面面!C2635))=TRUE,1,""))</f>
        <v/>
      </c>
      <c r="I2635" s="11" t="str">
        <f>IF(H2635="","",1+MAX($I$1:I2634))</f>
        <v/>
      </c>
      <c r="J2635" s="11" t="str">
        <f t="shared" si="41"/>
        <v/>
      </c>
    </row>
    <row r="2636" spans="1:10">
      <c r="A2636" s="21">
        <f>IF(食堂数据库链接!A2636="","",食堂数据库链接!A2636)</f>
        <v>2635</v>
      </c>
      <c r="B2636" s="21" t="str">
        <f>IF(食堂数据库链接!B2636="","",食堂数据库链接!B2636)</f>
        <v>工学部二食堂（水苑）</v>
      </c>
      <c r="C2636" s="21" t="str">
        <f>IF(食堂数据库链接!C2636="","",食堂数据库链接!C2636)</f>
        <v>肉丝油泼面</v>
      </c>
      <c r="D2636" s="21">
        <f>IF(食堂数据库链接!D2636="","",食堂数据库链接!D2636)</f>
        <v>12</v>
      </c>
      <c r="E2636" s="21" t="str">
        <f>IF(食堂数据库链接!E2636="","",食堂数据库链接!E2636)</f>
        <v>荤</v>
      </c>
      <c r="F2636" s="21" t="str">
        <f>IF(食堂数据库链接!F2636="","",食堂数据库链接!F2636)</f>
        <v>面食</v>
      </c>
      <c r="G2636" s="21">
        <f>IF(食堂数据库链接!G2636="","",食堂数据库链接!G2636)</f>
        <v>12</v>
      </c>
      <c r="H2636" s="25" t="str">
        <f>IF(OR(食堂菜单!$G$5="",食堂数据库计算界面面!A2636=""),"",IF(ISNUMBER(SEARCH(食堂菜单!$G$5,食堂数据库计算界面面!C2636))=TRUE,1,""))</f>
        <v/>
      </c>
      <c r="I2636" s="11" t="str">
        <f>IF(H2636="","",1+MAX($I$1:I2635))</f>
        <v/>
      </c>
      <c r="J2636" s="11" t="str">
        <f t="shared" si="41"/>
        <v/>
      </c>
    </row>
    <row r="2637" spans="1:10">
      <c r="A2637" s="21">
        <f>IF(食堂数据库链接!A2637="","",食堂数据库链接!A2637)</f>
        <v>2636</v>
      </c>
      <c r="B2637" s="21" t="str">
        <f>IF(食堂数据库链接!B2637="","",食堂数据库链接!B2637)</f>
        <v>工学部二食堂（水苑）</v>
      </c>
      <c r="C2637" s="21" t="str">
        <f>IF(食堂数据库链接!C2637="","",食堂数据库链接!C2637)</f>
        <v>牛肚油泼面</v>
      </c>
      <c r="D2637" s="21">
        <f>IF(食堂数据库链接!D2637="","",食堂数据库链接!D2637)</f>
        <v>14</v>
      </c>
      <c r="E2637" s="21" t="str">
        <f>IF(食堂数据库链接!E2637="","",食堂数据库链接!E2637)</f>
        <v>荤</v>
      </c>
      <c r="F2637" s="21" t="str">
        <f>IF(食堂数据库链接!F2637="","",食堂数据库链接!F2637)</f>
        <v>面食</v>
      </c>
      <c r="G2637" s="21">
        <f>IF(食堂数据库链接!G2637="","",食堂数据库链接!G2637)</f>
        <v>14</v>
      </c>
      <c r="H2637" s="25" t="str">
        <f>IF(OR(食堂菜单!$G$5="",食堂数据库计算界面面!A2637=""),"",IF(ISNUMBER(SEARCH(食堂菜单!$G$5,食堂数据库计算界面面!C2637))=TRUE,1,""))</f>
        <v/>
      </c>
      <c r="I2637" s="11" t="str">
        <f>IF(H2637="","",1+MAX($I$1:I2636))</f>
        <v/>
      </c>
      <c r="J2637" s="11" t="str">
        <f t="shared" si="41"/>
        <v/>
      </c>
    </row>
    <row r="2638" spans="1:10">
      <c r="A2638" s="21">
        <f>IF(食堂数据库链接!A2638="","",食堂数据库链接!A2638)</f>
        <v>2637</v>
      </c>
      <c r="B2638" s="21" t="str">
        <f>IF(食堂数据库链接!B2638="","",食堂数据库链接!B2638)</f>
        <v>工学部二食堂（水苑）</v>
      </c>
      <c r="C2638" s="21" t="str">
        <f>IF(食堂数据库链接!C2638="","",食堂数据库链接!C2638)</f>
        <v>肥肠油泼面</v>
      </c>
      <c r="D2638" s="21">
        <f>IF(食堂数据库链接!D2638="","",食堂数据库链接!D2638)</f>
        <v>14</v>
      </c>
      <c r="E2638" s="21" t="str">
        <f>IF(食堂数据库链接!E2638="","",食堂数据库链接!E2638)</f>
        <v>荤</v>
      </c>
      <c r="F2638" s="21" t="str">
        <f>IF(食堂数据库链接!F2638="","",食堂数据库链接!F2638)</f>
        <v>面食</v>
      </c>
      <c r="G2638" s="21">
        <f>IF(食堂数据库链接!G2638="","",食堂数据库链接!G2638)</f>
        <v>14</v>
      </c>
      <c r="H2638" s="25" t="str">
        <f>IF(OR(食堂菜单!$G$5="",食堂数据库计算界面面!A2638=""),"",IF(ISNUMBER(SEARCH(食堂菜单!$G$5,食堂数据库计算界面面!C2638))=TRUE,1,""))</f>
        <v/>
      </c>
      <c r="I2638" s="11" t="str">
        <f>IF(H2638="","",1+MAX($I$1:I2637))</f>
        <v/>
      </c>
      <c r="J2638" s="11" t="str">
        <f t="shared" si="41"/>
        <v/>
      </c>
    </row>
    <row r="2639" spans="1:10">
      <c r="A2639" s="21">
        <f>IF(食堂数据库链接!A2639="","",食堂数据库链接!A2639)</f>
        <v>2638</v>
      </c>
      <c r="B2639" s="21" t="str">
        <f>IF(食堂数据库链接!B2639="","",食堂数据库链接!B2639)</f>
        <v>工学部二食堂（水苑）</v>
      </c>
      <c r="C2639" s="21" t="str">
        <f>IF(食堂数据库链接!C2639="","",食堂数据库链接!C2639)</f>
        <v>牛肉油泼面</v>
      </c>
      <c r="D2639" s="21">
        <f>IF(食堂数据库链接!D2639="","",食堂数据库链接!D2639)</f>
        <v>14</v>
      </c>
      <c r="E2639" s="21" t="str">
        <f>IF(食堂数据库链接!E2639="","",食堂数据库链接!E2639)</f>
        <v>荤</v>
      </c>
      <c r="F2639" s="21" t="str">
        <f>IF(食堂数据库链接!F2639="","",食堂数据库链接!F2639)</f>
        <v>面食</v>
      </c>
      <c r="G2639" s="21">
        <f>IF(食堂数据库链接!G2639="","",食堂数据库链接!G2639)</f>
        <v>14</v>
      </c>
      <c r="H2639" s="25" t="str">
        <f>IF(OR(食堂菜单!$G$5="",食堂数据库计算界面面!A2639=""),"",IF(ISNUMBER(SEARCH(食堂菜单!$G$5,食堂数据库计算界面面!C2639))=TRUE,1,""))</f>
        <v/>
      </c>
      <c r="I2639" s="11" t="str">
        <f>IF(H2639="","",1+MAX($I$1:I2638))</f>
        <v/>
      </c>
      <c r="J2639" s="11" t="str">
        <f t="shared" si="41"/>
        <v/>
      </c>
    </row>
    <row r="2640" spans="1:10">
      <c r="A2640" s="21">
        <f>IF(食堂数据库链接!A2640="","",食堂数据库链接!A2640)</f>
        <v>2639</v>
      </c>
      <c r="B2640" s="21" t="str">
        <f>IF(食堂数据库链接!B2640="","",食堂数据库链接!B2640)</f>
        <v>工学部二食堂（水苑）</v>
      </c>
      <c r="C2640" s="21" t="str">
        <f>IF(食堂数据库链接!C2640="","",食堂数据库链接!C2640)</f>
        <v>榨菜肉丝油泼面</v>
      </c>
      <c r="D2640" s="21">
        <f>IF(食堂数据库链接!D2640="","",食堂数据库链接!D2640)</f>
        <v>12</v>
      </c>
      <c r="E2640" s="21" t="str">
        <f>IF(食堂数据库链接!E2640="","",食堂数据库链接!E2640)</f>
        <v>荤</v>
      </c>
      <c r="F2640" s="21" t="str">
        <f>IF(食堂数据库链接!F2640="","",食堂数据库链接!F2640)</f>
        <v>面食</v>
      </c>
      <c r="G2640" s="21">
        <f>IF(食堂数据库链接!G2640="","",食堂数据库链接!G2640)</f>
        <v>12</v>
      </c>
      <c r="H2640" s="25" t="str">
        <f>IF(OR(食堂菜单!$G$5="",食堂数据库计算界面面!A2640=""),"",IF(ISNUMBER(SEARCH(食堂菜单!$G$5,食堂数据库计算界面面!C2640))=TRUE,1,""))</f>
        <v/>
      </c>
      <c r="I2640" s="11" t="str">
        <f>IF(H2640="","",1+MAX($I$1:I2639))</f>
        <v/>
      </c>
      <c r="J2640" s="11" t="str">
        <f t="shared" si="41"/>
        <v/>
      </c>
    </row>
    <row r="2641" spans="1:10">
      <c r="A2641" s="21">
        <f>IF(食堂数据库链接!A2641="","",食堂数据库链接!A2641)</f>
        <v>2640</v>
      </c>
      <c r="B2641" s="21" t="str">
        <f>IF(食堂数据库链接!B2641="","",食堂数据库链接!B2641)</f>
        <v>工学部二食堂（水苑）</v>
      </c>
      <c r="C2641" s="21" t="str">
        <f>IF(食堂数据库链接!C2641="","",食堂数据库链接!C2641)</f>
        <v>炸酱面</v>
      </c>
      <c r="D2641" s="21">
        <f>IF(食堂数据库链接!D2641="","",食堂数据库链接!D2641)</f>
        <v>9</v>
      </c>
      <c r="E2641" s="21" t="str">
        <f>IF(食堂数据库链接!E2641="","",食堂数据库链接!E2641)</f>
        <v>素</v>
      </c>
      <c r="F2641" s="21" t="str">
        <f>IF(食堂数据库链接!F2641="","",食堂数据库链接!F2641)</f>
        <v>面食</v>
      </c>
      <c r="G2641" s="21">
        <f>IF(食堂数据库链接!G2641="","",食堂数据库链接!G2641)</f>
        <v>9</v>
      </c>
      <c r="H2641" s="25" t="str">
        <f>IF(OR(食堂菜单!$G$5="",食堂数据库计算界面面!A2641=""),"",IF(ISNUMBER(SEARCH(食堂菜单!$G$5,食堂数据库计算界面面!C2641))=TRUE,1,""))</f>
        <v/>
      </c>
      <c r="I2641" s="11" t="str">
        <f>IF(H2641="","",1+MAX($I$1:I2640))</f>
        <v/>
      </c>
      <c r="J2641" s="11" t="str">
        <f t="shared" si="41"/>
        <v/>
      </c>
    </row>
    <row r="2642" spans="1:10">
      <c r="A2642" s="21">
        <f>IF(食堂数据库链接!A2642="","",食堂数据库链接!A2642)</f>
        <v>2641</v>
      </c>
      <c r="B2642" s="21" t="str">
        <f>IF(食堂数据库链接!B2642="","",食堂数据库链接!B2642)</f>
        <v>工学部二食堂（水苑）</v>
      </c>
      <c r="C2642" s="21" t="str">
        <f>IF(食堂数据库链接!C2642="","",食堂数据库链接!C2642)</f>
        <v>麻辣砂锅面</v>
      </c>
      <c r="D2642" s="21">
        <f>IF(食堂数据库链接!D2642="","",食堂数据库链接!D2642)</f>
        <v>7</v>
      </c>
      <c r="E2642" s="21" t="str">
        <f>IF(食堂数据库链接!E2642="","",食堂数据库链接!E2642)</f>
        <v>素</v>
      </c>
      <c r="F2642" s="21" t="str">
        <f>IF(食堂数据库链接!F2642="","",食堂数据库链接!F2642)</f>
        <v>面食</v>
      </c>
      <c r="G2642" s="21">
        <f>IF(食堂数据库链接!G2642="","",食堂数据库链接!G2642)</f>
        <v>7</v>
      </c>
      <c r="H2642" s="25" t="str">
        <f>IF(OR(食堂菜单!$G$5="",食堂数据库计算界面面!A2642=""),"",IF(ISNUMBER(SEARCH(食堂菜单!$G$5,食堂数据库计算界面面!C2642))=TRUE,1,""))</f>
        <v/>
      </c>
      <c r="I2642" s="11" t="str">
        <f>IF(H2642="","",1+MAX($I$1:I2641))</f>
        <v/>
      </c>
      <c r="J2642" s="11" t="str">
        <f t="shared" si="41"/>
        <v/>
      </c>
    </row>
    <row r="2643" spans="1:10">
      <c r="A2643" s="21">
        <f>IF(食堂数据库链接!A2643="","",食堂数据库链接!A2643)</f>
        <v>2642</v>
      </c>
      <c r="B2643" s="21" t="str">
        <f>IF(食堂数据库链接!B2643="","",食堂数据库链接!B2643)</f>
        <v>工学部二食堂（水苑）</v>
      </c>
      <c r="C2643" s="21" t="str">
        <f>IF(食堂数据库链接!C2643="","",食堂数据库链接!C2643)</f>
        <v>鹌鹑蛋砂锅面</v>
      </c>
      <c r="D2643" s="21">
        <f>IF(食堂数据库链接!D2643="","",食堂数据库链接!D2643)</f>
        <v>10</v>
      </c>
      <c r="E2643" s="21" t="str">
        <f>IF(食堂数据库链接!E2643="","",食堂数据库链接!E2643)</f>
        <v>素</v>
      </c>
      <c r="F2643" s="21" t="str">
        <f>IF(食堂数据库链接!F2643="","",食堂数据库链接!F2643)</f>
        <v>面食</v>
      </c>
      <c r="G2643" s="21">
        <f>IF(食堂数据库链接!G2643="","",食堂数据库链接!G2643)</f>
        <v>10</v>
      </c>
      <c r="H2643" s="25" t="str">
        <f>IF(OR(食堂菜单!$G$5="",食堂数据库计算界面面!A2643=""),"",IF(ISNUMBER(SEARCH(食堂菜单!$G$5,食堂数据库计算界面面!C2643))=TRUE,1,""))</f>
        <v/>
      </c>
      <c r="I2643" s="11" t="str">
        <f>IF(H2643="","",1+MAX($I$1:I2642))</f>
        <v/>
      </c>
      <c r="J2643" s="11" t="str">
        <f t="shared" si="41"/>
        <v/>
      </c>
    </row>
    <row r="2644" spans="1:10">
      <c r="A2644" s="21">
        <f>IF(食堂数据库链接!A2644="","",食堂数据库链接!A2644)</f>
        <v>2643</v>
      </c>
      <c r="B2644" s="21" t="str">
        <f>IF(食堂数据库链接!B2644="","",食堂数据库链接!B2644)</f>
        <v>工学部二食堂（水苑）</v>
      </c>
      <c r="C2644" s="21" t="str">
        <f>IF(食堂数据库链接!C2644="","",食堂数据库链接!C2644)</f>
        <v>鸡蛋砂锅面</v>
      </c>
      <c r="D2644" s="21">
        <f>IF(食堂数据库链接!D2644="","",食堂数据库链接!D2644)</f>
        <v>10</v>
      </c>
      <c r="E2644" s="21" t="str">
        <f>IF(食堂数据库链接!E2644="","",食堂数据库链接!E2644)</f>
        <v>素</v>
      </c>
      <c r="F2644" s="21" t="str">
        <f>IF(食堂数据库链接!F2644="","",食堂数据库链接!F2644)</f>
        <v>面食</v>
      </c>
      <c r="G2644" s="21">
        <f>IF(食堂数据库链接!G2644="","",食堂数据库链接!G2644)</f>
        <v>10</v>
      </c>
      <c r="H2644" s="25" t="str">
        <f>IF(OR(食堂菜单!$G$5="",食堂数据库计算界面面!A2644=""),"",IF(ISNUMBER(SEARCH(食堂菜单!$G$5,食堂数据库计算界面面!C2644))=TRUE,1,""))</f>
        <v/>
      </c>
      <c r="I2644" s="11" t="str">
        <f>IF(H2644="","",1+MAX($I$1:I2643))</f>
        <v/>
      </c>
      <c r="J2644" s="11" t="str">
        <f t="shared" si="41"/>
        <v/>
      </c>
    </row>
    <row r="2645" spans="1:10">
      <c r="A2645" s="21">
        <f>IF(食堂数据库链接!A2645="","",食堂数据库链接!A2645)</f>
        <v>2644</v>
      </c>
      <c r="B2645" s="21" t="str">
        <f>IF(食堂数据库链接!B2645="","",食堂数据库链接!B2645)</f>
        <v>工学部二食堂（水苑）</v>
      </c>
      <c r="C2645" s="21" t="str">
        <f>IF(食堂数据库链接!C2645="","",食堂数据库链接!C2645)</f>
        <v>火腿肠砂锅面</v>
      </c>
      <c r="D2645" s="21">
        <f>IF(食堂数据库链接!D2645="","",食堂数据库链接!D2645)</f>
        <v>10</v>
      </c>
      <c r="E2645" s="21" t="str">
        <f>IF(食堂数据库链接!E2645="","",食堂数据库链接!E2645)</f>
        <v>荤</v>
      </c>
      <c r="F2645" s="21" t="str">
        <f>IF(食堂数据库链接!F2645="","",食堂数据库链接!F2645)</f>
        <v>面食</v>
      </c>
      <c r="G2645" s="21">
        <f>IF(食堂数据库链接!G2645="","",食堂数据库链接!G2645)</f>
        <v>10</v>
      </c>
      <c r="H2645" s="25" t="str">
        <f>IF(OR(食堂菜单!$G$5="",食堂数据库计算界面面!A2645=""),"",IF(ISNUMBER(SEARCH(食堂菜单!$G$5,食堂数据库计算界面面!C2645))=TRUE,1,""))</f>
        <v/>
      </c>
      <c r="I2645" s="11" t="str">
        <f>IF(H2645="","",1+MAX($I$1:I2644))</f>
        <v/>
      </c>
      <c r="J2645" s="11" t="str">
        <f t="shared" si="41"/>
        <v/>
      </c>
    </row>
    <row r="2646" spans="1:10">
      <c r="A2646" s="21">
        <f>IF(食堂数据库链接!A2646="","",食堂数据库链接!A2646)</f>
        <v>2645</v>
      </c>
      <c r="B2646" s="21" t="str">
        <f>IF(食堂数据库链接!B2646="","",食堂数据库链接!B2646)</f>
        <v>工学部二食堂（水苑）</v>
      </c>
      <c r="C2646" s="21" t="str">
        <f>IF(食堂数据库链接!C2646="","",食堂数据库链接!C2646)</f>
        <v>肉丝砂锅面</v>
      </c>
      <c r="D2646" s="21">
        <f>IF(食堂数据库链接!D2646="","",食堂数据库链接!D2646)</f>
        <v>11</v>
      </c>
      <c r="E2646" s="21" t="str">
        <f>IF(食堂数据库链接!E2646="","",食堂数据库链接!E2646)</f>
        <v>荤</v>
      </c>
      <c r="F2646" s="21" t="str">
        <f>IF(食堂数据库链接!F2646="","",食堂数据库链接!F2646)</f>
        <v>面食</v>
      </c>
      <c r="G2646" s="21">
        <f>IF(食堂数据库链接!G2646="","",食堂数据库链接!G2646)</f>
        <v>11</v>
      </c>
      <c r="H2646" s="25" t="str">
        <f>IF(OR(食堂菜单!$G$5="",食堂数据库计算界面面!A2646=""),"",IF(ISNUMBER(SEARCH(食堂菜单!$G$5,食堂数据库计算界面面!C2646))=TRUE,1,""))</f>
        <v/>
      </c>
      <c r="I2646" s="11" t="str">
        <f>IF(H2646="","",1+MAX($I$1:I2645))</f>
        <v/>
      </c>
      <c r="J2646" s="11" t="str">
        <f t="shared" si="41"/>
        <v/>
      </c>
    </row>
    <row r="2647" spans="1:10">
      <c r="A2647" s="21">
        <f>IF(食堂数据库链接!A2647="","",食堂数据库链接!A2647)</f>
        <v>2646</v>
      </c>
      <c r="B2647" s="21" t="str">
        <f>IF(食堂数据库链接!B2647="","",食堂数据库链接!B2647)</f>
        <v>工学部二食堂（水苑）</v>
      </c>
      <c r="C2647" s="21" t="str">
        <f>IF(食堂数据库链接!C2647="","",食堂数据库链接!C2647)</f>
        <v>榨菜肉丝砂锅面</v>
      </c>
      <c r="D2647" s="21">
        <f>IF(食堂数据库链接!D2647="","",食堂数据库链接!D2647)</f>
        <v>11</v>
      </c>
      <c r="E2647" s="21" t="str">
        <f>IF(食堂数据库链接!E2647="","",食堂数据库链接!E2647)</f>
        <v>荤</v>
      </c>
      <c r="F2647" s="21" t="str">
        <f>IF(食堂数据库链接!F2647="","",食堂数据库链接!F2647)</f>
        <v>面食</v>
      </c>
      <c r="G2647" s="21">
        <f>IF(食堂数据库链接!G2647="","",食堂数据库链接!G2647)</f>
        <v>11</v>
      </c>
      <c r="H2647" s="25" t="str">
        <f>IF(OR(食堂菜单!$G$5="",食堂数据库计算界面面!A2647=""),"",IF(ISNUMBER(SEARCH(食堂菜单!$G$5,食堂数据库计算界面面!C2647))=TRUE,1,""))</f>
        <v/>
      </c>
      <c r="I2647" s="11" t="str">
        <f>IF(H2647="","",1+MAX($I$1:I2646))</f>
        <v/>
      </c>
      <c r="J2647" s="11" t="str">
        <f t="shared" si="41"/>
        <v/>
      </c>
    </row>
    <row r="2648" spans="1:10">
      <c r="A2648" s="21">
        <f>IF(食堂数据库链接!A2648="","",食堂数据库链接!A2648)</f>
        <v>2647</v>
      </c>
      <c r="B2648" s="21" t="str">
        <f>IF(食堂数据库链接!B2648="","",食堂数据库链接!B2648)</f>
        <v>工学部二食堂（水苑）</v>
      </c>
      <c r="C2648" s="21" t="str">
        <f>IF(食堂数据库链接!C2648="","",食堂数据库链接!C2648)</f>
        <v>三鲜砂锅面</v>
      </c>
      <c r="D2648" s="21">
        <f>IF(食堂数据库链接!D2648="","",食堂数据库链接!D2648)</f>
        <v>11</v>
      </c>
      <c r="E2648" s="21" t="str">
        <f>IF(食堂数据库链接!E2648="","",食堂数据库链接!E2648)</f>
        <v>素</v>
      </c>
      <c r="F2648" s="21" t="str">
        <f>IF(食堂数据库链接!F2648="","",食堂数据库链接!F2648)</f>
        <v>面食</v>
      </c>
      <c r="G2648" s="21">
        <f>IF(食堂数据库链接!G2648="","",食堂数据库链接!G2648)</f>
        <v>11</v>
      </c>
      <c r="H2648" s="25" t="str">
        <f>IF(OR(食堂菜单!$G$5="",食堂数据库计算界面面!A2648=""),"",IF(ISNUMBER(SEARCH(食堂菜单!$G$5,食堂数据库计算界面面!C2648))=TRUE,1,""))</f>
        <v/>
      </c>
      <c r="I2648" s="11" t="str">
        <f>IF(H2648="","",1+MAX($I$1:I2647))</f>
        <v/>
      </c>
      <c r="J2648" s="11" t="str">
        <f t="shared" si="41"/>
        <v/>
      </c>
    </row>
    <row r="2649" spans="1:10">
      <c r="A2649" s="21">
        <f>IF(食堂数据库链接!A2649="","",食堂数据库链接!A2649)</f>
        <v>2648</v>
      </c>
      <c r="B2649" s="21" t="str">
        <f>IF(食堂数据库链接!B2649="","",食堂数据库链接!B2649)</f>
        <v>工学部二食堂（水苑）</v>
      </c>
      <c r="C2649" s="21" t="str">
        <f>IF(食堂数据库链接!C2649="","",食堂数据库链接!C2649)</f>
        <v>牛肉砂锅面</v>
      </c>
      <c r="D2649" s="21">
        <f>IF(食堂数据库链接!D2649="","",食堂数据库链接!D2649)</f>
        <v>14</v>
      </c>
      <c r="E2649" s="21" t="str">
        <f>IF(食堂数据库链接!E2649="","",食堂数据库链接!E2649)</f>
        <v>荤</v>
      </c>
      <c r="F2649" s="21" t="str">
        <f>IF(食堂数据库链接!F2649="","",食堂数据库链接!F2649)</f>
        <v>面食</v>
      </c>
      <c r="G2649" s="21">
        <f>IF(食堂数据库链接!G2649="","",食堂数据库链接!G2649)</f>
        <v>14</v>
      </c>
      <c r="H2649" s="25" t="str">
        <f>IF(OR(食堂菜单!$G$5="",食堂数据库计算界面面!A2649=""),"",IF(ISNUMBER(SEARCH(食堂菜单!$G$5,食堂数据库计算界面面!C2649))=TRUE,1,""))</f>
        <v/>
      </c>
      <c r="I2649" s="11" t="str">
        <f>IF(H2649="","",1+MAX($I$1:I2648))</f>
        <v/>
      </c>
      <c r="J2649" s="11" t="str">
        <f t="shared" si="41"/>
        <v/>
      </c>
    </row>
    <row r="2650" spans="1:10">
      <c r="A2650" s="21">
        <f>IF(食堂数据库链接!A2650="","",食堂数据库链接!A2650)</f>
        <v>2649</v>
      </c>
      <c r="B2650" s="21" t="str">
        <f>IF(食堂数据库链接!B2650="","",食堂数据库链接!B2650)</f>
        <v>工学部二食堂（水苑）</v>
      </c>
      <c r="C2650" s="21" t="str">
        <f>IF(食堂数据库链接!C2650="","",食堂数据库链接!C2650)</f>
        <v>肥肠砂锅面</v>
      </c>
      <c r="D2650" s="21">
        <f>IF(食堂数据库链接!D2650="","",食堂数据库链接!D2650)</f>
        <v>14</v>
      </c>
      <c r="E2650" s="21" t="str">
        <f>IF(食堂数据库链接!E2650="","",食堂数据库链接!E2650)</f>
        <v>荤</v>
      </c>
      <c r="F2650" s="21" t="str">
        <f>IF(食堂数据库链接!F2650="","",食堂数据库链接!F2650)</f>
        <v>面食</v>
      </c>
      <c r="G2650" s="21">
        <f>IF(食堂数据库链接!G2650="","",食堂数据库链接!G2650)</f>
        <v>14</v>
      </c>
      <c r="H2650" s="25" t="str">
        <f>IF(OR(食堂菜单!$G$5="",食堂数据库计算界面面!A2650=""),"",IF(ISNUMBER(SEARCH(食堂菜单!$G$5,食堂数据库计算界面面!C2650))=TRUE,1,""))</f>
        <v/>
      </c>
      <c r="I2650" s="11" t="str">
        <f>IF(H2650="","",1+MAX($I$1:I2649))</f>
        <v/>
      </c>
      <c r="J2650" s="11" t="str">
        <f t="shared" si="41"/>
        <v/>
      </c>
    </row>
    <row r="2651" spans="1:10">
      <c r="A2651" s="21">
        <f>IF(食堂数据库链接!A2651="","",食堂数据库链接!A2651)</f>
        <v>2650</v>
      </c>
      <c r="B2651" s="21" t="str">
        <f>IF(食堂数据库链接!B2651="","",食堂数据库链接!B2651)</f>
        <v>工学部二食堂（水苑）</v>
      </c>
      <c r="C2651" s="21" t="str">
        <f>IF(食堂数据库链接!C2651="","",食堂数据库链接!C2651)</f>
        <v>青菜炒面</v>
      </c>
      <c r="D2651" s="21">
        <f>IF(食堂数据库链接!D2651="","",食堂数据库链接!D2651)</f>
        <v>8</v>
      </c>
      <c r="E2651" s="21" t="str">
        <f>IF(食堂数据库链接!E2651="","",食堂数据库链接!E2651)</f>
        <v>素</v>
      </c>
      <c r="F2651" s="21" t="str">
        <f>IF(食堂数据库链接!F2651="","",食堂数据库链接!F2651)</f>
        <v>面食</v>
      </c>
      <c r="G2651" s="21">
        <f>IF(食堂数据库链接!G2651="","",食堂数据库链接!G2651)</f>
        <v>8</v>
      </c>
      <c r="H2651" s="25" t="str">
        <f>IF(OR(食堂菜单!$G$5="",食堂数据库计算界面面!A2651=""),"",IF(ISNUMBER(SEARCH(食堂菜单!$G$5,食堂数据库计算界面面!C2651))=TRUE,1,""))</f>
        <v/>
      </c>
      <c r="I2651" s="11" t="str">
        <f>IF(H2651="","",1+MAX($I$1:I2650))</f>
        <v/>
      </c>
      <c r="J2651" s="11" t="str">
        <f t="shared" si="41"/>
        <v/>
      </c>
    </row>
    <row r="2652" spans="1:10">
      <c r="A2652" s="21">
        <f>IF(食堂数据库链接!A2652="","",食堂数据库链接!A2652)</f>
        <v>2651</v>
      </c>
      <c r="B2652" s="21" t="str">
        <f>IF(食堂数据库链接!B2652="","",食堂数据库链接!B2652)</f>
        <v>工学部二食堂（水苑）</v>
      </c>
      <c r="C2652" s="21" t="str">
        <f>IF(食堂数据库链接!C2652="","",食堂数据库链接!C2652)</f>
        <v>火腿青菜炒面</v>
      </c>
      <c r="D2652" s="21">
        <f>IF(食堂数据库链接!D2652="","",食堂数据库链接!D2652)</f>
        <v>9.5</v>
      </c>
      <c r="E2652" s="21" t="str">
        <f>IF(食堂数据库链接!E2652="","",食堂数据库链接!E2652)</f>
        <v>荤</v>
      </c>
      <c r="F2652" s="21" t="str">
        <f>IF(食堂数据库链接!F2652="","",食堂数据库链接!F2652)</f>
        <v>面食</v>
      </c>
      <c r="G2652" s="21">
        <f>IF(食堂数据库链接!G2652="","",食堂数据库链接!G2652)</f>
        <v>9.5</v>
      </c>
      <c r="H2652" s="25" t="str">
        <f>IF(OR(食堂菜单!$G$5="",食堂数据库计算界面面!A2652=""),"",IF(ISNUMBER(SEARCH(食堂菜单!$G$5,食堂数据库计算界面面!C2652))=TRUE,1,""))</f>
        <v/>
      </c>
      <c r="I2652" s="11" t="str">
        <f>IF(H2652="","",1+MAX($I$1:I2651))</f>
        <v/>
      </c>
      <c r="J2652" s="11" t="str">
        <f t="shared" si="41"/>
        <v/>
      </c>
    </row>
    <row r="2653" spans="1:10">
      <c r="A2653" s="21">
        <f>IF(食堂数据库链接!A2653="","",食堂数据库链接!A2653)</f>
        <v>2652</v>
      </c>
      <c r="B2653" s="21" t="str">
        <f>IF(食堂数据库链接!B2653="","",食堂数据库链接!B2653)</f>
        <v>工学部二食堂（水苑）</v>
      </c>
      <c r="C2653" s="21" t="str">
        <f>IF(食堂数据库链接!C2653="","",食堂数据库链接!C2653)</f>
        <v>西红柿鸡蛋炒面</v>
      </c>
      <c r="D2653" s="21">
        <f>IF(食堂数据库链接!D2653="","",食堂数据库链接!D2653)</f>
        <v>9.5</v>
      </c>
      <c r="E2653" s="21" t="str">
        <f>IF(食堂数据库链接!E2653="","",食堂数据库链接!E2653)</f>
        <v>素</v>
      </c>
      <c r="F2653" s="21" t="str">
        <f>IF(食堂数据库链接!F2653="","",食堂数据库链接!F2653)</f>
        <v>面食</v>
      </c>
      <c r="G2653" s="21">
        <f>IF(食堂数据库链接!G2653="","",食堂数据库链接!G2653)</f>
        <v>9.5</v>
      </c>
      <c r="H2653" s="25" t="str">
        <f>IF(OR(食堂菜单!$G$5="",食堂数据库计算界面面!A2653=""),"",IF(ISNUMBER(SEARCH(食堂菜单!$G$5,食堂数据库计算界面面!C2653))=TRUE,1,""))</f>
        <v/>
      </c>
      <c r="I2653" s="11" t="str">
        <f>IF(H2653="","",1+MAX($I$1:I2652))</f>
        <v/>
      </c>
      <c r="J2653" s="11" t="str">
        <f t="shared" si="41"/>
        <v/>
      </c>
    </row>
    <row r="2654" spans="1:10">
      <c r="A2654" s="21">
        <f>IF(食堂数据库链接!A2654="","",食堂数据库链接!A2654)</f>
        <v>2653</v>
      </c>
      <c r="B2654" s="21" t="str">
        <f>IF(食堂数据库链接!B2654="","",食堂数据库链接!B2654)</f>
        <v>工学部二食堂（水苑）</v>
      </c>
      <c r="C2654" s="21" t="str">
        <f>IF(食堂数据库链接!C2654="","",食堂数据库链接!C2654)</f>
        <v>青椒肉片炒面</v>
      </c>
      <c r="D2654" s="21">
        <f>IF(食堂数据库链接!D2654="","",食堂数据库链接!D2654)</f>
        <v>12</v>
      </c>
      <c r="E2654" s="21" t="str">
        <f>IF(食堂数据库链接!E2654="","",食堂数据库链接!E2654)</f>
        <v>荤</v>
      </c>
      <c r="F2654" s="21" t="str">
        <f>IF(食堂数据库链接!F2654="","",食堂数据库链接!F2654)</f>
        <v>面食</v>
      </c>
      <c r="G2654" s="21">
        <f>IF(食堂数据库链接!G2654="","",食堂数据库链接!G2654)</f>
        <v>12</v>
      </c>
      <c r="H2654" s="25" t="str">
        <f>IF(OR(食堂菜单!$G$5="",食堂数据库计算界面面!A2654=""),"",IF(ISNUMBER(SEARCH(食堂菜单!$G$5,食堂数据库计算界面面!C2654))=TRUE,1,""))</f>
        <v/>
      </c>
      <c r="I2654" s="11" t="str">
        <f>IF(H2654="","",1+MAX($I$1:I2653))</f>
        <v/>
      </c>
      <c r="J2654" s="11" t="str">
        <f t="shared" si="41"/>
        <v/>
      </c>
    </row>
    <row r="2655" spans="1:10">
      <c r="A2655" s="21">
        <f>IF(食堂数据库链接!A2655="","",食堂数据库链接!A2655)</f>
        <v>2654</v>
      </c>
      <c r="B2655" s="21" t="str">
        <f>IF(食堂数据库链接!B2655="","",食堂数据库链接!B2655)</f>
        <v>工学部二食堂（水苑）</v>
      </c>
      <c r="C2655" s="21" t="str">
        <f>IF(食堂数据库链接!C2655="","",食堂数据库链接!C2655)</f>
        <v>青椒鸡柳炒面</v>
      </c>
      <c r="D2655" s="21">
        <f>IF(食堂数据库链接!D2655="","",食堂数据库链接!D2655)</f>
        <v>12</v>
      </c>
      <c r="E2655" s="21" t="str">
        <f>IF(食堂数据库链接!E2655="","",食堂数据库链接!E2655)</f>
        <v>荤</v>
      </c>
      <c r="F2655" s="21" t="str">
        <f>IF(食堂数据库链接!F2655="","",食堂数据库链接!F2655)</f>
        <v>面食</v>
      </c>
      <c r="G2655" s="21">
        <f>IF(食堂数据库链接!G2655="","",食堂数据库链接!G2655)</f>
        <v>12</v>
      </c>
      <c r="H2655" s="25" t="str">
        <f>IF(OR(食堂菜单!$G$5="",食堂数据库计算界面面!A2655=""),"",IF(ISNUMBER(SEARCH(食堂菜单!$G$5,食堂数据库计算界面面!C2655))=TRUE,1,""))</f>
        <v/>
      </c>
      <c r="I2655" s="11" t="str">
        <f>IF(H2655="","",1+MAX($I$1:I2654))</f>
        <v/>
      </c>
      <c r="J2655" s="11" t="str">
        <f t="shared" si="41"/>
        <v/>
      </c>
    </row>
    <row r="2656" spans="1:10">
      <c r="A2656" s="21">
        <f>IF(食堂数据库链接!A2656="","",食堂数据库链接!A2656)</f>
        <v>2655</v>
      </c>
      <c r="B2656" s="21" t="str">
        <f>IF(食堂数据库链接!B2656="","",食堂数据库链接!B2656)</f>
        <v>工学部二食堂（水苑）</v>
      </c>
      <c r="C2656" s="21" t="str">
        <f>IF(食堂数据库链接!C2656="","",食堂数据库链接!C2656)</f>
        <v>牛肚炒面</v>
      </c>
      <c r="D2656" s="21">
        <f>IF(食堂数据库链接!D2656="","",食堂数据库链接!D2656)</f>
        <v>14</v>
      </c>
      <c r="E2656" s="21" t="str">
        <f>IF(食堂数据库链接!E2656="","",食堂数据库链接!E2656)</f>
        <v>荤</v>
      </c>
      <c r="F2656" s="21" t="str">
        <f>IF(食堂数据库链接!F2656="","",食堂数据库链接!F2656)</f>
        <v>面食</v>
      </c>
      <c r="G2656" s="21">
        <f>IF(食堂数据库链接!G2656="","",食堂数据库链接!G2656)</f>
        <v>14</v>
      </c>
      <c r="H2656" s="25" t="str">
        <f>IF(OR(食堂菜单!$G$5="",食堂数据库计算界面面!A2656=""),"",IF(ISNUMBER(SEARCH(食堂菜单!$G$5,食堂数据库计算界面面!C2656))=TRUE,1,""))</f>
        <v/>
      </c>
      <c r="I2656" s="11" t="str">
        <f>IF(H2656="","",1+MAX($I$1:I2655))</f>
        <v/>
      </c>
      <c r="J2656" s="11" t="str">
        <f t="shared" si="41"/>
        <v/>
      </c>
    </row>
    <row r="2657" spans="1:10">
      <c r="A2657" s="21">
        <f>IF(食堂数据库链接!A2657="","",食堂数据库链接!A2657)</f>
        <v>2656</v>
      </c>
      <c r="B2657" s="21" t="str">
        <f>IF(食堂数据库链接!B2657="","",食堂数据库链接!B2657)</f>
        <v>工学部二食堂（水苑）</v>
      </c>
      <c r="C2657" s="21" t="str">
        <f>IF(食堂数据库链接!C2657="","",食堂数据库链接!C2657)</f>
        <v>牛肉炒面</v>
      </c>
      <c r="D2657" s="21">
        <f>IF(食堂数据库链接!D2657="","",食堂数据库链接!D2657)</f>
        <v>14</v>
      </c>
      <c r="E2657" s="21" t="str">
        <f>IF(食堂数据库链接!E2657="","",食堂数据库链接!E2657)</f>
        <v>荤</v>
      </c>
      <c r="F2657" s="21" t="str">
        <f>IF(食堂数据库链接!F2657="","",食堂数据库链接!F2657)</f>
        <v>面食</v>
      </c>
      <c r="G2657" s="21">
        <f>IF(食堂数据库链接!G2657="","",食堂数据库链接!G2657)</f>
        <v>14</v>
      </c>
      <c r="H2657" s="25" t="str">
        <f>IF(OR(食堂菜单!$G$5="",食堂数据库计算界面面!A2657=""),"",IF(ISNUMBER(SEARCH(食堂菜单!$G$5,食堂数据库计算界面面!C2657))=TRUE,1,""))</f>
        <v/>
      </c>
      <c r="I2657" s="11" t="str">
        <f>IF(H2657="","",1+MAX($I$1:I2656))</f>
        <v/>
      </c>
      <c r="J2657" s="11" t="str">
        <f t="shared" si="41"/>
        <v/>
      </c>
    </row>
    <row r="2658" spans="1:10">
      <c r="A2658" s="21">
        <f>IF(食堂数据库链接!A2658="","",食堂数据库链接!A2658)</f>
        <v>2657</v>
      </c>
      <c r="B2658" s="21" t="str">
        <f>IF(食堂数据库链接!B2658="","",食堂数据库链接!B2658)</f>
        <v>工学部二食堂（水苑）</v>
      </c>
      <c r="C2658" s="21" t="str">
        <f>IF(食堂数据库链接!C2658="","",食堂数据库链接!C2658)</f>
        <v>牛肚砂锅面</v>
      </c>
      <c r="D2658" s="21">
        <f>IF(食堂数据库链接!D2658="","",食堂数据库链接!D2658)</f>
        <v>14</v>
      </c>
      <c r="E2658" s="21" t="str">
        <f>IF(食堂数据库链接!E2658="","",食堂数据库链接!E2658)</f>
        <v>荤</v>
      </c>
      <c r="F2658" s="21" t="str">
        <f>IF(食堂数据库链接!F2658="","",食堂数据库链接!F2658)</f>
        <v>面食</v>
      </c>
      <c r="G2658" s="21">
        <f>IF(食堂数据库链接!G2658="","",食堂数据库链接!G2658)</f>
        <v>14</v>
      </c>
      <c r="H2658" s="25" t="str">
        <f>IF(OR(食堂菜单!$G$5="",食堂数据库计算界面面!A2658=""),"",IF(ISNUMBER(SEARCH(食堂菜单!$G$5,食堂数据库计算界面面!C2658))=TRUE,1,""))</f>
        <v/>
      </c>
      <c r="I2658" s="11" t="str">
        <f>IF(H2658="","",1+MAX($I$1:I2657))</f>
        <v/>
      </c>
      <c r="J2658" s="11" t="str">
        <f t="shared" si="41"/>
        <v/>
      </c>
    </row>
    <row r="2659" spans="1:10">
      <c r="A2659" s="21">
        <f>IF(食堂数据库链接!A2659="","",食堂数据库链接!A2659)</f>
        <v>2658</v>
      </c>
      <c r="B2659" s="21" t="str">
        <f>IF(食堂数据库链接!B2659="","",食堂数据库链接!B2659)</f>
        <v>工学部二食堂（水苑）</v>
      </c>
      <c r="C2659" s="21" t="str">
        <f>IF(食堂数据库链接!C2659="","",食堂数据库链接!C2659)</f>
        <v>青菜汤面（细面）</v>
      </c>
      <c r="D2659" s="21">
        <f>IF(食堂数据库链接!D2659="","",食堂数据库链接!D2659)</f>
        <v>5</v>
      </c>
      <c r="E2659" s="21" t="str">
        <f>IF(食堂数据库链接!E2659="","",食堂数据库链接!E2659)</f>
        <v>素</v>
      </c>
      <c r="F2659" s="21" t="str">
        <f>IF(食堂数据库链接!F2659="","",食堂数据库链接!F2659)</f>
        <v>面食</v>
      </c>
      <c r="G2659" s="21">
        <f>IF(食堂数据库链接!G2659="","",食堂数据库链接!G2659)</f>
        <v>5</v>
      </c>
      <c r="H2659" s="25" t="str">
        <f>IF(OR(食堂菜单!$G$5="",食堂数据库计算界面面!A2659=""),"",IF(ISNUMBER(SEARCH(食堂菜单!$G$5,食堂数据库计算界面面!C2659))=TRUE,1,""))</f>
        <v/>
      </c>
      <c r="I2659" s="11" t="str">
        <f>IF(H2659="","",1+MAX($I$1:I2658))</f>
        <v/>
      </c>
      <c r="J2659" s="11" t="str">
        <f t="shared" si="41"/>
        <v/>
      </c>
    </row>
    <row r="2660" spans="1:10">
      <c r="A2660" s="21">
        <f>IF(食堂数据库链接!A2660="","",食堂数据库链接!A2660)</f>
        <v>2659</v>
      </c>
      <c r="B2660" s="21" t="str">
        <f>IF(食堂数据库链接!B2660="","",食堂数据库链接!B2660)</f>
        <v>工学部二食堂（水苑）</v>
      </c>
      <c r="C2660" s="21" t="str">
        <f>IF(食堂数据库链接!C2660="","",食堂数据库链接!C2660)</f>
        <v>早餐面</v>
      </c>
      <c r="D2660" s="21">
        <f>IF(食堂数据库链接!D2660="","",食堂数据库链接!D2660)</f>
        <v>6.5</v>
      </c>
      <c r="E2660" s="21" t="str">
        <f>IF(食堂数据库链接!E2660="","",食堂数据库链接!E2660)</f>
        <v>素</v>
      </c>
      <c r="F2660" s="21" t="str">
        <f>IF(食堂数据库链接!F2660="","",食堂数据库链接!F2660)</f>
        <v>面食</v>
      </c>
      <c r="G2660" s="21">
        <f>IF(食堂数据库链接!G2660="","",食堂数据库链接!G2660)</f>
        <v>6.5</v>
      </c>
      <c r="H2660" s="25" t="str">
        <f>IF(OR(食堂菜单!$G$5="",食堂数据库计算界面面!A2660=""),"",IF(ISNUMBER(SEARCH(食堂菜单!$G$5,食堂数据库计算界面面!C2660))=TRUE,1,""))</f>
        <v/>
      </c>
      <c r="I2660" s="11" t="str">
        <f>IF(H2660="","",1+MAX($I$1:I2659))</f>
        <v/>
      </c>
      <c r="J2660" s="11" t="str">
        <f t="shared" si="41"/>
        <v/>
      </c>
    </row>
    <row r="2661" spans="1:10">
      <c r="A2661" s="21">
        <f>IF(食堂数据库链接!A2661="","",食堂数据库链接!A2661)</f>
        <v>2660</v>
      </c>
      <c r="B2661" s="21" t="str">
        <f>IF(食堂数据库链接!B2661="","",食堂数据库链接!B2661)</f>
        <v>工学部二食堂（水苑）</v>
      </c>
      <c r="C2661" s="21" t="str">
        <f>IF(食堂数据库链接!C2661="","",食堂数据库链接!C2661)</f>
        <v>酱香面</v>
      </c>
      <c r="D2661" s="21">
        <f>IF(食堂数据库链接!D2661="","",食堂数据库链接!D2661)</f>
        <v>8</v>
      </c>
      <c r="E2661" s="21" t="str">
        <f>IF(食堂数据库链接!E2661="","",食堂数据库链接!E2661)</f>
        <v>素</v>
      </c>
      <c r="F2661" s="21" t="str">
        <f>IF(食堂数据库链接!F2661="","",食堂数据库链接!F2661)</f>
        <v>面食</v>
      </c>
      <c r="G2661" s="21">
        <f>IF(食堂数据库链接!G2661="","",食堂数据库链接!G2661)</f>
        <v>8</v>
      </c>
      <c r="H2661" s="25" t="str">
        <f>IF(OR(食堂菜单!$G$5="",食堂数据库计算界面面!A2661=""),"",IF(ISNUMBER(SEARCH(食堂菜单!$G$5,食堂数据库计算界面面!C2661))=TRUE,1,""))</f>
        <v/>
      </c>
      <c r="I2661" s="11" t="str">
        <f>IF(H2661="","",1+MAX($I$1:I2660))</f>
        <v/>
      </c>
      <c r="J2661" s="11" t="str">
        <f t="shared" si="41"/>
        <v/>
      </c>
    </row>
    <row r="2662" spans="1:10">
      <c r="A2662" s="21">
        <f>IF(食堂数据库链接!A2662="","",食堂数据库链接!A2662)</f>
        <v>2661</v>
      </c>
      <c r="B2662" s="21" t="str">
        <f>IF(食堂数据库链接!B2662="","",食堂数据库链接!B2662)</f>
        <v>工学部二食堂（水苑）</v>
      </c>
      <c r="C2662" s="21" t="str">
        <f>IF(食堂数据库链接!C2662="","",食堂数据库链接!C2662)</f>
        <v>榨菜肉丝面（细面）</v>
      </c>
      <c r="D2662" s="21">
        <f>IF(食堂数据库链接!D2662="","",食堂数据库链接!D2662)</f>
        <v>7</v>
      </c>
      <c r="E2662" s="21" t="str">
        <f>IF(食堂数据库链接!E2662="","",食堂数据库链接!E2662)</f>
        <v>荤</v>
      </c>
      <c r="F2662" s="21" t="str">
        <f>IF(食堂数据库链接!F2662="","",食堂数据库链接!F2662)</f>
        <v>面食</v>
      </c>
      <c r="G2662" s="21">
        <f>IF(食堂数据库链接!G2662="","",食堂数据库链接!G2662)</f>
        <v>7</v>
      </c>
      <c r="H2662" s="25" t="str">
        <f>IF(OR(食堂菜单!$G$5="",食堂数据库计算界面面!A2662=""),"",IF(ISNUMBER(SEARCH(食堂菜单!$G$5,食堂数据库计算界面面!C2662))=TRUE,1,""))</f>
        <v/>
      </c>
      <c r="I2662" s="11" t="str">
        <f>IF(H2662="","",1+MAX($I$1:I2661))</f>
        <v/>
      </c>
      <c r="J2662" s="11" t="str">
        <f t="shared" si="41"/>
        <v/>
      </c>
    </row>
    <row r="2663" spans="1:10">
      <c r="A2663" s="21">
        <f>IF(食堂数据库链接!A2663="","",食堂数据库链接!A2663)</f>
        <v>2662</v>
      </c>
      <c r="B2663" s="21" t="str">
        <f>IF(食堂数据库链接!B2663="","",食堂数据库链接!B2663)</f>
        <v>工学部二食堂（水苑）</v>
      </c>
      <c r="C2663" s="21" t="str">
        <f>IF(食堂数据库链接!C2663="","",食堂数据库链接!C2663)</f>
        <v>鸡蛋汤面</v>
      </c>
      <c r="D2663" s="21">
        <f>IF(食堂数据库链接!D2663="","",食堂数据库链接!D2663)</f>
        <v>7</v>
      </c>
      <c r="E2663" s="21" t="str">
        <f>IF(食堂数据库链接!E2663="","",食堂数据库链接!E2663)</f>
        <v>荤</v>
      </c>
      <c r="F2663" s="21" t="str">
        <f>IF(食堂数据库链接!F2663="","",食堂数据库链接!F2663)</f>
        <v>面食</v>
      </c>
      <c r="G2663" s="21">
        <f>IF(食堂数据库链接!G2663="","",食堂数据库链接!G2663)</f>
        <v>7</v>
      </c>
      <c r="H2663" s="25" t="str">
        <f>IF(OR(食堂菜单!$G$5="",食堂数据库计算界面面!A2663=""),"",IF(ISNUMBER(SEARCH(食堂菜单!$G$5,食堂数据库计算界面面!C2663))=TRUE,1,""))</f>
        <v/>
      </c>
      <c r="I2663" s="11" t="str">
        <f>IF(H2663="","",1+MAX($I$1:I2662))</f>
        <v/>
      </c>
      <c r="J2663" s="11" t="str">
        <f t="shared" si="41"/>
        <v/>
      </c>
    </row>
    <row r="2664" spans="1:10">
      <c r="A2664" s="21">
        <f>IF(食堂数据库链接!A2664="","",食堂数据库链接!A2664)</f>
        <v>2663</v>
      </c>
      <c r="B2664" s="21" t="str">
        <f>IF(食堂数据库链接!B2664="","",食堂数据库链接!B2664)</f>
        <v>工学部二食堂（水苑）</v>
      </c>
      <c r="C2664" s="21" t="str">
        <f>IF(食堂数据库链接!C2664="","",食堂数据库链接!C2664)</f>
        <v>牛肉汤面</v>
      </c>
      <c r="D2664" s="21">
        <f>IF(食堂数据库链接!D2664="","",食堂数据库链接!D2664)</f>
        <v>12</v>
      </c>
      <c r="E2664" s="21" t="str">
        <f>IF(食堂数据库链接!E2664="","",食堂数据库链接!E2664)</f>
        <v>荤</v>
      </c>
      <c r="F2664" s="21" t="str">
        <f>IF(食堂数据库链接!F2664="","",食堂数据库链接!F2664)</f>
        <v>面食</v>
      </c>
      <c r="G2664" s="21">
        <f>IF(食堂数据库链接!G2664="","",食堂数据库链接!G2664)</f>
        <v>12</v>
      </c>
      <c r="H2664" s="25" t="str">
        <f>IF(OR(食堂菜单!$G$5="",食堂数据库计算界面面!A2664=""),"",IF(ISNUMBER(SEARCH(食堂菜单!$G$5,食堂数据库计算界面面!C2664))=TRUE,1,""))</f>
        <v/>
      </c>
      <c r="I2664" s="11" t="str">
        <f>IF(H2664="","",1+MAX($I$1:I2663))</f>
        <v/>
      </c>
      <c r="J2664" s="11" t="str">
        <f t="shared" si="41"/>
        <v/>
      </c>
    </row>
    <row r="2665" spans="1:10">
      <c r="A2665" s="21">
        <f>IF(食堂数据库链接!A2665="","",食堂数据库链接!A2665)</f>
        <v>2664</v>
      </c>
      <c r="B2665" s="21" t="str">
        <f>IF(食堂数据库链接!B2665="","",食堂数据库链接!B2665)</f>
        <v>工学部二食堂（水苑）</v>
      </c>
      <c r="C2665" s="21" t="str">
        <f>IF(食堂数据库链接!C2665="","",食堂数据库链接!C2665)</f>
        <v>麻酱拌面</v>
      </c>
      <c r="D2665" s="21">
        <f>IF(食堂数据库链接!D2665="","",食堂数据库链接!D2665)</f>
        <v>6</v>
      </c>
      <c r="E2665" s="21" t="str">
        <f>IF(食堂数据库链接!E2665="","",食堂数据库链接!E2665)</f>
        <v>荤</v>
      </c>
      <c r="F2665" s="21" t="str">
        <f>IF(食堂数据库链接!F2665="","",食堂数据库链接!F2665)</f>
        <v>面食</v>
      </c>
      <c r="G2665" s="21">
        <f>IF(食堂数据库链接!G2665="","",食堂数据库链接!G2665)</f>
        <v>6</v>
      </c>
      <c r="H2665" s="25" t="str">
        <f>IF(OR(食堂菜单!$G$5="",食堂数据库计算界面面!A2665=""),"",IF(ISNUMBER(SEARCH(食堂菜单!$G$5,食堂数据库计算界面面!C2665))=TRUE,1,""))</f>
        <v/>
      </c>
      <c r="I2665" s="11" t="str">
        <f>IF(H2665="","",1+MAX($I$1:I2664))</f>
        <v/>
      </c>
      <c r="J2665" s="11" t="str">
        <f t="shared" si="41"/>
        <v/>
      </c>
    </row>
    <row r="2666" spans="1:10">
      <c r="A2666" s="21">
        <f>IF(食堂数据库链接!A2666="","",食堂数据库链接!A2666)</f>
        <v>2665</v>
      </c>
      <c r="B2666" s="21" t="str">
        <f>IF(食堂数据库链接!B2666="","",食堂数据库链接!B2666)</f>
        <v>工学部二食堂（水苑）</v>
      </c>
      <c r="C2666" s="21" t="str">
        <f>IF(食堂数据库链接!C2666="","",食堂数据库链接!C2666)</f>
        <v>卤鸡蛋</v>
      </c>
      <c r="D2666" s="21">
        <f>IF(食堂数据库链接!D2666="","",食堂数据库链接!D2666)</f>
        <v>1.5</v>
      </c>
      <c r="E2666" s="21" t="str">
        <f>IF(食堂数据库链接!E2666="","",食堂数据库链接!E2666)</f>
        <v>素</v>
      </c>
      <c r="F2666" s="21" t="str">
        <f>IF(食堂数据库链接!F2666="","",食堂数据库链接!F2666)</f>
        <v>小吃</v>
      </c>
      <c r="G2666" s="21">
        <f>IF(食堂数据库链接!G2666="","",食堂数据库链接!G2666)</f>
        <v>1.5</v>
      </c>
      <c r="H2666" s="25" t="str">
        <f>IF(OR(食堂菜单!$G$5="",食堂数据库计算界面面!A2666=""),"",IF(ISNUMBER(SEARCH(食堂菜单!$G$5,食堂数据库计算界面面!C2666))=TRUE,1,""))</f>
        <v/>
      </c>
      <c r="I2666" s="11" t="str">
        <f>IF(H2666="","",1+MAX($I$1:I2665))</f>
        <v/>
      </c>
      <c r="J2666" s="11" t="str">
        <f t="shared" si="41"/>
        <v/>
      </c>
    </row>
    <row r="2667" spans="1:10">
      <c r="A2667" s="21">
        <f>IF(食堂数据库链接!A2667="","",食堂数据库链接!A2667)</f>
        <v>2666</v>
      </c>
      <c r="B2667" s="21" t="str">
        <f>IF(食堂数据库链接!B2667="","",食堂数据库链接!B2667)</f>
        <v>工学部二食堂（水苑）</v>
      </c>
      <c r="C2667" s="21" t="str">
        <f>IF(食堂数据库链接!C2667="","",食堂数据库链接!C2667)</f>
        <v>原汤粉（面）</v>
      </c>
      <c r="D2667" s="21">
        <f>IF(食堂数据库链接!D2667="","",食堂数据库链接!D2667)</f>
        <v>5</v>
      </c>
      <c r="E2667" s="21" t="str">
        <f>IF(食堂数据库链接!E2667="","",食堂数据库链接!E2667)</f>
        <v>素</v>
      </c>
      <c r="F2667" s="21" t="str">
        <f>IF(食堂数据库链接!F2667="","",食堂数据库链接!F2667)</f>
        <v>面食</v>
      </c>
      <c r="G2667" s="21">
        <f>IF(食堂数据库链接!G2667="","",食堂数据库链接!G2667)</f>
        <v>5</v>
      </c>
      <c r="H2667" s="25" t="str">
        <f>IF(OR(食堂菜单!$G$5="",食堂数据库计算界面面!A2667=""),"",IF(ISNUMBER(SEARCH(食堂菜单!$G$5,食堂数据库计算界面面!C2667))=TRUE,1,""))</f>
        <v/>
      </c>
      <c r="I2667" s="11" t="str">
        <f>IF(H2667="","",1+MAX($I$1:I2666))</f>
        <v/>
      </c>
      <c r="J2667" s="11" t="str">
        <f t="shared" si="41"/>
        <v/>
      </c>
    </row>
    <row r="2668" spans="1:10">
      <c r="A2668" s="21">
        <f>IF(食堂数据库链接!A2668="","",食堂数据库链接!A2668)</f>
        <v>2667</v>
      </c>
      <c r="B2668" s="21" t="str">
        <f>IF(食堂数据库链接!B2668="","",食堂数据库链接!B2668)</f>
        <v>工学部二食堂（水苑）</v>
      </c>
      <c r="C2668" s="21" t="str">
        <f>IF(食堂数据库链接!C2668="","",食堂数据库链接!C2668)</f>
        <v>酸辣粉（面）</v>
      </c>
      <c r="D2668" s="21">
        <f>IF(食堂数据库链接!D2668="","",食堂数据库链接!D2668)</f>
        <v>7</v>
      </c>
      <c r="E2668" s="21" t="str">
        <f>IF(食堂数据库链接!E2668="","",食堂数据库链接!E2668)</f>
        <v>素</v>
      </c>
      <c r="F2668" s="21" t="str">
        <f>IF(食堂数据库链接!F2668="","",食堂数据库链接!F2668)</f>
        <v>面食</v>
      </c>
      <c r="G2668" s="21">
        <f>IF(食堂数据库链接!G2668="","",食堂数据库链接!G2668)</f>
        <v>7</v>
      </c>
      <c r="H2668" s="25" t="str">
        <f>IF(OR(食堂菜单!$G$5="",食堂数据库计算界面面!A2668=""),"",IF(ISNUMBER(SEARCH(食堂菜单!$G$5,食堂数据库计算界面面!C2668))=TRUE,1,""))</f>
        <v/>
      </c>
      <c r="I2668" s="11" t="str">
        <f>IF(H2668="","",1+MAX($I$1:I2667))</f>
        <v/>
      </c>
      <c r="J2668" s="11" t="str">
        <f t="shared" si="41"/>
        <v/>
      </c>
    </row>
    <row r="2669" spans="1:10">
      <c r="A2669" s="21">
        <f>IF(食堂数据库链接!A2669="","",食堂数据库链接!A2669)</f>
        <v>2668</v>
      </c>
      <c r="B2669" s="21" t="str">
        <f>IF(食堂数据库链接!B2669="","",食堂数据库链接!B2669)</f>
        <v>工学部二食堂（水苑）</v>
      </c>
      <c r="C2669" s="21" t="str">
        <f>IF(食堂数据库链接!C2669="","",食堂数据库链接!C2669)</f>
        <v>三鲜粉（面）</v>
      </c>
      <c r="D2669" s="21">
        <f>IF(食堂数据库链接!D2669="","",食堂数据库链接!D2669)</f>
        <v>7</v>
      </c>
      <c r="E2669" s="21" t="str">
        <f>IF(食堂数据库链接!E2669="","",食堂数据库链接!E2669)</f>
        <v>素</v>
      </c>
      <c r="F2669" s="21" t="str">
        <f>IF(食堂数据库链接!F2669="","",食堂数据库链接!F2669)</f>
        <v>面食</v>
      </c>
      <c r="G2669" s="21">
        <f>IF(食堂数据库链接!G2669="","",食堂数据库链接!G2669)</f>
        <v>7</v>
      </c>
      <c r="H2669" s="25" t="str">
        <f>IF(OR(食堂菜单!$G$5="",食堂数据库计算界面面!A2669=""),"",IF(ISNUMBER(SEARCH(食堂菜单!$G$5,食堂数据库计算界面面!C2669))=TRUE,1,""))</f>
        <v/>
      </c>
      <c r="I2669" s="11" t="str">
        <f>IF(H2669="","",1+MAX($I$1:I2668))</f>
        <v/>
      </c>
      <c r="J2669" s="11" t="str">
        <f t="shared" si="41"/>
        <v/>
      </c>
    </row>
    <row r="2670" spans="1:10">
      <c r="A2670" s="21">
        <f>IF(食堂数据库链接!A2670="","",食堂数据库链接!A2670)</f>
        <v>2669</v>
      </c>
      <c r="B2670" s="21" t="str">
        <f>IF(食堂数据库链接!B2670="","",食堂数据库链接!B2670)</f>
        <v>工学部二食堂（水苑）</v>
      </c>
      <c r="C2670" s="21" t="str">
        <f>IF(食堂数据库链接!C2670="","",食堂数据库链接!C2670)</f>
        <v>担担粉（面）</v>
      </c>
      <c r="D2670" s="21">
        <f>IF(食堂数据库链接!D2670="","",食堂数据库链接!D2670)</f>
        <v>8</v>
      </c>
      <c r="E2670" s="21" t="str">
        <f>IF(食堂数据库链接!E2670="","",食堂数据库链接!E2670)</f>
        <v>荤</v>
      </c>
      <c r="F2670" s="21" t="str">
        <f>IF(食堂数据库链接!F2670="","",食堂数据库链接!F2670)</f>
        <v>面食</v>
      </c>
      <c r="G2670" s="21">
        <f>IF(食堂数据库链接!G2670="","",食堂数据库链接!G2670)</f>
        <v>8</v>
      </c>
      <c r="H2670" s="25" t="str">
        <f>IF(OR(食堂菜单!$G$5="",食堂数据库计算界面面!A2670=""),"",IF(ISNUMBER(SEARCH(食堂菜单!$G$5,食堂数据库计算界面面!C2670))=TRUE,1,""))</f>
        <v/>
      </c>
      <c r="I2670" s="11" t="str">
        <f>IF(H2670="","",1+MAX($I$1:I2669))</f>
        <v/>
      </c>
      <c r="J2670" s="11" t="str">
        <f t="shared" si="41"/>
        <v/>
      </c>
    </row>
    <row r="2671" spans="1:10">
      <c r="A2671" s="21">
        <f>IF(食堂数据库链接!A2671="","",食堂数据库链接!A2671)</f>
        <v>2670</v>
      </c>
      <c r="B2671" s="21" t="str">
        <f>IF(食堂数据库链接!B2671="","",食堂数据库链接!B2671)</f>
        <v>工学部二食堂（水苑）</v>
      </c>
      <c r="C2671" s="21" t="str">
        <f>IF(食堂数据库链接!C2671="","",食堂数据库链接!C2671)</f>
        <v>鸡蛋粉（面）</v>
      </c>
      <c r="D2671" s="21">
        <f>IF(食堂数据库链接!D2671="","",食堂数据库链接!D2671)</f>
        <v>7</v>
      </c>
      <c r="E2671" s="21" t="str">
        <f>IF(食堂数据库链接!E2671="","",食堂数据库链接!E2671)</f>
        <v>素</v>
      </c>
      <c r="F2671" s="21" t="str">
        <f>IF(食堂数据库链接!F2671="","",食堂数据库链接!F2671)</f>
        <v>面食</v>
      </c>
      <c r="G2671" s="21">
        <f>IF(食堂数据库链接!G2671="","",食堂数据库链接!G2671)</f>
        <v>7</v>
      </c>
      <c r="H2671" s="25" t="str">
        <f>IF(OR(食堂菜单!$G$5="",食堂数据库计算界面面!A2671=""),"",IF(ISNUMBER(SEARCH(食堂菜单!$G$5,食堂数据库计算界面面!C2671))=TRUE,1,""))</f>
        <v/>
      </c>
      <c r="I2671" s="11" t="str">
        <f>IF(H2671="","",1+MAX($I$1:I2670))</f>
        <v/>
      </c>
      <c r="J2671" s="11" t="str">
        <f t="shared" si="41"/>
        <v/>
      </c>
    </row>
    <row r="2672" spans="1:10">
      <c r="A2672" s="21">
        <f>IF(食堂数据库链接!A2672="","",食堂数据库链接!A2672)</f>
        <v>2671</v>
      </c>
      <c r="B2672" s="21" t="str">
        <f>IF(食堂数据库链接!B2672="","",食堂数据库链接!B2672)</f>
        <v>工学部二食堂（水苑）</v>
      </c>
      <c r="C2672" s="21" t="str">
        <f>IF(食堂数据库链接!C2672="","",食堂数据库链接!C2672)</f>
        <v>炸酱粉（面）</v>
      </c>
      <c r="D2672" s="21">
        <f>IF(食堂数据库链接!D2672="","",食堂数据库链接!D2672)</f>
        <v>8</v>
      </c>
      <c r="E2672" s="21" t="str">
        <f>IF(食堂数据库链接!E2672="","",食堂数据库链接!E2672)</f>
        <v>荤</v>
      </c>
      <c r="F2672" s="21" t="str">
        <f>IF(食堂数据库链接!F2672="","",食堂数据库链接!F2672)</f>
        <v>面食</v>
      </c>
      <c r="G2672" s="21">
        <f>IF(食堂数据库链接!G2672="","",食堂数据库链接!G2672)</f>
        <v>8</v>
      </c>
      <c r="H2672" s="25" t="str">
        <f>IF(OR(食堂菜单!$G$5="",食堂数据库计算界面面!A2672=""),"",IF(ISNUMBER(SEARCH(食堂菜单!$G$5,食堂数据库计算界面面!C2672))=TRUE,1,""))</f>
        <v/>
      </c>
      <c r="I2672" s="11" t="str">
        <f>IF(H2672="","",1+MAX($I$1:I2671))</f>
        <v/>
      </c>
      <c r="J2672" s="11" t="str">
        <f t="shared" si="41"/>
        <v/>
      </c>
    </row>
    <row r="2673" spans="1:10">
      <c r="A2673" s="21">
        <f>IF(食堂数据库链接!A2673="","",食堂数据库链接!A2673)</f>
        <v>2672</v>
      </c>
      <c r="B2673" s="21" t="str">
        <f>IF(食堂数据库链接!B2673="","",食堂数据库链接!B2673)</f>
        <v>工学部二食堂（水苑）</v>
      </c>
      <c r="C2673" s="21" t="str">
        <f>IF(食堂数据库链接!C2673="","",食堂数据库链接!C2673)</f>
        <v>牛肉粉（面）</v>
      </c>
      <c r="D2673" s="21">
        <f>IF(食堂数据库链接!D2673="","",食堂数据库链接!D2673)</f>
        <v>13</v>
      </c>
      <c r="E2673" s="21" t="str">
        <f>IF(食堂数据库链接!E2673="","",食堂数据库链接!E2673)</f>
        <v>荤</v>
      </c>
      <c r="F2673" s="21" t="str">
        <f>IF(食堂数据库链接!F2673="","",食堂数据库链接!F2673)</f>
        <v>面食</v>
      </c>
      <c r="G2673" s="21">
        <f>IF(食堂数据库链接!G2673="","",食堂数据库链接!G2673)</f>
        <v>13</v>
      </c>
      <c r="H2673" s="25" t="str">
        <f>IF(OR(食堂菜单!$G$5="",食堂数据库计算界面面!A2673=""),"",IF(ISNUMBER(SEARCH(食堂菜单!$G$5,食堂数据库计算界面面!C2673))=TRUE,1,""))</f>
        <v/>
      </c>
      <c r="I2673" s="11" t="str">
        <f>IF(H2673="","",1+MAX($I$1:I2672))</f>
        <v/>
      </c>
      <c r="J2673" s="11" t="str">
        <f t="shared" si="41"/>
        <v/>
      </c>
    </row>
    <row r="2674" spans="1:10">
      <c r="A2674" s="21">
        <f>IF(食堂数据库链接!A2674="","",食堂数据库链接!A2674)</f>
        <v>2673</v>
      </c>
      <c r="B2674" s="21" t="str">
        <f>IF(食堂数据库链接!B2674="","",食堂数据库链接!B2674)</f>
        <v>工学部二食堂（水苑）</v>
      </c>
      <c r="C2674" s="21" t="str">
        <f>IF(食堂数据库链接!C2674="","",食堂数据库链接!C2674)</f>
        <v>牛腩粉（面）</v>
      </c>
      <c r="D2674" s="21">
        <f>IF(食堂数据库链接!D2674="","",食堂数据库链接!D2674)</f>
        <v>13</v>
      </c>
      <c r="E2674" s="21" t="str">
        <f>IF(食堂数据库链接!E2674="","",食堂数据库链接!E2674)</f>
        <v>荤</v>
      </c>
      <c r="F2674" s="21" t="str">
        <f>IF(食堂数据库链接!F2674="","",食堂数据库链接!F2674)</f>
        <v>面食</v>
      </c>
      <c r="G2674" s="21">
        <f>IF(食堂数据库链接!G2674="","",食堂数据库链接!G2674)</f>
        <v>13</v>
      </c>
      <c r="H2674" s="25" t="str">
        <f>IF(OR(食堂菜单!$G$5="",食堂数据库计算界面面!A2674=""),"",IF(ISNUMBER(SEARCH(食堂菜单!$G$5,食堂数据库计算界面面!C2674))=TRUE,1,""))</f>
        <v/>
      </c>
      <c r="I2674" s="11" t="str">
        <f>IF(H2674="","",1+MAX($I$1:I2673))</f>
        <v/>
      </c>
      <c r="J2674" s="11" t="str">
        <f t="shared" si="41"/>
        <v/>
      </c>
    </row>
    <row r="2675" spans="1:10">
      <c r="A2675" s="21">
        <f>IF(食堂数据库链接!A2675="","",食堂数据库链接!A2675)</f>
        <v>2674</v>
      </c>
      <c r="B2675" s="21" t="str">
        <f>IF(食堂数据库链接!B2675="","",食堂数据库链接!B2675)</f>
        <v>工学部二食堂（水苑）</v>
      </c>
      <c r="C2675" s="21" t="str">
        <f>IF(食堂数据库链接!C2675="","",食堂数据库链接!C2675)</f>
        <v>羊肉粉（面）</v>
      </c>
      <c r="D2675" s="21">
        <f>IF(食堂数据库链接!D2675="","",食堂数据库链接!D2675)</f>
        <v>14</v>
      </c>
      <c r="E2675" s="21" t="str">
        <f>IF(食堂数据库链接!E2675="","",食堂数据库链接!E2675)</f>
        <v>荤</v>
      </c>
      <c r="F2675" s="21" t="str">
        <f>IF(食堂数据库链接!F2675="","",食堂数据库链接!F2675)</f>
        <v>面食</v>
      </c>
      <c r="G2675" s="21">
        <f>IF(食堂数据库链接!G2675="","",食堂数据库链接!G2675)</f>
        <v>14</v>
      </c>
      <c r="H2675" s="25" t="str">
        <f>IF(OR(食堂菜单!$G$5="",食堂数据库计算界面面!A2675=""),"",IF(ISNUMBER(SEARCH(食堂菜单!$G$5,食堂数据库计算界面面!C2675))=TRUE,1,""))</f>
        <v/>
      </c>
      <c r="I2675" s="11" t="str">
        <f>IF(H2675="","",1+MAX($I$1:I2674))</f>
        <v/>
      </c>
      <c r="J2675" s="11" t="str">
        <f t="shared" si="41"/>
        <v/>
      </c>
    </row>
    <row r="2676" spans="1:10">
      <c r="A2676" s="21">
        <f>IF(食堂数据库链接!A2676="","",食堂数据库链接!A2676)</f>
        <v>2675</v>
      </c>
      <c r="B2676" s="21" t="str">
        <f>IF(食堂数据库链接!B2676="","",食堂数据库链接!B2676)</f>
        <v>工学部二食堂（水苑）</v>
      </c>
      <c r="C2676" s="21" t="str">
        <f>IF(食堂数据库链接!C2676="","",食堂数据库链接!C2676)</f>
        <v>鸭肠粉（面）</v>
      </c>
      <c r="D2676" s="21">
        <f>IF(食堂数据库链接!D2676="","",食堂数据库链接!D2676)</f>
        <v>14</v>
      </c>
      <c r="E2676" s="21" t="str">
        <f>IF(食堂数据库链接!E2676="","",食堂数据库链接!E2676)</f>
        <v>荤</v>
      </c>
      <c r="F2676" s="21" t="str">
        <f>IF(食堂数据库链接!F2676="","",食堂数据库链接!F2676)</f>
        <v>面食</v>
      </c>
      <c r="G2676" s="21">
        <f>IF(食堂数据库链接!G2676="","",食堂数据库链接!G2676)</f>
        <v>14</v>
      </c>
      <c r="H2676" s="25" t="str">
        <f>IF(OR(食堂菜单!$G$5="",食堂数据库计算界面面!A2676=""),"",IF(ISNUMBER(SEARCH(食堂菜单!$G$5,食堂数据库计算界面面!C2676))=TRUE,1,""))</f>
        <v/>
      </c>
      <c r="I2676" s="11" t="str">
        <f>IF(H2676="","",1+MAX($I$1:I2675))</f>
        <v/>
      </c>
      <c r="J2676" s="11" t="str">
        <f t="shared" si="41"/>
        <v/>
      </c>
    </row>
    <row r="2677" spans="1:10">
      <c r="A2677" s="21">
        <f>IF(食堂数据库链接!A2677="","",食堂数据库链接!A2677)</f>
        <v>2676</v>
      </c>
      <c r="B2677" s="21" t="str">
        <f>IF(食堂数据库链接!B2677="","",食堂数据库链接!B2677)</f>
        <v>工学部二食堂（水苑）</v>
      </c>
      <c r="C2677" s="21" t="str">
        <f>IF(食堂数据库链接!C2677="","",食堂数据库链接!C2677)</f>
        <v>苏格兰肘子粉（面）</v>
      </c>
      <c r="D2677" s="21">
        <f>IF(食堂数据库链接!D2677="","",食堂数据库链接!D2677)</f>
        <v>13</v>
      </c>
      <c r="E2677" s="21" t="str">
        <f>IF(食堂数据库链接!E2677="","",食堂数据库链接!E2677)</f>
        <v>荤</v>
      </c>
      <c r="F2677" s="21" t="str">
        <f>IF(食堂数据库链接!F2677="","",食堂数据库链接!F2677)</f>
        <v>面食</v>
      </c>
      <c r="G2677" s="21">
        <f>IF(食堂数据库链接!G2677="","",食堂数据库链接!G2677)</f>
        <v>13</v>
      </c>
      <c r="H2677" s="25" t="str">
        <f>IF(OR(食堂菜单!$G$5="",食堂数据库计算界面面!A2677=""),"",IF(ISNUMBER(SEARCH(食堂菜单!$G$5,食堂数据库计算界面面!C2677))=TRUE,1,""))</f>
        <v/>
      </c>
      <c r="I2677" s="11" t="str">
        <f>IF(H2677="","",1+MAX($I$1:I2676))</f>
        <v/>
      </c>
      <c r="J2677" s="11" t="str">
        <f t="shared" si="41"/>
        <v/>
      </c>
    </row>
    <row r="2678" spans="1:10">
      <c r="A2678" s="21">
        <f>IF(食堂数据库链接!A2678="","",食堂数据库链接!A2678)</f>
        <v>2677</v>
      </c>
      <c r="B2678" s="21" t="str">
        <f>IF(食堂数据库链接!B2678="","",食堂数据库链接!B2678)</f>
        <v>工学部二食堂（水苑）</v>
      </c>
      <c r="C2678" s="21" t="str">
        <f>IF(食堂数据库链接!C2678="","",食堂数据库链接!C2678)</f>
        <v>鸡块粉（面）</v>
      </c>
      <c r="D2678" s="21">
        <f>IF(食堂数据库链接!D2678="","",食堂数据库链接!D2678)</f>
        <v>11</v>
      </c>
      <c r="E2678" s="21" t="str">
        <f>IF(食堂数据库链接!E2678="","",食堂数据库链接!E2678)</f>
        <v>荤</v>
      </c>
      <c r="F2678" s="21" t="str">
        <f>IF(食堂数据库链接!F2678="","",食堂数据库链接!F2678)</f>
        <v>面食</v>
      </c>
      <c r="G2678" s="21">
        <f>IF(食堂数据库链接!G2678="","",食堂数据库链接!G2678)</f>
        <v>11</v>
      </c>
      <c r="H2678" s="25" t="str">
        <f>IF(OR(食堂菜单!$G$5="",食堂数据库计算界面面!A2678=""),"",IF(ISNUMBER(SEARCH(食堂菜单!$G$5,食堂数据库计算界面面!C2678))=TRUE,1,""))</f>
        <v/>
      </c>
      <c r="I2678" s="11" t="str">
        <f>IF(H2678="","",1+MAX($I$1:I2677))</f>
        <v/>
      </c>
      <c r="J2678" s="11" t="str">
        <f t="shared" si="41"/>
        <v/>
      </c>
    </row>
    <row r="2679" spans="1:10">
      <c r="A2679" s="21">
        <f>IF(食堂数据库链接!A2679="","",食堂数据库链接!A2679)</f>
        <v>2678</v>
      </c>
      <c r="B2679" s="21" t="str">
        <f>IF(食堂数据库链接!B2679="","",食堂数据库链接!B2679)</f>
        <v>工学部二食堂（水苑）</v>
      </c>
      <c r="C2679" s="21" t="str">
        <f>IF(食堂数据库链接!C2679="","",食堂数据库链接!C2679)</f>
        <v>排骨粉（面）</v>
      </c>
      <c r="D2679" s="21">
        <f>IF(食堂数据库链接!D2679="","",食堂数据库链接!D2679)</f>
        <v>13</v>
      </c>
      <c r="E2679" s="21" t="str">
        <f>IF(食堂数据库链接!E2679="","",食堂数据库链接!E2679)</f>
        <v>荤</v>
      </c>
      <c r="F2679" s="21" t="str">
        <f>IF(食堂数据库链接!F2679="","",食堂数据库链接!F2679)</f>
        <v>面食</v>
      </c>
      <c r="G2679" s="21">
        <f>IF(食堂数据库链接!G2679="","",食堂数据库链接!G2679)</f>
        <v>13</v>
      </c>
      <c r="H2679" s="25" t="str">
        <f>IF(OR(食堂菜单!$G$5="",食堂数据库计算界面面!A2679=""),"",IF(ISNUMBER(SEARCH(食堂菜单!$G$5,食堂数据库计算界面面!C2679))=TRUE,1,""))</f>
        <v/>
      </c>
      <c r="I2679" s="11" t="str">
        <f>IF(H2679="","",1+MAX($I$1:I2678))</f>
        <v/>
      </c>
      <c r="J2679" s="11" t="str">
        <f t="shared" si="41"/>
        <v/>
      </c>
    </row>
    <row r="2680" spans="1:10">
      <c r="A2680" s="21">
        <f>IF(食堂数据库链接!A2680="","",食堂数据库链接!A2680)</f>
        <v>2679</v>
      </c>
      <c r="B2680" s="21" t="str">
        <f>IF(食堂数据库链接!B2680="","",食堂数据库链接!B2680)</f>
        <v>工学部二食堂（水苑）</v>
      </c>
      <c r="C2680" s="21" t="str">
        <f>IF(食堂数据库链接!C2680="","",食堂数据库链接!C2680)</f>
        <v>肚丝粉（面）</v>
      </c>
      <c r="D2680" s="21">
        <f>IF(食堂数据库链接!D2680="","",食堂数据库链接!D2680)</f>
        <v>13</v>
      </c>
      <c r="E2680" s="21" t="str">
        <f>IF(食堂数据库链接!E2680="","",食堂数据库链接!E2680)</f>
        <v>荤</v>
      </c>
      <c r="F2680" s="21" t="str">
        <f>IF(食堂数据库链接!F2680="","",食堂数据库链接!F2680)</f>
        <v>面食</v>
      </c>
      <c r="G2680" s="21">
        <f>IF(食堂数据库链接!G2680="","",食堂数据库链接!G2680)</f>
        <v>13</v>
      </c>
      <c r="H2680" s="25" t="str">
        <f>IF(OR(食堂菜单!$G$5="",食堂数据库计算界面面!A2680=""),"",IF(ISNUMBER(SEARCH(食堂菜单!$G$5,食堂数据库计算界面面!C2680))=TRUE,1,""))</f>
        <v/>
      </c>
      <c r="I2680" s="11" t="str">
        <f>IF(H2680="","",1+MAX($I$1:I2679))</f>
        <v/>
      </c>
      <c r="J2680" s="11" t="str">
        <f t="shared" si="41"/>
        <v/>
      </c>
    </row>
    <row r="2681" spans="1:10">
      <c r="A2681" s="21">
        <f>IF(食堂数据库链接!A2681="","",食堂数据库链接!A2681)</f>
        <v>2680</v>
      </c>
      <c r="B2681" s="21" t="str">
        <f>IF(食堂数据库链接!B2681="","",食堂数据库链接!B2681)</f>
        <v>工学部二食堂（水苑）</v>
      </c>
      <c r="C2681" s="21" t="str">
        <f>IF(食堂数据库链接!C2681="","",食堂数据库链接!C2681)</f>
        <v>羊肉泡馍</v>
      </c>
      <c r="D2681" s="21">
        <f>IF(食堂数据库链接!D2681="","",食堂数据库链接!D2681)</f>
        <v>14</v>
      </c>
      <c r="E2681" s="21" t="str">
        <f>IF(食堂数据库链接!E2681="","",食堂数据库链接!E2681)</f>
        <v>荤</v>
      </c>
      <c r="F2681" s="21" t="str">
        <f>IF(食堂数据库链接!F2681="","",食堂数据库链接!F2681)</f>
        <v>小吃</v>
      </c>
      <c r="G2681" s="21">
        <f>IF(食堂数据库链接!G2681="","",食堂数据库链接!G2681)</f>
        <v>14</v>
      </c>
      <c r="H2681" s="25" t="str">
        <f>IF(OR(食堂菜单!$G$5="",食堂数据库计算界面面!A2681=""),"",IF(ISNUMBER(SEARCH(食堂菜单!$G$5,食堂数据库计算界面面!C2681))=TRUE,1,""))</f>
        <v/>
      </c>
      <c r="I2681" s="11" t="str">
        <f>IF(H2681="","",1+MAX($I$1:I2680))</f>
        <v/>
      </c>
      <c r="J2681" s="11" t="str">
        <f t="shared" si="41"/>
        <v/>
      </c>
    </row>
    <row r="2682" spans="1:10">
      <c r="A2682" s="21">
        <f>IF(食堂数据库链接!A2682="","",食堂数据库链接!A2682)</f>
        <v>2681</v>
      </c>
      <c r="B2682" s="21" t="str">
        <f>IF(食堂数据库链接!B2682="","",食堂数据库链接!B2682)</f>
        <v>工学部二食堂（水苑）</v>
      </c>
      <c r="C2682" s="21" t="str">
        <f>IF(食堂数据库链接!C2682="","",食堂数据库链接!C2682)</f>
        <v>鸡块烩面</v>
      </c>
      <c r="D2682" s="21">
        <f>IF(食堂数据库链接!D2682="","",食堂数据库链接!D2682)</f>
        <v>11</v>
      </c>
      <c r="E2682" s="21" t="str">
        <f>IF(食堂数据库链接!E2682="","",食堂数据库链接!E2682)</f>
        <v>荤</v>
      </c>
      <c r="F2682" s="21" t="str">
        <f>IF(食堂数据库链接!F2682="","",食堂数据库链接!F2682)</f>
        <v>面食</v>
      </c>
      <c r="G2682" s="21">
        <f>IF(食堂数据库链接!G2682="","",食堂数据库链接!G2682)</f>
        <v>11</v>
      </c>
      <c r="H2682" s="25" t="str">
        <f>IF(OR(食堂菜单!$G$5="",食堂数据库计算界面面!A2682=""),"",IF(ISNUMBER(SEARCH(食堂菜单!$G$5,食堂数据库计算界面面!C2682))=TRUE,1,""))</f>
        <v/>
      </c>
      <c r="I2682" s="11" t="str">
        <f>IF(H2682="","",1+MAX($I$1:I2681))</f>
        <v/>
      </c>
      <c r="J2682" s="11" t="str">
        <f t="shared" si="41"/>
        <v/>
      </c>
    </row>
    <row r="2683" spans="1:10">
      <c r="A2683" s="21">
        <f>IF(食堂数据库链接!A2683="","",食堂数据库链接!A2683)</f>
        <v>2682</v>
      </c>
      <c r="B2683" s="21" t="str">
        <f>IF(食堂数据库链接!B2683="","",食堂数据库链接!B2683)</f>
        <v>工学部二食堂（水苑）</v>
      </c>
      <c r="C2683" s="21" t="str">
        <f>IF(食堂数据库链接!C2683="","",食堂数据库链接!C2683)</f>
        <v>冷面+鸡蛋</v>
      </c>
      <c r="D2683" s="21">
        <f>IF(食堂数据库链接!D2683="","",食堂数据库链接!D2683)</f>
        <v>5</v>
      </c>
      <c r="E2683" s="21" t="str">
        <f>IF(食堂数据库链接!E2683="","",食堂数据库链接!E2683)</f>
        <v>素</v>
      </c>
      <c r="F2683" s="21" t="str">
        <f>IF(食堂数据库链接!F2683="","",食堂数据库链接!F2683)</f>
        <v>小吃</v>
      </c>
      <c r="G2683" s="21">
        <f>IF(食堂数据库链接!G2683="","",食堂数据库链接!G2683)</f>
        <v>5</v>
      </c>
      <c r="H2683" s="25" t="str">
        <f>IF(OR(食堂菜单!$G$5="",食堂数据库计算界面面!A2683=""),"",IF(ISNUMBER(SEARCH(食堂菜单!$G$5,食堂数据库计算界面面!C2683))=TRUE,1,""))</f>
        <v/>
      </c>
      <c r="I2683" s="11" t="str">
        <f>IF(H2683="","",1+MAX($I$1:I2682))</f>
        <v/>
      </c>
      <c r="J2683" s="11" t="str">
        <f t="shared" si="41"/>
        <v/>
      </c>
    </row>
    <row r="2684" spans="1:10">
      <c r="A2684" s="21">
        <f>IF(食堂数据库链接!A2684="","",食堂数据库链接!A2684)</f>
        <v>2683</v>
      </c>
      <c r="B2684" s="21" t="str">
        <f>IF(食堂数据库链接!B2684="","",食堂数据库链接!B2684)</f>
        <v>工学部二食堂（水苑）</v>
      </c>
      <c r="C2684" s="21" t="str">
        <f>IF(食堂数据库链接!C2684="","",食堂数据库链接!C2684)</f>
        <v>冷面+鸡蛋+火腿</v>
      </c>
      <c r="D2684" s="21">
        <f>IF(食堂数据库链接!D2684="","",食堂数据库链接!D2684)</f>
        <v>6.5</v>
      </c>
      <c r="E2684" s="21" t="str">
        <f>IF(食堂数据库链接!E2684="","",食堂数据库链接!E2684)</f>
        <v>荤</v>
      </c>
      <c r="F2684" s="21" t="str">
        <f>IF(食堂数据库链接!F2684="","",食堂数据库链接!F2684)</f>
        <v>小吃</v>
      </c>
      <c r="G2684" s="21">
        <f>IF(食堂数据库链接!G2684="","",食堂数据库链接!G2684)</f>
        <v>6.5</v>
      </c>
      <c r="H2684" s="25" t="str">
        <f>IF(OR(食堂菜单!$G$5="",食堂数据库计算界面面!A2684=""),"",IF(ISNUMBER(SEARCH(食堂菜单!$G$5,食堂数据库计算界面面!C2684))=TRUE,1,""))</f>
        <v/>
      </c>
      <c r="I2684" s="11" t="str">
        <f>IF(H2684="","",1+MAX($I$1:I2683))</f>
        <v/>
      </c>
      <c r="J2684" s="11" t="str">
        <f t="shared" si="41"/>
        <v/>
      </c>
    </row>
    <row r="2685" spans="1:10">
      <c r="A2685" s="21">
        <f>IF(食堂数据库链接!A2685="","",食堂数据库链接!A2685)</f>
        <v>2684</v>
      </c>
      <c r="B2685" s="21" t="str">
        <f>IF(食堂数据库链接!B2685="","",食堂数据库链接!B2685)</f>
        <v>工学部二食堂（水苑）</v>
      </c>
      <c r="C2685" s="21" t="str">
        <f>IF(食堂数据库链接!C2685="","",食堂数据库链接!C2685)</f>
        <v>冷面+鸡蛋+里脊</v>
      </c>
      <c r="D2685" s="21">
        <f>IF(食堂数据库链接!D2685="","",食堂数据库链接!D2685)</f>
        <v>7</v>
      </c>
      <c r="E2685" s="21" t="str">
        <f>IF(食堂数据库链接!E2685="","",食堂数据库链接!E2685)</f>
        <v>荤</v>
      </c>
      <c r="F2685" s="21" t="str">
        <f>IF(食堂数据库链接!F2685="","",食堂数据库链接!F2685)</f>
        <v>小吃</v>
      </c>
      <c r="G2685" s="21">
        <f>IF(食堂数据库链接!G2685="","",食堂数据库链接!G2685)</f>
        <v>7</v>
      </c>
      <c r="H2685" s="25" t="str">
        <f>IF(OR(食堂菜单!$G$5="",食堂数据库计算界面面!A2685=""),"",IF(ISNUMBER(SEARCH(食堂菜单!$G$5,食堂数据库计算界面面!C2685))=TRUE,1,""))</f>
        <v/>
      </c>
      <c r="I2685" s="11" t="str">
        <f>IF(H2685="","",1+MAX($I$1:I2684))</f>
        <v/>
      </c>
      <c r="J2685" s="11" t="str">
        <f t="shared" si="41"/>
        <v/>
      </c>
    </row>
    <row r="2686" spans="1:10">
      <c r="A2686" s="21">
        <f>IF(食堂数据库链接!A2686="","",食堂数据库链接!A2686)</f>
        <v>2685</v>
      </c>
      <c r="B2686" s="21" t="str">
        <f>IF(食堂数据库链接!B2686="","",食堂数据库链接!B2686)</f>
        <v>工学部二食堂（水苑）</v>
      </c>
      <c r="C2686" s="21" t="str">
        <f>IF(食堂数据库链接!C2686="","",食堂数据库链接!C2686)</f>
        <v>冷面+鸡蛋+培根</v>
      </c>
      <c r="D2686" s="21">
        <f>IF(食堂数据库链接!D2686="","",食堂数据库链接!D2686)</f>
        <v>7</v>
      </c>
      <c r="E2686" s="21" t="str">
        <f>IF(食堂数据库链接!E2686="","",食堂数据库链接!E2686)</f>
        <v>荤</v>
      </c>
      <c r="F2686" s="21" t="str">
        <f>IF(食堂数据库链接!F2686="","",食堂数据库链接!F2686)</f>
        <v>小吃</v>
      </c>
      <c r="G2686" s="21">
        <f>IF(食堂数据库链接!G2686="","",食堂数据库链接!G2686)</f>
        <v>7</v>
      </c>
      <c r="H2686" s="25" t="str">
        <f>IF(OR(食堂菜单!$G$5="",食堂数据库计算界面面!A2686=""),"",IF(ISNUMBER(SEARCH(食堂菜单!$G$5,食堂数据库计算界面面!C2686))=TRUE,1,""))</f>
        <v/>
      </c>
      <c r="I2686" s="11" t="str">
        <f>IF(H2686="","",1+MAX($I$1:I2685))</f>
        <v/>
      </c>
      <c r="J2686" s="11" t="str">
        <f t="shared" si="41"/>
        <v/>
      </c>
    </row>
    <row r="2687" spans="1:10">
      <c r="A2687" s="21">
        <f>IF(食堂数据库链接!A2687="","",食堂数据库链接!A2687)</f>
        <v>2686</v>
      </c>
      <c r="B2687" s="21" t="str">
        <f>IF(食堂数据库链接!B2687="","",食堂数据库链接!B2687)</f>
        <v>工学部二食堂（水苑）</v>
      </c>
      <c r="C2687" s="21" t="str">
        <f>IF(食堂数据库链接!C2687="","",食堂数据库链接!C2687)</f>
        <v>冷面+鸡蛋+肉松</v>
      </c>
      <c r="D2687" s="21">
        <f>IF(食堂数据库链接!D2687="","",食堂数据库链接!D2687)</f>
        <v>7</v>
      </c>
      <c r="E2687" s="21" t="str">
        <f>IF(食堂数据库链接!E2687="","",食堂数据库链接!E2687)</f>
        <v>荤</v>
      </c>
      <c r="F2687" s="21" t="str">
        <f>IF(食堂数据库链接!F2687="","",食堂数据库链接!F2687)</f>
        <v>小吃</v>
      </c>
      <c r="G2687" s="21">
        <f>IF(食堂数据库链接!G2687="","",食堂数据库链接!G2687)</f>
        <v>7</v>
      </c>
      <c r="H2687" s="25" t="str">
        <f>IF(OR(食堂菜单!$G$5="",食堂数据库计算界面面!A2687=""),"",IF(ISNUMBER(SEARCH(食堂菜单!$G$5,食堂数据库计算界面面!C2687))=TRUE,1,""))</f>
        <v/>
      </c>
      <c r="I2687" s="11" t="str">
        <f>IF(H2687="","",1+MAX($I$1:I2686))</f>
        <v/>
      </c>
      <c r="J2687" s="11" t="str">
        <f t="shared" si="41"/>
        <v/>
      </c>
    </row>
    <row r="2688" spans="1:10">
      <c r="A2688" s="21">
        <f>IF(食堂数据库链接!A2688="","",食堂数据库链接!A2688)</f>
        <v>2687</v>
      </c>
      <c r="B2688" s="21" t="str">
        <f>IF(食堂数据库链接!B2688="","",食堂数据库链接!B2688)</f>
        <v>工学部二食堂（水苑）</v>
      </c>
      <c r="C2688" s="21" t="str">
        <f>IF(食堂数据库链接!C2688="","",食堂数据库链接!C2688)</f>
        <v>冷面+鸡蛋+香肠</v>
      </c>
      <c r="D2688" s="21">
        <f>IF(食堂数据库链接!D2688="","",食堂数据库链接!D2688)</f>
        <v>7</v>
      </c>
      <c r="E2688" s="21" t="str">
        <f>IF(食堂数据库链接!E2688="","",食堂数据库链接!E2688)</f>
        <v>荤</v>
      </c>
      <c r="F2688" s="21" t="str">
        <f>IF(食堂数据库链接!F2688="","",食堂数据库链接!F2688)</f>
        <v>小吃</v>
      </c>
      <c r="G2688" s="21">
        <f>IF(食堂数据库链接!G2688="","",食堂数据库链接!G2688)</f>
        <v>7</v>
      </c>
      <c r="H2688" s="25" t="str">
        <f>IF(OR(食堂菜单!$G$5="",食堂数据库计算界面面!A2688=""),"",IF(ISNUMBER(SEARCH(食堂菜单!$G$5,食堂数据库计算界面面!C2688))=TRUE,1,""))</f>
        <v/>
      </c>
      <c r="I2688" s="11" t="str">
        <f>IF(H2688="","",1+MAX($I$1:I2687))</f>
        <v/>
      </c>
      <c r="J2688" s="11" t="str">
        <f t="shared" si="41"/>
        <v/>
      </c>
    </row>
    <row r="2689" spans="1:10">
      <c r="A2689" s="21">
        <f>IF(食堂数据库链接!A2689="","",食堂数据库链接!A2689)</f>
        <v>2688</v>
      </c>
      <c r="B2689" s="21" t="str">
        <f>IF(食堂数据库链接!B2689="","",食堂数据库链接!B2689)</f>
        <v>工学部二食堂（水苑）</v>
      </c>
      <c r="C2689" s="21" t="str">
        <f>IF(食堂数据库链接!C2689="","",食堂数据库链接!C2689)</f>
        <v>冷面+鸡蛋+鸡排</v>
      </c>
      <c r="D2689" s="21">
        <f>IF(食堂数据库链接!D2689="","",食堂数据库链接!D2689)</f>
        <v>8</v>
      </c>
      <c r="E2689" s="21" t="str">
        <f>IF(食堂数据库链接!E2689="","",食堂数据库链接!E2689)</f>
        <v>荤</v>
      </c>
      <c r="F2689" s="21" t="str">
        <f>IF(食堂数据库链接!F2689="","",食堂数据库链接!F2689)</f>
        <v>小吃</v>
      </c>
      <c r="G2689" s="21">
        <f>IF(食堂数据库链接!G2689="","",食堂数据库链接!G2689)</f>
        <v>8</v>
      </c>
      <c r="H2689" s="25" t="str">
        <f>IF(OR(食堂菜单!$G$5="",食堂数据库计算界面面!A2689=""),"",IF(ISNUMBER(SEARCH(食堂菜单!$G$5,食堂数据库计算界面面!C2689))=TRUE,1,""))</f>
        <v/>
      </c>
      <c r="I2689" s="11" t="str">
        <f>IF(H2689="","",1+MAX($I$1:I2688))</f>
        <v/>
      </c>
      <c r="J2689" s="11" t="str">
        <f t="shared" si="41"/>
        <v/>
      </c>
    </row>
    <row r="2690" spans="1:10">
      <c r="A2690" s="21">
        <f>IF(食堂数据库链接!A2690="","",食堂数据库链接!A2690)</f>
        <v>2689</v>
      </c>
      <c r="B2690" s="21" t="str">
        <f>IF(食堂数据库链接!B2690="","",食堂数据库链接!B2690)</f>
        <v>工学部二食堂（水苑）</v>
      </c>
      <c r="C2690" s="21" t="str">
        <f>IF(食堂数据库链接!C2690="","",食堂数据库链接!C2690)</f>
        <v>冷面+鸡蛋+鸡柳</v>
      </c>
      <c r="D2690" s="21">
        <f>IF(食堂数据库链接!D2690="","",食堂数据库链接!D2690)</f>
        <v>8</v>
      </c>
      <c r="E2690" s="21" t="str">
        <f>IF(食堂数据库链接!E2690="","",食堂数据库链接!E2690)</f>
        <v>荤</v>
      </c>
      <c r="F2690" s="21" t="str">
        <f>IF(食堂数据库链接!F2690="","",食堂数据库链接!F2690)</f>
        <v>小吃</v>
      </c>
      <c r="G2690" s="21">
        <f>IF(食堂数据库链接!G2690="","",食堂数据库链接!G2690)</f>
        <v>8</v>
      </c>
      <c r="H2690" s="25" t="str">
        <f>IF(OR(食堂菜单!$G$5="",食堂数据库计算界面面!A2690=""),"",IF(ISNUMBER(SEARCH(食堂菜单!$G$5,食堂数据库计算界面面!C2690))=TRUE,1,""))</f>
        <v/>
      </c>
      <c r="I2690" s="11" t="str">
        <f>IF(H2690="","",1+MAX($I$1:I2689))</f>
        <v/>
      </c>
      <c r="J2690" s="11" t="str">
        <f t="shared" ref="J2690:J2753" si="42">IF(H2690="","",ROW(A2690))</f>
        <v/>
      </c>
    </row>
    <row r="2691" spans="1:10">
      <c r="A2691" s="21">
        <f>IF(食堂数据库链接!A2691="","",食堂数据库链接!A2691)</f>
        <v>2690</v>
      </c>
      <c r="B2691" s="21" t="str">
        <f>IF(食堂数据库链接!B2691="","",食堂数据库链接!B2691)</f>
        <v>工学部二食堂（水苑）</v>
      </c>
      <c r="C2691" s="21" t="str">
        <f>IF(食堂数据库链接!C2691="","",食堂数据库链接!C2691)</f>
        <v>冷面+鸡蛋+肉松+火腿</v>
      </c>
      <c r="D2691" s="21">
        <f>IF(食堂数据库链接!D2691="","",食堂数据库链接!D2691)</f>
        <v>8.5</v>
      </c>
      <c r="E2691" s="21" t="str">
        <f>IF(食堂数据库链接!E2691="","",食堂数据库链接!E2691)</f>
        <v>荤</v>
      </c>
      <c r="F2691" s="21" t="str">
        <f>IF(食堂数据库链接!F2691="","",食堂数据库链接!F2691)</f>
        <v>小吃</v>
      </c>
      <c r="G2691" s="21">
        <f>IF(食堂数据库链接!G2691="","",食堂数据库链接!G2691)</f>
        <v>8.5</v>
      </c>
      <c r="H2691" s="25" t="str">
        <f>IF(OR(食堂菜单!$G$5="",食堂数据库计算界面面!A2691=""),"",IF(ISNUMBER(SEARCH(食堂菜单!$G$5,食堂数据库计算界面面!C2691))=TRUE,1,""))</f>
        <v/>
      </c>
      <c r="I2691" s="11" t="str">
        <f>IF(H2691="","",1+MAX($I$1:I2690))</f>
        <v/>
      </c>
      <c r="J2691" s="11" t="str">
        <f t="shared" si="42"/>
        <v/>
      </c>
    </row>
    <row r="2692" spans="1:10">
      <c r="A2692" s="21">
        <f>IF(食堂数据库链接!A2692="","",食堂数据库链接!A2692)</f>
        <v>2691</v>
      </c>
      <c r="B2692" s="21" t="str">
        <f>IF(食堂数据库链接!B2692="","",食堂数据库链接!B2692)</f>
        <v>工学部二食堂（水苑）</v>
      </c>
      <c r="C2692" s="21" t="str">
        <f>IF(食堂数据库链接!C2692="","",食堂数据库链接!C2692)</f>
        <v>冷面+鸡蛋+牛排</v>
      </c>
      <c r="D2692" s="21">
        <f>IF(食堂数据库链接!D2692="","",食堂数据库链接!D2692)</f>
        <v>10</v>
      </c>
      <c r="E2692" s="21" t="str">
        <f>IF(食堂数据库链接!E2692="","",食堂数据库链接!E2692)</f>
        <v>荤</v>
      </c>
      <c r="F2692" s="21" t="str">
        <f>IF(食堂数据库链接!F2692="","",食堂数据库链接!F2692)</f>
        <v>小吃</v>
      </c>
      <c r="G2692" s="21">
        <f>IF(食堂数据库链接!G2692="","",食堂数据库链接!G2692)</f>
        <v>10</v>
      </c>
      <c r="H2692" s="25" t="str">
        <f>IF(OR(食堂菜单!$G$5="",食堂数据库计算界面面!A2692=""),"",IF(ISNUMBER(SEARCH(食堂菜单!$G$5,食堂数据库计算界面面!C2692))=TRUE,1,""))</f>
        <v/>
      </c>
      <c r="I2692" s="11" t="str">
        <f>IF(H2692="","",1+MAX($I$1:I2691))</f>
        <v/>
      </c>
      <c r="J2692" s="11" t="str">
        <f t="shared" si="42"/>
        <v/>
      </c>
    </row>
    <row r="2693" spans="1:10">
      <c r="A2693" s="21">
        <f>IF(食堂数据库链接!A2693="","",食堂数据库链接!A2693)</f>
        <v>2692</v>
      </c>
      <c r="B2693" s="21" t="str">
        <f>IF(食堂数据库链接!B2693="","",食堂数据库链接!B2693)</f>
        <v>工学部二食堂（水苑）</v>
      </c>
      <c r="C2693" s="21" t="str">
        <f>IF(食堂数据库链接!C2693="","",食堂数据库链接!C2693)</f>
        <v>冷面+鸡蛋+牛肉</v>
      </c>
      <c r="D2693" s="21">
        <f>IF(食堂数据库链接!D2693="","",食堂数据库链接!D2693)</f>
        <v>10</v>
      </c>
      <c r="E2693" s="21" t="str">
        <f>IF(食堂数据库链接!E2693="","",食堂数据库链接!E2693)</f>
        <v>荤</v>
      </c>
      <c r="F2693" s="21" t="str">
        <f>IF(食堂数据库链接!F2693="","",食堂数据库链接!F2693)</f>
        <v>小吃</v>
      </c>
      <c r="G2693" s="21">
        <f>IF(食堂数据库链接!G2693="","",食堂数据库链接!G2693)</f>
        <v>10</v>
      </c>
      <c r="H2693" s="25" t="str">
        <f>IF(OR(食堂菜单!$G$5="",食堂数据库计算界面面!A2693=""),"",IF(ISNUMBER(SEARCH(食堂菜单!$G$5,食堂数据库计算界面面!C2693))=TRUE,1,""))</f>
        <v/>
      </c>
      <c r="I2693" s="11" t="str">
        <f>IF(H2693="","",1+MAX($I$1:I2692))</f>
        <v/>
      </c>
      <c r="J2693" s="11" t="str">
        <f t="shared" si="42"/>
        <v/>
      </c>
    </row>
    <row r="2694" spans="1:10">
      <c r="A2694" s="21">
        <f>IF(食堂数据库链接!A2694="","",食堂数据库链接!A2694)</f>
        <v>2693</v>
      </c>
      <c r="B2694" s="21" t="str">
        <f>IF(食堂数据库链接!B2694="","",食堂数据库链接!B2694)</f>
        <v>工学部二食堂（水苑）</v>
      </c>
      <c r="C2694" s="21" t="str">
        <f>IF(食堂数据库链接!C2694="","",食堂数据库链接!C2694)</f>
        <v>冷面+鸡蛋+培根（里脊）</v>
      </c>
      <c r="D2694" s="21">
        <f>IF(食堂数据库链接!D2694="","",食堂数据库链接!D2694)</f>
        <v>12</v>
      </c>
      <c r="E2694" s="21" t="str">
        <f>IF(食堂数据库链接!E2694="","",食堂数据库链接!E2694)</f>
        <v>荤</v>
      </c>
      <c r="F2694" s="21" t="str">
        <f>IF(食堂数据库链接!F2694="","",食堂数据库链接!F2694)</f>
        <v>小吃</v>
      </c>
      <c r="G2694" s="21">
        <f>IF(食堂数据库链接!G2694="","",食堂数据库链接!G2694)</f>
        <v>12</v>
      </c>
      <c r="H2694" s="25" t="str">
        <f>IF(OR(食堂菜单!$G$5="",食堂数据库计算界面面!A2694=""),"",IF(ISNUMBER(SEARCH(食堂菜单!$G$5,食堂数据库计算界面面!C2694))=TRUE,1,""))</f>
        <v/>
      </c>
      <c r="I2694" s="11" t="str">
        <f>IF(H2694="","",1+MAX($I$1:I2693))</f>
        <v/>
      </c>
      <c r="J2694" s="11" t="str">
        <f t="shared" si="42"/>
        <v/>
      </c>
    </row>
    <row r="2695" spans="1:10">
      <c r="A2695" s="21">
        <f>IF(食堂数据库链接!A2695="","",食堂数据库链接!A2695)</f>
        <v>2694</v>
      </c>
      <c r="B2695" s="21" t="str">
        <f>IF(食堂数据库链接!B2695="","",食堂数据库链接!B2695)</f>
        <v>工学部二食堂（水苑）</v>
      </c>
      <c r="C2695" s="21" t="str">
        <f>IF(食堂数据库链接!C2695="","",食堂数据库链接!C2695)</f>
        <v>煎饼+鸡蛋</v>
      </c>
      <c r="D2695" s="21">
        <f>IF(食堂数据库链接!D2695="","",食堂数据库链接!D2695)</f>
        <v>5</v>
      </c>
      <c r="E2695" s="21" t="str">
        <f>IF(食堂数据库链接!E2695="","",食堂数据库链接!E2695)</f>
        <v>素</v>
      </c>
      <c r="F2695" s="21" t="str">
        <f>IF(食堂数据库链接!F2695="","",食堂数据库链接!F2695)</f>
        <v>小吃</v>
      </c>
      <c r="G2695" s="21">
        <f>IF(食堂数据库链接!G2695="","",食堂数据库链接!G2695)</f>
        <v>5</v>
      </c>
      <c r="H2695" s="25" t="str">
        <f>IF(OR(食堂菜单!$G$5="",食堂数据库计算界面面!A2695=""),"",IF(ISNUMBER(SEARCH(食堂菜单!$G$5,食堂数据库计算界面面!C2695))=TRUE,1,""))</f>
        <v/>
      </c>
      <c r="I2695" s="11" t="str">
        <f>IF(H2695="","",1+MAX($I$1:I2694))</f>
        <v/>
      </c>
      <c r="J2695" s="11" t="str">
        <f t="shared" si="42"/>
        <v/>
      </c>
    </row>
    <row r="2696" spans="1:10">
      <c r="A2696" s="21">
        <f>IF(食堂数据库链接!A2696="","",食堂数据库链接!A2696)</f>
        <v>2695</v>
      </c>
      <c r="B2696" s="21" t="str">
        <f>IF(食堂数据库链接!B2696="","",食堂数据库链接!B2696)</f>
        <v>工学部二食堂（水苑）</v>
      </c>
      <c r="C2696" s="21" t="str">
        <f>IF(食堂数据库链接!C2696="","",食堂数据库链接!C2696)</f>
        <v>煎饼+鸡蛋+火腿</v>
      </c>
      <c r="D2696" s="21">
        <f>IF(食堂数据库链接!D2696="","",食堂数据库链接!D2696)</f>
        <v>6.5</v>
      </c>
      <c r="E2696" s="21" t="str">
        <f>IF(食堂数据库链接!E2696="","",食堂数据库链接!E2696)</f>
        <v>荤</v>
      </c>
      <c r="F2696" s="21" t="str">
        <f>IF(食堂数据库链接!F2696="","",食堂数据库链接!F2696)</f>
        <v>小吃</v>
      </c>
      <c r="G2696" s="21">
        <f>IF(食堂数据库链接!G2696="","",食堂数据库链接!G2696)</f>
        <v>6.5</v>
      </c>
      <c r="H2696" s="25" t="str">
        <f>IF(OR(食堂菜单!$G$5="",食堂数据库计算界面面!A2696=""),"",IF(ISNUMBER(SEARCH(食堂菜单!$G$5,食堂数据库计算界面面!C2696))=TRUE,1,""))</f>
        <v/>
      </c>
      <c r="I2696" s="11" t="str">
        <f>IF(H2696="","",1+MAX($I$1:I2695))</f>
        <v/>
      </c>
      <c r="J2696" s="11" t="str">
        <f t="shared" si="42"/>
        <v/>
      </c>
    </row>
    <row r="2697" spans="1:10">
      <c r="A2697" s="21">
        <f>IF(食堂数据库链接!A2697="","",食堂数据库链接!A2697)</f>
        <v>2696</v>
      </c>
      <c r="B2697" s="21" t="str">
        <f>IF(食堂数据库链接!B2697="","",食堂数据库链接!B2697)</f>
        <v>工学部二食堂（水苑）</v>
      </c>
      <c r="C2697" s="21" t="str">
        <f>IF(食堂数据库链接!C2697="","",食堂数据库链接!C2697)</f>
        <v>煎饼+鸡蛋+香肠</v>
      </c>
      <c r="D2697" s="21">
        <f>IF(食堂数据库链接!D2697="","",食堂数据库链接!D2697)</f>
        <v>7</v>
      </c>
      <c r="E2697" s="21" t="str">
        <f>IF(食堂数据库链接!E2697="","",食堂数据库链接!E2697)</f>
        <v>荤</v>
      </c>
      <c r="F2697" s="21" t="str">
        <f>IF(食堂数据库链接!F2697="","",食堂数据库链接!F2697)</f>
        <v>小吃</v>
      </c>
      <c r="G2697" s="21">
        <f>IF(食堂数据库链接!G2697="","",食堂数据库链接!G2697)</f>
        <v>7</v>
      </c>
      <c r="H2697" s="25" t="str">
        <f>IF(OR(食堂菜单!$G$5="",食堂数据库计算界面面!A2697=""),"",IF(ISNUMBER(SEARCH(食堂菜单!$G$5,食堂数据库计算界面面!C2697))=TRUE,1,""))</f>
        <v/>
      </c>
      <c r="I2697" s="11" t="str">
        <f>IF(H2697="","",1+MAX($I$1:I2696))</f>
        <v/>
      </c>
      <c r="J2697" s="11" t="str">
        <f t="shared" si="42"/>
        <v/>
      </c>
    </row>
    <row r="2698" spans="1:10">
      <c r="A2698" s="21">
        <f>IF(食堂数据库链接!A2698="","",食堂数据库链接!A2698)</f>
        <v>2697</v>
      </c>
      <c r="B2698" s="21" t="str">
        <f>IF(食堂数据库链接!B2698="","",食堂数据库链接!B2698)</f>
        <v>工学部二食堂（水苑）</v>
      </c>
      <c r="C2698" s="21" t="str">
        <f>IF(食堂数据库链接!C2698="","",食堂数据库链接!C2698)</f>
        <v>煎饼+鸡蛋+里脊</v>
      </c>
      <c r="D2698" s="21">
        <f>IF(食堂数据库链接!D2698="","",食堂数据库链接!D2698)</f>
        <v>7</v>
      </c>
      <c r="E2698" s="21" t="str">
        <f>IF(食堂数据库链接!E2698="","",食堂数据库链接!E2698)</f>
        <v>荤</v>
      </c>
      <c r="F2698" s="21" t="str">
        <f>IF(食堂数据库链接!F2698="","",食堂数据库链接!F2698)</f>
        <v>小吃</v>
      </c>
      <c r="G2698" s="21">
        <f>IF(食堂数据库链接!G2698="","",食堂数据库链接!G2698)</f>
        <v>7</v>
      </c>
      <c r="H2698" s="25" t="str">
        <f>IF(OR(食堂菜单!$G$5="",食堂数据库计算界面面!A2698=""),"",IF(ISNUMBER(SEARCH(食堂菜单!$G$5,食堂数据库计算界面面!C2698))=TRUE,1,""))</f>
        <v/>
      </c>
      <c r="I2698" s="11" t="str">
        <f>IF(H2698="","",1+MAX($I$1:I2697))</f>
        <v/>
      </c>
      <c r="J2698" s="11" t="str">
        <f t="shared" si="42"/>
        <v/>
      </c>
    </row>
    <row r="2699" spans="1:10">
      <c r="A2699" s="21">
        <f>IF(食堂数据库链接!A2699="","",食堂数据库链接!A2699)</f>
        <v>2698</v>
      </c>
      <c r="B2699" s="21" t="str">
        <f>IF(食堂数据库链接!B2699="","",食堂数据库链接!B2699)</f>
        <v>工学部二食堂（水苑）</v>
      </c>
      <c r="C2699" s="21" t="str">
        <f>IF(食堂数据库链接!C2699="","",食堂数据库链接!C2699)</f>
        <v>煎饼+鸡蛋+培根</v>
      </c>
      <c r="D2699" s="21">
        <f>IF(食堂数据库链接!D2699="","",食堂数据库链接!D2699)</f>
        <v>7</v>
      </c>
      <c r="E2699" s="21" t="str">
        <f>IF(食堂数据库链接!E2699="","",食堂数据库链接!E2699)</f>
        <v>荤</v>
      </c>
      <c r="F2699" s="21" t="str">
        <f>IF(食堂数据库链接!F2699="","",食堂数据库链接!F2699)</f>
        <v>小吃</v>
      </c>
      <c r="G2699" s="21">
        <f>IF(食堂数据库链接!G2699="","",食堂数据库链接!G2699)</f>
        <v>7</v>
      </c>
      <c r="H2699" s="25" t="str">
        <f>IF(OR(食堂菜单!$G$5="",食堂数据库计算界面面!A2699=""),"",IF(ISNUMBER(SEARCH(食堂菜单!$G$5,食堂数据库计算界面面!C2699))=TRUE,1,""))</f>
        <v/>
      </c>
      <c r="I2699" s="11" t="str">
        <f>IF(H2699="","",1+MAX($I$1:I2698))</f>
        <v/>
      </c>
      <c r="J2699" s="11" t="str">
        <f t="shared" si="42"/>
        <v/>
      </c>
    </row>
    <row r="2700" spans="1:10">
      <c r="A2700" s="21">
        <f>IF(食堂数据库链接!A2700="","",食堂数据库链接!A2700)</f>
        <v>2699</v>
      </c>
      <c r="B2700" s="21" t="str">
        <f>IF(食堂数据库链接!B2700="","",食堂数据库链接!B2700)</f>
        <v>工学部二食堂（水苑）</v>
      </c>
      <c r="C2700" s="21" t="str">
        <f>IF(食堂数据库链接!C2700="","",食堂数据库链接!C2700)</f>
        <v>煎饼+鸡蛋+鸡排</v>
      </c>
      <c r="D2700" s="21">
        <f>IF(食堂数据库链接!D2700="","",食堂数据库链接!D2700)</f>
        <v>8</v>
      </c>
      <c r="E2700" s="21" t="str">
        <f>IF(食堂数据库链接!E2700="","",食堂数据库链接!E2700)</f>
        <v>荤</v>
      </c>
      <c r="F2700" s="21" t="str">
        <f>IF(食堂数据库链接!F2700="","",食堂数据库链接!F2700)</f>
        <v>小吃</v>
      </c>
      <c r="G2700" s="21">
        <f>IF(食堂数据库链接!G2700="","",食堂数据库链接!G2700)</f>
        <v>8</v>
      </c>
      <c r="H2700" s="25" t="str">
        <f>IF(OR(食堂菜单!$G$5="",食堂数据库计算界面面!A2700=""),"",IF(ISNUMBER(SEARCH(食堂菜单!$G$5,食堂数据库计算界面面!C2700))=TRUE,1,""))</f>
        <v/>
      </c>
      <c r="I2700" s="11" t="str">
        <f>IF(H2700="","",1+MAX($I$1:I2699))</f>
        <v/>
      </c>
      <c r="J2700" s="11" t="str">
        <f t="shared" si="42"/>
        <v/>
      </c>
    </row>
    <row r="2701" spans="1:10">
      <c r="A2701" s="21">
        <f>IF(食堂数据库链接!A2701="","",食堂数据库链接!A2701)</f>
        <v>2700</v>
      </c>
      <c r="B2701" s="21" t="str">
        <f>IF(食堂数据库链接!B2701="","",食堂数据库链接!B2701)</f>
        <v>工学部二食堂（水苑）</v>
      </c>
      <c r="C2701" s="21" t="str">
        <f>IF(食堂数据库链接!C2701="","",食堂数据库链接!C2701)</f>
        <v>煎饼+鸡蛋+鸡柳</v>
      </c>
      <c r="D2701" s="21">
        <f>IF(食堂数据库链接!D2701="","",食堂数据库链接!D2701)</f>
        <v>8</v>
      </c>
      <c r="E2701" s="21" t="str">
        <f>IF(食堂数据库链接!E2701="","",食堂数据库链接!E2701)</f>
        <v>荤</v>
      </c>
      <c r="F2701" s="21" t="str">
        <f>IF(食堂数据库链接!F2701="","",食堂数据库链接!F2701)</f>
        <v>小吃</v>
      </c>
      <c r="G2701" s="21">
        <f>IF(食堂数据库链接!G2701="","",食堂数据库链接!G2701)</f>
        <v>8</v>
      </c>
      <c r="H2701" s="25" t="str">
        <f>IF(OR(食堂菜单!$G$5="",食堂数据库计算界面面!A2701=""),"",IF(ISNUMBER(SEARCH(食堂菜单!$G$5,食堂数据库计算界面面!C2701))=TRUE,1,""))</f>
        <v/>
      </c>
      <c r="I2701" s="11" t="str">
        <f>IF(H2701="","",1+MAX($I$1:I2700))</f>
        <v/>
      </c>
      <c r="J2701" s="11" t="str">
        <f t="shared" si="42"/>
        <v/>
      </c>
    </row>
    <row r="2702" spans="1:10">
      <c r="A2702" s="21">
        <f>IF(食堂数据库链接!A2702="","",食堂数据库链接!A2702)</f>
        <v>2701</v>
      </c>
      <c r="B2702" s="21" t="str">
        <f>IF(食堂数据库链接!B2702="","",食堂数据库链接!B2702)</f>
        <v>工学部二食堂（水苑）</v>
      </c>
      <c r="C2702" s="21" t="str">
        <f>IF(食堂数据库链接!C2702="","",食堂数据库链接!C2702)</f>
        <v>煎饼+鸡蛋+肉松+火腿</v>
      </c>
      <c r="D2702" s="21">
        <f>IF(食堂数据库链接!D2702="","",食堂数据库链接!D2702)</f>
        <v>8.5</v>
      </c>
      <c r="E2702" s="21" t="str">
        <f>IF(食堂数据库链接!E2702="","",食堂数据库链接!E2702)</f>
        <v>荤</v>
      </c>
      <c r="F2702" s="21" t="str">
        <f>IF(食堂数据库链接!F2702="","",食堂数据库链接!F2702)</f>
        <v>小吃</v>
      </c>
      <c r="G2702" s="21">
        <f>IF(食堂数据库链接!G2702="","",食堂数据库链接!G2702)</f>
        <v>8.5</v>
      </c>
      <c r="H2702" s="25" t="str">
        <f>IF(OR(食堂菜单!$G$5="",食堂数据库计算界面面!A2702=""),"",IF(ISNUMBER(SEARCH(食堂菜单!$G$5,食堂数据库计算界面面!C2702))=TRUE,1,""))</f>
        <v/>
      </c>
      <c r="I2702" s="11" t="str">
        <f>IF(H2702="","",1+MAX($I$1:I2701))</f>
        <v/>
      </c>
      <c r="J2702" s="11" t="str">
        <f t="shared" si="42"/>
        <v/>
      </c>
    </row>
    <row r="2703" spans="1:10">
      <c r="A2703" s="21">
        <f>IF(食堂数据库链接!A2703="","",食堂数据库链接!A2703)</f>
        <v>2702</v>
      </c>
      <c r="B2703" s="21" t="str">
        <f>IF(食堂数据库链接!B2703="","",食堂数据库链接!B2703)</f>
        <v>工学部二食堂（水苑）</v>
      </c>
      <c r="C2703" s="21" t="str">
        <f>IF(食堂数据库链接!C2703="","",食堂数据库链接!C2703)</f>
        <v>煎饼+鸡蛋+里脊+培根</v>
      </c>
      <c r="D2703" s="21">
        <f>IF(食堂数据库链接!D2703="","",食堂数据库链接!D2703)</f>
        <v>9</v>
      </c>
      <c r="E2703" s="21" t="str">
        <f>IF(食堂数据库链接!E2703="","",食堂数据库链接!E2703)</f>
        <v>荤</v>
      </c>
      <c r="F2703" s="21" t="str">
        <f>IF(食堂数据库链接!F2703="","",食堂数据库链接!F2703)</f>
        <v>小吃</v>
      </c>
      <c r="G2703" s="21">
        <f>IF(食堂数据库链接!G2703="","",食堂数据库链接!G2703)</f>
        <v>9</v>
      </c>
      <c r="H2703" s="25" t="str">
        <f>IF(OR(食堂菜单!$G$5="",食堂数据库计算界面面!A2703=""),"",IF(ISNUMBER(SEARCH(食堂菜单!$G$5,食堂数据库计算界面面!C2703))=TRUE,1,""))</f>
        <v/>
      </c>
      <c r="I2703" s="11" t="str">
        <f>IF(H2703="","",1+MAX($I$1:I2702))</f>
        <v/>
      </c>
      <c r="J2703" s="11" t="str">
        <f t="shared" si="42"/>
        <v/>
      </c>
    </row>
    <row r="2704" spans="1:10">
      <c r="A2704" s="21">
        <f>IF(食堂数据库链接!A2704="","",食堂数据库链接!A2704)</f>
        <v>2703</v>
      </c>
      <c r="B2704" s="21" t="str">
        <f>IF(食堂数据库链接!B2704="","",食堂数据库链接!B2704)</f>
        <v>工学部二食堂（水苑）</v>
      </c>
      <c r="C2704" s="21" t="str">
        <f>IF(食堂数据库链接!C2704="","",食堂数据库链接!C2704)</f>
        <v>煎饼+鸡蛋+牛肉</v>
      </c>
      <c r="D2704" s="21">
        <f>IF(食堂数据库链接!D2704="","",食堂数据库链接!D2704)</f>
        <v>10</v>
      </c>
      <c r="E2704" s="21" t="str">
        <f>IF(食堂数据库链接!E2704="","",食堂数据库链接!E2704)</f>
        <v>荤</v>
      </c>
      <c r="F2704" s="21" t="str">
        <f>IF(食堂数据库链接!F2704="","",食堂数据库链接!F2704)</f>
        <v>小吃</v>
      </c>
      <c r="G2704" s="21">
        <f>IF(食堂数据库链接!G2704="","",食堂数据库链接!G2704)</f>
        <v>10</v>
      </c>
      <c r="H2704" s="25" t="str">
        <f>IF(OR(食堂菜单!$G$5="",食堂数据库计算界面面!A2704=""),"",IF(ISNUMBER(SEARCH(食堂菜单!$G$5,食堂数据库计算界面面!C2704))=TRUE,1,""))</f>
        <v/>
      </c>
      <c r="I2704" s="11" t="str">
        <f>IF(H2704="","",1+MAX($I$1:I2703))</f>
        <v/>
      </c>
      <c r="J2704" s="11" t="str">
        <f t="shared" si="42"/>
        <v/>
      </c>
    </row>
    <row r="2705" spans="1:10">
      <c r="A2705" s="21">
        <f>IF(食堂数据库链接!A2705="","",食堂数据库链接!A2705)</f>
        <v>2704</v>
      </c>
      <c r="B2705" s="21" t="str">
        <f>IF(食堂数据库链接!B2705="","",食堂数据库链接!B2705)</f>
        <v>工学部二食堂（水苑）</v>
      </c>
      <c r="C2705" s="21" t="str">
        <f>IF(食堂数据库链接!C2705="","",食堂数据库链接!C2705)</f>
        <v>煎饼+鸡蛋+牛排</v>
      </c>
      <c r="D2705" s="21">
        <f>IF(食堂数据库链接!D2705="","",食堂数据库链接!D2705)</f>
        <v>10</v>
      </c>
      <c r="E2705" s="21" t="str">
        <f>IF(食堂数据库链接!E2705="","",食堂数据库链接!E2705)</f>
        <v>荤</v>
      </c>
      <c r="F2705" s="21" t="str">
        <f>IF(食堂数据库链接!F2705="","",食堂数据库链接!F2705)</f>
        <v>小吃</v>
      </c>
      <c r="G2705" s="21">
        <f>IF(食堂数据库链接!G2705="","",食堂数据库链接!G2705)</f>
        <v>10</v>
      </c>
      <c r="H2705" s="25" t="str">
        <f>IF(OR(食堂菜单!$G$5="",食堂数据库计算界面面!A2705=""),"",IF(ISNUMBER(SEARCH(食堂菜单!$G$5,食堂数据库计算界面面!C2705))=TRUE,1,""))</f>
        <v/>
      </c>
      <c r="I2705" s="11" t="str">
        <f>IF(H2705="","",1+MAX($I$1:I2704))</f>
        <v/>
      </c>
      <c r="J2705" s="11" t="str">
        <f t="shared" si="42"/>
        <v/>
      </c>
    </row>
    <row r="2706" spans="1:10">
      <c r="A2706" s="21">
        <f>IF(食堂数据库链接!A2706="","",食堂数据库链接!A2706)</f>
        <v>2705</v>
      </c>
      <c r="B2706" s="21" t="str">
        <f>IF(食堂数据库链接!B2706="","",食堂数据库链接!B2706)</f>
        <v>工学部二食堂（水苑）</v>
      </c>
      <c r="C2706" s="21" t="str">
        <f>IF(食堂数据库链接!C2706="","",食堂数据库链接!C2706)</f>
        <v>煎饼+鸡蛋+牛肉+培根（里脊）</v>
      </c>
      <c r="D2706" s="21">
        <f>IF(食堂数据库链接!D2706="","",食堂数据库链接!D2706)</f>
        <v>12</v>
      </c>
      <c r="E2706" s="21" t="str">
        <f>IF(食堂数据库链接!E2706="","",食堂数据库链接!E2706)</f>
        <v>荤</v>
      </c>
      <c r="F2706" s="21" t="str">
        <f>IF(食堂数据库链接!F2706="","",食堂数据库链接!F2706)</f>
        <v>小吃</v>
      </c>
      <c r="G2706" s="21">
        <f>IF(食堂数据库链接!G2706="","",食堂数据库链接!G2706)</f>
        <v>12</v>
      </c>
      <c r="H2706" s="25" t="str">
        <f>IF(OR(食堂菜单!$G$5="",食堂数据库计算界面面!A2706=""),"",IF(ISNUMBER(SEARCH(食堂菜单!$G$5,食堂数据库计算界面面!C2706))=TRUE,1,""))</f>
        <v/>
      </c>
      <c r="I2706" s="11" t="str">
        <f>IF(H2706="","",1+MAX($I$1:I2705))</f>
        <v/>
      </c>
      <c r="J2706" s="11" t="str">
        <f t="shared" si="42"/>
        <v/>
      </c>
    </row>
    <row r="2707" spans="1:10">
      <c r="A2707" s="21">
        <f>IF(食堂数据库链接!A2707="","",食堂数据库链接!A2707)</f>
        <v>2706</v>
      </c>
      <c r="B2707" s="21" t="str">
        <f>IF(食堂数据库链接!B2707="","",食堂数据库链接!B2707)</f>
        <v>工学部二食堂（水苑）</v>
      </c>
      <c r="C2707" s="21" t="str">
        <f>IF(食堂数据库链接!C2707="","",食堂数据库链接!C2707)</f>
        <v>原味饭团</v>
      </c>
      <c r="D2707" s="21">
        <f>IF(食堂数据库链接!D2707="","",食堂数据库链接!D2707)</f>
        <v>5</v>
      </c>
      <c r="E2707" s="21" t="str">
        <f>IF(食堂数据库链接!E2707="","",食堂数据库链接!E2707)</f>
        <v>素</v>
      </c>
      <c r="F2707" s="21" t="str">
        <f>IF(食堂数据库链接!F2707="","",食堂数据库链接!F2707)</f>
        <v>小吃</v>
      </c>
      <c r="G2707" s="21">
        <f>IF(食堂数据库链接!G2707="","",食堂数据库链接!G2707)</f>
        <v>5</v>
      </c>
      <c r="H2707" s="25" t="str">
        <f>IF(OR(食堂菜单!$G$5="",食堂数据库计算界面面!A2707=""),"",IF(ISNUMBER(SEARCH(食堂菜单!$G$5,食堂数据库计算界面面!C2707))=TRUE,1,""))</f>
        <v/>
      </c>
      <c r="I2707" s="11" t="str">
        <f>IF(H2707="","",1+MAX($I$1:I2706))</f>
        <v/>
      </c>
      <c r="J2707" s="11" t="str">
        <f t="shared" si="42"/>
        <v/>
      </c>
    </row>
    <row r="2708" spans="1:10">
      <c r="A2708" s="21">
        <f>IF(食堂数据库链接!A2708="","",食堂数据库链接!A2708)</f>
        <v>2707</v>
      </c>
      <c r="B2708" s="21" t="str">
        <f>IF(食堂数据库链接!B2708="","",食堂数据库链接!B2708)</f>
        <v>工学部二食堂（水苑）</v>
      </c>
      <c r="C2708" s="21" t="str">
        <f>IF(食堂数据库链接!C2708="","",食堂数据库链接!C2708)</f>
        <v>饭团+火腿</v>
      </c>
      <c r="D2708" s="21">
        <f>IF(食堂数据库链接!D2708="","",食堂数据库链接!D2708)</f>
        <v>6.5</v>
      </c>
      <c r="E2708" s="21" t="str">
        <f>IF(食堂数据库链接!E2708="","",食堂数据库链接!E2708)</f>
        <v>荤</v>
      </c>
      <c r="F2708" s="21" t="str">
        <f>IF(食堂数据库链接!F2708="","",食堂数据库链接!F2708)</f>
        <v>小吃</v>
      </c>
      <c r="G2708" s="21">
        <f>IF(食堂数据库链接!G2708="","",食堂数据库链接!G2708)</f>
        <v>6.5</v>
      </c>
      <c r="H2708" s="25" t="str">
        <f>IF(OR(食堂菜单!$G$5="",食堂数据库计算界面面!A2708=""),"",IF(ISNUMBER(SEARCH(食堂菜单!$G$5,食堂数据库计算界面面!C2708))=TRUE,1,""))</f>
        <v/>
      </c>
      <c r="I2708" s="11" t="str">
        <f>IF(H2708="","",1+MAX($I$1:I2707))</f>
        <v/>
      </c>
      <c r="J2708" s="11" t="str">
        <f t="shared" si="42"/>
        <v/>
      </c>
    </row>
    <row r="2709" spans="1:10">
      <c r="A2709" s="21">
        <f>IF(食堂数据库链接!A2709="","",食堂数据库链接!A2709)</f>
        <v>2708</v>
      </c>
      <c r="B2709" s="21" t="str">
        <f>IF(食堂数据库链接!B2709="","",食堂数据库链接!B2709)</f>
        <v>工学部二食堂（水苑）</v>
      </c>
      <c r="C2709" s="21" t="str">
        <f>IF(食堂数据库链接!C2709="","",食堂数据库链接!C2709)</f>
        <v>饭团+香肠</v>
      </c>
      <c r="D2709" s="21">
        <f>IF(食堂数据库链接!D2709="","",食堂数据库链接!D2709)</f>
        <v>7</v>
      </c>
      <c r="E2709" s="21" t="str">
        <f>IF(食堂数据库链接!E2709="","",食堂数据库链接!E2709)</f>
        <v>荤</v>
      </c>
      <c r="F2709" s="21" t="str">
        <f>IF(食堂数据库链接!F2709="","",食堂数据库链接!F2709)</f>
        <v>小吃</v>
      </c>
      <c r="G2709" s="21">
        <f>IF(食堂数据库链接!G2709="","",食堂数据库链接!G2709)</f>
        <v>7</v>
      </c>
      <c r="H2709" s="25" t="str">
        <f>IF(OR(食堂菜单!$G$5="",食堂数据库计算界面面!A2709=""),"",IF(ISNUMBER(SEARCH(食堂菜单!$G$5,食堂数据库计算界面面!C2709))=TRUE,1,""))</f>
        <v/>
      </c>
      <c r="I2709" s="11" t="str">
        <f>IF(H2709="","",1+MAX($I$1:I2708))</f>
        <v/>
      </c>
      <c r="J2709" s="11" t="str">
        <f t="shared" si="42"/>
        <v/>
      </c>
    </row>
    <row r="2710" spans="1:10">
      <c r="A2710" s="21">
        <f>IF(食堂数据库链接!A2710="","",食堂数据库链接!A2710)</f>
        <v>2709</v>
      </c>
      <c r="B2710" s="21" t="str">
        <f>IF(食堂数据库链接!B2710="","",食堂数据库链接!B2710)</f>
        <v>工学部二食堂（水苑）</v>
      </c>
      <c r="C2710" s="21" t="str">
        <f>IF(食堂数据库链接!C2710="","",食堂数据库链接!C2710)</f>
        <v>饭团+里脊</v>
      </c>
      <c r="D2710" s="21">
        <f>IF(食堂数据库链接!D2710="","",食堂数据库链接!D2710)</f>
        <v>7</v>
      </c>
      <c r="E2710" s="21" t="str">
        <f>IF(食堂数据库链接!E2710="","",食堂数据库链接!E2710)</f>
        <v>荤</v>
      </c>
      <c r="F2710" s="21" t="str">
        <f>IF(食堂数据库链接!F2710="","",食堂数据库链接!F2710)</f>
        <v>小吃</v>
      </c>
      <c r="G2710" s="21">
        <f>IF(食堂数据库链接!G2710="","",食堂数据库链接!G2710)</f>
        <v>7</v>
      </c>
      <c r="H2710" s="25" t="str">
        <f>IF(OR(食堂菜单!$G$5="",食堂数据库计算界面面!A2710=""),"",IF(ISNUMBER(SEARCH(食堂菜单!$G$5,食堂数据库计算界面面!C2710))=TRUE,1,""))</f>
        <v/>
      </c>
      <c r="I2710" s="11" t="str">
        <f>IF(H2710="","",1+MAX($I$1:I2709))</f>
        <v/>
      </c>
      <c r="J2710" s="11" t="str">
        <f t="shared" si="42"/>
        <v/>
      </c>
    </row>
    <row r="2711" spans="1:10">
      <c r="A2711" s="21">
        <f>IF(食堂数据库链接!A2711="","",食堂数据库链接!A2711)</f>
        <v>2710</v>
      </c>
      <c r="B2711" s="21" t="str">
        <f>IF(食堂数据库链接!B2711="","",食堂数据库链接!B2711)</f>
        <v>工学部二食堂（水苑）</v>
      </c>
      <c r="C2711" s="21" t="str">
        <f>IF(食堂数据库链接!C2711="","",食堂数据库链接!C2711)</f>
        <v>饭团+培根</v>
      </c>
      <c r="D2711" s="21">
        <f>IF(食堂数据库链接!D2711="","",食堂数据库链接!D2711)</f>
        <v>7</v>
      </c>
      <c r="E2711" s="21" t="str">
        <f>IF(食堂数据库链接!E2711="","",食堂数据库链接!E2711)</f>
        <v>荤</v>
      </c>
      <c r="F2711" s="21" t="str">
        <f>IF(食堂数据库链接!F2711="","",食堂数据库链接!F2711)</f>
        <v>小吃</v>
      </c>
      <c r="G2711" s="21">
        <f>IF(食堂数据库链接!G2711="","",食堂数据库链接!G2711)</f>
        <v>7</v>
      </c>
      <c r="H2711" s="25" t="str">
        <f>IF(OR(食堂菜单!$G$5="",食堂数据库计算界面面!A2711=""),"",IF(ISNUMBER(SEARCH(食堂菜单!$G$5,食堂数据库计算界面面!C2711))=TRUE,1,""))</f>
        <v/>
      </c>
      <c r="I2711" s="11" t="str">
        <f>IF(H2711="","",1+MAX($I$1:I2710))</f>
        <v/>
      </c>
      <c r="J2711" s="11" t="str">
        <f t="shared" si="42"/>
        <v/>
      </c>
    </row>
    <row r="2712" spans="1:10">
      <c r="A2712" s="21">
        <f>IF(食堂数据库链接!A2712="","",食堂数据库链接!A2712)</f>
        <v>2711</v>
      </c>
      <c r="B2712" s="21" t="str">
        <f>IF(食堂数据库链接!B2712="","",食堂数据库链接!B2712)</f>
        <v>工学部二食堂（水苑）</v>
      </c>
      <c r="C2712" s="21" t="str">
        <f>IF(食堂数据库链接!C2712="","",食堂数据库链接!C2712)</f>
        <v>饭团+肉松</v>
      </c>
      <c r="D2712" s="21">
        <f>IF(食堂数据库链接!D2712="","",食堂数据库链接!D2712)</f>
        <v>7</v>
      </c>
      <c r="E2712" s="21" t="str">
        <f>IF(食堂数据库链接!E2712="","",食堂数据库链接!E2712)</f>
        <v>荤</v>
      </c>
      <c r="F2712" s="21" t="str">
        <f>IF(食堂数据库链接!F2712="","",食堂数据库链接!F2712)</f>
        <v>小吃</v>
      </c>
      <c r="G2712" s="21">
        <f>IF(食堂数据库链接!G2712="","",食堂数据库链接!G2712)</f>
        <v>7</v>
      </c>
      <c r="H2712" s="25" t="str">
        <f>IF(OR(食堂菜单!$G$5="",食堂数据库计算界面面!A2712=""),"",IF(ISNUMBER(SEARCH(食堂菜单!$G$5,食堂数据库计算界面面!C2712))=TRUE,1,""))</f>
        <v/>
      </c>
      <c r="I2712" s="11" t="str">
        <f>IF(H2712="","",1+MAX($I$1:I2711))</f>
        <v/>
      </c>
      <c r="J2712" s="11" t="str">
        <f t="shared" si="42"/>
        <v/>
      </c>
    </row>
    <row r="2713" spans="1:10">
      <c r="A2713" s="21">
        <f>IF(食堂数据库链接!A2713="","",食堂数据库链接!A2713)</f>
        <v>2712</v>
      </c>
      <c r="B2713" s="21" t="str">
        <f>IF(食堂数据库链接!B2713="","",食堂数据库链接!B2713)</f>
        <v>工学部二食堂（水苑）</v>
      </c>
      <c r="C2713" s="21" t="str">
        <f>IF(食堂数据库链接!C2713="","",食堂数据库链接!C2713)</f>
        <v>饭团+鸡排</v>
      </c>
      <c r="D2713" s="21">
        <f>IF(食堂数据库链接!D2713="","",食堂数据库链接!D2713)</f>
        <v>8</v>
      </c>
      <c r="E2713" s="21" t="str">
        <f>IF(食堂数据库链接!E2713="","",食堂数据库链接!E2713)</f>
        <v>荤</v>
      </c>
      <c r="F2713" s="21" t="str">
        <f>IF(食堂数据库链接!F2713="","",食堂数据库链接!F2713)</f>
        <v>小吃</v>
      </c>
      <c r="G2713" s="21">
        <f>IF(食堂数据库链接!G2713="","",食堂数据库链接!G2713)</f>
        <v>8</v>
      </c>
      <c r="H2713" s="25" t="str">
        <f>IF(OR(食堂菜单!$G$5="",食堂数据库计算界面面!A2713=""),"",IF(ISNUMBER(SEARCH(食堂菜单!$G$5,食堂数据库计算界面面!C2713))=TRUE,1,""))</f>
        <v/>
      </c>
      <c r="I2713" s="11" t="str">
        <f>IF(H2713="","",1+MAX($I$1:I2712))</f>
        <v/>
      </c>
      <c r="J2713" s="11" t="str">
        <f t="shared" si="42"/>
        <v/>
      </c>
    </row>
    <row r="2714" spans="1:10">
      <c r="A2714" s="21">
        <f>IF(食堂数据库链接!A2714="","",食堂数据库链接!A2714)</f>
        <v>2713</v>
      </c>
      <c r="B2714" s="21" t="str">
        <f>IF(食堂数据库链接!B2714="","",食堂数据库链接!B2714)</f>
        <v>工学部二食堂（水苑）</v>
      </c>
      <c r="C2714" s="21" t="str">
        <f>IF(食堂数据库链接!C2714="","",食堂数据库链接!C2714)</f>
        <v>饭团+牛排</v>
      </c>
      <c r="D2714" s="21">
        <f>IF(食堂数据库链接!D2714="","",食堂数据库链接!D2714)</f>
        <v>10</v>
      </c>
      <c r="E2714" s="21" t="str">
        <f>IF(食堂数据库链接!E2714="","",食堂数据库链接!E2714)</f>
        <v>荤</v>
      </c>
      <c r="F2714" s="21" t="str">
        <f>IF(食堂数据库链接!F2714="","",食堂数据库链接!F2714)</f>
        <v>小吃</v>
      </c>
      <c r="G2714" s="21">
        <f>IF(食堂数据库链接!G2714="","",食堂数据库链接!G2714)</f>
        <v>10</v>
      </c>
      <c r="H2714" s="25" t="str">
        <f>IF(OR(食堂菜单!$G$5="",食堂数据库计算界面面!A2714=""),"",IF(ISNUMBER(SEARCH(食堂菜单!$G$5,食堂数据库计算界面面!C2714))=TRUE,1,""))</f>
        <v/>
      </c>
      <c r="I2714" s="11" t="str">
        <f>IF(H2714="","",1+MAX($I$1:I2713))</f>
        <v/>
      </c>
      <c r="J2714" s="11" t="str">
        <f t="shared" si="42"/>
        <v/>
      </c>
    </row>
    <row r="2715" spans="1:10">
      <c r="A2715" s="21">
        <f>IF(食堂数据库链接!A2715="","",食堂数据库链接!A2715)</f>
        <v>2714</v>
      </c>
      <c r="B2715" s="21" t="str">
        <f>IF(食堂数据库链接!B2715="","",食堂数据库链接!B2715)</f>
        <v>工学部二食堂（水苑）</v>
      </c>
      <c r="C2715" s="21" t="str">
        <f>IF(食堂数据库链接!C2715="","",食堂数据库链接!C2715)</f>
        <v>饭团+牛肉</v>
      </c>
      <c r="D2715" s="21">
        <f>IF(食堂数据库链接!D2715="","",食堂数据库链接!D2715)</f>
        <v>10</v>
      </c>
      <c r="E2715" s="21" t="str">
        <f>IF(食堂数据库链接!E2715="","",食堂数据库链接!E2715)</f>
        <v>荤</v>
      </c>
      <c r="F2715" s="21" t="str">
        <f>IF(食堂数据库链接!F2715="","",食堂数据库链接!F2715)</f>
        <v>小吃</v>
      </c>
      <c r="G2715" s="21">
        <f>IF(食堂数据库链接!G2715="","",食堂数据库链接!G2715)</f>
        <v>10</v>
      </c>
      <c r="H2715" s="25" t="str">
        <f>IF(OR(食堂菜单!$G$5="",食堂数据库计算界面面!A2715=""),"",IF(ISNUMBER(SEARCH(食堂菜单!$G$5,食堂数据库计算界面面!C2715))=TRUE,1,""))</f>
        <v/>
      </c>
      <c r="I2715" s="11" t="str">
        <f>IF(H2715="","",1+MAX($I$1:I2714))</f>
        <v/>
      </c>
      <c r="J2715" s="11" t="str">
        <f t="shared" si="42"/>
        <v/>
      </c>
    </row>
    <row r="2716" spans="1:10">
      <c r="A2716" s="21">
        <f>IF(食堂数据库链接!A2716="","",食堂数据库链接!A2716)</f>
        <v>2715</v>
      </c>
      <c r="B2716" s="21" t="str">
        <f>IF(食堂数据库链接!B2716="","",食堂数据库链接!B2716)</f>
        <v>工学部二食堂（水苑）</v>
      </c>
      <c r="C2716" s="21" t="str">
        <f>IF(食堂数据库链接!C2716="","",食堂数据库链接!C2716)</f>
        <v>玉米棒</v>
      </c>
      <c r="D2716" s="21">
        <f>IF(食堂数据库链接!D2716="","",食堂数据库链接!D2716)</f>
        <v>3.5</v>
      </c>
      <c r="E2716" s="21" t="str">
        <f>IF(食堂数据库链接!E2716="","",食堂数据库链接!E2716)</f>
        <v>素</v>
      </c>
      <c r="F2716" s="21" t="str">
        <f>IF(食堂数据库链接!F2716="","",食堂数据库链接!F2716)</f>
        <v>小吃</v>
      </c>
      <c r="G2716" s="21">
        <f>IF(食堂数据库链接!G2716="","",食堂数据库链接!G2716)</f>
        <v>3.5</v>
      </c>
      <c r="H2716" s="25" t="str">
        <f>IF(OR(食堂菜单!$G$5="",食堂数据库计算界面面!A2716=""),"",IF(ISNUMBER(SEARCH(食堂菜单!$G$5,食堂数据库计算界面面!C2716))=TRUE,1,""))</f>
        <v/>
      </c>
      <c r="I2716" s="11" t="str">
        <f>IF(H2716="","",1+MAX($I$1:I2715))</f>
        <v/>
      </c>
      <c r="J2716" s="11" t="str">
        <f t="shared" si="42"/>
        <v/>
      </c>
    </row>
    <row r="2717" spans="1:10">
      <c r="A2717" s="21">
        <f>IF(食堂数据库链接!A2717="","",食堂数据库链接!A2717)</f>
        <v>2716</v>
      </c>
      <c r="B2717" s="21" t="str">
        <f>IF(食堂数据库链接!B2717="","",食堂数据库链接!B2717)</f>
        <v>工学部二食堂（水苑）</v>
      </c>
      <c r="C2717" s="21" t="str">
        <f>IF(食堂数据库链接!C2717="","",食堂数据库链接!C2717)</f>
        <v>台湾红豆饼</v>
      </c>
      <c r="D2717" s="21">
        <f>IF(食堂数据库链接!D2717="","",食堂数据库链接!D2717)</f>
        <v>2</v>
      </c>
      <c r="E2717" s="21" t="str">
        <f>IF(食堂数据库链接!E2717="","",食堂数据库链接!E2717)</f>
        <v>素</v>
      </c>
      <c r="F2717" s="21" t="str">
        <f>IF(食堂数据库链接!F2717="","",食堂数据库链接!F2717)</f>
        <v>小吃</v>
      </c>
      <c r="G2717" s="21">
        <f>IF(食堂数据库链接!G2717="","",食堂数据库链接!G2717)</f>
        <v>2</v>
      </c>
      <c r="H2717" s="25" t="str">
        <f>IF(OR(食堂菜单!$G$5="",食堂数据库计算界面面!A2717=""),"",IF(ISNUMBER(SEARCH(食堂菜单!$G$5,食堂数据库计算界面面!C2717))=TRUE,1,""))</f>
        <v/>
      </c>
      <c r="I2717" s="11" t="str">
        <f>IF(H2717="","",1+MAX($I$1:I2716))</f>
        <v/>
      </c>
      <c r="J2717" s="11" t="str">
        <f t="shared" si="42"/>
        <v/>
      </c>
    </row>
    <row r="2718" spans="1:10">
      <c r="A2718" s="21">
        <f>IF(食堂数据库链接!A2718="","",食堂数据库链接!A2718)</f>
        <v>2717</v>
      </c>
      <c r="B2718" s="21" t="str">
        <f>IF(食堂数据库链接!B2718="","",食堂数据库链接!B2718)</f>
        <v>工学部二食堂（水苑）</v>
      </c>
      <c r="C2718" s="21" t="str">
        <f>IF(食堂数据库链接!C2718="","",食堂数据库链接!C2718)</f>
        <v>饭团+鸡柳</v>
      </c>
      <c r="D2718" s="21">
        <f>IF(食堂数据库链接!D2718="","",食堂数据库链接!D2718)</f>
        <v>8</v>
      </c>
      <c r="E2718" s="21" t="str">
        <f>IF(食堂数据库链接!E2718="","",食堂数据库链接!E2718)</f>
        <v>荤</v>
      </c>
      <c r="F2718" s="21" t="str">
        <f>IF(食堂数据库链接!F2718="","",食堂数据库链接!F2718)</f>
        <v>小吃</v>
      </c>
      <c r="G2718" s="21">
        <f>IF(食堂数据库链接!G2718="","",食堂数据库链接!G2718)</f>
        <v>8</v>
      </c>
      <c r="H2718" s="25" t="str">
        <f>IF(OR(食堂菜单!$G$5="",食堂数据库计算界面面!A2718=""),"",IF(ISNUMBER(SEARCH(食堂菜单!$G$5,食堂数据库计算界面面!C2718))=TRUE,1,""))</f>
        <v/>
      </c>
      <c r="I2718" s="11" t="str">
        <f>IF(H2718="","",1+MAX($I$1:I2717))</f>
        <v/>
      </c>
      <c r="J2718" s="11" t="str">
        <f t="shared" si="42"/>
        <v/>
      </c>
    </row>
    <row r="2719" spans="1:10">
      <c r="A2719" s="21">
        <f>IF(食堂数据库链接!A2719="","",食堂数据库链接!A2719)</f>
        <v>2718</v>
      </c>
      <c r="B2719" s="21" t="str">
        <f>IF(食堂数据库链接!B2719="","",食堂数据库链接!B2719)</f>
        <v>工学部二食堂（水苑）</v>
      </c>
      <c r="C2719" s="21" t="str">
        <f>IF(食堂数据库链接!C2719="","",食堂数据库链接!C2719)</f>
        <v>素菜</v>
      </c>
      <c r="D2719" s="21">
        <f>IF(食堂数据库链接!D2719="","",食堂数据库链接!D2719)</f>
        <v>1.1000000000000001</v>
      </c>
      <c r="E2719" s="21" t="str">
        <f>IF(食堂数据库链接!E2719="","",食堂数据库链接!E2719)</f>
        <v>素</v>
      </c>
      <c r="F2719" s="21" t="str">
        <f>IF(食堂数据库链接!F2719="","",食堂数据库链接!F2719)</f>
        <v>份儿菜</v>
      </c>
      <c r="G2719" s="21">
        <f>IF(食堂数据库链接!G2719="","",食堂数据库链接!G2719)</f>
        <v>1.1000000000000001</v>
      </c>
      <c r="H2719" s="25" t="str">
        <f>IF(OR(食堂菜单!$G$5="",食堂数据库计算界面面!A2719=""),"",IF(ISNUMBER(SEARCH(食堂菜单!$G$5,食堂数据库计算界面面!C2719))=TRUE,1,""))</f>
        <v/>
      </c>
      <c r="I2719" s="11" t="str">
        <f>IF(H2719="","",1+MAX($I$1:I2718))</f>
        <v/>
      </c>
      <c r="J2719" s="11" t="str">
        <f t="shared" si="42"/>
        <v/>
      </c>
    </row>
    <row r="2720" spans="1:10">
      <c r="A2720" s="21">
        <f>IF(食堂数据库链接!A2720="","",食堂数据库链接!A2720)</f>
        <v>2719</v>
      </c>
      <c r="B2720" s="21" t="str">
        <f>IF(食堂数据库链接!B2720="","",食堂数据库链接!B2720)</f>
        <v>工学部二食堂（水苑）</v>
      </c>
      <c r="C2720" s="21" t="str">
        <f>IF(食堂数据库链接!C2720="","",食堂数据库链接!C2720)</f>
        <v>荤菜</v>
      </c>
      <c r="D2720" s="21">
        <f>IF(食堂数据库链接!D2720="","",食堂数据库链接!D2720)</f>
        <v>2.1</v>
      </c>
      <c r="E2720" s="21" t="str">
        <f>IF(食堂数据库链接!E2720="","",食堂数据库链接!E2720)</f>
        <v>荤</v>
      </c>
      <c r="F2720" s="21" t="str">
        <f>IF(食堂数据库链接!F2720="","",食堂数据库链接!F2720)</f>
        <v>份儿菜</v>
      </c>
      <c r="G2720" s="21">
        <f>IF(食堂数据库链接!G2720="","",食堂数据库链接!G2720)</f>
        <v>2.1</v>
      </c>
      <c r="H2720" s="25" t="str">
        <f>IF(OR(食堂菜单!$G$5="",食堂数据库计算界面面!A2720=""),"",IF(ISNUMBER(SEARCH(食堂菜单!$G$5,食堂数据库计算界面面!C2720))=TRUE,1,""))</f>
        <v/>
      </c>
      <c r="I2720" s="11" t="str">
        <f>IF(H2720="","",1+MAX($I$1:I2719))</f>
        <v/>
      </c>
      <c r="J2720" s="11" t="str">
        <f t="shared" si="42"/>
        <v/>
      </c>
    </row>
    <row r="2721" spans="1:10">
      <c r="A2721" s="21">
        <f>IF(食堂数据库链接!A2721="","",食堂数据库链接!A2721)</f>
        <v>2720</v>
      </c>
      <c r="B2721" s="21" t="str">
        <f>IF(食堂数据库链接!B2721="","",食堂数据库链接!B2721)</f>
        <v>工学部二食堂（水苑）</v>
      </c>
      <c r="C2721" s="21" t="str">
        <f>IF(食堂数据库链接!C2721="","",食堂数据库链接!C2721)</f>
        <v>五香牛肉片</v>
      </c>
      <c r="D2721" s="21">
        <f>IF(食堂数据库链接!D2721="","",食堂数据库链接!D2721)</f>
        <v>4.5</v>
      </c>
      <c r="E2721" s="21" t="str">
        <f>IF(食堂数据库链接!E2721="","",食堂数据库链接!E2721)</f>
        <v>荤</v>
      </c>
      <c r="F2721" s="21" t="str">
        <f>IF(食堂数据库链接!F2721="","",食堂数据库链接!F2721)</f>
        <v>份儿菜</v>
      </c>
      <c r="G2721" s="21">
        <f>IF(食堂数据库链接!G2721="","",食堂数据库链接!G2721)</f>
        <v>4.5</v>
      </c>
      <c r="H2721" s="25" t="str">
        <f>IF(OR(食堂菜单!$G$5="",食堂数据库计算界面面!A2721=""),"",IF(ISNUMBER(SEARCH(食堂菜单!$G$5,食堂数据库计算界面面!C2721))=TRUE,1,""))</f>
        <v/>
      </c>
      <c r="I2721" s="11" t="str">
        <f>IF(H2721="","",1+MAX($I$1:I2720))</f>
        <v/>
      </c>
      <c r="J2721" s="11" t="str">
        <f t="shared" si="42"/>
        <v/>
      </c>
    </row>
    <row r="2722" spans="1:10">
      <c r="A2722" s="21">
        <f>IF(食堂数据库链接!A2722="","",食堂数据库链接!A2722)</f>
        <v>2721</v>
      </c>
      <c r="B2722" s="21" t="str">
        <f>IF(食堂数据库链接!B2722="","",食堂数据库链接!B2722)</f>
        <v>工学部二食堂（水苑）</v>
      </c>
      <c r="C2722" s="21" t="str">
        <f>IF(食堂数据库链接!C2722="","",食堂数据库链接!C2722)</f>
        <v>红枣银耳莲子羹</v>
      </c>
      <c r="D2722" s="21">
        <f>IF(食堂数据库链接!D2722="","",食堂数据库链接!D2722)</f>
        <v>3</v>
      </c>
      <c r="E2722" s="21" t="str">
        <f>IF(食堂数据库链接!E2722="","",食堂数据库链接!E2722)</f>
        <v>素</v>
      </c>
      <c r="F2722" s="21" t="str">
        <f>IF(食堂数据库链接!F2722="","",食堂数据库链接!F2722)</f>
        <v>汤羹</v>
      </c>
      <c r="G2722" s="21">
        <f>IF(食堂数据库链接!G2722="","",食堂数据库链接!G2722)</f>
        <v>3</v>
      </c>
      <c r="H2722" s="25" t="str">
        <f>IF(OR(食堂菜单!$G$5="",食堂数据库计算界面面!A2722=""),"",IF(ISNUMBER(SEARCH(食堂菜单!$G$5,食堂数据库计算界面面!C2722))=TRUE,1,""))</f>
        <v/>
      </c>
      <c r="I2722" s="11" t="str">
        <f>IF(H2722="","",1+MAX($I$1:I2721))</f>
        <v/>
      </c>
      <c r="J2722" s="11" t="str">
        <f t="shared" si="42"/>
        <v/>
      </c>
    </row>
    <row r="2723" spans="1:10">
      <c r="A2723" s="21">
        <f>IF(食堂数据库链接!A2723="","",食堂数据库链接!A2723)</f>
        <v>2722</v>
      </c>
      <c r="B2723" s="21" t="str">
        <f>IF(食堂数据库链接!B2723="","",食堂数据库链接!B2723)</f>
        <v>工学部二食堂（水苑）</v>
      </c>
      <c r="C2723" s="21" t="str">
        <f>IF(食堂数据库链接!C2723="","",食堂数据库链接!C2723)</f>
        <v>汤圆米酒</v>
      </c>
      <c r="D2723" s="21">
        <f>IF(食堂数据库链接!D2723="","",食堂数据库链接!D2723)</f>
        <v>3</v>
      </c>
      <c r="E2723" s="21" t="str">
        <f>IF(食堂数据库链接!E2723="","",食堂数据库链接!E2723)</f>
        <v>素</v>
      </c>
      <c r="F2723" s="21" t="str">
        <f>IF(食堂数据库链接!F2723="","",食堂数据库链接!F2723)</f>
        <v>汤羹</v>
      </c>
      <c r="G2723" s="21">
        <f>IF(食堂数据库链接!G2723="","",食堂数据库链接!G2723)</f>
        <v>3</v>
      </c>
      <c r="H2723" s="25" t="str">
        <f>IF(OR(食堂菜单!$G$5="",食堂数据库计算界面面!A2723=""),"",IF(ISNUMBER(SEARCH(食堂菜单!$G$5,食堂数据库计算界面面!C2723))=TRUE,1,""))</f>
        <v/>
      </c>
      <c r="I2723" s="11" t="str">
        <f>IF(H2723="","",1+MAX($I$1:I2722))</f>
        <v/>
      </c>
      <c r="J2723" s="11" t="str">
        <f t="shared" si="42"/>
        <v/>
      </c>
    </row>
    <row r="2724" spans="1:10">
      <c r="A2724" s="21">
        <f>IF(食堂数据库链接!A2724="","",食堂数据库链接!A2724)</f>
        <v>2723</v>
      </c>
      <c r="B2724" s="21" t="str">
        <f>IF(食堂数据库链接!B2724="","",食堂数据库链接!B2724)</f>
        <v>工学部二食堂（水苑）</v>
      </c>
      <c r="C2724" s="21" t="str">
        <f>IF(食堂数据库链接!C2724="","",食堂数据库链接!C2724)</f>
        <v>牛奶燕麦蓉</v>
      </c>
      <c r="D2724" s="21">
        <f>IF(食堂数据库链接!D2724="","",食堂数据库链接!D2724)</f>
        <v>3</v>
      </c>
      <c r="E2724" s="21" t="str">
        <f>IF(食堂数据库链接!E2724="","",食堂数据库链接!E2724)</f>
        <v>素</v>
      </c>
      <c r="F2724" s="21" t="str">
        <f>IF(食堂数据库链接!F2724="","",食堂数据库链接!F2724)</f>
        <v>汤羹</v>
      </c>
      <c r="G2724" s="21">
        <f>IF(食堂数据库链接!G2724="","",食堂数据库链接!G2724)</f>
        <v>3</v>
      </c>
      <c r="H2724" s="25" t="str">
        <f>IF(OR(食堂菜单!$G$5="",食堂数据库计算界面面!A2724=""),"",IF(ISNUMBER(SEARCH(食堂菜单!$G$5,食堂数据库计算界面面!C2724))=TRUE,1,""))</f>
        <v/>
      </c>
      <c r="I2724" s="11" t="str">
        <f>IF(H2724="","",1+MAX($I$1:I2723))</f>
        <v/>
      </c>
      <c r="J2724" s="11" t="str">
        <f t="shared" si="42"/>
        <v/>
      </c>
    </row>
    <row r="2725" spans="1:10">
      <c r="A2725" s="21">
        <f>IF(食堂数据库链接!A2725="","",食堂数据库链接!A2725)</f>
        <v>2724</v>
      </c>
      <c r="B2725" s="21" t="str">
        <f>IF(食堂数据库链接!B2725="","",食堂数据库链接!B2725)</f>
        <v>工学部二食堂（水苑）</v>
      </c>
      <c r="C2725" s="21" t="str">
        <f>IF(食堂数据库链接!C2725="","",食堂数据库链接!C2725)</f>
        <v>八宝美容羹</v>
      </c>
      <c r="D2725" s="21">
        <f>IF(食堂数据库链接!D2725="","",食堂数据库链接!D2725)</f>
        <v>3</v>
      </c>
      <c r="E2725" s="21" t="str">
        <f>IF(食堂数据库链接!E2725="","",食堂数据库链接!E2725)</f>
        <v>素</v>
      </c>
      <c r="F2725" s="21" t="str">
        <f>IF(食堂数据库链接!F2725="","",食堂数据库链接!F2725)</f>
        <v>汤羹</v>
      </c>
      <c r="G2725" s="21">
        <f>IF(食堂数据库链接!G2725="","",食堂数据库链接!G2725)</f>
        <v>3</v>
      </c>
      <c r="H2725" s="25" t="str">
        <f>IF(OR(食堂菜单!$G$5="",食堂数据库计算界面面!A2725=""),"",IF(ISNUMBER(SEARCH(食堂菜单!$G$5,食堂数据库计算界面面!C2725))=TRUE,1,""))</f>
        <v/>
      </c>
      <c r="I2725" s="11" t="str">
        <f>IF(H2725="","",1+MAX($I$1:I2724))</f>
        <v/>
      </c>
      <c r="J2725" s="11" t="str">
        <f t="shared" si="42"/>
        <v/>
      </c>
    </row>
    <row r="2726" spans="1:10">
      <c r="A2726" s="21">
        <f>IF(食堂数据库链接!A2726="","",食堂数据库链接!A2726)</f>
        <v>2725</v>
      </c>
      <c r="B2726" s="21" t="str">
        <f>IF(食堂数据库链接!B2726="","",食堂数据库链接!B2726)</f>
        <v>工学部二食堂（水苑）</v>
      </c>
      <c r="C2726" s="21" t="str">
        <f>IF(食堂数据库链接!C2726="","",食堂数据库链接!C2726)</f>
        <v>川贝雪梨枸杞汤</v>
      </c>
      <c r="D2726" s="21">
        <f>IF(食堂数据库链接!D2726="","",食堂数据库链接!D2726)</f>
        <v>3</v>
      </c>
      <c r="E2726" s="21" t="str">
        <f>IF(食堂数据库链接!E2726="","",食堂数据库链接!E2726)</f>
        <v>素</v>
      </c>
      <c r="F2726" s="21" t="str">
        <f>IF(食堂数据库链接!F2726="","",食堂数据库链接!F2726)</f>
        <v>汤羹</v>
      </c>
      <c r="G2726" s="21">
        <f>IF(食堂数据库链接!G2726="","",食堂数据库链接!G2726)</f>
        <v>3</v>
      </c>
      <c r="H2726" s="25" t="str">
        <f>IF(OR(食堂菜单!$G$5="",食堂数据库计算界面面!A2726=""),"",IF(ISNUMBER(SEARCH(食堂菜单!$G$5,食堂数据库计算界面面!C2726))=TRUE,1,""))</f>
        <v/>
      </c>
      <c r="I2726" s="11" t="str">
        <f>IF(H2726="","",1+MAX($I$1:I2725))</f>
        <v/>
      </c>
      <c r="J2726" s="11" t="str">
        <f t="shared" si="42"/>
        <v/>
      </c>
    </row>
    <row r="2727" spans="1:10">
      <c r="A2727" s="21">
        <f>IF(食堂数据库链接!A2727="","",食堂数据库链接!A2727)</f>
        <v>2726</v>
      </c>
      <c r="B2727" s="21" t="str">
        <f>IF(食堂数据库链接!B2727="","",食堂数据库链接!B2727)</f>
        <v>工学部二食堂（水苑）</v>
      </c>
      <c r="C2727" s="21" t="str">
        <f>IF(食堂数据库链接!C2727="","",食堂数据库链接!C2727)</f>
        <v>红豆沙</v>
      </c>
      <c r="D2727" s="21">
        <f>IF(食堂数据库链接!D2727="","",食堂数据库链接!D2727)</f>
        <v>3</v>
      </c>
      <c r="E2727" s="21" t="str">
        <f>IF(食堂数据库链接!E2727="","",食堂数据库链接!E2727)</f>
        <v>素</v>
      </c>
      <c r="F2727" s="21" t="str">
        <f>IF(食堂数据库链接!F2727="","",食堂数据库链接!F2727)</f>
        <v>汤羹</v>
      </c>
      <c r="G2727" s="21">
        <f>IF(食堂数据库链接!G2727="","",食堂数据库链接!G2727)</f>
        <v>3</v>
      </c>
      <c r="H2727" s="25" t="str">
        <f>IF(OR(食堂菜单!$G$5="",食堂数据库计算界面面!A2727=""),"",IF(ISNUMBER(SEARCH(食堂菜单!$G$5,食堂数据库计算界面面!C2727))=TRUE,1,""))</f>
        <v/>
      </c>
      <c r="I2727" s="11" t="str">
        <f>IF(H2727="","",1+MAX($I$1:I2726))</f>
        <v/>
      </c>
      <c r="J2727" s="11" t="str">
        <f t="shared" si="42"/>
        <v/>
      </c>
    </row>
    <row r="2728" spans="1:10">
      <c r="A2728" s="21">
        <f>IF(食堂数据库链接!A2728="","",食堂数据库链接!A2728)</f>
        <v>2727</v>
      </c>
      <c r="B2728" s="21" t="str">
        <f>IF(食堂数据库链接!B2728="","",食堂数据库链接!B2728)</f>
        <v>工学部二食堂（水苑）</v>
      </c>
      <c r="C2728" s="21" t="str">
        <f>IF(食堂数据库链接!C2728="","",食堂数据库链接!C2728)</f>
        <v>绿豆沙</v>
      </c>
      <c r="D2728" s="21">
        <f>IF(食堂数据库链接!D2728="","",食堂数据库链接!D2728)</f>
        <v>3</v>
      </c>
      <c r="E2728" s="21" t="str">
        <f>IF(食堂数据库链接!E2728="","",食堂数据库链接!E2728)</f>
        <v>素</v>
      </c>
      <c r="F2728" s="21" t="str">
        <f>IF(食堂数据库链接!F2728="","",食堂数据库链接!F2728)</f>
        <v>汤羹</v>
      </c>
      <c r="G2728" s="21">
        <f>IF(食堂数据库链接!G2728="","",食堂数据库链接!G2728)</f>
        <v>3</v>
      </c>
      <c r="H2728" s="25" t="str">
        <f>IF(OR(食堂菜单!$G$5="",食堂数据库计算界面面!A2728=""),"",IF(ISNUMBER(SEARCH(食堂菜单!$G$5,食堂数据库计算界面面!C2728))=TRUE,1,""))</f>
        <v/>
      </c>
      <c r="I2728" s="11" t="str">
        <f>IF(H2728="","",1+MAX($I$1:I2727))</f>
        <v/>
      </c>
      <c r="J2728" s="11" t="str">
        <f t="shared" si="42"/>
        <v/>
      </c>
    </row>
    <row r="2729" spans="1:10">
      <c r="A2729" s="21">
        <f>IF(食堂数据库链接!A2729="","",食堂数据库链接!A2729)</f>
        <v>2728</v>
      </c>
      <c r="B2729" s="21" t="str">
        <f>IF(食堂数据库链接!B2729="","",食堂数据库链接!B2729)</f>
        <v>工学部二食堂（水苑）</v>
      </c>
      <c r="C2729" s="21" t="str">
        <f>IF(食堂数据库链接!C2729="","",食堂数据库链接!C2729)</f>
        <v>红枣牛奶花生露</v>
      </c>
      <c r="D2729" s="21">
        <f>IF(食堂数据库链接!D2729="","",食堂数据库链接!D2729)</f>
        <v>3</v>
      </c>
      <c r="E2729" s="21" t="str">
        <f>IF(食堂数据库链接!E2729="","",食堂数据库链接!E2729)</f>
        <v>素</v>
      </c>
      <c r="F2729" s="21" t="str">
        <f>IF(食堂数据库链接!F2729="","",食堂数据库链接!F2729)</f>
        <v>汤羹</v>
      </c>
      <c r="G2729" s="21">
        <f>IF(食堂数据库链接!G2729="","",食堂数据库链接!G2729)</f>
        <v>3</v>
      </c>
      <c r="H2729" s="25" t="str">
        <f>IF(OR(食堂菜单!$G$5="",食堂数据库计算界面面!A2729=""),"",IF(ISNUMBER(SEARCH(食堂菜单!$G$5,食堂数据库计算界面面!C2729))=TRUE,1,""))</f>
        <v/>
      </c>
      <c r="I2729" s="11" t="str">
        <f>IF(H2729="","",1+MAX($I$1:I2728))</f>
        <v/>
      </c>
      <c r="J2729" s="11" t="str">
        <f t="shared" si="42"/>
        <v/>
      </c>
    </row>
    <row r="2730" spans="1:10">
      <c r="A2730" s="21">
        <f>IF(食堂数据库链接!A2730="","",食堂数据库链接!A2730)</f>
        <v>2729</v>
      </c>
      <c r="B2730" s="21" t="str">
        <f>IF(食堂数据库链接!B2730="","",食堂数据库链接!B2730)</f>
        <v>工学部二食堂（水苑）</v>
      </c>
      <c r="C2730" s="21" t="str">
        <f>IF(食堂数据库链接!C2730="","",食堂数据库链接!C2730)</f>
        <v>紫薯桔片汤</v>
      </c>
      <c r="D2730" s="21">
        <f>IF(食堂数据库链接!D2730="","",食堂数据库链接!D2730)</f>
        <v>5</v>
      </c>
      <c r="E2730" s="21" t="str">
        <f>IF(食堂数据库链接!E2730="","",食堂数据库链接!E2730)</f>
        <v>素</v>
      </c>
      <c r="F2730" s="21" t="str">
        <f>IF(食堂数据库链接!F2730="","",食堂数据库链接!F2730)</f>
        <v>汤羹</v>
      </c>
      <c r="G2730" s="21">
        <f>IF(食堂数据库链接!G2730="","",食堂数据库链接!G2730)</f>
        <v>5</v>
      </c>
      <c r="H2730" s="25" t="str">
        <f>IF(OR(食堂菜单!$G$5="",食堂数据库计算界面面!A2730=""),"",IF(ISNUMBER(SEARCH(食堂菜单!$G$5,食堂数据库计算界面面!C2730))=TRUE,1,""))</f>
        <v/>
      </c>
      <c r="I2730" s="11" t="str">
        <f>IF(H2730="","",1+MAX($I$1:I2729))</f>
        <v/>
      </c>
      <c r="J2730" s="11" t="str">
        <f t="shared" si="42"/>
        <v/>
      </c>
    </row>
    <row r="2731" spans="1:10">
      <c r="A2731" s="21">
        <f>IF(食堂数据库链接!A2731="","",食堂数据库链接!A2731)</f>
        <v>2730</v>
      </c>
      <c r="B2731" s="21" t="str">
        <f>IF(食堂数据库链接!B2731="","",食堂数据库链接!B2731)</f>
        <v>工学部二食堂（水苑）</v>
      </c>
      <c r="C2731" s="21" t="str">
        <f>IF(食堂数据库链接!C2731="","",食堂数据库链接!C2731)</f>
        <v>牛肉胡辣汤</v>
      </c>
      <c r="D2731" s="21">
        <f>IF(食堂数据库链接!D2731="","",食堂数据库链接!D2731)</f>
        <v>5</v>
      </c>
      <c r="E2731" s="21" t="str">
        <f>IF(食堂数据库链接!E2731="","",食堂数据库链接!E2731)</f>
        <v>荤</v>
      </c>
      <c r="F2731" s="21" t="str">
        <f>IF(食堂数据库链接!F2731="","",食堂数据库链接!F2731)</f>
        <v>汤羹</v>
      </c>
      <c r="G2731" s="21">
        <f>IF(食堂数据库链接!G2731="","",食堂数据库链接!G2731)</f>
        <v>5</v>
      </c>
      <c r="H2731" s="25" t="str">
        <f>IF(OR(食堂菜单!$G$5="",食堂数据库计算界面面!A2731=""),"",IF(ISNUMBER(SEARCH(食堂菜单!$G$5,食堂数据库计算界面面!C2731))=TRUE,1,""))</f>
        <v/>
      </c>
      <c r="I2731" s="11" t="str">
        <f>IF(H2731="","",1+MAX($I$1:I2730))</f>
        <v/>
      </c>
      <c r="J2731" s="11" t="str">
        <f t="shared" si="42"/>
        <v/>
      </c>
    </row>
    <row r="2732" spans="1:10">
      <c r="A2732" s="21">
        <f>IF(食堂数据库链接!A2732="","",食堂数据库链接!A2732)</f>
        <v>2731</v>
      </c>
      <c r="B2732" s="21" t="str">
        <f>IF(食堂数据库链接!B2732="","",食堂数据库链接!B2732)</f>
        <v>工学部二食堂（水苑）</v>
      </c>
      <c r="C2732" s="21" t="str">
        <f>IF(食堂数据库链接!C2732="","",食堂数据库链接!C2732)</f>
        <v>黑芝麻糊</v>
      </c>
      <c r="D2732" s="21">
        <f>IF(食堂数据库链接!D2732="","",食堂数据库链接!D2732)</f>
        <v>6</v>
      </c>
      <c r="E2732" s="21" t="str">
        <f>IF(食堂数据库链接!E2732="","",食堂数据库链接!E2732)</f>
        <v>素</v>
      </c>
      <c r="F2732" s="21" t="str">
        <f>IF(食堂数据库链接!F2732="","",食堂数据库链接!F2732)</f>
        <v>汤羹</v>
      </c>
      <c r="G2732" s="21">
        <f>IF(食堂数据库链接!G2732="","",食堂数据库链接!G2732)</f>
        <v>6</v>
      </c>
      <c r="H2732" s="25" t="str">
        <f>IF(OR(食堂菜单!$G$5="",食堂数据库计算界面面!A2732=""),"",IF(ISNUMBER(SEARCH(食堂菜单!$G$5,食堂数据库计算界面面!C2732))=TRUE,1,""))</f>
        <v/>
      </c>
      <c r="I2732" s="11" t="str">
        <f>IF(H2732="","",1+MAX($I$1:I2731))</f>
        <v/>
      </c>
      <c r="J2732" s="11" t="str">
        <f t="shared" si="42"/>
        <v/>
      </c>
    </row>
    <row r="2733" spans="1:10">
      <c r="A2733" s="21">
        <f>IF(食堂数据库链接!A2733="","",食堂数据库链接!A2733)</f>
        <v>2732</v>
      </c>
      <c r="B2733" s="21" t="str">
        <f>IF(食堂数据库链接!B2733="","",食堂数据库链接!B2733)</f>
        <v>工学部二食堂（水苑）</v>
      </c>
      <c r="C2733" s="21" t="str">
        <f>IF(食堂数据库链接!C2733="","",食堂数据库链接!C2733)</f>
        <v>核桃露</v>
      </c>
      <c r="D2733" s="21">
        <f>IF(食堂数据库链接!D2733="","",食堂数据库链接!D2733)</f>
        <v>8</v>
      </c>
      <c r="E2733" s="21" t="str">
        <f>IF(食堂数据库链接!E2733="","",食堂数据库链接!E2733)</f>
        <v>素</v>
      </c>
      <c r="F2733" s="21" t="str">
        <f>IF(食堂数据库链接!F2733="","",食堂数据库链接!F2733)</f>
        <v>汤羹</v>
      </c>
      <c r="G2733" s="21">
        <f>IF(食堂数据库链接!G2733="","",食堂数据库链接!G2733)</f>
        <v>8</v>
      </c>
      <c r="H2733" s="25" t="str">
        <f>IF(OR(食堂菜单!$G$5="",食堂数据库计算界面面!A2733=""),"",IF(ISNUMBER(SEARCH(食堂菜单!$G$5,食堂数据库计算界面面!C2733))=TRUE,1,""))</f>
        <v/>
      </c>
      <c r="I2733" s="11" t="str">
        <f>IF(H2733="","",1+MAX($I$1:I2732))</f>
        <v/>
      </c>
      <c r="J2733" s="11" t="str">
        <f t="shared" si="42"/>
        <v/>
      </c>
    </row>
    <row r="2734" spans="1:10">
      <c r="A2734" s="21">
        <f>IF(食堂数据库链接!A2734="","",食堂数据库链接!A2734)</f>
        <v>2733</v>
      </c>
      <c r="B2734" s="21" t="str">
        <f>IF(食堂数据库链接!B2734="","",食堂数据库链接!B2734)</f>
        <v>工学部二食堂（水苑）</v>
      </c>
      <c r="C2734" s="21" t="str">
        <f>IF(食堂数据库链接!C2734="","",食堂数据库链接!C2734)</f>
        <v>纯牛奶</v>
      </c>
      <c r="D2734" s="21">
        <f>IF(食堂数据库链接!D2734="","",食堂数据库链接!D2734)</f>
        <v>5</v>
      </c>
      <c r="E2734" s="21" t="str">
        <f>IF(食堂数据库链接!E2734="","",食堂数据库链接!E2734)</f>
        <v>素</v>
      </c>
      <c r="F2734" s="21" t="str">
        <f>IF(食堂数据库链接!F2734="","",食堂数据库链接!F2734)</f>
        <v>汤羹</v>
      </c>
      <c r="G2734" s="21">
        <f>IF(食堂数据库链接!G2734="","",食堂数据库链接!G2734)</f>
        <v>5</v>
      </c>
      <c r="H2734" s="25" t="str">
        <f>IF(OR(食堂菜单!$G$5="",食堂数据库计算界面面!A2734=""),"",IF(ISNUMBER(SEARCH(食堂菜单!$G$5,食堂数据库计算界面面!C2734))=TRUE,1,""))</f>
        <v/>
      </c>
      <c r="I2734" s="11" t="str">
        <f>IF(H2734="","",1+MAX($I$1:I2733))</f>
        <v/>
      </c>
      <c r="J2734" s="11" t="str">
        <f t="shared" si="42"/>
        <v/>
      </c>
    </row>
    <row r="2735" spans="1:10">
      <c r="A2735" s="21">
        <f>IF(食堂数据库链接!A2735="","",食堂数据库链接!A2735)</f>
        <v>2734</v>
      </c>
      <c r="B2735" s="21" t="str">
        <f>IF(食堂数据库链接!B2735="","",食堂数据库链接!B2735)</f>
        <v>工学部二食堂（水苑）</v>
      </c>
      <c r="C2735" s="21" t="str">
        <f>IF(食堂数据库链接!C2735="","",食堂数据库链接!C2735)</f>
        <v>桃胶枸杞莲子银耳美容美颜羹</v>
      </c>
      <c r="D2735" s="21">
        <f>IF(食堂数据库链接!D2735="","",食堂数据库链接!D2735)</f>
        <v>6</v>
      </c>
      <c r="E2735" s="21" t="str">
        <f>IF(食堂数据库链接!E2735="","",食堂数据库链接!E2735)</f>
        <v>素</v>
      </c>
      <c r="F2735" s="21" t="str">
        <f>IF(食堂数据库链接!F2735="","",食堂数据库链接!F2735)</f>
        <v>汤羹</v>
      </c>
      <c r="G2735" s="21">
        <f>IF(食堂数据库链接!G2735="","",食堂数据库链接!G2735)</f>
        <v>6</v>
      </c>
      <c r="H2735" s="25" t="str">
        <f>IF(OR(食堂菜单!$G$5="",食堂数据库计算界面面!A2735=""),"",IF(ISNUMBER(SEARCH(食堂菜单!$G$5,食堂数据库计算界面面!C2735))=TRUE,1,""))</f>
        <v/>
      </c>
      <c r="I2735" s="11" t="str">
        <f>IF(H2735="","",1+MAX($I$1:I2734))</f>
        <v/>
      </c>
      <c r="J2735" s="11" t="str">
        <f t="shared" si="42"/>
        <v/>
      </c>
    </row>
    <row r="2736" spans="1:10">
      <c r="A2736" s="21">
        <f>IF(食堂数据库链接!A2736="","",食堂数据库链接!A2736)</f>
        <v>2735</v>
      </c>
      <c r="B2736" s="21" t="str">
        <f>IF(食堂数据库链接!B2736="","",食堂数据库链接!B2736)</f>
        <v>工学部二食堂（水苑）</v>
      </c>
      <c r="C2736" s="21" t="str">
        <f>IF(食堂数据库链接!C2736="","",食堂数据库链接!C2736)</f>
        <v>鲜肉馄饨</v>
      </c>
      <c r="D2736" s="21">
        <f>IF(食堂数据库链接!D2736="","",食堂数据库链接!D2736)</f>
        <v>6</v>
      </c>
      <c r="E2736" s="21" t="str">
        <f>IF(食堂数据库链接!E2736="","",食堂数据库链接!E2736)</f>
        <v>荤</v>
      </c>
      <c r="F2736" s="21" t="str">
        <f>IF(食堂数据库链接!F2736="","",食堂数据库链接!F2736)</f>
        <v>面食</v>
      </c>
      <c r="G2736" s="21">
        <f>IF(食堂数据库链接!G2736="","",食堂数据库链接!G2736)</f>
        <v>6</v>
      </c>
      <c r="H2736" s="25" t="str">
        <f>IF(OR(食堂菜单!$G$5="",食堂数据库计算界面面!A2736=""),"",IF(ISNUMBER(SEARCH(食堂菜单!$G$5,食堂数据库计算界面面!C2736))=TRUE,1,""))</f>
        <v/>
      </c>
      <c r="I2736" s="11" t="str">
        <f>IF(H2736="","",1+MAX($I$1:I2735))</f>
        <v/>
      </c>
      <c r="J2736" s="11" t="str">
        <f t="shared" si="42"/>
        <v/>
      </c>
    </row>
    <row r="2737" spans="1:10">
      <c r="A2737" s="21">
        <f>IF(食堂数据库链接!A2737="","",食堂数据库链接!A2737)</f>
        <v>2736</v>
      </c>
      <c r="B2737" s="21" t="str">
        <f>IF(食堂数据库链接!B2737="","",食堂数据库链接!B2737)</f>
        <v>工学部二食堂（水苑）</v>
      </c>
      <c r="C2737" s="21" t="str">
        <f>IF(食堂数据库链接!C2737="","",食堂数据库链接!C2737)</f>
        <v>藕丁鲜肉饺子</v>
      </c>
      <c r="D2737" s="21">
        <f>IF(食堂数据库链接!D2737="","",食堂数据库链接!D2737)</f>
        <v>10</v>
      </c>
      <c r="E2737" s="21" t="str">
        <f>IF(食堂数据库链接!E2737="","",食堂数据库链接!E2737)</f>
        <v>荤</v>
      </c>
      <c r="F2737" s="21" t="str">
        <f>IF(食堂数据库链接!F2737="","",食堂数据库链接!F2737)</f>
        <v>面食</v>
      </c>
      <c r="G2737" s="21">
        <f>IF(食堂数据库链接!G2737="","",食堂数据库链接!G2737)</f>
        <v>10</v>
      </c>
      <c r="H2737" s="25" t="str">
        <f>IF(OR(食堂菜单!$G$5="",食堂数据库计算界面面!A2737=""),"",IF(ISNUMBER(SEARCH(食堂菜单!$G$5,食堂数据库计算界面面!C2737))=TRUE,1,""))</f>
        <v/>
      </c>
      <c r="I2737" s="11" t="str">
        <f>IF(H2737="","",1+MAX($I$1:I2736))</f>
        <v/>
      </c>
      <c r="J2737" s="11" t="str">
        <f t="shared" si="42"/>
        <v/>
      </c>
    </row>
    <row r="2738" spans="1:10">
      <c r="A2738" s="21">
        <f>IF(食堂数据库链接!A2738="","",食堂数据库链接!A2738)</f>
        <v>2737</v>
      </c>
      <c r="B2738" s="21" t="str">
        <f>IF(食堂数据库链接!B2738="","",食堂数据库链接!B2738)</f>
        <v>工学部二食堂（水苑）</v>
      </c>
      <c r="C2738" s="21" t="str">
        <f>IF(食堂数据库链接!C2738="","",食堂数据库链接!C2738)</f>
        <v>韭菜鲜肉饺子</v>
      </c>
      <c r="D2738" s="21">
        <f>IF(食堂数据库链接!D2738="","",食堂数据库链接!D2738)</f>
        <v>10</v>
      </c>
      <c r="E2738" s="21" t="str">
        <f>IF(食堂数据库链接!E2738="","",食堂数据库链接!E2738)</f>
        <v>荤</v>
      </c>
      <c r="F2738" s="21" t="str">
        <f>IF(食堂数据库链接!F2738="","",食堂数据库链接!F2738)</f>
        <v>面食</v>
      </c>
      <c r="G2738" s="21">
        <f>IF(食堂数据库链接!G2738="","",食堂数据库链接!G2738)</f>
        <v>10</v>
      </c>
      <c r="H2738" s="25" t="str">
        <f>IF(OR(食堂菜单!$G$5="",食堂数据库计算界面面!A2738=""),"",IF(ISNUMBER(SEARCH(食堂菜单!$G$5,食堂数据库计算界面面!C2738))=TRUE,1,""))</f>
        <v/>
      </c>
      <c r="I2738" s="11" t="str">
        <f>IF(H2738="","",1+MAX($I$1:I2737))</f>
        <v/>
      </c>
      <c r="J2738" s="11" t="str">
        <f t="shared" si="42"/>
        <v/>
      </c>
    </row>
    <row r="2739" spans="1:10">
      <c r="A2739" s="21">
        <f>IF(食堂数据库链接!A2739="","",食堂数据库链接!A2739)</f>
        <v>2738</v>
      </c>
      <c r="B2739" s="21" t="str">
        <f>IF(食堂数据库链接!B2739="","",食堂数据库链接!B2739)</f>
        <v>工学部二食堂（水苑）</v>
      </c>
      <c r="C2739" s="21" t="str">
        <f>IF(食堂数据库链接!C2739="","",食堂数据库链接!C2739)</f>
        <v>芹菜鲜肉饺子</v>
      </c>
      <c r="D2739" s="21">
        <f>IF(食堂数据库链接!D2739="","",食堂数据库链接!D2739)</f>
        <v>10</v>
      </c>
      <c r="E2739" s="21" t="str">
        <f>IF(食堂数据库链接!E2739="","",食堂数据库链接!E2739)</f>
        <v>荤</v>
      </c>
      <c r="F2739" s="21" t="str">
        <f>IF(食堂数据库链接!F2739="","",食堂数据库链接!F2739)</f>
        <v>面食</v>
      </c>
      <c r="G2739" s="21">
        <f>IF(食堂数据库链接!G2739="","",食堂数据库链接!G2739)</f>
        <v>10</v>
      </c>
      <c r="H2739" s="25" t="str">
        <f>IF(OR(食堂菜单!$G$5="",食堂数据库计算界面面!A2739=""),"",IF(ISNUMBER(SEARCH(食堂菜单!$G$5,食堂数据库计算界面面!C2739))=TRUE,1,""))</f>
        <v/>
      </c>
      <c r="I2739" s="11" t="str">
        <f>IF(H2739="","",1+MAX($I$1:I2738))</f>
        <v/>
      </c>
      <c r="J2739" s="11" t="str">
        <f t="shared" si="42"/>
        <v/>
      </c>
    </row>
    <row r="2740" spans="1:10">
      <c r="A2740" s="21">
        <f>IF(食堂数据库链接!A2740="","",食堂数据库链接!A2740)</f>
        <v>2739</v>
      </c>
      <c r="B2740" s="21" t="str">
        <f>IF(食堂数据库链接!B2740="","",食堂数据库链接!B2740)</f>
        <v>工学部二食堂（水苑）</v>
      </c>
      <c r="C2740" s="21" t="str">
        <f>IF(食堂数据库链接!C2740="","",食堂数据库链接!C2740)</f>
        <v>玉米鲜肉饺子</v>
      </c>
      <c r="D2740" s="21">
        <f>IF(食堂数据库链接!D2740="","",食堂数据库链接!D2740)</f>
        <v>10</v>
      </c>
      <c r="E2740" s="21" t="str">
        <f>IF(食堂数据库链接!E2740="","",食堂数据库链接!E2740)</f>
        <v>荤</v>
      </c>
      <c r="F2740" s="21" t="str">
        <f>IF(食堂数据库链接!F2740="","",食堂数据库链接!F2740)</f>
        <v>面食</v>
      </c>
      <c r="G2740" s="21">
        <f>IF(食堂数据库链接!G2740="","",食堂数据库链接!G2740)</f>
        <v>10</v>
      </c>
      <c r="H2740" s="25" t="str">
        <f>IF(OR(食堂菜单!$G$5="",食堂数据库计算界面面!A2740=""),"",IF(ISNUMBER(SEARCH(食堂菜单!$G$5,食堂数据库计算界面面!C2740))=TRUE,1,""))</f>
        <v/>
      </c>
      <c r="I2740" s="11" t="str">
        <f>IF(H2740="","",1+MAX($I$1:I2739))</f>
        <v/>
      </c>
      <c r="J2740" s="11" t="str">
        <f t="shared" si="42"/>
        <v/>
      </c>
    </row>
    <row r="2741" spans="1:10">
      <c r="A2741" s="21">
        <f>IF(食堂数据库链接!A2741="","",食堂数据库链接!A2741)</f>
        <v>2740</v>
      </c>
      <c r="B2741" s="21" t="str">
        <f>IF(食堂数据库链接!B2741="","",食堂数据库链接!B2741)</f>
        <v>工学部二食堂（水苑）</v>
      </c>
      <c r="C2741" s="21" t="str">
        <f>IF(食堂数据库链接!C2741="","",食堂数据库链接!C2741)</f>
        <v>大白菜鲜肉饺子</v>
      </c>
      <c r="D2741" s="21">
        <f>IF(食堂数据库链接!D2741="","",食堂数据库链接!D2741)</f>
        <v>10</v>
      </c>
      <c r="E2741" s="21" t="str">
        <f>IF(食堂数据库链接!E2741="","",食堂数据库链接!E2741)</f>
        <v>荤</v>
      </c>
      <c r="F2741" s="21" t="str">
        <f>IF(食堂数据库链接!F2741="","",食堂数据库链接!F2741)</f>
        <v>面食</v>
      </c>
      <c r="G2741" s="21">
        <f>IF(食堂数据库链接!G2741="","",食堂数据库链接!G2741)</f>
        <v>10</v>
      </c>
      <c r="H2741" s="25" t="str">
        <f>IF(OR(食堂菜单!$G$5="",食堂数据库计算界面面!A2741=""),"",IF(ISNUMBER(SEARCH(食堂菜单!$G$5,食堂数据库计算界面面!C2741))=TRUE,1,""))</f>
        <v/>
      </c>
      <c r="I2741" s="11" t="str">
        <f>IF(H2741="","",1+MAX($I$1:I2740))</f>
        <v/>
      </c>
      <c r="J2741" s="11" t="str">
        <f t="shared" si="42"/>
        <v/>
      </c>
    </row>
    <row r="2742" spans="1:10">
      <c r="A2742" s="21">
        <f>IF(食堂数据库链接!A2742="","",食堂数据库链接!A2742)</f>
        <v>2741</v>
      </c>
      <c r="B2742" s="21" t="str">
        <f>IF(食堂数据库链接!B2742="","",食堂数据库链接!B2742)</f>
        <v>工学部二食堂（水苑）</v>
      </c>
      <c r="C2742" s="21" t="str">
        <f>IF(食堂数据库链接!C2742="","",食堂数据库链接!C2742)</f>
        <v>地菜鲜肉饺子</v>
      </c>
      <c r="D2742" s="21">
        <f>IF(食堂数据库链接!D2742="","",食堂数据库链接!D2742)</f>
        <v>10</v>
      </c>
      <c r="E2742" s="21" t="str">
        <f>IF(食堂数据库链接!E2742="","",食堂数据库链接!E2742)</f>
        <v>荤</v>
      </c>
      <c r="F2742" s="21" t="str">
        <f>IF(食堂数据库链接!F2742="","",食堂数据库链接!F2742)</f>
        <v>面食</v>
      </c>
      <c r="G2742" s="21">
        <f>IF(食堂数据库链接!G2742="","",食堂数据库链接!G2742)</f>
        <v>10</v>
      </c>
      <c r="H2742" s="25" t="str">
        <f>IF(OR(食堂菜单!$G$5="",食堂数据库计算界面面!A2742=""),"",IF(ISNUMBER(SEARCH(食堂菜单!$G$5,食堂数据库计算界面面!C2742))=TRUE,1,""))</f>
        <v/>
      </c>
      <c r="I2742" s="11" t="str">
        <f>IF(H2742="","",1+MAX($I$1:I2741))</f>
        <v/>
      </c>
      <c r="J2742" s="11" t="str">
        <f t="shared" si="42"/>
        <v/>
      </c>
    </row>
    <row r="2743" spans="1:10">
      <c r="A2743" s="21">
        <f>IF(食堂数据库链接!A2743="","",食堂数据库链接!A2743)</f>
        <v>2742</v>
      </c>
      <c r="B2743" s="21" t="str">
        <f>IF(食堂数据库链接!B2743="","",食堂数据库链接!B2743)</f>
        <v>工学部二食堂（水苑）</v>
      </c>
      <c r="C2743" s="21" t="str">
        <f>IF(食堂数据库链接!C2743="","",食堂数据库链接!C2743)</f>
        <v>地菜牛肉饺子</v>
      </c>
      <c r="D2743" s="21">
        <f>IF(食堂数据库链接!D2743="","",食堂数据库链接!D2743)</f>
        <v>16</v>
      </c>
      <c r="E2743" s="21" t="str">
        <f>IF(食堂数据库链接!E2743="","",食堂数据库链接!E2743)</f>
        <v>荤</v>
      </c>
      <c r="F2743" s="21" t="str">
        <f>IF(食堂数据库链接!F2743="","",食堂数据库链接!F2743)</f>
        <v>面食</v>
      </c>
      <c r="G2743" s="21">
        <f>IF(食堂数据库链接!G2743="","",食堂数据库链接!G2743)</f>
        <v>16</v>
      </c>
      <c r="H2743" s="25" t="str">
        <f>IF(OR(食堂菜单!$G$5="",食堂数据库计算界面面!A2743=""),"",IF(ISNUMBER(SEARCH(食堂菜单!$G$5,食堂数据库计算界面面!C2743))=TRUE,1,""))</f>
        <v/>
      </c>
      <c r="I2743" s="11" t="str">
        <f>IF(H2743="","",1+MAX($I$1:I2742))</f>
        <v/>
      </c>
      <c r="J2743" s="11" t="str">
        <f t="shared" si="42"/>
        <v/>
      </c>
    </row>
    <row r="2744" spans="1:10">
      <c r="A2744" s="21">
        <f>IF(食堂数据库链接!A2744="","",食堂数据库链接!A2744)</f>
        <v>2743</v>
      </c>
      <c r="B2744" s="21" t="str">
        <f>IF(食堂数据库链接!B2744="","",食堂数据库链接!B2744)</f>
        <v>工学部二食堂（水苑）</v>
      </c>
      <c r="C2744" s="21" t="str">
        <f>IF(食堂数据库链接!C2744="","",食堂数据库链接!C2744)</f>
        <v>油条</v>
      </c>
      <c r="D2744" s="21">
        <f>IF(食堂数据库链接!D2744="","",食堂数据库链接!D2744)</f>
        <v>1.5</v>
      </c>
      <c r="E2744" s="21" t="str">
        <f>IF(食堂数据库链接!E2744="","",食堂数据库链接!E2744)</f>
        <v>素</v>
      </c>
      <c r="F2744" s="21" t="str">
        <f>IF(食堂数据库链接!F2744="","",食堂数据库链接!F2744)</f>
        <v>面点</v>
      </c>
      <c r="G2744" s="21">
        <f>IF(食堂数据库链接!G2744="","",食堂数据库链接!G2744)</f>
        <v>1.5</v>
      </c>
      <c r="H2744" s="25" t="str">
        <f>IF(OR(食堂菜单!$G$5="",食堂数据库计算界面面!A2744=""),"",IF(ISNUMBER(SEARCH(食堂菜单!$G$5,食堂数据库计算界面面!C2744))=TRUE,1,""))</f>
        <v/>
      </c>
      <c r="I2744" s="11" t="str">
        <f>IF(H2744="","",1+MAX($I$1:I2743))</f>
        <v/>
      </c>
      <c r="J2744" s="11" t="str">
        <f t="shared" si="42"/>
        <v/>
      </c>
    </row>
    <row r="2745" spans="1:10">
      <c r="A2745" s="21">
        <f>IF(食堂数据库链接!A2745="","",食堂数据库链接!A2745)</f>
        <v>2744</v>
      </c>
      <c r="B2745" s="21" t="str">
        <f>IF(食堂数据库链接!B2745="","",食堂数据库链接!B2745)</f>
        <v>工学部二食堂（水苑）</v>
      </c>
      <c r="C2745" s="21" t="str">
        <f>IF(食堂数据库链接!C2745="","",食堂数据库链接!C2745)</f>
        <v>肉丝炒面</v>
      </c>
      <c r="D2745" s="21">
        <f>IF(食堂数据库链接!D2745="","",食堂数据库链接!D2745)</f>
        <v>6</v>
      </c>
      <c r="E2745" s="21" t="str">
        <f>IF(食堂数据库链接!E2745="","",食堂数据库链接!E2745)</f>
        <v>荤</v>
      </c>
      <c r="F2745" s="21" t="str">
        <f>IF(食堂数据库链接!F2745="","",食堂数据库链接!F2745)</f>
        <v>面食</v>
      </c>
      <c r="G2745" s="21">
        <f>IF(食堂数据库链接!G2745="","",食堂数据库链接!G2745)</f>
        <v>6</v>
      </c>
      <c r="H2745" s="25" t="str">
        <f>IF(OR(食堂菜单!$G$5="",食堂数据库计算界面面!A2745=""),"",IF(ISNUMBER(SEARCH(食堂菜单!$G$5,食堂数据库计算界面面!C2745))=TRUE,1,""))</f>
        <v/>
      </c>
      <c r="I2745" s="11" t="str">
        <f>IF(H2745="","",1+MAX($I$1:I2744))</f>
        <v/>
      </c>
      <c r="J2745" s="11" t="str">
        <f t="shared" si="42"/>
        <v/>
      </c>
    </row>
    <row r="2746" spans="1:10">
      <c r="A2746" s="21">
        <f>IF(食堂数据库链接!A2746="","",食堂数据库链接!A2746)</f>
        <v>2745</v>
      </c>
      <c r="B2746" s="21" t="str">
        <f>IF(食堂数据库链接!B2746="","",食堂数据库链接!B2746)</f>
        <v>工学部二食堂（水苑）</v>
      </c>
      <c r="C2746" s="21" t="str">
        <f>IF(食堂数据库链接!C2746="","",食堂数据库链接!C2746)</f>
        <v>肉丝炒粉</v>
      </c>
      <c r="D2746" s="21">
        <f>IF(食堂数据库链接!D2746="","",食堂数据库链接!D2746)</f>
        <v>6</v>
      </c>
      <c r="E2746" s="21" t="str">
        <f>IF(食堂数据库链接!E2746="","",食堂数据库链接!E2746)</f>
        <v>荤</v>
      </c>
      <c r="F2746" s="21" t="str">
        <f>IF(食堂数据库链接!F2746="","",食堂数据库链接!F2746)</f>
        <v>面食</v>
      </c>
      <c r="G2746" s="21">
        <f>IF(食堂数据库链接!G2746="","",食堂数据库链接!G2746)</f>
        <v>6</v>
      </c>
      <c r="H2746" s="25" t="str">
        <f>IF(OR(食堂菜单!$G$5="",食堂数据库计算界面面!A2746=""),"",IF(ISNUMBER(SEARCH(食堂菜单!$G$5,食堂数据库计算界面面!C2746))=TRUE,1,""))</f>
        <v/>
      </c>
      <c r="I2746" s="11" t="str">
        <f>IF(H2746="","",1+MAX($I$1:I2745))</f>
        <v/>
      </c>
      <c r="J2746" s="11" t="str">
        <f t="shared" si="42"/>
        <v/>
      </c>
    </row>
    <row r="2747" spans="1:10">
      <c r="A2747" s="21">
        <f>IF(食堂数据库链接!A2747="","",食堂数据库链接!A2747)</f>
        <v>2746</v>
      </c>
      <c r="B2747" s="21" t="str">
        <f>IF(食堂数据库链接!B2747="","",食堂数据库链接!B2747)</f>
        <v>工学部二食堂（水苑）</v>
      </c>
      <c r="C2747" s="21" t="str">
        <f>IF(食堂数据库链接!C2747="","",食堂数据库链接!C2747)</f>
        <v>三鲜豆皮</v>
      </c>
      <c r="D2747" s="21">
        <f>IF(食堂数据库链接!D2747="","",食堂数据库链接!D2747)</f>
        <v>3</v>
      </c>
      <c r="E2747" s="21" t="str">
        <f>IF(食堂数据库链接!E2747="","",食堂数据库链接!E2747)</f>
        <v>素</v>
      </c>
      <c r="F2747" s="21" t="str">
        <f>IF(食堂数据库链接!F2747="","",食堂数据库链接!F2747)</f>
        <v>小吃</v>
      </c>
      <c r="G2747" s="21">
        <f>IF(食堂数据库链接!G2747="","",食堂数据库链接!G2747)</f>
        <v>3</v>
      </c>
      <c r="H2747" s="25" t="str">
        <f>IF(OR(食堂菜单!$G$5="",食堂数据库计算界面面!A2747=""),"",IF(ISNUMBER(SEARCH(食堂菜单!$G$5,食堂数据库计算界面面!C2747))=TRUE,1,""))</f>
        <v/>
      </c>
      <c r="I2747" s="11" t="str">
        <f>IF(H2747="","",1+MAX($I$1:I2746))</f>
        <v/>
      </c>
      <c r="J2747" s="11" t="str">
        <f t="shared" si="42"/>
        <v/>
      </c>
    </row>
    <row r="2748" spans="1:10">
      <c r="A2748" s="21">
        <f>IF(食堂数据库链接!A2748="","",食堂数据库链接!A2748)</f>
        <v>2747</v>
      </c>
      <c r="B2748" s="21" t="str">
        <f>IF(食堂数据库链接!B2748="","",食堂数据库链接!B2748)</f>
        <v>工学部二食堂（水苑）</v>
      </c>
      <c r="C2748" s="21" t="str">
        <f>IF(食堂数据库链接!C2748="","",食堂数据库链接!C2748)</f>
        <v>菠萝鸡蛋煎饼</v>
      </c>
      <c r="D2748" s="21">
        <f>IF(食堂数据库链接!D2748="","",食堂数据库链接!D2748)</f>
        <v>4</v>
      </c>
      <c r="E2748" s="21" t="str">
        <f>IF(食堂数据库链接!E2748="","",食堂数据库链接!E2748)</f>
        <v>素</v>
      </c>
      <c r="F2748" s="21" t="str">
        <f>IF(食堂数据库链接!F2748="","",食堂数据库链接!F2748)</f>
        <v>面点</v>
      </c>
      <c r="G2748" s="21">
        <f>IF(食堂数据库链接!G2748="","",食堂数据库链接!G2748)</f>
        <v>4</v>
      </c>
      <c r="H2748" s="25" t="str">
        <f>IF(OR(食堂菜单!$G$5="",食堂数据库计算界面面!A2748=""),"",IF(ISNUMBER(SEARCH(食堂菜单!$G$5,食堂数据库计算界面面!C2748))=TRUE,1,""))</f>
        <v/>
      </c>
      <c r="I2748" s="11" t="str">
        <f>IF(H2748="","",1+MAX($I$1:I2747))</f>
        <v/>
      </c>
      <c r="J2748" s="11" t="str">
        <f t="shared" si="42"/>
        <v/>
      </c>
    </row>
    <row r="2749" spans="1:10">
      <c r="A2749" s="21">
        <f>IF(食堂数据库链接!A2749="","",食堂数据库链接!A2749)</f>
        <v>2748</v>
      </c>
      <c r="B2749" s="21" t="str">
        <f>IF(食堂数据库链接!B2749="","",食堂数据库链接!B2749)</f>
        <v>工学部二食堂（水苑）</v>
      </c>
      <c r="C2749" s="21" t="str">
        <f>IF(食堂数据库链接!C2749="","",食堂数据库链接!C2749)</f>
        <v>鸡腿</v>
      </c>
      <c r="D2749" s="21">
        <f>IF(食堂数据库链接!D2749="","",食堂数据库链接!D2749)</f>
        <v>1.5</v>
      </c>
      <c r="E2749" s="21" t="str">
        <f>IF(食堂数据库链接!E2749="","",食堂数据库链接!E2749)</f>
        <v>荤</v>
      </c>
      <c r="F2749" s="21" t="str">
        <f>IF(食堂数据库链接!F2749="","",食堂数据库链接!F2749)</f>
        <v>小吃</v>
      </c>
      <c r="G2749" s="21">
        <f>IF(食堂数据库链接!G2749="","",食堂数据库链接!G2749)</f>
        <v>1.5</v>
      </c>
      <c r="H2749" s="25" t="str">
        <f>IF(OR(食堂菜单!$G$5="",食堂数据库计算界面面!A2749=""),"",IF(ISNUMBER(SEARCH(食堂菜单!$G$5,食堂数据库计算界面面!C2749))=TRUE,1,""))</f>
        <v/>
      </c>
      <c r="I2749" s="11" t="str">
        <f>IF(H2749="","",1+MAX($I$1:I2748))</f>
        <v/>
      </c>
      <c r="J2749" s="11" t="str">
        <f t="shared" si="42"/>
        <v/>
      </c>
    </row>
    <row r="2750" spans="1:10">
      <c r="A2750" s="21">
        <f>IF(食堂数据库链接!A2750="","",食堂数据库链接!A2750)</f>
        <v>2749</v>
      </c>
      <c r="B2750" s="21" t="str">
        <f>IF(食堂数据库链接!B2750="","",食堂数据库链接!B2750)</f>
        <v>工学部二食堂（水苑）</v>
      </c>
      <c r="C2750" s="21" t="str">
        <f>IF(食堂数据库链接!C2750="","",食堂数据库链接!C2750)</f>
        <v>火腿</v>
      </c>
      <c r="D2750" s="21">
        <f>IF(食堂数据库链接!D2750="","",食堂数据库链接!D2750)</f>
        <v>1.5</v>
      </c>
      <c r="E2750" s="21" t="str">
        <f>IF(食堂数据库链接!E2750="","",食堂数据库链接!E2750)</f>
        <v>荤</v>
      </c>
      <c r="F2750" s="21" t="str">
        <f>IF(食堂数据库链接!F2750="","",食堂数据库链接!F2750)</f>
        <v>小吃</v>
      </c>
      <c r="G2750" s="21">
        <f>IF(食堂数据库链接!G2750="","",食堂数据库链接!G2750)</f>
        <v>1.5</v>
      </c>
      <c r="H2750" s="25" t="str">
        <f>IF(OR(食堂菜单!$G$5="",食堂数据库计算界面面!A2750=""),"",IF(ISNUMBER(SEARCH(食堂菜单!$G$5,食堂数据库计算界面面!C2750))=TRUE,1,""))</f>
        <v/>
      </c>
      <c r="I2750" s="11" t="str">
        <f>IF(H2750="","",1+MAX($I$1:I2749))</f>
        <v/>
      </c>
      <c r="J2750" s="11" t="str">
        <f t="shared" si="42"/>
        <v/>
      </c>
    </row>
    <row r="2751" spans="1:10">
      <c r="A2751" s="21">
        <f>IF(食堂数据库链接!A2751="","",食堂数据库链接!A2751)</f>
        <v>2750</v>
      </c>
      <c r="B2751" s="21" t="str">
        <f>IF(食堂数据库链接!B2751="","",食堂数据库链接!B2751)</f>
        <v>工学部二食堂（水苑）</v>
      </c>
      <c r="C2751" s="21" t="str">
        <f>IF(食堂数据库链接!C2751="","",食堂数据库链接!C2751)</f>
        <v>孜然蒙古牛肉</v>
      </c>
      <c r="D2751" s="21">
        <f>IF(食堂数据库链接!D2751="","",食堂数据库链接!D2751)</f>
        <v>12</v>
      </c>
      <c r="E2751" s="21" t="str">
        <f>IF(食堂数据库链接!E2751="","",食堂数据库链接!E2751)</f>
        <v>荤</v>
      </c>
      <c r="F2751" s="21" t="str">
        <f>IF(食堂数据库链接!F2751="","",食堂数据库链接!F2751)</f>
        <v>份儿菜</v>
      </c>
      <c r="G2751" s="21">
        <f>IF(食堂数据库链接!G2751="","",食堂数据库链接!G2751)</f>
        <v>12</v>
      </c>
      <c r="H2751" s="25" t="str">
        <f>IF(OR(食堂菜单!$G$5="",食堂数据库计算界面面!A2751=""),"",IF(ISNUMBER(SEARCH(食堂菜单!$G$5,食堂数据库计算界面面!C2751))=TRUE,1,""))</f>
        <v/>
      </c>
      <c r="I2751" s="11" t="str">
        <f>IF(H2751="","",1+MAX($I$1:I2750))</f>
        <v/>
      </c>
      <c r="J2751" s="11" t="str">
        <f t="shared" si="42"/>
        <v/>
      </c>
    </row>
    <row r="2752" spans="1:10">
      <c r="A2752" s="21">
        <f>IF(食堂数据库链接!A2752="","",食堂数据库链接!A2752)</f>
        <v>2751</v>
      </c>
      <c r="B2752" s="21" t="str">
        <f>IF(食堂数据库链接!B2752="","",食堂数据库链接!B2752)</f>
        <v>工学部二食堂（水苑）</v>
      </c>
      <c r="C2752" s="21" t="str">
        <f>IF(食堂数据库链接!C2752="","",食堂数据库链接!C2752)</f>
        <v>麻辣鱼丁</v>
      </c>
      <c r="D2752" s="21">
        <f>IF(食堂数据库链接!D2752="","",食堂数据库链接!D2752)</f>
        <v>12</v>
      </c>
      <c r="E2752" s="21" t="str">
        <f>IF(食堂数据库链接!E2752="","",食堂数据库链接!E2752)</f>
        <v>荤</v>
      </c>
      <c r="F2752" s="21" t="str">
        <f>IF(食堂数据库链接!F2752="","",食堂数据库链接!F2752)</f>
        <v>份儿菜</v>
      </c>
      <c r="G2752" s="21">
        <f>IF(食堂数据库链接!G2752="","",食堂数据库链接!G2752)</f>
        <v>12</v>
      </c>
      <c r="H2752" s="25" t="str">
        <f>IF(OR(食堂菜单!$G$5="",食堂数据库计算界面面!A2752=""),"",IF(ISNUMBER(SEARCH(食堂菜单!$G$5,食堂数据库计算界面面!C2752))=TRUE,1,""))</f>
        <v/>
      </c>
      <c r="I2752" s="11" t="str">
        <f>IF(H2752="","",1+MAX($I$1:I2751))</f>
        <v/>
      </c>
      <c r="J2752" s="11" t="str">
        <f t="shared" si="42"/>
        <v/>
      </c>
    </row>
    <row r="2753" spans="1:10">
      <c r="A2753" s="21">
        <f>IF(食堂数据库链接!A2753="","",食堂数据库链接!A2753)</f>
        <v>2752</v>
      </c>
      <c r="B2753" s="21" t="str">
        <f>IF(食堂数据库链接!B2753="","",食堂数据库链接!B2753)</f>
        <v>工学部二食堂（水苑）</v>
      </c>
      <c r="C2753" s="21" t="str">
        <f>IF(食堂数据库链接!C2753="","",食堂数据库链接!C2753)</f>
        <v>番茄鱼丁</v>
      </c>
      <c r="D2753" s="21">
        <f>IF(食堂数据库链接!D2753="","",食堂数据库链接!D2753)</f>
        <v>12</v>
      </c>
      <c r="E2753" s="21" t="str">
        <f>IF(食堂数据库链接!E2753="","",食堂数据库链接!E2753)</f>
        <v>荤</v>
      </c>
      <c r="F2753" s="21" t="str">
        <f>IF(食堂数据库链接!F2753="","",食堂数据库链接!F2753)</f>
        <v>份儿菜</v>
      </c>
      <c r="G2753" s="21">
        <f>IF(食堂数据库链接!G2753="","",食堂数据库链接!G2753)</f>
        <v>12</v>
      </c>
      <c r="H2753" s="25" t="str">
        <f>IF(OR(食堂菜单!$G$5="",食堂数据库计算界面面!A2753=""),"",IF(ISNUMBER(SEARCH(食堂菜单!$G$5,食堂数据库计算界面面!C2753))=TRUE,1,""))</f>
        <v/>
      </c>
      <c r="I2753" s="11" t="str">
        <f>IF(H2753="","",1+MAX($I$1:I2752))</f>
        <v/>
      </c>
      <c r="J2753" s="11" t="str">
        <f t="shared" si="42"/>
        <v/>
      </c>
    </row>
    <row r="2754" spans="1:10">
      <c r="A2754" s="21">
        <f>IF(食堂数据库链接!A2754="","",食堂数据库链接!A2754)</f>
        <v>2753</v>
      </c>
      <c r="B2754" s="21" t="str">
        <f>IF(食堂数据库链接!B2754="","",食堂数据库链接!B2754)</f>
        <v>工学部二食堂（水苑）</v>
      </c>
      <c r="C2754" s="21" t="str">
        <f>IF(食堂数据库链接!C2754="","",食堂数据库链接!C2754)</f>
        <v>辣子鸡</v>
      </c>
      <c r="D2754" s="21">
        <f>IF(食堂数据库链接!D2754="","",食堂数据库链接!D2754)</f>
        <v>12</v>
      </c>
      <c r="E2754" s="21" t="str">
        <f>IF(食堂数据库链接!E2754="","",食堂数据库链接!E2754)</f>
        <v>荤</v>
      </c>
      <c r="F2754" s="21" t="str">
        <f>IF(食堂数据库链接!F2754="","",食堂数据库链接!F2754)</f>
        <v>份儿菜</v>
      </c>
      <c r="G2754" s="21">
        <f>IF(食堂数据库链接!G2754="","",食堂数据库链接!G2754)</f>
        <v>12</v>
      </c>
      <c r="H2754" s="25" t="str">
        <f>IF(OR(食堂菜单!$G$5="",食堂数据库计算界面面!A2754=""),"",IF(ISNUMBER(SEARCH(食堂菜单!$G$5,食堂数据库计算界面面!C2754))=TRUE,1,""))</f>
        <v/>
      </c>
      <c r="I2754" s="11" t="str">
        <f>IF(H2754="","",1+MAX($I$1:I2753))</f>
        <v/>
      </c>
      <c r="J2754" s="11" t="str">
        <f t="shared" ref="J2754:J2817" si="43">IF(H2754="","",ROW(A2754))</f>
        <v/>
      </c>
    </row>
    <row r="2755" spans="1:10">
      <c r="A2755" s="21">
        <f>IF(食堂数据库链接!A2755="","",食堂数据库链接!A2755)</f>
        <v>2754</v>
      </c>
      <c r="B2755" s="21" t="str">
        <f>IF(食堂数据库链接!B2755="","",食堂数据库链接!B2755)</f>
        <v>工学部二食堂（水苑）</v>
      </c>
      <c r="C2755" s="21" t="str">
        <f>IF(食堂数据库链接!C2755="","",食堂数据库链接!C2755)</f>
        <v>香酥鱼块</v>
      </c>
      <c r="D2755" s="21">
        <f>IF(食堂数据库链接!D2755="","",食堂数据库链接!D2755)</f>
        <v>11</v>
      </c>
      <c r="E2755" s="21" t="str">
        <f>IF(食堂数据库链接!E2755="","",食堂数据库链接!E2755)</f>
        <v>荤</v>
      </c>
      <c r="F2755" s="21" t="str">
        <f>IF(食堂数据库链接!F2755="","",食堂数据库链接!F2755)</f>
        <v>份儿菜</v>
      </c>
      <c r="G2755" s="21">
        <f>IF(食堂数据库链接!G2755="","",食堂数据库链接!G2755)</f>
        <v>11</v>
      </c>
      <c r="H2755" s="25" t="str">
        <f>IF(OR(食堂菜单!$G$5="",食堂数据库计算界面面!A2755=""),"",IF(ISNUMBER(SEARCH(食堂菜单!$G$5,食堂数据库计算界面面!C2755))=TRUE,1,""))</f>
        <v/>
      </c>
      <c r="I2755" s="11" t="str">
        <f>IF(H2755="","",1+MAX($I$1:I2754))</f>
        <v/>
      </c>
      <c r="J2755" s="11" t="str">
        <f t="shared" si="43"/>
        <v/>
      </c>
    </row>
    <row r="2756" spans="1:10">
      <c r="A2756" s="21">
        <f>IF(食堂数据库链接!A2756="","",食堂数据库链接!A2756)</f>
        <v>2755</v>
      </c>
      <c r="B2756" s="21" t="str">
        <f>IF(食堂数据库链接!B2756="","",食堂数据库链接!B2756)</f>
        <v>工学部二食堂（水苑）</v>
      </c>
      <c r="C2756" s="21" t="str">
        <f>IF(食堂数据库链接!C2756="","",食堂数据库链接!C2756)</f>
        <v>糖醋里脊</v>
      </c>
      <c r="D2756" s="21">
        <f>IF(食堂数据库链接!D2756="","",食堂数据库链接!D2756)</f>
        <v>11</v>
      </c>
      <c r="E2756" s="21" t="str">
        <f>IF(食堂数据库链接!E2756="","",食堂数据库链接!E2756)</f>
        <v>荤</v>
      </c>
      <c r="F2756" s="21" t="str">
        <f>IF(食堂数据库链接!F2756="","",食堂数据库链接!F2756)</f>
        <v>份儿菜</v>
      </c>
      <c r="G2756" s="21">
        <f>IF(食堂数据库链接!G2756="","",食堂数据库链接!G2756)</f>
        <v>11</v>
      </c>
      <c r="H2756" s="25" t="str">
        <f>IF(OR(食堂菜单!$G$5="",食堂数据库计算界面面!A2756=""),"",IF(ISNUMBER(SEARCH(食堂菜单!$G$5,食堂数据库计算界面面!C2756))=TRUE,1,""))</f>
        <v/>
      </c>
      <c r="I2756" s="11" t="str">
        <f>IF(H2756="","",1+MAX($I$1:I2755))</f>
        <v/>
      </c>
      <c r="J2756" s="11" t="str">
        <f t="shared" si="43"/>
        <v/>
      </c>
    </row>
    <row r="2757" spans="1:10">
      <c r="A2757" s="21">
        <f>IF(食堂数据库链接!A2757="","",食堂数据库链接!A2757)</f>
        <v>2756</v>
      </c>
      <c r="B2757" s="21" t="str">
        <f>IF(食堂数据库链接!B2757="","",食堂数据库链接!B2757)</f>
        <v>工学部二食堂（水苑）</v>
      </c>
      <c r="C2757" s="21" t="str">
        <f>IF(食堂数据库链接!C2757="","",食堂数据库链接!C2757)</f>
        <v>口味肉丸子</v>
      </c>
      <c r="D2757" s="21">
        <f>IF(食堂数据库链接!D2757="","",食堂数据库链接!D2757)</f>
        <v>11</v>
      </c>
      <c r="E2757" s="21" t="str">
        <f>IF(食堂数据库链接!E2757="","",食堂数据库链接!E2757)</f>
        <v>荤</v>
      </c>
      <c r="F2757" s="21" t="str">
        <f>IF(食堂数据库链接!F2757="","",食堂数据库链接!F2757)</f>
        <v>份儿菜</v>
      </c>
      <c r="G2757" s="21">
        <f>IF(食堂数据库链接!G2757="","",食堂数据库链接!G2757)</f>
        <v>11</v>
      </c>
      <c r="H2757" s="25" t="str">
        <f>IF(OR(食堂菜单!$G$5="",食堂数据库计算界面面!A2757=""),"",IF(ISNUMBER(SEARCH(食堂菜单!$G$5,食堂数据库计算界面面!C2757))=TRUE,1,""))</f>
        <v/>
      </c>
      <c r="I2757" s="11" t="str">
        <f>IF(H2757="","",1+MAX($I$1:I2756))</f>
        <v/>
      </c>
      <c r="J2757" s="11" t="str">
        <f t="shared" si="43"/>
        <v/>
      </c>
    </row>
    <row r="2758" spans="1:10">
      <c r="A2758" s="21">
        <f>IF(食堂数据库链接!A2758="","",食堂数据库链接!A2758)</f>
        <v>2757</v>
      </c>
      <c r="B2758" s="21" t="str">
        <f>IF(食堂数据库链接!B2758="","",食堂数据库链接!B2758)</f>
        <v>工学部二食堂（水苑）</v>
      </c>
      <c r="C2758" s="21" t="str">
        <f>IF(食堂数据库链接!C2758="","",食堂数据库链接!C2758)</f>
        <v>鱼香肉丝</v>
      </c>
      <c r="D2758" s="21">
        <f>IF(食堂数据库链接!D2758="","",食堂数据库链接!D2758)</f>
        <v>10</v>
      </c>
      <c r="E2758" s="21" t="str">
        <f>IF(食堂数据库链接!E2758="","",食堂数据库链接!E2758)</f>
        <v>荤</v>
      </c>
      <c r="F2758" s="21" t="str">
        <f>IF(食堂数据库链接!F2758="","",食堂数据库链接!F2758)</f>
        <v>份儿菜</v>
      </c>
      <c r="G2758" s="21">
        <f>IF(食堂数据库链接!G2758="","",食堂数据库链接!G2758)</f>
        <v>10</v>
      </c>
      <c r="H2758" s="25" t="str">
        <f>IF(OR(食堂菜单!$G$5="",食堂数据库计算界面面!A2758=""),"",IF(ISNUMBER(SEARCH(食堂菜单!$G$5,食堂数据库计算界面面!C2758))=TRUE,1,""))</f>
        <v/>
      </c>
      <c r="I2758" s="11" t="str">
        <f>IF(H2758="","",1+MAX($I$1:I2757))</f>
        <v/>
      </c>
      <c r="J2758" s="11" t="str">
        <f t="shared" si="43"/>
        <v/>
      </c>
    </row>
    <row r="2759" spans="1:10">
      <c r="A2759" s="21">
        <f>IF(食堂数据库链接!A2759="","",食堂数据库链接!A2759)</f>
        <v>2758</v>
      </c>
      <c r="B2759" s="21" t="str">
        <f>IF(食堂数据库链接!B2759="","",食堂数据库链接!B2759)</f>
        <v>工学部二食堂（水苑）</v>
      </c>
      <c r="C2759" s="21" t="str">
        <f>IF(食堂数据库链接!C2759="","",食堂数据库链接!C2759)</f>
        <v>宫爆鸡丁</v>
      </c>
      <c r="D2759" s="21">
        <f>IF(食堂数据库链接!D2759="","",食堂数据库链接!D2759)</f>
        <v>10</v>
      </c>
      <c r="E2759" s="21" t="str">
        <f>IF(食堂数据库链接!E2759="","",食堂数据库链接!E2759)</f>
        <v>荤</v>
      </c>
      <c r="F2759" s="21" t="str">
        <f>IF(食堂数据库链接!F2759="","",食堂数据库链接!F2759)</f>
        <v>份儿菜</v>
      </c>
      <c r="G2759" s="21">
        <f>IF(食堂数据库链接!G2759="","",食堂数据库链接!G2759)</f>
        <v>10</v>
      </c>
      <c r="H2759" s="25" t="str">
        <f>IF(OR(食堂菜单!$G$5="",食堂数据库计算界面面!A2759=""),"",IF(ISNUMBER(SEARCH(食堂菜单!$G$5,食堂数据库计算界面面!C2759))=TRUE,1,""))</f>
        <v/>
      </c>
      <c r="I2759" s="11" t="str">
        <f>IF(H2759="","",1+MAX($I$1:I2758))</f>
        <v/>
      </c>
      <c r="J2759" s="11" t="str">
        <f t="shared" si="43"/>
        <v/>
      </c>
    </row>
    <row r="2760" spans="1:10">
      <c r="A2760" s="21">
        <f>IF(食堂数据库链接!A2760="","",食堂数据库链接!A2760)</f>
        <v>2759</v>
      </c>
      <c r="B2760" s="21" t="str">
        <f>IF(食堂数据库链接!B2760="","",食堂数据库链接!B2760)</f>
        <v>工学部二食堂（水苑）</v>
      </c>
      <c r="C2760" s="21" t="str">
        <f>IF(食堂数据库链接!C2760="","",食堂数据库链接!C2760)</f>
        <v>香酥鸡柳</v>
      </c>
      <c r="D2760" s="21">
        <f>IF(食堂数据库链接!D2760="","",食堂数据库链接!D2760)</f>
        <v>10</v>
      </c>
      <c r="E2760" s="21" t="str">
        <f>IF(食堂数据库链接!E2760="","",食堂数据库链接!E2760)</f>
        <v>荤</v>
      </c>
      <c r="F2760" s="21" t="str">
        <f>IF(食堂数据库链接!F2760="","",食堂数据库链接!F2760)</f>
        <v>份儿菜</v>
      </c>
      <c r="G2760" s="21">
        <f>IF(食堂数据库链接!G2760="","",食堂数据库链接!G2760)</f>
        <v>10</v>
      </c>
      <c r="H2760" s="25" t="str">
        <f>IF(OR(食堂菜单!$G$5="",食堂数据库计算界面面!A2760=""),"",IF(ISNUMBER(SEARCH(食堂菜单!$G$5,食堂数据库计算界面面!C2760))=TRUE,1,""))</f>
        <v/>
      </c>
      <c r="I2760" s="11" t="str">
        <f>IF(H2760="","",1+MAX($I$1:I2759))</f>
        <v/>
      </c>
      <c r="J2760" s="11" t="str">
        <f t="shared" si="43"/>
        <v/>
      </c>
    </row>
    <row r="2761" spans="1:10">
      <c r="A2761" s="21">
        <f>IF(食堂数据库链接!A2761="","",食堂数据库链接!A2761)</f>
        <v>2760</v>
      </c>
      <c r="B2761" s="21" t="str">
        <f>IF(食堂数据库链接!B2761="","",食堂数据库链接!B2761)</f>
        <v>工学部二食堂（水苑）</v>
      </c>
      <c r="C2761" s="21" t="str">
        <f>IF(食堂数据库链接!C2761="","",食堂数据库链接!C2761)</f>
        <v>去骨腿排</v>
      </c>
      <c r="D2761" s="21">
        <f>IF(食堂数据库链接!D2761="","",食堂数据库链接!D2761)</f>
        <v>10</v>
      </c>
      <c r="E2761" s="21" t="str">
        <f>IF(食堂数据库链接!E2761="","",食堂数据库链接!E2761)</f>
        <v>荤</v>
      </c>
      <c r="F2761" s="21" t="str">
        <f>IF(食堂数据库链接!F2761="","",食堂数据库链接!F2761)</f>
        <v>份儿菜</v>
      </c>
      <c r="G2761" s="21">
        <f>IF(食堂数据库链接!G2761="","",食堂数据库链接!G2761)</f>
        <v>10</v>
      </c>
      <c r="H2761" s="25" t="str">
        <f>IF(OR(食堂菜单!$G$5="",食堂数据库计算界面面!A2761=""),"",IF(ISNUMBER(SEARCH(食堂菜单!$G$5,食堂数据库计算界面面!C2761))=TRUE,1,""))</f>
        <v/>
      </c>
      <c r="I2761" s="11" t="str">
        <f>IF(H2761="","",1+MAX($I$1:I2760))</f>
        <v/>
      </c>
      <c r="J2761" s="11" t="str">
        <f t="shared" si="43"/>
        <v/>
      </c>
    </row>
    <row r="2762" spans="1:10">
      <c r="A2762" s="21">
        <f>IF(食堂数据库链接!A2762="","",食堂数据库链接!A2762)</f>
        <v>2761</v>
      </c>
      <c r="B2762" s="21" t="str">
        <f>IF(食堂数据库链接!B2762="","",食堂数据库链接!B2762)</f>
        <v>工学部二食堂（水苑）</v>
      </c>
      <c r="C2762" s="21" t="str">
        <f>IF(食堂数据库链接!C2762="","",食堂数据库链接!C2762)</f>
        <v>爆炒香肠</v>
      </c>
      <c r="D2762" s="21">
        <f>IF(食堂数据库链接!D2762="","",食堂数据库链接!D2762)</f>
        <v>10</v>
      </c>
      <c r="E2762" s="21" t="str">
        <f>IF(食堂数据库链接!E2762="","",食堂数据库链接!E2762)</f>
        <v>荤</v>
      </c>
      <c r="F2762" s="21" t="str">
        <f>IF(食堂数据库链接!F2762="","",食堂数据库链接!F2762)</f>
        <v>份儿菜</v>
      </c>
      <c r="G2762" s="21">
        <f>IF(食堂数据库链接!G2762="","",食堂数据库链接!G2762)</f>
        <v>10</v>
      </c>
      <c r="H2762" s="25" t="str">
        <f>IF(OR(食堂菜单!$G$5="",食堂数据库计算界面面!A2762=""),"",IF(ISNUMBER(SEARCH(食堂菜单!$G$5,食堂数据库计算界面面!C2762))=TRUE,1,""))</f>
        <v/>
      </c>
      <c r="I2762" s="11" t="str">
        <f>IF(H2762="","",1+MAX($I$1:I2761))</f>
        <v/>
      </c>
      <c r="J2762" s="11" t="str">
        <f t="shared" si="43"/>
        <v/>
      </c>
    </row>
    <row r="2763" spans="1:10">
      <c r="A2763" s="21">
        <f>IF(食堂数据库链接!A2763="","",食堂数据库链接!A2763)</f>
        <v>2762</v>
      </c>
      <c r="B2763" s="21" t="str">
        <f>IF(食堂数据库链接!B2763="","",食堂数据库链接!B2763)</f>
        <v>工学部二食堂（水苑）</v>
      </c>
      <c r="C2763" s="21" t="str">
        <f>IF(食堂数据库链接!C2763="","",食堂数据库链接!C2763)</f>
        <v>鸭子萝卜堡</v>
      </c>
      <c r="D2763" s="21">
        <f>IF(食堂数据库链接!D2763="","",食堂数据库链接!D2763)</f>
        <v>9</v>
      </c>
      <c r="E2763" s="21" t="str">
        <f>IF(食堂数据库链接!E2763="","",食堂数据库链接!E2763)</f>
        <v>荤</v>
      </c>
      <c r="F2763" s="21" t="str">
        <f>IF(食堂数据库链接!F2763="","",食堂数据库链接!F2763)</f>
        <v>份儿菜</v>
      </c>
      <c r="G2763" s="21">
        <f>IF(食堂数据库链接!G2763="","",食堂数据库链接!G2763)</f>
        <v>9</v>
      </c>
      <c r="H2763" s="25" t="str">
        <f>IF(OR(食堂菜单!$G$5="",食堂数据库计算界面面!A2763=""),"",IF(ISNUMBER(SEARCH(食堂菜单!$G$5,食堂数据库计算界面面!C2763))=TRUE,1,""))</f>
        <v/>
      </c>
      <c r="I2763" s="11" t="str">
        <f>IF(H2763="","",1+MAX($I$1:I2762))</f>
        <v/>
      </c>
      <c r="J2763" s="11" t="str">
        <f t="shared" si="43"/>
        <v/>
      </c>
    </row>
    <row r="2764" spans="1:10">
      <c r="A2764" s="21">
        <f>IF(食堂数据库链接!A2764="","",食堂数据库链接!A2764)</f>
        <v>2763</v>
      </c>
      <c r="B2764" s="21" t="str">
        <f>IF(食堂数据库链接!B2764="","",食堂数据库链接!B2764)</f>
        <v>工学部二食堂（水苑）</v>
      </c>
      <c r="C2764" s="21" t="str">
        <f>IF(食堂数据库链接!C2764="","",食堂数据库链接!C2764)</f>
        <v>土豆鸡块堡</v>
      </c>
      <c r="D2764" s="21">
        <f>IF(食堂数据库链接!D2764="","",食堂数据库链接!D2764)</f>
        <v>9</v>
      </c>
      <c r="E2764" s="21" t="str">
        <f>IF(食堂数据库链接!E2764="","",食堂数据库链接!E2764)</f>
        <v>荤</v>
      </c>
      <c r="F2764" s="21" t="str">
        <f>IF(食堂数据库链接!F2764="","",食堂数据库链接!F2764)</f>
        <v>份儿菜</v>
      </c>
      <c r="G2764" s="21">
        <f>IF(食堂数据库链接!G2764="","",食堂数据库链接!G2764)</f>
        <v>9</v>
      </c>
      <c r="H2764" s="25" t="str">
        <f>IF(OR(食堂菜单!$G$5="",食堂数据库计算界面面!A2764=""),"",IF(ISNUMBER(SEARCH(食堂菜单!$G$5,食堂数据库计算界面面!C2764))=TRUE,1,""))</f>
        <v/>
      </c>
      <c r="I2764" s="11" t="str">
        <f>IF(H2764="","",1+MAX($I$1:I2763))</f>
        <v/>
      </c>
      <c r="J2764" s="11" t="str">
        <f t="shared" si="43"/>
        <v/>
      </c>
    </row>
    <row r="2765" spans="1:10">
      <c r="A2765" s="21">
        <f>IF(食堂数据库链接!A2765="","",食堂数据库链接!A2765)</f>
        <v>2764</v>
      </c>
      <c r="B2765" s="21" t="str">
        <f>IF(食堂数据库链接!B2765="","",食堂数据库链接!B2765)</f>
        <v>工学部二食堂（水苑）</v>
      </c>
      <c r="C2765" s="21" t="str">
        <f>IF(食堂数据库链接!C2765="","",食堂数据库链接!C2765)</f>
        <v>香辣大鸡腿</v>
      </c>
      <c r="D2765" s="21">
        <f>IF(食堂数据库链接!D2765="","",食堂数据库链接!D2765)</f>
        <v>9</v>
      </c>
      <c r="E2765" s="21" t="str">
        <f>IF(食堂数据库链接!E2765="","",食堂数据库链接!E2765)</f>
        <v>荤</v>
      </c>
      <c r="F2765" s="21" t="str">
        <f>IF(食堂数据库链接!F2765="","",食堂数据库链接!F2765)</f>
        <v>份儿菜</v>
      </c>
      <c r="G2765" s="21">
        <f>IF(食堂数据库链接!G2765="","",食堂数据库链接!G2765)</f>
        <v>9</v>
      </c>
      <c r="H2765" s="25" t="str">
        <f>IF(OR(食堂菜单!$G$5="",食堂数据库计算界面面!A2765=""),"",IF(ISNUMBER(SEARCH(食堂菜单!$G$5,食堂数据库计算界面面!C2765))=TRUE,1,""))</f>
        <v/>
      </c>
      <c r="I2765" s="11" t="str">
        <f>IF(H2765="","",1+MAX($I$1:I2764))</f>
        <v/>
      </c>
      <c r="J2765" s="11" t="str">
        <f t="shared" si="43"/>
        <v/>
      </c>
    </row>
    <row r="2766" spans="1:10">
      <c r="A2766" s="21">
        <f>IF(食堂数据库链接!A2766="","",食堂数据库链接!A2766)</f>
        <v>2765</v>
      </c>
      <c r="B2766" s="21" t="str">
        <f>IF(食堂数据库链接!B2766="","",食堂数据库链接!B2766)</f>
        <v>工学部二食堂（水苑）</v>
      </c>
      <c r="C2766" s="21" t="str">
        <f>IF(食堂数据库链接!C2766="","",食堂数据库链接!C2766)</f>
        <v>土耳其大肉串</v>
      </c>
      <c r="D2766" s="21">
        <f>IF(食堂数据库链接!D2766="","",食堂数据库链接!D2766)</f>
        <v>9</v>
      </c>
      <c r="E2766" s="21" t="str">
        <f>IF(食堂数据库链接!E2766="","",食堂数据库链接!E2766)</f>
        <v>荤</v>
      </c>
      <c r="F2766" s="21" t="str">
        <f>IF(食堂数据库链接!F2766="","",食堂数据库链接!F2766)</f>
        <v>份儿菜</v>
      </c>
      <c r="G2766" s="21">
        <f>IF(食堂数据库链接!G2766="","",食堂数据库链接!G2766)</f>
        <v>9</v>
      </c>
      <c r="H2766" s="25" t="str">
        <f>IF(OR(食堂菜单!$G$5="",食堂数据库计算界面面!A2766=""),"",IF(ISNUMBER(SEARCH(食堂菜单!$G$5,食堂数据库计算界面面!C2766))=TRUE,1,""))</f>
        <v/>
      </c>
      <c r="I2766" s="11" t="str">
        <f>IF(H2766="","",1+MAX($I$1:I2765))</f>
        <v/>
      </c>
      <c r="J2766" s="11" t="str">
        <f t="shared" si="43"/>
        <v/>
      </c>
    </row>
    <row r="2767" spans="1:10">
      <c r="A2767" s="21">
        <f>IF(食堂数据库链接!A2767="","",食堂数据库链接!A2767)</f>
        <v>2766</v>
      </c>
      <c r="B2767" s="21" t="str">
        <f>IF(食堂数据库链接!B2767="","",食堂数据库链接!B2767)</f>
        <v>工学部二食堂（水苑）</v>
      </c>
      <c r="C2767" s="21" t="str">
        <f>IF(食堂数据库链接!C2767="","",食堂数据库链接!C2767)</f>
        <v>土匪猪肝</v>
      </c>
      <c r="D2767" s="21">
        <f>IF(食堂数据库链接!D2767="","",食堂数据库链接!D2767)</f>
        <v>8</v>
      </c>
      <c r="E2767" s="21" t="str">
        <f>IF(食堂数据库链接!E2767="","",食堂数据库链接!E2767)</f>
        <v>荤</v>
      </c>
      <c r="F2767" s="21" t="str">
        <f>IF(食堂数据库链接!F2767="","",食堂数据库链接!F2767)</f>
        <v>份儿菜</v>
      </c>
      <c r="G2767" s="21">
        <f>IF(食堂数据库链接!G2767="","",食堂数据库链接!G2767)</f>
        <v>8</v>
      </c>
      <c r="H2767" s="25" t="str">
        <f>IF(OR(食堂菜单!$G$5="",食堂数据库计算界面面!A2767=""),"",IF(ISNUMBER(SEARCH(食堂菜单!$G$5,食堂数据库计算界面面!C2767))=TRUE,1,""))</f>
        <v/>
      </c>
      <c r="I2767" s="11" t="str">
        <f>IF(H2767="","",1+MAX($I$1:I2766))</f>
        <v/>
      </c>
      <c r="J2767" s="11" t="str">
        <f t="shared" si="43"/>
        <v/>
      </c>
    </row>
    <row r="2768" spans="1:10">
      <c r="A2768" s="21">
        <f>IF(食堂数据库链接!A2768="","",食堂数据库链接!A2768)</f>
        <v>2767</v>
      </c>
      <c r="B2768" s="21" t="str">
        <f>IF(食堂数据库链接!B2768="","",食堂数据库链接!B2768)</f>
        <v>工学部二食堂（水苑）</v>
      </c>
      <c r="C2768" s="21" t="str">
        <f>IF(食堂数据库链接!C2768="","",食堂数据库链接!C2768)</f>
        <v>土耳其烤肉饭</v>
      </c>
      <c r="D2768" s="21">
        <f>IF(食堂数据库链接!D2768="","",食堂数据库链接!D2768)</f>
        <v>14</v>
      </c>
      <c r="E2768" s="21" t="str">
        <f>IF(食堂数据库链接!E2768="","",食堂数据库链接!E2768)</f>
        <v>荤</v>
      </c>
      <c r="F2768" s="21" t="str">
        <f>IF(食堂数据库链接!F2768="","",食堂数据库链接!F2768)</f>
        <v>套餐</v>
      </c>
      <c r="G2768" s="21">
        <f>IF(食堂数据库链接!G2768="","",食堂数据库链接!G2768)</f>
        <v>14</v>
      </c>
      <c r="H2768" s="25" t="str">
        <f>IF(OR(食堂菜单!$G$5="",食堂数据库计算界面面!A2768=""),"",IF(ISNUMBER(SEARCH(食堂菜单!$G$5,食堂数据库计算界面面!C2768))=TRUE,1,""))</f>
        <v/>
      </c>
      <c r="I2768" s="11" t="str">
        <f>IF(H2768="","",1+MAX($I$1:I2767))</f>
        <v/>
      </c>
      <c r="J2768" s="11" t="str">
        <f t="shared" si="43"/>
        <v/>
      </c>
    </row>
    <row r="2769" spans="1:10">
      <c r="A2769" s="21">
        <f>IF(食堂数据库链接!A2769="","",食堂数据库链接!A2769)</f>
        <v>2768</v>
      </c>
      <c r="B2769" s="21" t="str">
        <f>IF(食堂数据库链接!B2769="","",食堂数据库链接!B2769)</f>
        <v>工学部二食堂（水苑）</v>
      </c>
      <c r="C2769" s="21" t="str">
        <f>IF(食堂数据库链接!C2769="","",食堂数据库链接!C2769)</f>
        <v>一荤两素套餐</v>
      </c>
      <c r="D2769" s="21">
        <f>IF(食堂数据库链接!D2769="","",食堂数据库链接!D2769)</f>
        <v>8</v>
      </c>
      <c r="E2769" s="21" t="str">
        <f>IF(食堂数据库链接!E2769="","",食堂数据库链接!E2769)</f>
        <v>荤</v>
      </c>
      <c r="F2769" s="21" t="str">
        <f>IF(食堂数据库链接!F2769="","",食堂数据库链接!F2769)</f>
        <v>套餐</v>
      </c>
      <c r="G2769" s="21">
        <f>IF(食堂数据库链接!G2769="","",食堂数据库链接!G2769)</f>
        <v>8</v>
      </c>
      <c r="H2769" s="25" t="str">
        <f>IF(OR(食堂菜单!$G$5="",食堂数据库计算界面面!A2769=""),"",IF(ISNUMBER(SEARCH(食堂菜单!$G$5,食堂数据库计算界面面!C2769))=TRUE,1,""))</f>
        <v/>
      </c>
      <c r="I2769" s="11" t="str">
        <f>IF(H2769="","",1+MAX($I$1:I2768))</f>
        <v/>
      </c>
      <c r="J2769" s="11" t="str">
        <f t="shared" si="43"/>
        <v/>
      </c>
    </row>
    <row r="2770" spans="1:10">
      <c r="A2770" s="21">
        <f>IF(食堂数据库链接!A2770="","",食堂数据库链接!A2770)</f>
        <v>2769</v>
      </c>
      <c r="B2770" s="21" t="str">
        <f>IF(食堂数据库链接!B2770="","",食堂数据库链接!B2770)</f>
        <v>工学部二食堂（水苑）</v>
      </c>
      <c r="C2770" s="21" t="str">
        <f>IF(食堂数据库链接!C2770="","",食堂数据库链接!C2770)</f>
        <v>两夹荤两素套餐</v>
      </c>
      <c r="D2770" s="21">
        <f>IF(食堂数据库链接!D2770="","",食堂数据库链接!D2770)</f>
        <v>10</v>
      </c>
      <c r="E2770" s="21" t="str">
        <f>IF(食堂数据库链接!E2770="","",食堂数据库链接!E2770)</f>
        <v>荤</v>
      </c>
      <c r="F2770" s="21" t="str">
        <f>IF(食堂数据库链接!F2770="","",食堂数据库链接!F2770)</f>
        <v>套餐</v>
      </c>
      <c r="G2770" s="21">
        <f>IF(食堂数据库链接!G2770="","",食堂数据库链接!G2770)</f>
        <v>10</v>
      </c>
      <c r="H2770" s="25" t="str">
        <f>IF(OR(食堂菜单!$G$5="",食堂数据库计算界面面!A2770=""),"",IF(ISNUMBER(SEARCH(食堂菜单!$G$5,食堂数据库计算界面面!C2770))=TRUE,1,""))</f>
        <v/>
      </c>
      <c r="I2770" s="11" t="str">
        <f>IF(H2770="","",1+MAX($I$1:I2769))</f>
        <v/>
      </c>
      <c r="J2770" s="11" t="str">
        <f t="shared" si="43"/>
        <v/>
      </c>
    </row>
    <row r="2771" spans="1:10">
      <c r="A2771" s="21">
        <f>IF(食堂数据库链接!A2771="","",食堂数据库链接!A2771)</f>
        <v>2770</v>
      </c>
      <c r="B2771" s="21" t="str">
        <f>IF(食堂数据库链接!B2771="","",食堂数据库链接!B2771)</f>
        <v>工学部二食堂（水苑）</v>
      </c>
      <c r="C2771" s="21" t="str">
        <f>IF(食堂数据库链接!C2771="","",食堂数据库链接!C2771)</f>
        <v>一纯荤一素一夹荤套餐</v>
      </c>
      <c r="D2771" s="21">
        <f>IF(食堂数据库链接!D2771="","",食堂数据库链接!D2771)</f>
        <v>12</v>
      </c>
      <c r="E2771" s="21" t="str">
        <f>IF(食堂数据库链接!E2771="","",食堂数据库链接!E2771)</f>
        <v>荤</v>
      </c>
      <c r="F2771" s="21" t="str">
        <f>IF(食堂数据库链接!F2771="","",食堂数据库链接!F2771)</f>
        <v>套餐</v>
      </c>
      <c r="G2771" s="21">
        <f>IF(食堂数据库链接!G2771="","",食堂数据库链接!G2771)</f>
        <v>12</v>
      </c>
      <c r="H2771" s="25" t="str">
        <f>IF(OR(食堂菜单!$G$5="",食堂数据库计算界面面!A2771=""),"",IF(ISNUMBER(SEARCH(食堂菜单!$G$5,食堂数据库计算界面面!C2771))=TRUE,1,""))</f>
        <v/>
      </c>
      <c r="I2771" s="11" t="str">
        <f>IF(H2771="","",1+MAX($I$1:I2770))</f>
        <v/>
      </c>
      <c r="J2771" s="11" t="str">
        <f t="shared" si="43"/>
        <v/>
      </c>
    </row>
    <row r="2772" spans="1:10">
      <c r="A2772" s="21">
        <f>IF(食堂数据库链接!A2772="","",食堂数据库链接!A2772)</f>
        <v>2771</v>
      </c>
      <c r="B2772" s="21" t="str">
        <f>IF(食堂数据库链接!B2772="","",食堂数据库链接!B2772)</f>
        <v>工学部二食堂（水苑）</v>
      </c>
      <c r="C2772" s="21" t="str">
        <f>IF(食堂数据库链接!C2772="","",食堂数据库链接!C2772)</f>
        <v>一纯荤一夹荤两素套餐</v>
      </c>
      <c r="D2772" s="21">
        <f>IF(食堂数据库链接!D2772="","",食堂数据库链接!D2772)</f>
        <v>14</v>
      </c>
      <c r="E2772" s="21" t="str">
        <f>IF(食堂数据库链接!E2772="","",食堂数据库链接!E2772)</f>
        <v>荤</v>
      </c>
      <c r="F2772" s="21" t="str">
        <f>IF(食堂数据库链接!F2772="","",食堂数据库链接!F2772)</f>
        <v>套餐</v>
      </c>
      <c r="G2772" s="21">
        <f>IF(食堂数据库链接!G2772="","",食堂数据库链接!G2772)</f>
        <v>14</v>
      </c>
      <c r="H2772" s="25" t="str">
        <f>IF(OR(食堂菜单!$G$5="",食堂数据库计算界面面!A2772=""),"",IF(ISNUMBER(SEARCH(食堂菜单!$G$5,食堂数据库计算界面面!C2772))=TRUE,1,""))</f>
        <v/>
      </c>
      <c r="I2772" s="11" t="str">
        <f>IF(H2772="","",1+MAX($I$1:I2771))</f>
        <v/>
      </c>
      <c r="J2772" s="11" t="str">
        <f t="shared" si="43"/>
        <v/>
      </c>
    </row>
    <row r="2773" spans="1:10">
      <c r="A2773" s="21">
        <f>IF(食堂数据库链接!A2773="","",食堂数据库链接!A2773)</f>
        <v>2772</v>
      </c>
      <c r="B2773" s="21" t="str">
        <f>IF(食堂数据库链接!B2773="","",食堂数据库链接!B2773)</f>
        <v>工学部二食堂（水苑）</v>
      </c>
      <c r="C2773" s="21" t="str">
        <f>IF(食堂数据库链接!C2773="","",食堂数据库链接!C2773)</f>
        <v>一纯荤两夹荤一素套餐</v>
      </c>
      <c r="D2773" s="21">
        <f>IF(食堂数据库链接!D2773="","",食堂数据库链接!D2773)</f>
        <v>15</v>
      </c>
      <c r="E2773" s="21" t="str">
        <f>IF(食堂数据库链接!E2773="","",食堂数据库链接!E2773)</f>
        <v>荤</v>
      </c>
      <c r="F2773" s="21" t="str">
        <f>IF(食堂数据库链接!F2773="","",食堂数据库链接!F2773)</f>
        <v>套餐</v>
      </c>
      <c r="G2773" s="21">
        <f>IF(食堂数据库链接!G2773="","",食堂数据库链接!G2773)</f>
        <v>15</v>
      </c>
      <c r="H2773" s="25" t="str">
        <f>IF(OR(食堂菜单!$G$5="",食堂数据库计算界面面!A2773=""),"",IF(ISNUMBER(SEARCH(食堂菜单!$G$5,食堂数据库计算界面面!C2773))=TRUE,1,""))</f>
        <v/>
      </c>
      <c r="I2773" s="11" t="str">
        <f>IF(H2773="","",1+MAX($I$1:I2772))</f>
        <v/>
      </c>
      <c r="J2773" s="11" t="str">
        <f t="shared" si="43"/>
        <v/>
      </c>
    </row>
    <row r="2774" spans="1:10">
      <c r="A2774" s="21">
        <f>IF(食堂数据库链接!A2774="","",食堂数据库链接!A2774)</f>
        <v>2773</v>
      </c>
      <c r="B2774" s="21" t="str">
        <f>IF(食堂数据库链接!B2774="","",食堂数据库链接!B2774)</f>
        <v>工学部二食堂（水苑）</v>
      </c>
      <c r="C2774" s="21" t="str">
        <f>IF(食堂数据库链接!C2774="","",食堂数据库链接!C2774)</f>
        <v>鸡蛋火腿炒饭</v>
      </c>
      <c r="D2774" s="21">
        <f>IF(食堂数据库链接!D2774="","",食堂数据库链接!D2774)</f>
        <v>7</v>
      </c>
      <c r="E2774" s="21" t="str">
        <f>IF(食堂数据库链接!E2774="","",食堂数据库链接!E2774)</f>
        <v>荤</v>
      </c>
      <c r="F2774" s="21" t="str">
        <f>IF(食堂数据库链接!F2774="","",食堂数据库链接!F2774)</f>
        <v>套餐</v>
      </c>
      <c r="G2774" s="21">
        <f>IF(食堂数据库链接!G2774="","",食堂数据库链接!G2774)</f>
        <v>7</v>
      </c>
      <c r="H2774" s="25" t="str">
        <f>IF(OR(食堂菜单!$G$5="",食堂数据库计算界面面!A2774=""),"",IF(ISNUMBER(SEARCH(食堂菜单!$G$5,食堂数据库计算界面面!C2774))=TRUE,1,""))</f>
        <v/>
      </c>
      <c r="I2774" s="11" t="str">
        <f>IF(H2774="","",1+MAX($I$1:I2773))</f>
        <v/>
      </c>
      <c r="J2774" s="11" t="str">
        <f t="shared" si="43"/>
        <v/>
      </c>
    </row>
    <row r="2775" spans="1:10">
      <c r="A2775" s="21">
        <f>IF(食堂数据库链接!A2775="","",食堂数据库链接!A2775)</f>
        <v>2774</v>
      </c>
      <c r="B2775" s="21" t="str">
        <f>IF(食堂数据库链接!B2775="","",食堂数据库链接!B2775)</f>
        <v>工学部二食堂（水苑）</v>
      </c>
      <c r="C2775" s="21" t="str">
        <f>IF(食堂数据库链接!C2775="","",食堂数据库链接!C2775)</f>
        <v>老干妈外婆菜炒饭</v>
      </c>
      <c r="D2775" s="21">
        <f>IF(食堂数据库链接!D2775="","",食堂数据库链接!D2775)</f>
        <v>7</v>
      </c>
      <c r="E2775" s="21" t="str">
        <f>IF(食堂数据库链接!E2775="","",食堂数据库链接!E2775)</f>
        <v>荤</v>
      </c>
      <c r="F2775" s="21" t="str">
        <f>IF(食堂数据库链接!F2775="","",食堂数据库链接!F2775)</f>
        <v>套餐</v>
      </c>
      <c r="G2775" s="21">
        <f>IF(食堂数据库链接!G2775="","",食堂数据库链接!G2775)</f>
        <v>7</v>
      </c>
      <c r="H2775" s="25" t="str">
        <f>IF(OR(食堂菜单!$G$5="",食堂数据库计算界面面!A2775=""),"",IF(ISNUMBER(SEARCH(食堂菜单!$G$5,食堂数据库计算界面面!C2775))=TRUE,1,""))</f>
        <v/>
      </c>
      <c r="I2775" s="11" t="str">
        <f>IF(H2775="","",1+MAX($I$1:I2774))</f>
        <v/>
      </c>
      <c r="J2775" s="11" t="str">
        <f t="shared" si="43"/>
        <v/>
      </c>
    </row>
    <row r="2776" spans="1:10">
      <c r="A2776" s="21">
        <f>IF(食堂数据库链接!A2776="","",食堂数据库链接!A2776)</f>
        <v>2775</v>
      </c>
      <c r="B2776" s="21" t="str">
        <f>IF(食堂数据库链接!B2776="","",食堂数据库链接!B2776)</f>
        <v>工学部二食堂（水苑）</v>
      </c>
      <c r="C2776" s="21" t="str">
        <f>IF(食堂数据库链接!C2776="","",食堂数据库链接!C2776)</f>
        <v>水煮鱼肉片</v>
      </c>
      <c r="D2776" s="21">
        <f>IF(食堂数据库链接!D2776="","",食堂数据库链接!D2776)</f>
        <v>12</v>
      </c>
      <c r="E2776" s="21" t="str">
        <f>IF(食堂数据库链接!E2776="","",食堂数据库链接!E2776)</f>
        <v>荤</v>
      </c>
      <c r="F2776" s="21" t="str">
        <f>IF(食堂数据库链接!F2776="","",食堂数据库链接!F2776)</f>
        <v>套餐</v>
      </c>
      <c r="G2776" s="21">
        <f>IF(食堂数据库链接!G2776="","",食堂数据库链接!G2776)</f>
        <v>12</v>
      </c>
      <c r="H2776" s="25" t="str">
        <f>IF(OR(食堂菜单!$G$5="",食堂数据库计算界面面!A2776=""),"",IF(ISNUMBER(SEARCH(食堂菜单!$G$5,食堂数据库计算界面面!C2776))=TRUE,1,""))</f>
        <v/>
      </c>
      <c r="I2776" s="11" t="str">
        <f>IF(H2776="","",1+MAX($I$1:I2775))</f>
        <v/>
      </c>
      <c r="J2776" s="11" t="str">
        <f t="shared" si="43"/>
        <v/>
      </c>
    </row>
    <row r="2777" spans="1:10">
      <c r="A2777" s="21">
        <f>IF(食堂数据库链接!A2777="","",食堂数据库链接!A2777)</f>
        <v>2776</v>
      </c>
      <c r="B2777" s="21" t="str">
        <f>IF(食堂数据库链接!B2777="","",食堂数据库链接!B2777)</f>
        <v>工学部二食堂（水苑）</v>
      </c>
      <c r="C2777" s="21" t="str">
        <f>IF(食堂数据库链接!C2777="","",食堂数据库链接!C2777)</f>
        <v>水煮毛血旺</v>
      </c>
      <c r="D2777" s="21">
        <f>IF(食堂数据库链接!D2777="","",食堂数据库链接!D2777)</f>
        <v>12</v>
      </c>
      <c r="E2777" s="21" t="str">
        <f>IF(食堂数据库链接!E2777="","",食堂数据库链接!E2777)</f>
        <v>荤</v>
      </c>
      <c r="F2777" s="21" t="str">
        <f>IF(食堂数据库链接!F2777="","",食堂数据库链接!F2777)</f>
        <v>套餐</v>
      </c>
      <c r="G2777" s="21">
        <f>IF(食堂数据库链接!G2777="","",食堂数据库链接!G2777)</f>
        <v>12</v>
      </c>
      <c r="H2777" s="25" t="str">
        <f>IF(OR(食堂菜单!$G$5="",食堂数据库计算界面面!A2777=""),"",IF(ISNUMBER(SEARCH(食堂菜单!$G$5,食堂数据库计算界面面!C2777))=TRUE,1,""))</f>
        <v/>
      </c>
      <c r="I2777" s="11" t="str">
        <f>IF(H2777="","",1+MAX($I$1:I2776))</f>
        <v/>
      </c>
      <c r="J2777" s="11" t="str">
        <f t="shared" si="43"/>
        <v/>
      </c>
    </row>
    <row r="2778" spans="1:10">
      <c r="A2778" s="21">
        <f>IF(食堂数据库链接!A2778="","",食堂数据库链接!A2778)</f>
        <v>2777</v>
      </c>
      <c r="B2778" s="21" t="str">
        <f>IF(食堂数据库链接!B2778="","",食堂数据库链接!B2778)</f>
        <v>工学部二食堂（水苑）</v>
      </c>
      <c r="C2778" s="21" t="str">
        <f>IF(食堂数据库链接!C2778="","",食堂数据库链接!C2778)</f>
        <v>水煮肉片</v>
      </c>
      <c r="D2778" s="21">
        <f>IF(食堂数据库链接!D2778="","",食堂数据库链接!D2778)</f>
        <v>15</v>
      </c>
      <c r="E2778" s="21" t="str">
        <f>IF(食堂数据库链接!E2778="","",食堂数据库链接!E2778)</f>
        <v>荤</v>
      </c>
      <c r="F2778" s="21" t="str">
        <f>IF(食堂数据库链接!F2778="","",食堂数据库链接!F2778)</f>
        <v>套餐</v>
      </c>
      <c r="G2778" s="21">
        <f>IF(食堂数据库链接!G2778="","",食堂数据库链接!G2778)</f>
        <v>15</v>
      </c>
      <c r="H2778" s="25" t="str">
        <f>IF(OR(食堂菜单!$G$5="",食堂数据库计算界面面!A2778=""),"",IF(ISNUMBER(SEARCH(食堂菜单!$G$5,食堂数据库计算界面面!C2778))=TRUE,1,""))</f>
        <v/>
      </c>
      <c r="I2778" s="11" t="str">
        <f>IF(H2778="","",1+MAX($I$1:I2777))</f>
        <v/>
      </c>
      <c r="J2778" s="11" t="str">
        <f t="shared" si="43"/>
        <v/>
      </c>
    </row>
    <row r="2779" spans="1:10">
      <c r="A2779" s="21">
        <f>IF(食堂数据库链接!A2779="","",食堂数据库链接!A2779)</f>
        <v>2778</v>
      </c>
      <c r="B2779" s="21" t="str">
        <f>IF(食堂数据库链接!B2779="","",食堂数据库链接!B2779)</f>
        <v>工学部二食堂（水苑）</v>
      </c>
      <c r="C2779" s="21" t="str">
        <f>IF(食堂数据库链接!C2779="","",食堂数据库链接!C2779)</f>
        <v>龙利鱼</v>
      </c>
      <c r="D2779" s="21">
        <f>IF(食堂数据库链接!D2779="","",食堂数据库链接!D2779)</f>
        <v>15</v>
      </c>
      <c r="E2779" s="21" t="str">
        <f>IF(食堂数据库链接!E2779="","",食堂数据库链接!E2779)</f>
        <v>荤</v>
      </c>
      <c r="F2779" s="21" t="str">
        <f>IF(食堂数据库链接!F2779="","",食堂数据库链接!F2779)</f>
        <v>套餐</v>
      </c>
      <c r="G2779" s="21">
        <f>IF(食堂数据库链接!G2779="","",食堂数据库链接!G2779)</f>
        <v>15</v>
      </c>
      <c r="H2779" s="25" t="str">
        <f>IF(OR(食堂菜单!$G$5="",食堂数据库计算界面面!A2779=""),"",IF(ISNUMBER(SEARCH(食堂菜单!$G$5,食堂数据库计算界面面!C2779))=TRUE,1,""))</f>
        <v/>
      </c>
      <c r="I2779" s="11" t="str">
        <f>IF(H2779="","",1+MAX($I$1:I2778))</f>
        <v/>
      </c>
      <c r="J2779" s="11" t="str">
        <f t="shared" si="43"/>
        <v/>
      </c>
    </row>
    <row r="2780" spans="1:10">
      <c r="A2780" s="21">
        <f>IF(食堂数据库链接!A2780="","",食堂数据库链接!A2780)</f>
        <v>2779</v>
      </c>
      <c r="B2780" s="21" t="str">
        <f>IF(食堂数据库链接!B2780="","",食堂数据库链接!B2780)</f>
        <v>工学部二食堂（水苑）</v>
      </c>
      <c r="C2780" s="21" t="str">
        <f>IF(食堂数据库链接!C2780="","",食堂数据库链接!C2780)</f>
        <v>水煮麻辣牛肉</v>
      </c>
      <c r="D2780" s="21">
        <f>IF(食堂数据库链接!D2780="","",食堂数据库链接!D2780)</f>
        <v>18</v>
      </c>
      <c r="E2780" s="21" t="str">
        <f>IF(食堂数据库链接!E2780="","",食堂数据库链接!E2780)</f>
        <v>荤</v>
      </c>
      <c r="F2780" s="21" t="str">
        <f>IF(食堂数据库链接!F2780="","",食堂数据库链接!F2780)</f>
        <v>套餐</v>
      </c>
      <c r="G2780" s="21">
        <f>IF(食堂数据库链接!G2780="","",食堂数据库链接!G2780)</f>
        <v>18</v>
      </c>
      <c r="H2780" s="25" t="str">
        <f>IF(OR(食堂菜单!$G$5="",食堂数据库计算界面面!A2780=""),"",IF(ISNUMBER(SEARCH(食堂菜单!$G$5,食堂数据库计算界面面!C2780))=TRUE,1,""))</f>
        <v/>
      </c>
      <c r="I2780" s="11" t="str">
        <f>IF(H2780="","",1+MAX($I$1:I2779))</f>
        <v/>
      </c>
      <c r="J2780" s="11" t="str">
        <f t="shared" si="43"/>
        <v/>
      </c>
    </row>
    <row r="2781" spans="1:10">
      <c r="A2781" s="21">
        <f>IF(食堂数据库链接!A2781="","",食堂数据库链接!A2781)</f>
        <v>2780</v>
      </c>
      <c r="B2781" s="21" t="str">
        <f>IF(食堂数据库链接!B2781="","",食堂数据库链接!B2781)</f>
        <v>工学部二食堂（水苑）</v>
      </c>
      <c r="C2781" s="21" t="str">
        <f>IF(食堂数据库链接!C2781="","",食堂数据库链接!C2781)</f>
        <v>私房元宝鸡</v>
      </c>
      <c r="D2781" s="21">
        <f>IF(食堂数据库链接!D2781="","",食堂数据库链接!D2781)</f>
        <v>16</v>
      </c>
      <c r="E2781" s="21" t="str">
        <f>IF(食堂数据库链接!E2781="","",食堂数据库链接!E2781)</f>
        <v>荤</v>
      </c>
      <c r="F2781" s="21" t="str">
        <f>IF(食堂数据库链接!F2781="","",食堂数据库链接!F2781)</f>
        <v>套餐</v>
      </c>
      <c r="G2781" s="21">
        <f>IF(食堂数据库链接!G2781="","",食堂数据库链接!G2781)</f>
        <v>16</v>
      </c>
      <c r="H2781" s="25" t="str">
        <f>IF(OR(食堂菜单!$G$5="",食堂数据库计算界面面!A2781=""),"",IF(ISNUMBER(SEARCH(食堂菜单!$G$5,食堂数据库计算界面面!C2781))=TRUE,1,""))</f>
        <v/>
      </c>
      <c r="I2781" s="11" t="str">
        <f>IF(H2781="","",1+MAX($I$1:I2780))</f>
        <v/>
      </c>
      <c r="J2781" s="11" t="str">
        <f t="shared" si="43"/>
        <v/>
      </c>
    </row>
    <row r="2782" spans="1:10">
      <c r="A2782" s="21">
        <f>IF(食堂数据库链接!A2782="","",食堂数据库链接!A2782)</f>
        <v>2781</v>
      </c>
      <c r="B2782" s="21" t="str">
        <f>IF(食堂数据库链接!B2782="","",食堂数据库链接!B2782)</f>
        <v>工学部二食堂（水苑）</v>
      </c>
      <c r="C2782" s="21" t="str">
        <f>IF(食堂数据库链接!C2782="","",食堂数据库链接!C2782)</f>
        <v>酸汤嫩牛肉</v>
      </c>
      <c r="D2782" s="21">
        <f>IF(食堂数据库链接!D2782="","",食堂数据库链接!D2782)</f>
        <v>18</v>
      </c>
      <c r="E2782" s="21" t="str">
        <f>IF(食堂数据库链接!E2782="","",食堂数据库链接!E2782)</f>
        <v>荤</v>
      </c>
      <c r="F2782" s="21" t="str">
        <f>IF(食堂数据库链接!F2782="","",食堂数据库链接!F2782)</f>
        <v>套餐</v>
      </c>
      <c r="G2782" s="21">
        <f>IF(食堂数据库链接!G2782="","",食堂数据库链接!G2782)</f>
        <v>18</v>
      </c>
      <c r="H2782" s="25" t="str">
        <f>IF(OR(食堂菜单!$G$5="",食堂数据库计算界面面!A2782=""),"",IF(ISNUMBER(SEARCH(食堂菜单!$G$5,食堂数据库计算界面面!C2782))=TRUE,1,""))</f>
        <v/>
      </c>
      <c r="I2782" s="11" t="str">
        <f>IF(H2782="","",1+MAX($I$1:I2781))</f>
        <v/>
      </c>
      <c r="J2782" s="11" t="str">
        <f t="shared" si="43"/>
        <v/>
      </c>
    </row>
    <row r="2783" spans="1:10">
      <c r="A2783" s="21">
        <f>IF(食堂数据库链接!A2783="","",食堂数据库链接!A2783)</f>
        <v>2782</v>
      </c>
      <c r="B2783" s="21" t="str">
        <f>IF(食堂数据库链接!B2783="","",食堂数据库链接!B2783)</f>
        <v>工学部二食堂（水苑）</v>
      </c>
      <c r="C2783" s="21" t="str">
        <f>IF(食堂数据库链接!C2783="","",食堂数据库链接!C2783)</f>
        <v>砂锅羊肉</v>
      </c>
      <c r="D2783" s="21">
        <f>IF(食堂数据库链接!D2783="","",食堂数据库链接!D2783)</f>
        <v>22</v>
      </c>
      <c r="E2783" s="21" t="str">
        <f>IF(食堂数据库链接!E2783="","",食堂数据库链接!E2783)</f>
        <v>荤</v>
      </c>
      <c r="F2783" s="21" t="str">
        <f>IF(食堂数据库链接!F2783="","",食堂数据库链接!F2783)</f>
        <v>套餐</v>
      </c>
      <c r="G2783" s="21">
        <f>IF(食堂数据库链接!G2783="","",食堂数据库链接!G2783)</f>
        <v>22</v>
      </c>
      <c r="H2783" s="25" t="str">
        <f>IF(OR(食堂菜单!$G$5="",食堂数据库计算界面面!A2783=""),"",IF(ISNUMBER(SEARCH(食堂菜单!$G$5,食堂数据库计算界面面!C2783))=TRUE,1,""))</f>
        <v/>
      </c>
      <c r="I2783" s="11" t="str">
        <f>IF(H2783="","",1+MAX($I$1:I2782))</f>
        <v/>
      </c>
      <c r="J2783" s="11" t="str">
        <f t="shared" si="43"/>
        <v/>
      </c>
    </row>
    <row r="2784" spans="1:10">
      <c r="A2784" s="21">
        <f>IF(食堂数据库链接!A2784="","",食堂数据库链接!A2784)</f>
        <v>2783</v>
      </c>
      <c r="B2784" s="21" t="str">
        <f>IF(食堂数据库链接!B2784="","",食堂数据库链接!B2784)</f>
        <v>工学部二食堂（水苑）</v>
      </c>
      <c r="C2784" s="21" t="str">
        <f>IF(食堂数据库链接!C2784="","",食堂数据库链接!C2784)</f>
        <v>金汤渔粉</v>
      </c>
      <c r="D2784" s="21">
        <f>IF(食堂数据库链接!D2784="","",食堂数据库链接!D2784)</f>
        <v>11</v>
      </c>
      <c r="E2784" s="21" t="str">
        <f>IF(食堂数据库链接!E2784="","",食堂数据库链接!E2784)</f>
        <v>荤</v>
      </c>
      <c r="F2784" s="21" t="str">
        <f>IF(食堂数据库链接!F2784="","",食堂数据库链接!F2784)</f>
        <v>面食</v>
      </c>
      <c r="G2784" s="21">
        <f>IF(食堂数据库链接!G2784="","",食堂数据库链接!G2784)</f>
        <v>11</v>
      </c>
      <c r="H2784" s="25" t="str">
        <f>IF(OR(食堂菜单!$G$5="",食堂数据库计算界面面!A2784=""),"",IF(ISNUMBER(SEARCH(食堂菜单!$G$5,食堂数据库计算界面面!C2784))=TRUE,1,""))</f>
        <v/>
      </c>
      <c r="I2784" s="11" t="str">
        <f>IF(H2784="","",1+MAX($I$1:I2783))</f>
        <v/>
      </c>
      <c r="J2784" s="11" t="str">
        <f t="shared" si="43"/>
        <v/>
      </c>
    </row>
    <row r="2785" spans="1:10">
      <c r="A2785" s="21">
        <f>IF(食堂数据库链接!A2785="","",食堂数据库链接!A2785)</f>
        <v>2784</v>
      </c>
      <c r="B2785" s="21" t="str">
        <f>IF(食堂数据库链接!B2785="","",食堂数据库链接!B2785)</f>
        <v>工学部二食堂（水苑）</v>
      </c>
      <c r="C2785" s="21" t="str">
        <f>IF(食堂数据库链接!C2785="","",食堂数据库链接!C2785)</f>
        <v>招牌渔粉</v>
      </c>
      <c r="D2785" s="21">
        <f>IF(食堂数据库链接!D2785="","",食堂数据库链接!D2785)</f>
        <v>10</v>
      </c>
      <c r="E2785" s="21" t="str">
        <f>IF(食堂数据库链接!E2785="","",食堂数据库链接!E2785)</f>
        <v>荤</v>
      </c>
      <c r="F2785" s="21" t="str">
        <f>IF(食堂数据库链接!F2785="","",食堂数据库链接!F2785)</f>
        <v>面食</v>
      </c>
      <c r="G2785" s="21">
        <f>IF(食堂数据库链接!G2785="","",食堂数据库链接!G2785)</f>
        <v>10</v>
      </c>
      <c r="H2785" s="25" t="str">
        <f>IF(OR(食堂菜单!$G$5="",食堂数据库计算界面面!A2785=""),"",IF(ISNUMBER(SEARCH(食堂菜单!$G$5,食堂数据库计算界面面!C2785))=TRUE,1,""))</f>
        <v/>
      </c>
      <c r="I2785" s="11" t="str">
        <f>IF(H2785="","",1+MAX($I$1:I2784))</f>
        <v/>
      </c>
      <c r="J2785" s="11" t="str">
        <f t="shared" si="43"/>
        <v/>
      </c>
    </row>
    <row r="2786" spans="1:10">
      <c r="A2786" s="21">
        <f>IF(食堂数据库链接!A2786="","",食堂数据库链接!A2786)</f>
        <v>2785</v>
      </c>
      <c r="B2786" s="21" t="str">
        <f>IF(食堂数据库链接!B2786="","",食堂数据库链接!B2786)</f>
        <v>工学部二食堂（水苑）</v>
      </c>
      <c r="C2786" s="21" t="str">
        <f>IF(食堂数据库链接!C2786="","",食堂数据库链接!C2786)</f>
        <v>原味渔粉</v>
      </c>
      <c r="D2786" s="21">
        <f>IF(食堂数据库链接!D2786="","",食堂数据库链接!D2786)</f>
        <v>10</v>
      </c>
      <c r="E2786" s="21" t="str">
        <f>IF(食堂数据库链接!E2786="","",食堂数据库链接!E2786)</f>
        <v>荤</v>
      </c>
      <c r="F2786" s="21" t="str">
        <f>IF(食堂数据库链接!F2786="","",食堂数据库链接!F2786)</f>
        <v>面食</v>
      </c>
      <c r="G2786" s="21">
        <f>IF(食堂数据库链接!G2786="","",食堂数据库链接!G2786)</f>
        <v>10</v>
      </c>
      <c r="H2786" s="25" t="str">
        <f>IF(OR(食堂菜单!$G$5="",食堂数据库计算界面面!A2786=""),"",IF(ISNUMBER(SEARCH(食堂菜单!$G$5,食堂数据库计算界面面!C2786))=TRUE,1,""))</f>
        <v/>
      </c>
      <c r="I2786" s="11" t="str">
        <f>IF(H2786="","",1+MAX($I$1:I2785))</f>
        <v/>
      </c>
      <c r="J2786" s="11" t="str">
        <f t="shared" si="43"/>
        <v/>
      </c>
    </row>
    <row r="2787" spans="1:10">
      <c r="A2787" s="21">
        <f>IF(食堂数据库链接!A2787="","",食堂数据库链接!A2787)</f>
        <v>2786</v>
      </c>
      <c r="B2787" s="21" t="str">
        <f>IF(食堂数据库链接!B2787="","",食堂数据库链接!B2787)</f>
        <v>工学部二食堂（水苑）</v>
      </c>
      <c r="C2787" s="21" t="str">
        <f>IF(食堂数据库链接!C2787="","",食堂数据库链接!C2787)</f>
        <v>酸辣渔粉</v>
      </c>
      <c r="D2787" s="21">
        <f>IF(食堂数据库链接!D2787="","",食堂数据库链接!D2787)</f>
        <v>10</v>
      </c>
      <c r="E2787" s="21" t="str">
        <f>IF(食堂数据库链接!E2787="","",食堂数据库链接!E2787)</f>
        <v>荤</v>
      </c>
      <c r="F2787" s="21" t="str">
        <f>IF(食堂数据库链接!F2787="","",食堂数据库链接!F2787)</f>
        <v>面食</v>
      </c>
      <c r="G2787" s="21">
        <f>IF(食堂数据库链接!G2787="","",食堂数据库链接!G2787)</f>
        <v>10</v>
      </c>
      <c r="H2787" s="25" t="str">
        <f>IF(OR(食堂菜单!$G$5="",食堂数据库计算界面面!A2787=""),"",IF(ISNUMBER(SEARCH(食堂菜单!$G$5,食堂数据库计算界面面!C2787))=TRUE,1,""))</f>
        <v/>
      </c>
      <c r="I2787" s="11" t="str">
        <f>IF(H2787="","",1+MAX($I$1:I2786))</f>
        <v/>
      </c>
      <c r="J2787" s="11" t="str">
        <f t="shared" si="43"/>
        <v/>
      </c>
    </row>
    <row r="2788" spans="1:10">
      <c r="A2788" s="21">
        <f>IF(食堂数据库链接!A2788="","",食堂数据库链接!A2788)</f>
        <v>2787</v>
      </c>
      <c r="B2788" s="21" t="str">
        <f>IF(食堂数据库链接!B2788="","",食堂数据库链接!B2788)</f>
        <v>工学部二食堂（水苑）</v>
      </c>
      <c r="C2788" s="21" t="str">
        <f>IF(食堂数据库链接!C2788="","",食堂数据库链接!C2788)</f>
        <v>麻辣渔粉</v>
      </c>
      <c r="D2788" s="21">
        <f>IF(食堂数据库链接!D2788="","",食堂数据库链接!D2788)</f>
        <v>10</v>
      </c>
      <c r="E2788" s="21" t="str">
        <f>IF(食堂数据库链接!E2788="","",食堂数据库链接!E2788)</f>
        <v>荤</v>
      </c>
      <c r="F2788" s="21" t="str">
        <f>IF(食堂数据库链接!F2788="","",食堂数据库链接!F2788)</f>
        <v>面食</v>
      </c>
      <c r="G2788" s="21">
        <f>IF(食堂数据库链接!G2788="","",食堂数据库链接!G2788)</f>
        <v>10</v>
      </c>
      <c r="H2788" s="25" t="str">
        <f>IF(OR(食堂菜单!$G$5="",食堂数据库计算界面面!A2788=""),"",IF(ISNUMBER(SEARCH(食堂菜单!$G$5,食堂数据库计算界面面!C2788))=TRUE,1,""))</f>
        <v/>
      </c>
      <c r="I2788" s="11" t="str">
        <f>IF(H2788="","",1+MAX($I$1:I2787))</f>
        <v/>
      </c>
      <c r="J2788" s="11" t="str">
        <f t="shared" si="43"/>
        <v/>
      </c>
    </row>
    <row r="2789" spans="1:10">
      <c r="A2789" s="21">
        <f>IF(食堂数据库链接!A2789="","",食堂数据库链接!A2789)</f>
        <v>2788</v>
      </c>
      <c r="B2789" s="21" t="str">
        <f>IF(食堂数据库链接!B2789="","",食堂数据库链接!B2789)</f>
        <v>工学部二食堂（水苑）</v>
      </c>
      <c r="C2789" s="21" t="str">
        <f>IF(食堂数据库链接!C2789="","",食堂数据库链接!C2789)</f>
        <v>鱼头渔粉</v>
      </c>
      <c r="D2789" s="21">
        <f>IF(食堂数据库链接!D2789="","",食堂数据库链接!D2789)</f>
        <v>8</v>
      </c>
      <c r="E2789" s="21" t="str">
        <f>IF(食堂数据库链接!E2789="","",食堂数据库链接!E2789)</f>
        <v>荤</v>
      </c>
      <c r="F2789" s="21" t="str">
        <f>IF(食堂数据库链接!F2789="","",食堂数据库链接!F2789)</f>
        <v>面食</v>
      </c>
      <c r="G2789" s="21">
        <f>IF(食堂数据库链接!G2789="","",食堂数据库链接!G2789)</f>
        <v>8</v>
      </c>
      <c r="H2789" s="25" t="str">
        <f>IF(OR(食堂菜单!$G$5="",食堂数据库计算界面面!A2789=""),"",IF(ISNUMBER(SEARCH(食堂菜单!$G$5,食堂数据库计算界面面!C2789))=TRUE,1,""))</f>
        <v/>
      </c>
      <c r="I2789" s="11" t="str">
        <f>IF(H2789="","",1+MAX($I$1:I2788))</f>
        <v/>
      </c>
      <c r="J2789" s="11" t="str">
        <f t="shared" si="43"/>
        <v/>
      </c>
    </row>
    <row r="2790" spans="1:10">
      <c r="A2790" s="21">
        <f>IF(食堂数据库链接!A2790="","",食堂数据库链接!A2790)</f>
        <v>2789</v>
      </c>
      <c r="B2790" s="21" t="str">
        <f>IF(食堂数据库链接!B2790="","",食堂数据库链接!B2790)</f>
        <v>工学部二食堂（水苑）</v>
      </c>
      <c r="C2790" s="21" t="str">
        <f>IF(食堂数据库链接!C2790="","",食堂数据库链接!C2790)</f>
        <v>五谷花甲渔粉</v>
      </c>
      <c r="D2790" s="21">
        <f>IF(食堂数据库链接!D2790="","",食堂数据库链接!D2790)</f>
        <v>12</v>
      </c>
      <c r="E2790" s="21" t="str">
        <f>IF(食堂数据库链接!E2790="","",食堂数据库链接!E2790)</f>
        <v>荤</v>
      </c>
      <c r="F2790" s="21" t="str">
        <f>IF(食堂数据库链接!F2790="","",食堂数据库链接!F2790)</f>
        <v>面食</v>
      </c>
      <c r="G2790" s="21">
        <f>IF(食堂数据库链接!G2790="","",食堂数据库链接!G2790)</f>
        <v>12</v>
      </c>
      <c r="H2790" s="25" t="str">
        <f>IF(OR(食堂菜单!$G$5="",食堂数据库计算界面面!A2790=""),"",IF(ISNUMBER(SEARCH(食堂菜单!$G$5,食堂数据库计算界面面!C2790))=TRUE,1,""))</f>
        <v/>
      </c>
      <c r="I2790" s="11" t="str">
        <f>IF(H2790="","",1+MAX($I$1:I2789))</f>
        <v/>
      </c>
      <c r="J2790" s="11" t="str">
        <f t="shared" si="43"/>
        <v/>
      </c>
    </row>
    <row r="2791" spans="1:10">
      <c r="A2791" s="21">
        <f>IF(食堂数据库链接!A2791="","",食堂数据库链接!A2791)</f>
        <v>2790</v>
      </c>
      <c r="B2791" s="21" t="str">
        <f>IF(食堂数据库链接!B2791="","",食堂数据库链接!B2791)</f>
        <v>工学部二食堂（水苑）</v>
      </c>
      <c r="C2791" s="21" t="str">
        <f>IF(食堂数据库链接!C2791="","",食堂数据库链接!C2791)</f>
        <v>香辣肥肠渔粉</v>
      </c>
      <c r="D2791" s="21">
        <f>IF(食堂数据库链接!D2791="","",食堂数据库链接!D2791)</f>
        <v>12</v>
      </c>
      <c r="E2791" s="21" t="str">
        <f>IF(食堂数据库链接!E2791="","",食堂数据库链接!E2791)</f>
        <v>荤</v>
      </c>
      <c r="F2791" s="21" t="str">
        <f>IF(食堂数据库链接!F2791="","",食堂数据库链接!F2791)</f>
        <v>面食</v>
      </c>
      <c r="G2791" s="21">
        <f>IF(食堂数据库链接!G2791="","",食堂数据库链接!G2791)</f>
        <v>12</v>
      </c>
      <c r="H2791" s="25" t="str">
        <f>IF(OR(食堂菜单!$G$5="",食堂数据库计算界面面!A2791=""),"",IF(ISNUMBER(SEARCH(食堂菜单!$G$5,食堂数据库计算界面面!C2791))=TRUE,1,""))</f>
        <v/>
      </c>
      <c r="I2791" s="11" t="str">
        <f>IF(H2791="","",1+MAX($I$1:I2790))</f>
        <v/>
      </c>
      <c r="J2791" s="11" t="str">
        <f t="shared" si="43"/>
        <v/>
      </c>
    </row>
    <row r="2792" spans="1:10">
      <c r="A2792" s="21">
        <f>IF(食堂数据库链接!A2792="","",食堂数据库链接!A2792)</f>
        <v>2791</v>
      </c>
      <c r="B2792" s="21" t="str">
        <f>IF(食堂数据库链接!B2792="","",食堂数据库链接!B2792)</f>
        <v>工学部二食堂（水苑）</v>
      </c>
      <c r="C2792" s="21" t="str">
        <f>IF(食堂数据库链接!C2792="","",食堂数据库链接!C2792)</f>
        <v>麻辣牛肉渔粉</v>
      </c>
      <c r="D2792" s="21">
        <f>IF(食堂数据库链接!D2792="","",食堂数据库链接!D2792)</f>
        <v>12</v>
      </c>
      <c r="E2792" s="21" t="str">
        <f>IF(食堂数据库链接!E2792="","",食堂数据库链接!E2792)</f>
        <v>荤</v>
      </c>
      <c r="F2792" s="21" t="str">
        <f>IF(食堂数据库链接!F2792="","",食堂数据库链接!F2792)</f>
        <v>面食</v>
      </c>
      <c r="G2792" s="21">
        <f>IF(食堂数据库链接!G2792="","",食堂数据库链接!G2792)</f>
        <v>12</v>
      </c>
      <c r="H2792" s="25" t="str">
        <f>IF(OR(食堂菜单!$G$5="",食堂数据库计算界面面!A2792=""),"",IF(ISNUMBER(SEARCH(食堂菜单!$G$5,食堂数据库计算界面面!C2792))=TRUE,1,""))</f>
        <v/>
      </c>
      <c r="I2792" s="11" t="str">
        <f>IF(H2792="","",1+MAX($I$1:I2791))</f>
        <v/>
      </c>
      <c r="J2792" s="11" t="str">
        <f t="shared" si="43"/>
        <v/>
      </c>
    </row>
    <row r="2793" spans="1:10">
      <c r="A2793" s="21">
        <f>IF(食堂数据库链接!A2793="","",食堂数据库链接!A2793)</f>
        <v>2792</v>
      </c>
      <c r="B2793" s="21" t="str">
        <f>IF(食堂数据库链接!B2793="","",食堂数据库链接!B2793)</f>
        <v>工学部二食堂（水苑）</v>
      </c>
      <c r="C2793" s="21" t="str">
        <f>IF(食堂数据库链接!C2793="","",食堂数据库链接!C2793)</f>
        <v>红烧鸡块渔粉</v>
      </c>
      <c r="D2793" s="21">
        <f>IF(食堂数据库链接!D2793="","",食堂数据库链接!D2793)</f>
        <v>10</v>
      </c>
      <c r="E2793" s="21" t="str">
        <f>IF(食堂数据库链接!E2793="","",食堂数据库链接!E2793)</f>
        <v>荤</v>
      </c>
      <c r="F2793" s="21" t="str">
        <f>IF(食堂数据库链接!F2793="","",食堂数据库链接!F2793)</f>
        <v>面食</v>
      </c>
      <c r="G2793" s="21">
        <f>IF(食堂数据库链接!G2793="","",食堂数据库链接!G2793)</f>
        <v>10</v>
      </c>
      <c r="H2793" s="25" t="str">
        <f>IF(OR(食堂菜单!$G$5="",食堂数据库计算界面面!A2793=""),"",IF(ISNUMBER(SEARCH(食堂菜单!$G$5,食堂数据库计算界面面!C2793))=TRUE,1,""))</f>
        <v/>
      </c>
      <c r="I2793" s="11" t="str">
        <f>IF(H2793="","",1+MAX($I$1:I2792))</f>
        <v/>
      </c>
      <c r="J2793" s="11" t="str">
        <f t="shared" si="43"/>
        <v/>
      </c>
    </row>
    <row r="2794" spans="1:10">
      <c r="A2794" s="21">
        <f>IF(食堂数据库链接!A2794="","",食堂数据库链接!A2794)</f>
        <v>2793</v>
      </c>
      <c r="B2794" s="21" t="str">
        <f>IF(食堂数据库链接!B2794="","",食堂数据库链接!B2794)</f>
        <v>工学部二食堂（水苑）</v>
      </c>
      <c r="C2794" s="21" t="str">
        <f>IF(食堂数据库链接!C2794="","",食堂数据库链接!C2794)</f>
        <v>秘制肉沫渔粉</v>
      </c>
      <c r="D2794" s="21">
        <f>IF(食堂数据库链接!D2794="","",食堂数据库链接!D2794)</f>
        <v>9</v>
      </c>
      <c r="E2794" s="21" t="str">
        <f>IF(食堂数据库链接!E2794="","",食堂数据库链接!E2794)</f>
        <v>荤</v>
      </c>
      <c r="F2794" s="21" t="str">
        <f>IF(食堂数据库链接!F2794="","",食堂数据库链接!F2794)</f>
        <v>面食</v>
      </c>
      <c r="G2794" s="21">
        <f>IF(食堂数据库链接!G2794="","",食堂数据库链接!G2794)</f>
        <v>9</v>
      </c>
      <c r="H2794" s="25" t="str">
        <f>IF(OR(食堂菜单!$G$5="",食堂数据库计算界面面!A2794=""),"",IF(ISNUMBER(SEARCH(食堂菜单!$G$5,食堂数据库计算界面面!C2794))=TRUE,1,""))</f>
        <v/>
      </c>
      <c r="I2794" s="11" t="str">
        <f>IF(H2794="","",1+MAX($I$1:I2793))</f>
        <v/>
      </c>
      <c r="J2794" s="11" t="str">
        <f t="shared" si="43"/>
        <v/>
      </c>
    </row>
    <row r="2795" spans="1:10">
      <c r="A2795" s="21">
        <f>IF(食堂数据库链接!A2795="","",食堂数据库链接!A2795)</f>
        <v>2794</v>
      </c>
      <c r="B2795" s="21" t="str">
        <f>IF(食堂数据库链接!B2795="","",食堂数据库链接!B2795)</f>
        <v>工学部二食堂（水苑）</v>
      </c>
      <c r="C2795" s="21" t="str">
        <f>IF(食堂数据库链接!C2795="","",食堂数据库链接!C2795)</f>
        <v>番茄肉丸渔粉</v>
      </c>
      <c r="D2795" s="21">
        <f>IF(食堂数据库链接!D2795="","",食堂数据库链接!D2795)</f>
        <v>9</v>
      </c>
      <c r="E2795" s="21" t="str">
        <f>IF(食堂数据库链接!E2795="","",食堂数据库链接!E2795)</f>
        <v>荤</v>
      </c>
      <c r="F2795" s="21" t="str">
        <f>IF(食堂数据库链接!F2795="","",食堂数据库链接!F2795)</f>
        <v>面食</v>
      </c>
      <c r="G2795" s="21">
        <f>IF(食堂数据库链接!G2795="","",食堂数据库链接!G2795)</f>
        <v>9</v>
      </c>
      <c r="H2795" s="25" t="str">
        <f>IF(OR(食堂菜单!$G$5="",食堂数据库计算界面面!A2795=""),"",IF(ISNUMBER(SEARCH(食堂菜单!$G$5,食堂数据库计算界面面!C2795))=TRUE,1,""))</f>
        <v/>
      </c>
      <c r="I2795" s="11" t="str">
        <f>IF(H2795="","",1+MAX($I$1:I2794))</f>
        <v/>
      </c>
      <c r="J2795" s="11" t="str">
        <f t="shared" si="43"/>
        <v/>
      </c>
    </row>
    <row r="2796" spans="1:10">
      <c r="A2796" s="21">
        <f>IF(食堂数据库链接!A2796="","",食堂数据库链接!A2796)</f>
        <v>2795</v>
      </c>
      <c r="B2796" s="21" t="str">
        <f>IF(食堂数据库链接!B2796="","",食堂数据库链接!B2796)</f>
        <v>工学部二食堂（水苑）</v>
      </c>
      <c r="C2796" s="21" t="str">
        <f>IF(食堂数据库链接!C2796="","",食堂数据库链接!C2796)</f>
        <v>鲜香玉米粉（面）</v>
      </c>
      <c r="D2796" s="21">
        <f>IF(食堂数据库链接!D2796="","",食堂数据库链接!D2796)</f>
        <v>8</v>
      </c>
      <c r="E2796" s="21" t="str">
        <f>IF(食堂数据库链接!E2796="","",食堂数据库链接!E2796)</f>
        <v>素</v>
      </c>
      <c r="F2796" s="21" t="str">
        <f>IF(食堂数据库链接!F2796="","",食堂数据库链接!F2796)</f>
        <v>面食</v>
      </c>
      <c r="G2796" s="21">
        <f>IF(食堂数据库链接!G2796="","",食堂数据库链接!G2796)</f>
        <v>8</v>
      </c>
      <c r="H2796" s="25" t="str">
        <f>IF(OR(食堂菜单!$G$5="",食堂数据库计算界面面!A2796=""),"",IF(ISNUMBER(SEARCH(食堂菜单!$G$5,食堂数据库计算界面面!C2796))=TRUE,1,""))</f>
        <v/>
      </c>
      <c r="I2796" s="11" t="str">
        <f>IF(H2796="","",1+MAX($I$1:I2795))</f>
        <v/>
      </c>
      <c r="J2796" s="11" t="str">
        <f t="shared" si="43"/>
        <v/>
      </c>
    </row>
    <row r="2797" spans="1:10">
      <c r="A2797" s="21">
        <f>IF(食堂数据库链接!A2797="","",食堂数据库链接!A2797)</f>
        <v>2796</v>
      </c>
      <c r="B2797" s="21" t="str">
        <f>IF(食堂数据库链接!B2797="","",食堂数据库链接!B2797)</f>
        <v>工学部二食堂（水苑）</v>
      </c>
      <c r="C2797" s="21" t="str">
        <f>IF(食堂数据库链接!C2797="","",食堂数据库链接!C2797)</f>
        <v>金牌蒜香粉（面）</v>
      </c>
      <c r="D2797" s="21">
        <f>IF(食堂数据库链接!D2797="","",食堂数据库链接!D2797)</f>
        <v>6</v>
      </c>
      <c r="E2797" s="21" t="str">
        <f>IF(食堂数据库链接!E2797="","",食堂数据库链接!E2797)</f>
        <v>素</v>
      </c>
      <c r="F2797" s="21" t="str">
        <f>IF(食堂数据库链接!F2797="","",食堂数据库链接!F2797)</f>
        <v>面食</v>
      </c>
      <c r="G2797" s="21">
        <f>IF(食堂数据库链接!G2797="","",食堂数据库链接!G2797)</f>
        <v>6</v>
      </c>
      <c r="H2797" s="25" t="str">
        <f>IF(OR(食堂菜单!$G$5="",食堂数据库计算界面面!A2797=""),"",IF(ISNUMBER(SEARCH(食堂菜单!$G$5,食堂数据库计算界面面!C2797))=TRUE,1,""))</f>
        <v/>
      </c>
      <c r="I2797" s="11" t="str">
        <f>IF(H2797="","",1+MAX($I$1:I2796))</f>
        <v/>
      </c>
      <c r="J2797" s="11" t="str">
        <f t="shared" si="43"/>
        <v/>
      </c>
    </row>
    <row r="2798" spans="1:10">
      <c r="A2798" s="21">
        <f>IF(食堂数据库链接!A2798="","",食堂数据库链接!A2798)</f>
        <v>2797</v>
      </c>
      <c r="B2798" s="21" t="str">
        <f>IF(食堂数据库链接!B2798="","",食堂数据库链接!B2798)</f>
        <v>工学部二食堂（水苑）</v>
      </c>
      <c r="C2798" s="21" t="str">
        <f>IF(食堂数据库链接!C2798="","",食堂数据库链接!C2798)</f>
        <v>红油热干粉（面）</v>
      </c>
      <c r="D2798" s="21">
        <f>IF(食堂数据库链接!D2798="","",食堂数据库链接!D2798)</f>
        <v>4</v>
      </c>
      <c r="E2798" s="21" t="str">
        <f>IF(食堂数据库链接!E2798="","",食堂数据库链接!E2798)</f>
        <v>素</v>
      </c>
      <c r="F2798" s="21" t="str">
        <f>IF(食堂数据库链接!F2798="","",食堂数据库链接!F2798)</f>
        <v>面食</v>
      </c>
      <c r="G2798" s="21">
        <f>IF(食堂数据库链接!G2798="","",食堂数据库链接!G2798)</f>
        <v>4</v>
      </c>
      <c r="H2798" s="25" t="str">
        <f>IF(OR(食堂菜单!$G$5="",食堂数据库计算界面面!A2798=""),"",IF(ISNUMBER(SEARCH(食堂菜单!$G$5,食堂数据库计算界面面!C2798))=TRUE,1,""))</f>
        <v/>
      </c>
      <c r="I2798" s="11" t="str">
        <f>IF(H2798="","",1+MAX($I$1:I2797))</f>
        <v/>
      </c>
      <c r="J2798" s="11" t="str">
        <f t="shared" si="43"/>
        <v/>
      </c>
    </row>
    <row r="2799" spans="1:10">
      <c r="A2799" s="21">
        <f>IF(食堂数据库链接!A2799="","",食堂数据库链接!A2799)</f>
        <v>2798</v>
      </c>
      <c r="B2799" s="21" t="str">
        <f>IF(食堂数据库链接!B2799="","",食堂数据库链接!B2799)</f>
        <v>工学部二食堂（水苑）</v>
      </c>
      <c r="C2799" s="21" t="str">
        <f>IF(食堂数据库链接!C2799="","",食堂数据库链接!C2799)</f>
        <v>黑芝麻热干面</v>
      </c>
      <c r="D2799" s="21">
        <f>IF(食堂数据库链接!D2799="","",食堂数据库链接!D2799)</f>
        <v>5</v>
      </c>
      <c r="E2799" s="21" t="str">
        <f>IF(食堂数据库链接!E2799="","",食堂数据库链接!E2799)</f>
        <v>素</v>
      </c>
      <c r="F2799" s="21" t="str">
        <f>IF(食堂数据库链接!F2799="","",食堂数据库链接!F2799)</f>
        <v>面食</v>
      </c>
      <c r="G2799" s="21">
        <f>IF(食堂数据库链接!G2799="","",食堂数据库链接!G2799)</f>
        <v>5</v>
      </c>
      <c r="H2799" s="25" t="str">
        <f>IF(OR(食堂菜单!$G$5="",食堂数据库计算界面面!A2799=""),"",IF(ISNUMBER(SEARCH(食堂菜单!$G$5,食堂数据库计算界面面!C2799))=TRUE,1,""))</f>
        <v/>
      </c>
      <c r="I2799" s="11" t="str">
        <f>IF(H2799="","",1+MAX($I$1:I2798))</f>
        <v/>
      </c>
      <c r="J2799" s="11" t="str">
        <f t="shared" si="43"/>
        <v/>
      </c>
    </row>
    <row r="2800" spans="1:10">
      <c r="A2800" s="21">
        <f>IF(食堂数据库链接!A2800="","",食堂数据库链接!A2800)</f>
        <v>2799</v>
      </c>
      <c r="B2800" s="21" t="str">
        <f>IF(食堂数据库链接!B2800="","",食堂数据库链接!B2800)</f>
        <v>工学部二食堂（水苑）</v>
      </c>
      <c r="C2800" s="21" t="str">
        <f>IF(食堂数据库链接!C2800="","",食堂数据库链接!C2800)</f>
        <v>五谷蓑衣干子</v>
      </c>
      <c r="D2800" s="21">
        <f>IF(食堂数据库链接!D2800="","",食堂数据库链接!D2800)</f>
        <v>1</v>
      </c>
      <c r="E2800" s="21" t="str">
        <f>IF(食堂数据库链接!E2800="","",食堂数据库链接!E2800)</f>
        <v>素</v>
      </c>
      <c r="F2800" s="21" t="str">
        <f>IF(食堂数据库链接!F2800="","",食堂数据库链接!F2800)</f>
        <v>小吃</v>
      </c>
      <c r="G2800" s="21">
        <f>IF(食堂数据库链接!G2800="","",食堂数据库链接!G2800)</f>
        <v>1</v>
      </c>
      <c r="H2800" s="25" t="str">
        <f>IF(OR(食堂菜单!$G$5="",食堂数据库计算界面面!A2800=""),"",IF(ISNUMBER(SEARCH(食堂菜单!$G$5,食堂数据库计算界面面!C2800))=TRUE,1,""))</f>
        <v/>
      </c>
      <c r="I2800" s="11" t="str">
        <f>IF(H2800="","",1+MAX($I$1:I2799))</f>
        <v/>
      </c>
      <c r="J2800" s="11" t="str">
        <f t="shared" si="43"/>
        <v/>
      </c>
    </row>
    <row r="2801" spans="1:10">
      <c r="A2801" s="21">
        <f>IF(食堂数据库链接!A2801="","",食堂数据库链接!A2801)</f>
        <v>2800</v>
      </c>
      <c r="B2801" s="21" t="str">
        <f>IF(食堂数据库链接!B2801="","",食堂数据库链接!B2801)</f>
        <v>工学部二食堂（水苑）</v>
      </c>
      <c r="C2801" s="21" t="str">
        <f>IF(食堂数据库链接!C2801="","",食堂数据库链接!C2801)</f>
        <v>虎皮卤鸡蛋</v>
      </c>
      <c r="D2801" s="21">
        <f>IF(食堂数据库链接!D2801="","",食堂数据库链接!D2801)</f>
        <v>1.5</v>
      </c>
      <c r="E2801" s="21" t="str">
        <f>IF(食堂数据库链接!E2801="","",食堂数据库链接!E2801)</f>
        <v>素</v>
      </c>
      <c r="F2801" s="21" t="str">
        <f>IF(食堂数据库链接!F2801="","",食堂数据库链接!F2801)</f>
        <v>小吃</v>
      </c>
      <c r="G2801" s="21">
        <f>IF(食堂数据库链接!G2801="","",食堂数据库链接!G2801)</f>
        <v>1.5</v>
      </c>
      <c r="H2801" s="25" t="str">
        <f>IF(OR(食堂菜单!$G$5="",食堂数据库计算界面面!A2801=""),"",IF(ISNUMBER(SEARCH(食堂菜单!$G$5,食堂数据库计算界面面!C2801))=TRUE,1,""))</f>
        <v/>
      </c>
      <c r="I2801" s="11" t="str">
        <f>IF(H2801="","",1+MAX($I$1:I2800))</f>
        <v/>
      </c>
      <c r="J2801" s="11" t="str">
        <f t="shared" si="43"/>
        <v/>
      </c>
    </row>
    <row r="2802" spans="1:10">
      <c r="A2802" s="21">
        <f>IF(食堂数据库链接!A2802="","",食堂数据库链接!A2802)</f>
        <v>2801</v>
      </c>
      <c r="B2802" s="21" t="str">
        <f>IF(食堂数据库链接!B2802="","",食堂数据库链接!B2802)</f>
        <v>工学部二食堂（水苑）</v>
      </c>
      <c r="C2802" s="21" t="str">
        <f>IF(食堂数据库链接!C2802="","",食堂数据库链接!C2802)</f>
        <v>咖喱蒙古牛肉饭</v>
      </c>
      <c r="D2802" s="21">
        <f>IF(食堂数据库链接!D2802="","",食堂数据库链接!D2802)</f>
        <v>16</v>
      </c>
      <c r="E2802" s="21" t="str">
        <f>IF(食堂数据库链接!E2802="","",食堂数据库链接!E2802)</f>
        <v>荤</v>
      </c>
      <c r="F2802" s="21" t="str">
        <f>IF(食堂数据库链接!F2802="","",食堂数据库链接!F2802)</f>
        <v>套餐</v>
      </c>
      <c r="G2802" s="21">
        <f>IF(食堂数据库链接!G2802="","",食堂数据库链接!G2802)</f>
        <v>16</v>
      </c>
      <c r="H2802" s="25" t="str">
        <f>IF(OR(食堂菜单!$G$5="",食堂数据库计算界面面!A2802=""),"",IF(ISNUMBER(SEARCH(食堂菜单!$G$5,食堂数据库计算界面面!C2802))=TRUE,1,""))</f>
        <v/>
      </c>
      <c r="I2802" s="11" t="str">
        <f>IF(H2802="","",1+MAX($I$1:I2801))</f>
        <v/>
      </c>
      <c r="J2802" s="11" t="str">
        <f t="shared" si="43"/>
        <v/>
      </c>
    </row>
    <row r="2803" spans="1:10">
      <c r="A2803" s="21">
        <f>IF(食堂数据库链接!A2803="","",食堂数据库链接!A2803)</f>
        <v>2802</v>
      </c>
      <c r="B2803" s="21" t="str">
        <f>IF(食堂数据库链接!B2803="","",食堂数据库链接!B2803)</f>
        <v>工学部二食堂（水苑）</v>
      </c>
      <c r="C2803" s="21" t="str">
        <f>IF(食堂数据库链接!C2803="","",食堂数据库链接!C2803)</f>
        <v>香菇卤肉饭</v>
      </c>
      <c r="D2803" s="21">
        <f>IF(食堂数据库链接!D2803="","",食堂数据库链接!D2803)</f>
        <v>12</v>
      </c>
      <c r="E2803" s="21" t="str">
        <f>IF(食堂数据库链接!E2803="","",食堂数据库链接!E2803)</f>
        <v>荤</v>
      </c>
      <c r="F2803" s="21" t="str">
        <f>IF(食堂数据库链接!F2803="","",食堂数据库链接!F2803)</f>
        <v>套餐</v>
      </c>
      <c r="G2803" s="21">
        <f>IF(食堂数据库链接!G2803="","",食堂数据库链接!G2803)</f>
        <v>12</v>
      </c>
      <c r="H2803" s="25" t="str">
        <f>IF(OR(食堂菜单!$G$5="",食堂数据库计算界面面!A2803=""),"",IF(ISNUMBER(SEARCH(食堂菜单!$G$5,食堂数据库计算界面面!C2803))=TRUE,1,""))</f>
        <v/>
      </c>
      <c r="I2803" s="11" t="str">
        <f>IF(H2803="","",1+MAX($I$1:I2802))</f>
        <v/>
      </c>
      <c r="J2803" s="11" t="str">
        <f t="shared" si="43"/>
        <v/>
      </c>
    </row>
    <row r="2804" spans="1:10">
      <c r="A2804" s="21">
        <f>IF(食堂数据库链接!A2804="","",食堂数据库链接!A2804)</f>
        <v>2803</v>
      </c>
      <c r="B2804" s="21" t="str">
        <f>IF(食堂数据库链接!B2804="","",食堂数据库链接!B2804)</f>
        <v>工学部二食堂（水苑）</v>
      </c>
      <c r="C2804" s="21" t="str">
        <f>IF(食堂数据库链接!C2804="","",食堂数据库链接!C2804)</f>
        <v>回锅牛肉饭</v>
      </c>
      <c r="D2804" s="21">
        <f>IF(食堂数据库链接!D2804="","",食堂数据库链接!D2804)</f>
        <v>18</v>
      </c>
      <c r="E2804" s="21" t="str">
        <f>IF(食堂数据库链接!E2804="","",食堂数据库链接!E2804)</f>
        <v>荤</v>
      </c>
      <c r="F2804" s="21" t="str">
        <f>IF(食堂数据库链接!F2804="","",食堂数据库链接!F2804)</f>
        <v>套餐</v>
      </c>
      <c r="G2804" s="21">
        <f>IF(食堂数据库链接!G2804="","",食堂数据库链接!G2804)</f>
        <v>18</v>
      </c>
      <c r="H2804" s="25" t="str">
        <f>IF(OR(食堂菜单!$G$5="",食堂数据库计算界面面!A2804=""),"",IF(ISNUMBER(SEARCH(食堂菜单!$G$5,食堂数据库计算界面面!C2804))=TRUE,1,""))</f>
        <v/>
      </c>
      <c r="I2804" s="11" t="str">
        <f>IF(H2804="","",1+MAX($I$1:I2803))</f>
        <v/>
      </c>
      <c r="J2804" s="11" t="str">
        <f t="shared" si="43"/>
        <v/>
      </c>
    </row>
    <row r="2805" spans="1:10">
      <c r="A2805" s="21">
        <f>IF(食堂数据库链接!A2805="","",食堂数据库链接!A2805)</f>
        <v>2804</v>
      </c>
      <c r="B2805" s="21" t="str">
        <f>IF(食堂数据库链接!B2805="","",食堂数据库链接!B2805)</f>
        <v>工学部二食堂（水苑）</v>
      </c>
      <c r="C2805" s="21" t="str">
        <f>IF(食堂数据库链接!C2805="","",食堂数据库链接!C2805)</f>
        <v>咖喱鸡扒饭</v>
      </c>
      <c r="D2805" s="21">
        <f>IF(食堂数据库链接!D2805="","",食堂数据库链接!D2805)</f>
        <v>12</v>
      </c>
      <c r="E2805" s="21" t="str">
        <f>IF(食堂数据库链接!E2805="","",食堂数据库链接!E2805)</f>
        <v>荤</v>
      </c>
      <c r="F2805" s="21" t="str">
        <f>IF(食堂数据库链接!F2805="","",食堂数据库链接!F2805)</f>
        <v>套餐</v>
      </c>
      <c r="G2805" s="21">
        <f>IF(食堂数据库链接!G2805="","",食堂数据库链接!G2805)</f>
        <v>12</v>
      </c>
      <c r="H2805" s="25" t="str">
        <f>IF(OR(食堂菜单!$G$5="",食堂数据库计算界面面!A2805=""),"",IF(ISNUMBER(SEARCH(食堂菜单!$G$5,食堂数据库计算界面面!C2805))=TRUE,1,""))</f>
        <v/>
      </c>
      <c r="I2805" s="11" t="str">
        <f>IF(H2805="","",1+MAX($I$1:I2804))</f>
        <v/>
      </c>
      <c r="J2805" s="11" t="str">
        <f t="shared" si="43"/>
        <v/>
      </c>
    </row>
    <row r="2806" spans="1:10">
      <c r="A2806" s="21">
        <f>IF(食堂数据库链接!A2806="","",食堂数据库链接!A2806)</f>
        <v>2805</v>
      </c>
      <c r="B2806" s="21" t="str">
        <f>IF(食堂数据库链接!B2806="","",食堂数据库链接!B2806)</f>
        <v>工学部二食堂（水苑）</v>
      </c>
      <c r="C2806" s="21" t="str">
        <f>IF(食堂数据库链接!C2806="","",食堂数据库链接!C2806)</f>
        <v>黑椒鸡扒饭</v>
      </c>
      <c r="D2806" s="21">
        <f>IF(食堂数据库链接!D2806="","",食堂数据库链接!D2806)</f>
        <v>12</v>
      </c>
      <c r="E2806" s="21" t="str">
        <f>IF(食堂数据库链接!E2806="","",食堂数据库链接!E2806)</f>
        <v>荤</v>
      </c>
      <c r="F2806" s="21" t="str">
        <f>IF(食堂数据库链接!F2806="","",食堂数据库链接!F2806)</f>
        <v>套餐</v>
      </c>
      <c r="G2806" s="21">
        <f>IF(食堂数据库链接!G2806="","",食堂数据库链接!G2806)</f>
        <v>12</v>
      </c>
      <c r="H2806" s="25" t="str">
        <f>IF(OR(食堂菜单!$G$5="",食堂数据库计算界面面!A2806=""),"",IF(ISNUMBER(SEARCH(食堂菜单!$G$5,食堂数据库计算界面面!C2806))=TRUE,1,""))</f>
        <v/>
      </c>
      <c r="I2806" s="11" t="str">
        <f>IF(H2806="","",1+MAX($I$1:I2805))</f>
        <v/>
      </c>
      <c r="J2806" s="11" t="str">
        <f t="shared" si="43"/>
        <v/>
      </c>
    </row>
    <row r="2807" spans="1:10">
      <c r="A2807" s="21">
        <f>IF(食堂数据库链接!A2807="","",食堂数据库链接!A2807)</f>
        <v>2806</v>
      </c>
      <c r="B2807" s="21" t="str">
        <f>IF(食堂数据库链接!B2807="","",食堂数据库链接!B2807)</f>
        <v>工学部二食堂（水苑）</v>
      </c>
      <c r="C2807" s="21" t="str">
        <f>IF(食堂数据库链接!C2807="","",食堂数据库链接!C2807)</f>
        <v>招牌鸡排饭</v>
      </c>
      <c r="D2807" s="21">
        <f>IF(食堂数据库链接!D2807="","",食堂数据库链接!D2807)</f>
        <v>14</v>
      </c>
      <c r="E2807" s="21" t="str">
        <f>IF(食堂数据库链接!E2807="","",食堂数据库链接!E2807)</f>
        <v>荤</v>
      </c>
      <c r="F2807" s="21" t="str">
        <f>IF(食堂数据库链接!F2807="","",食堂数据库链接!F2807)</f>
        <v>套餐</v>
      </c>
      <c r="G2807" s="21">
        <f>IF(食堂数据库链接!G2807="","",食堂数据库链接!G2807)</f>
        <v>14</v>
      </c>
      <c r="H2807" s="25" t="str">
        <f>IF(OR(食堂菜单!$G$5="",食堂数据库计算界面面!A2807=""),"",IF(ISNUMBER(SEARCH(食堂菜单!$G$5,食堂数据库计算界面面!C2807))=TRUE,1,""))</f>
        <v/>
      </c>
      <c r="I2807" s="11" t="str">
        <f>IF(H2807="","",1+MAX($I$1:I2806))</f>
        <v/>
      </c>
      <c r="J2807" s="11" t="str">
        <f t="shared" si="43"/>
        <v/>
      </c>
    </row>
    <row r="2808" spans="1:10">
      <c r="A2808" s="21">
        <f>IF(食堂数据库链接!A2808="","",食堂数据库链接!A2808)</f>
        <v>2807</v>
      </c>
      <c r="B2808" s="21" t="str">
        <f>IF(食堂数据库链接!B2808="","",食堂数据库链接!B2808)</f>
        <v>工学部二食堂（水苑）</v>
      </c>
      <c r="C2808" s="21" t="str">
        <f>IF(食堂数据库链接!C2808="","",食堂数据库链接!C2808)</f>
        <v>香煎猪排饭</v>
      </c>
      <c r="D2808" s="21">
        <f>IF(食堂数据库链接!D2808="","",食堂数据库链接!D2808)</f>
        <v>12</v>
      </c>
      <c r="E2808" s="21" t="str">
        <f>IF(食堂数据库链接!E2808="","",食堂数据库链接!E2808)</f>
        <v>荤</v>
      </c>
      <c r="F2808" s="21" t="str">
        <f>IF(食堂数据库链接!F2808="","",食堂数据库链接!F2808)</f>
        <v>套餐</v>
      </c>
      <c r="G2808" s="21">
        <f>IF(食堂数据库链接!G2808="","",食堂数据库链接!G2808)</f>
        <v>12</v>
      </c>
      <c r="H2808" s="25" t="str">
        <f>IF(OR(食堂菜单!$G$5="",食堂数据库计算界面面!A2808=""),"",IF(ISNUMBER(SEARCH(食堂菜单!$G$5,食堂数据库计算界面面!C2808))=TRUE,1,""))</f>
        <v/>
      </c>
      <c r="I2808" s="11" t="str">
        <f>IF(H2808="","",1+MAX($I$1:I2807))</f>
        <v/>
      </c>
      <c r="J2808" s="11" t="str">
        <f t="shared" si="43"/>
        <v/>
      </c>
    </row>
    <row r="2809" spans="1:10">
      <c r="A2809" s="21">
        <f>IF(食堂数据库链接!A2809="","",食堂数据库链接!A2809)</f>
        <v>2808</v>
      </c>
      <c r="B2809" s="21" t="str">
        <f>IF(食堂数据库链接!B2809="","",食堂数据库链接!B2809)</f>
        <v>工学部二食堂（水苑）</v>
      </c>
      <c r="C2809" s="21" t="str">
        <f>IF(食堂数据库链接!C2809="","",食堂数据库链接!C2809)</f>
        <v>川香鸡柳饭</v>
      </c>
      <c r="D2809" s="21">
        <f>IF(食堂数据库链接!D2809="","",食堂数据库链接!D2809)</f>
        <v>13</v>
      </c>
      <c r="E2809" s="21" t="str">
        <f>IF(食堂数据库链接!E2809="","",食堂数据库链接!E2809)</f>
        <v>荤</v>
      </c>
      <c r="F2809" s="21" t="str">
        <f>IF(食堂数据库链接!F2809="","",食堂数据库链接!F2809)</f>
        <v>套餐</v>
      </c>
      <c r="G2809" s="21">
        <f>IF(食堂数据库链接!G2809="","",食堂数据库链接!G2809)</f>
        <v>13</v>
      </c>
      <c r="H2809" s="25" t="str">
        <f>IF(OR(食堂菜单!$G$5="",食堂数据库计算界面面!A2809=""),"",IF(ISNUMBER(SEARCH(食堂菜单!$G$5,食堂数据库计算界面面!C2809))=TRUE,1,""))</f>
        <v/>
      </c>
      <c r="I2809" s="11" t="str">
        <f>IF(H2809="","",1+MAX($I$1:I2808))</f>
        <v/>
      </c>
      <c r="J2809" s="11" t="str">
        <f t="shared" si="43"/>
        <v/>
      </c>
    </row>
    <row r="2810" spans="1:10">
      <c r="A2810" s="21">
        <f>IF(食堂数据库链接!A2810="","",食堂数据库链接!A2810)</f>
        <v>2809</v>
      </c>
      <c r="B2810" s="21" t="str">
        <f>IF(食堂数据库链接!B2810="","",食堂数据库链接!B2810)</f>
        <v>工学部二食堂（水苑）</v>
      </c>
      <c r="C2810" s="21" t="str">
        <f>IF(食堂数据库链接!C2810="","",食堂数据库链接!C2810)</f>
        <v>骨肉相连饭</v>
      </c>
      <c r="D2810" s="21">
        <f>IF(食堂数据库链接!D2810="","",食堂数据库链接!D2810)</f>
        <v>13</v>
      </c>
      <c r="E2810" s="21" t="str">
        <f>IF(食堂数据库链接!E2810="","",食堂数据库链接!E2810)</f>
        <v>荤</v>
      </c>
      <c r="F2810" s="21" t="str">
        <f>IF(食堂数据库链接!F2810="","",食堂数据库链接!F2810)</f>
        <v>套餐</v>
      </c>
      <c r="G2810" s="21">
        <f>IF(食堂数据库链接!G2810="","",食堂数据库链接!G2810)</f>
        <v>13</v>
      </c>
      <c r="H2810" s="25" t="str">
        <f>IF(OR(食堂菜单!$G$5="",食堂数据库计算界面面!A2810=""),"",IF(ISNUMBER(SEARCH(食堂菜单!$G$5,食堂数据库计算界面面!C2810))=TRUE,1,""))</f>
        <v/>
      </c>
      <c r="I2810" s="11" t="str">
        <f>IF(H2810="","",1+MAX($I$1:I2809))</f>
        <v/>
      </c>
      <c r="J2810" s="11" t="str">
        <f t="shared" si="43"/>
        <v/>
      </c>
    </row>
    <row r="2811" spans="1:10">
      <c r="A2811" s="21">
        <f>IF(食堂数据库链接!A2811="","",食堂数据库链接!A2811)</f>
        <v>2810</v>
      </c>
      <c r="B2811" s="21" t="str">
        <f>IF(食堂数据库链接!B2811="","",食堂数据库链接!B2811)</f>
        <v>工学部二食堂（水苑）</v>
      </c>
      <c r="C2811" s="21" t="str">
        <f>IF(食堂数据库链接!C2811="","",食堂数据库链接!C2811)</f>
        <v>香酥鸡排饭</v>
      </c>
      <c r="D2811" s="21">
        <f>IF(食堂数据库链接!D2811="","",食堂数据库链接!D2811)</f>
        <v>13</v>
      </c>
      <c r="E2811" s="21" t="str">
        <f>IF(食堂数据库链接!E2811="","",食堂数据库链接!E2811)</f>
        <v>荤</v>
      </c>
      <c r="F2811" s="21" t="str">
        <f>IF(食堂数据库链接!F2811="","",食堂数据库链接!F2811)</f>
        <v>套餐</v>
      </c>
      <c r="G2811" s="21">
        <f>IF(食堂数据库链接!G2811="","",食堂数据库链接!G2811)</f>
        <v>13</v>
      </c>
      <c r="H2811" s="25" t="str">
        <f>IF(OR(食堂菜单!$G$5="",食堂数据库计算界面面!A2811=""),"",IF(ISNUMBER(SEARCH(食堂菜单!$G$5,食堂数据库计算界面面!C2811))=TRUE,1,""))</f>
        <v/>
      </c>
      <c r="I2811" s="11" t="str">
        <f>IF(H2811="","",1+MAX($I$1:I2810))</f>
        <v/>
      </c>
      <c r="J2811" s="11" t="str">
        <f t="shared" si="43"/>
        <v/>
      </c>
    </row>
    <row r="2812" spans="1:10">
      <c r="A2812" s="21">
        <f>IF(食堂数据库链接!A2812="","",食堂数据库链接!A2812)</f>
        <v>2811</v>
      </c>
      <c r="B2812" s="21" t="str">
        <f>IF(食堂数据库链接!B2812="","",食堂数据库链接!B2812)</f>
        <v>工学部二食堂（水苑）</v>
      </c>
      <c r="C2812" s="21" t="str">
        <f>IF(食堂数据库链接!C2812="","",食堂数据库链接!C2812)</f>
        <v>脆皮鸡饭</v>
      </c>
      <c r="D2812" s="21">
        <f>IF(食堂数据库链接!D2812="","",食堂数据库链接!D2812)</f>
        <v>13</v>
      </c>
      <c r="E2812" s="21" t="str">
        <f>IF(食堂数据库链接!E2812="","",食堂数据库链接!E2812)</f>
        <v>荤</v>
      </c>
      <c r="F2812" s="21" t="str">
        <f>IF(食堂数据库链接!F2812="","",食堂数据库链接!F2812)</f>
        <v>套餐</v>
      </c>
      <c r="G2812" s="21">
        <f>IF(食堂数据库链接!G2812="","",食堂数据库链接!G2812)</f>
        <v>13</v>
      </c>
      <c r="H2812" s="25" t="str">
        <f>IF(OR(食堂菜单!$G$5="",食堂数据库计算界面面!A2812=""),"",IF(ISNUMBER(SEARCH(食堂菜单!$G$5,食堂数据库计算界面面!C2812))=TRUE,1,""))</f>
        <v/>
      </c>
      <c r="I2812" s="11" t="str">
        <f>IF(H2812="","",1+MAX($I$1:I2811))</f>
        <v/>
      </c>
      <c r="J2812" s="11" t="str">
        <f t="shared" si="43"/>
        <v/>
      </c>
    </row>
    <row r="2813" spans="1:10">
      <c r="A2813" s="21">
        <f>IF(食堂数据库链接!A2813="","",食堂数据库链接!A2813)</f>
        <v>2812</v>
      </c>
      <c r="B2813" s="21" t="str">
        <f>IF(食堂数据库链接!B2813="","",食堂数据库链接!B2813)</f>
        <v>工学部二食堂（水苑）</v>
      </c>
      <c r="C2813" s="21" t="str">
        <f>IF(食堂数据库链接!C2813="","",食堂数据库链接!C2813)</f>
        <v>香辣鸡排饭</v>
      </c>
      <c r="D2813" s="21">
        <f>IF(食堂数据库链接!D2813="","",食堂数据库链接!D2813)</f>
        <v>13</v>
      </c>
      <c r="E2813" s="21" t="str">
        <f>IF(食堂数据库链接!E2813="","",食堂数据库链接!E2813)</f>
        <v>荤</v>
      </c>
      <c r="F2813" s="21" t="str">
        <f>IF(食堂数据库链接!F2813="","",食堂数据库链接!F2813)</f>
        <v>套餐</v>
      </c>
      <c r="G2813" s="21">
        <f>IF(食堂数据库链接!G2813="","",食堂数据库链接!G2813)</f>
        <v>13</v>
      </c>
      <c r="H2813" s="25" t="str">
        <f>IF(OR(食堂菜单!$G$5="",食堂数据库计算界面面!A2813=""),"",IF(ISNUMBER(SEARCH(食堂菜单!$G$5,食堂数据库计算界面面!C2813))=TRUE,1,""))</f>
        <v/>
      </c>
      <c r="I2813" s="11" t="str">
        <f>IF(H2813="","",1+MAX($I$1:I2812))</f>
        <v/>
      </c>
      <c r="J2813" s="11" t="str">
        <f t="shared" si="43"/>
        <v/>
      </c>
    </row>
    <row r="2814" spans="1:10">
      <c r="A2814" s="21">
        <f>IF(食堂数据库链接!A2814="","",食堂数据库链接!A2814)</f>
        <v>2813</v>
      </c>
      <c r="B2814" s="21" t="str">
        <f>IF(食堂数据库链接!B2814="","",食堂数据库链接!B2814)</f>
        <v>工学部二食堂（水苑）</v>
      </c>
      <c r="C2814" s="21" t="str">
        <f>IF(食堂数据库链接!C2814="","",食堂数据库链接!C2814)</f>
        <v>巴西烤肉饭</v>
      </c>
      <c r="D2814" s="21">
        <f>IF(食堂数据库链接!D2814="","",食堂数据库链接!D2814)</f>
        <v>14</v>
      </c>
      <c r="E2814" s="21" t="str">
        <f>IF(食堂数据库链接!E2814="","",食堂数据库链接!E2814)</f>
        <v>荤</v>
      </c>
      <c r="F2814" s="21" t="str">
        <f>IF(食堂数据库链接!F2814="","",食堂数据库链接!F2814)</f>
        <v>套餐</v>
      </c>
      <c r="G2814" s="21">
        <f>IF(食堂数据库链接!G2814="","",食堂数据库链接!G2814)</f>
        <v>14</v>
      </c>
      <c r="H2814" s="25" t="str">
        <f>IF(OR(食堂菜单!$G$5="",食堂数据库计算界面面!A2814=""),"",IF(ISNUMBER(SEARCH(食堂菜单!$G$5,食堂数据库计算界面面!C2814))=TRUE,1,""))</f>
        <v/>
      </c>
      <c r="I2814" s="11" t="str">
        <f>IF(H2814="","",1+MAX($I$1:I2813))</f>
        <v/>
      </c>
      <c r="J2814" s="11" t="str">
        <f t="shared" si="43"/>
        <v/>
      </c>
    </row>
    <row r="2815" spans="1:10">
      <c r="A2815" s="21">
        <f>IF(食堂数据库链接!A2815="","",食堂数据库链接!A2815)</f>
        <v>2814</v>
      </c>
      <c r="B2815" s="21" t="str">
        <f>IF(食堂数据库链接!B2815="","",食堂数据库链接!B2815)</f>
        <v>工学部二食堂（水苑）</v>
      </c>
      <c r="C2815" s="21" t="str">
        <f>IF(食堂数据库链接!C2815="","",食堂数据库链接!C2815)</f>
        <v>至尊牛排饭</v>
      </c>
      <c r="D2815" s="21">
        <f>IF(食堂数据库链接!D2815="","",食堂数据库链接!D2815)</f>
        <v>16</v>
      </c>
      <c r="E2815" s="21" t="str">
        <f>IF(食堂数据库链接!E2815="","",食堂数据库链接!E2815)</f>
        <v>荤</v>
      </c>
      <c r="F2815" s="21" t="str">
        <f>IF(食堂数据库链接!F2815="","",食堂数据库链接!F2815)</f>
        <v>套餐</v>
      </c>
      <c r="G2815" s="21">
        <f>IF(食堂数据库链接!G2815="","",食堂数据库链接!G2815)</f>
        <v>16</v>
      </c>
      <c r="H2815" s="25" t="str">
        <f>IF(OR(食堂菜单!$G$5="",食堂数据库计算界面面!A2815=""),"",IF(ISNUMBER(SEARCH(食堂菜单!$G$5,食堂数据库计算界面面!C2815))=TRUE,1,""))</f>
        <v/>
      </c>
      <c r="I2815" s="11" t="str">
        <f>IF(H2815="","",1+MAX($I$1:I2814))</f>
        <v/>
      </c>
      <c r="J2815" s="11" t="str">
        <f t="shared" si="43"/>
        <v/>
      </c>
    </row>
    <row r="2816" spans="1:10">
      <c r="A2816" s="21">
        <f>IF(食堂数据库链接!A2816="","",食堂数据库链接!A2816)</f>
        <v>2815</v>
      </c>
      <c r="B2816" s="21" t="str">
        <f>IF(食堂数据库链接!B2816="","",食堂数据库链接!B2816)</f>
        <v>工学部二食堂（水苑）</v>
      </c>
      <c r="C2816" s="21" t="str">
        <f>IF(食堂数据库链接!C2816="","",食堂数据库链接!C2816)</f>
        <v>原汤素面（粉）</v>
      </c>
      <c r="D2816" s="21">
        <f>IF(食堂数据库链接!D2816="","",食堂数据库链接!D2816)</f>
        <v>5</v>
      </c>
      <c r="E2816" s="21" t="str">
        <f>IF(食堂数据库链接!E2816="","",食堂数据库链接!E2816)</f>
        <v>素</v>
      </c>
      <c r="F2816" s="21" t="str">
        <f>IF(食堂数据库链接!F2816="","",食堂数据库链接!F2816)</f>
        <v>面食</v>
      </c>
      <c r="G2816" s="21">
        <f>IF(食堂数据库链接!G2816="","",食堂数据库链接!G2816)</f>
        <v>5</v>
      </c>
      <c r="H2816" s="25" t="str">
        <f>IF(OR(食堂菜单!$G$5="",食堂数据库计算界面面!A2816=""),"",IF(ISNUMBER(SEARCH(食堂菜单!$G$5,食堂数据库计算界面面!C2816))=TRUE,1,""))</f>
        <v/>
      </c>
      <c r="I2816" s="11" t="str">
        <f>IF(H2816="","",1+MAX($I$1:I2815))</f>
        <v/>
      </c>
      <c r="J2816" s="11" t="str">
        <f t="shared" si="43"/>
        <v/>
      </c>
    </row>
    <row r="2817" spans="1:10">
      <c r="A2817" s="21">
        <f>IF(食堂数据库链接!A2817="","",食堂数据库链接!A2817)</f>
        <v>2816</v>
      </c>
      <c r="B2817" s="21" t="str">
        <f>IF(食堂数据库链接!B2817="","",食堂数据库链接!B2817)</f>
        <v>工学部二食堂（水苑）</v>
      </c>
      <c r="C2817" s="21" t="str">
        <f>IF(食堂数据库链接!C2817="","",食堂数据库链接!C2817)</f>
        <v>鸡汤豆腐面（粉）</v>
      </c>
      <c r="D2817" s="21">
        <f>IF(食堂数据库链接!D2817="","",食堂数据库链接!D2817)</f>
        <v>5</v>
      </c>
      <c r="E2817" s="21" t="str">
        <f>IF(食堂数据库链接!E2817="","",食堂数据库链接!E2817)</f>
        <v>素</v>
      </c>
      <c r="F2817" s="21" t="str">
        <f>IF(食堂数据库链接!F2817="","",食堂数据库链接!F2817)</f>
        <v>面食</v>
      </c>
      <c r="G2817" s="21">
        <f>IF(食堂数据库链接!G2817="","",食堂数据库链接!G2817)</f>
        <v>5</v>
      </c>
      <c r="H2817" s="25" t="str">
        <f>IF(OR(食堂菜单!$G$5="",食堂数据库计算界面面!A2817=""),"",IF(ISNUMBER(SEARCH(食堂菜单!$G$5,食堂数据库计算界面面!C2817))=TRUE,1,""))</f>
        <v/>
      </c>
      <c r="I2817" s="11" t="str">
        <f>IF(H2817="","",1+MAX($I$1:I2816))</f>
        <v/>
      </c>
      <c r="J2817" s="11" t="str">
        <f t="shared" si="43"/>
        <v/>
      </c>
    </row>
    <row r="2818" spans="1:10">
      <c r="A2818" s="21">
        <f>IF(食堂数据库链接!A2818="","",食堂数据库链接!A2818)</f>
        <v>2817</v>
      </c>
      <c r="B2818" s="21" t="str">
        <f>IF(食堂数据库链接!B2818="","",食堂数据库链接!B2818)</f>
        <v>工学部二食堂（水苑）</v>
      </c>
      <c r="C2818" s="21" t="str">
        <f>IF(食堂数据库链接!C2818="","",食堂数据库链接!C2818)</f>
        <v>阳春面（粉）</v>
      </c>
      <c r="D2818" s="21">
        <f>IF(食堂数据库链接!D2818="","",食堂数据库链接!D2818)</f>
        <v>7</v>
      </c>
      <c r="E2818" s="21" t="str">
        <f>IF(食堂数据库链接!E2818="","",食堂数据库链接!E2818)</f>
        <v>素</v>
      </c>
      <c r="F2818" s="21" t="str">
        <f>IF(食堂数据库链接!F2818="","",食堂数据库链接!F2818)</f>
        <v>面食</v>
      </c>
      <c r="G2818" s="21">
        <f>IF(食堂数据库链接!G2818="","",食堂数据库链接!G2818)</f>
        <v>7</v>
      </c>
      <c r="H2818" s="25" t="str">
        <f>IF(OR(食堂菜单!$G$5="",食堂数据库计算界面面!A2818=""),"",IF(ISNUMBER(SEARCH(食堂菜单!$G$5,食堂数据库计算界面面!C2818))=TRUE,1,""))</f>
        <v/>
      </c>
      <c r="I2818" s="11" t="str">
        <f>IF(H2818="","",1+MAX($I$1:I2817))</f>
        <v/>
      </c>
      <c r="J2818" s="11" t="str">
        <f t="shared" ref="J2818:J2881" si="44">IF(H2818="","",ROW(A2818))</f>
        <v/>
      </c>
    </row>
    <row r="2819" spans="1:10">
      <c r="A2819" s="21">
        <f>IF(食堂数据库链接!A2819="","",食堂数据库链接!A2819)</f>
        <v>2818</v>
      </c>
      <c r="B2819" s="21" t="str">
        <f>IF(食堂数据库链接!B2819="","",食堂数据库链接!B2819)</f>
        <v>工学部二食堂（水苑）</v>
      </c>
      <c r="C2819" s="21" t="str">
        <f>IF(食堂数据库链接!C2819="","",食堂数据库链接!C2819)</f>
        <v>肉沫豆腐面（粉）</v>
      </c>
      <c r="D2819" s="21">
        <f>IF(食堂数据库链接!D2819="","",食堂数据库链接!D2819)</f>
        <v>8</v>
      </c>
      <c r="E2819" s="21" t="str">
        <f>IF(食堂数据库链接!E2819="","",食堂数据库链接!E2819)</f>
        <v>荤</v>
      </c>
      <c r="F2819" s="21" t="str">
        <f>IF(食堂数据库链接!F2819="","",食堂数据库链接!F2819)</f>
        <v>面食</v>
      </c>
      <c r="G2819" s="21">
        <f>IF(食堂数据库链接!G2819="","",食堂数据库链接!G2819)</f>
        <v>8</v>
      </c>
      <c r="H2819" s="25" t="str">
        <f>IF(OR(食堂菜单!$G$5="",食堂数据库计算界面面!A2819=""),"",IF(ISNUMBER(SEARCH(食堂菜单!$G$5,食堂数据库计算界面面!C2819))=TRUE,1,""))</f>
        <v/>
      </c>
      <c r="I2819" s="11" t="str">
        <f>IF(H2819="","",1+MAX($I$1:I2818))</f>
        <v/>
      </c>
      <c r="J2819" s="11" t="str">
        <f t="shared" si="44"/>
        <v/>
      </c>
    </row>
    <row r="2820" spans="1:10">
      <c r="A2820" s="21">
        <f>IF(食堂数据库链接!A2820="","",食堂数据库链接!A2820)</f>
        <v>2819</v>
      </c>
      <c r="B2820" s="21" t="str">
        <f>IF(食堂数据库链接!B2820="","",食堂数据库链接!B2820)</f>
        <v>工学部二食堂（水苑）</v>
      </c>
      <c r="C2820" s="21" t="str">
        <f>IF(食堂数据库链接!C2820="","",食堂数据库链接!C2820)</f>
        <v>猪肝面（粉）</v>
      </c>
      <c r="D2820" s="21">
        <f>IF(食堂数据库链接!D2820="","",食堂数据库链接!D2820)</f>
        <v>9</v>
      </c>
      <c r="E2820" s="21" t="str">
        <f>IF(食堂数据库链接!E2820="","",食堂数据库链接!E2820)</f>
        <v>荤</v>
      </c>
      <c r="F2820" s="21" t="str">
        <f>IF(食堂数据库链接!F2820="","",食堂数据库链接!F2820)</f>
        <v>面食</v>
      </c>
      <c r="G2820" s="21">
        <f>IF(食堂数据库链接!G2820="","",食堂数据库链接!G2820)</f>
        <v>9</v>
      </c>
      <c r="H2820" s="25" t="str">
        <f>IF(OR(食堂菜单!$G$5="",食堂数据库计算界面面!A2820=""),"",IF(ISNUMBER(SEARCH(食堂菜单!$G$5,食堂数据库计算界面面!C2820))=TRUE,1,""))</f>
        <v/>
      </c>
      <c r="I2820" s="11" t="str">
        <f>IF(H2820="","",1+MAX($I$1:I2819))</f>
        <v/>
      </c>
      <c r="J2820" s="11" t="str">
        <f t="shared" si="44"/>
        <v/>
      </c>
    </row>
    <row r="2821" spans="1:10">
      <c r="A2821" s="21">
        <f>IF(食堂数据库链接!A2821="","",食堂数据库链接!A2821)</f>
        <v>2820</v>
      </c>
      <c r="B2821" s="21" t="str">
        <f>IF(食堂数据库链接!B2821="","",食堂数据库链接!B2821)</f>
        <v>工学部二食堂（水苑）</v>
      </c>
      <c r="C2821" s="21" t="str">
        <f>IF(食堂数据库链接!C2821="","",食堂数据库链接!C2821)</f>
        <v>老干妈杂酱面（粉）</v>
      </c>
      <c r="D2821" s="21">
        <f>IF(食堂数据库链接!D2821="","",食堂数据库链接!D2821)</f>
        <v>8</v>
      </c>
      <c r="E2821" s="21" t="str">
        <f>IF(食堂数据库链接!E2821="","",食堂数据库链接!E2821)</f>
        <v>素</v>
      </c>
      <c r="F2821" s="21" t="str">
        <f>IF(食堂数据库链接!F2821="","",食堂数据库链接!F2821)</f>
        <v>面食</v>
      </c>
      <c r="G2821" s="21">
        <f>IF(食堂数据库链接!G2821="","",食堂数据库链接!G2821)</f>
        <v>8</v>
      </c>
      <c r="H2821" s="25" t="str">
        <f>IF(OR(食堂菜单!$G$5="",食堂数据库计算界面面!A2821=""),"",IF(ISNUMBER(SEARCH(食堂菜单!$G$5,食堂数据库计算界面面!C2821))=TRUE,1,""))</f>
        <v/>
      </c>
      <c r="I2821" s="11" t="str">
        <f>IF(H2821="","",1+MAX($I$1:I2820))</f>
        <v/>
      </c>
      <c r="J2821" s="11" t="str">
        <f t="shared" si="44"/>
        <v/>
      </c>
    </row>
    <row r="2822" spans="1:10">
      <c r="A2822" s="21">
        <f>IF(食堂数据库链接!A2822="","",食堂数据库链接!A2822)</f>
        <v>2821</v>
      </c>
      <c r="B2822" s="21" t="str">
        <f>IF(食堂数据库链接!B2822="","",食堂数据库链接!B2822)</f>
        <v>工学部二食堂（水苑）</v>
      </c>
      <c r="C2822" s="21" t="str">
        <f>IF(食堂数据库链接!C2822="","",食堂数据库链接!C2822)</f>
        <v>香菇肉丝面（粉）</v>
      </c>
      <c r="D2822" s="21">
        <f>IF(食堂数据库链接!D2822="","",食堂数据库链接!D2822)</f>
        <v>12</v>
      </c>
      <c r="E2822" s="21" t="str">
        <f>IF(食堂数据库链接!E2822="","",食堂数据库链接!E2822)</f>
        <v>荤</v>
      </c>
      <c r="F2822" s="21" t="str">
        <f>IF(食堂数据库链接!F2822="","",食堂数据库链接!F2822)</f>
        <v>面食</v>
      </c>
      <c r="G2822" s="21">
        <f>IF(食堂数据库链接!G2822="","",食堂数据库链接!G2822)</f>
        <v>12</v>
      </c>
      <c r="H2822" s="25" t="str">
        <f>IF(OR(食堂菜单!$G$5="",食堂数据库计算界面面!A2822=""),"",IF(ISNUMBER(SEARCH(食堂菜单!$G$5,食堂数据库计算界面面!C2822))=TRUE,1,""))</f>
        <v/>
      </c>
      <c r="I2822" s="11" t="str">
        <f>IF(H2822="","",1+MAX($I$1:I2821))</f>
        <v/>
      </c>
      <c r="J2822" s="11" t="str">
        <f t="shared" si="44"/>
        <v/>
      </c>
    </row>
    <row r="2823" spans="1:10">
      <c r="A2823" s="21">
        <f>IF(食堂数据库链接!A2823="","",食堂数据库链接!A2823)</f>
        <v>2822</v>
      </c>
      <c r="B2823" s="21" t="str">
        <f>IF(食堂数据库链接!B2823="","",食堂数据库链接!B2823)</f>
        <v>工学部二食堂（水苑）</v>
      </c>
      <c r="C2823" s="21" t="str">
        <f>IF(食堂数据库链接!C2823="","",食堂数据库链接!C2823)</f>
        <v>新农牛肉面（粉）</v>
      </c>
      <c r="D2823" s="21">
        <f>IF(食堂数据库链接!D2823="","",食堂数据库链接!D2823)</f>
        <v>13</v>
      </c>
      <c r="E2823" s="21" t="str">
        <f>IF(食堂数据库链接!E2823="","",食堂数据库链接!E2823)</f>
        <v>荤</v>
      </c>
      <c r="F2823" s="21" t="str">
        <f>IF(食堂数据库链接!F2823="","",食堂数据库链接!F2823)</f>
        <v>面食</v>
      </c>
      <c r="G2823" s="21">
        <f>IF(食堂数据库链接!G2823="","",食堂数据库链接!G2823)</f>
        <v>13</v>
      </c>
      <c r="H2823" s="25" t="str">
        <f>IF(OR(食堂菜单!$G$5="",食堂数据库计算界面面!A2823=""),"",IF(ISNUMBER(SEARCH(食堂菜单!$G$5,食堂数据库计算界面面!C2823))=TRUE,1,""))</f>
        <v/>
      </c>
      <c r="I2823" s="11" t="str">
        <f>IF(H2823="","",1+MAX($I$1:I2822))</f>
        <v/>
      </c>
      <c r="J2823" s="11" t="str">
        <f t="shared" si="44"/>
        <v/>
      </c>
    </row>
    <row r="2824" spans="1:10">
      <c r="A2824" s="21">
        <f>IF(食堂数据库链接!A2824="","",食堂数据库链接!A2824)</f>
        <v>2823</v>
      </c>
      <c r="B2824" s="21" t="str">
        <f>IF(食堂数据库链接!B2824="","",食堂数据库链接!B2824)</f>
        <v>工学部二食堂（水苑）</v>
      </c>
      <c r="C2824" s="21" t="str">
        <f>IF(食堂数据库链接!C2824="","",食堂数据库链接!C2824)</f>
        <v>新农牛杂面（粉）</v>
      </c>
      <c r="D2824" s="21">
        <f>IF(食堂数据库链接!D2824="","",食堂数据库链接!D2824)</f>
        <v>3</v>
      </c>
      <c r="E2824" s="21" t="str">
        <f>IF(食堂数据库链接!E2824="","",食堂数据库链接!E2824)</f>
        <v>荤</v>
      </c>
      <c r="F2824" s="21" t="str">
        <f>IF(食堂数据库链接!F2824="","",食堂数据库链接!F2824)</f>
        <v>面食</v>
      </c>
      <c r="G2824" s="21">
        <f>IF(食堂数据库链接!G2824="","",食堂数据库链接!G2824)</f>
        <v>3</v>
      </c>
      <c r="H2824" s="25" t="str">
        <f>IF(OR(食堂菜单!$G$5="",食堂数据库计算界面面!A2824=""),"",IF(ISNUMBER(SEARCH(食堂菜单!$G$5,食堂数据库计算界面面!C2824))=TRUE,1,""))</f>
        <v/>
      </c>
      <c r="I2824" s="11" t="str">
        <f>IF(H2824="","",1+MAX($I$1:I2823))</f>
        <v/>
      </c>
      <c r="J2824" s="11" t="str">
        <f t="shared" si="44"/>
        <v/>
      </c>
    </row>
    <row r="2825" spans="1:10">
      <c r="A2825" s="21">
        <f>IF(食堂数据库链接!A2825="","",食堂数据库链接!A2825)</f>
        <v>2824</v>
      </c>
      <c r="B2825" s="21" t="str">
        <f>IF(食堂数据库链接!B2825="","",食堂数据库链接!B2825)</f>
        <v>工学部二食堂（水苑）</v>
      </c>
      <c r="C2825" s="21" t="str">
        <f>IF(食堂数据库链接!C2825="","",食堂数据库链接!C2825)</f>
        <v>新农牛腩面（粉）</v>
      </c>
      <c r="D2825" s="21">
        <f>IF(食堂数据库链接!D2825="","",食堂数据库链接!D2825)</f>
        <v>13</v>
      </c>
      <c r="E2825" s="21" t="str">
        <f>IF(食堂数据库链接!E2825="","",食堂数据库链接!E2825)</f>
        <v>荤</v>
      </c>
      <c r="F2825" s="21" t="str">
        <f>IF(食堂数据库链接!F2825="","",食堂数据库链接!F2825)</f>
        <v>面食</v>
      </c>
      <c r="G2825" s="21">
        <f>IF(食堂数据库链接!G2825="","",食堂数据库链接!G2825)</f>
        <v>13</v>
      </c>
      <c r="H2825" s="25" t="str">
        <f>IF(OR(食堂菜单!$G$5="",食堂数据库计算界面面!A2825=""),"",IF(ISNUMBER(SEARCH(食堂菜单!$G$5,食堂数据库计算界面面!C2825))=TRUE,1,""))</f>
        <v/>
      </c>
      <c r="I2825" s="11" t="str">
        <f>IF(H2825="","",1+MAX($I$1:I2824))</f>
        <v/>
      </c>
      <c r="J2825" s="11" t="str">
        <f t="shared" si="44"/>
        <v/>
      </c>
    </row>
    <row r="2826" spans="1:10">
      <c r="A2826" s="21">
        <f>IF(食堂数据库链接!A2826="","",食堂数据库链接!A2826)</f>
        <v>2825</v>
      </c>
      <c r="B2826" s="21" t="str">
        <f>IF(食堂数据库链接!B2826="","",食堂数据库链接!B2826)</f>
        <v>工学部二食堂（水苑）</v>
      </c>
      <c r="C2826" s="21" t="str">
        <f>IF(食堂数据库链接!C2826="","",食堂数据库链接!C2826)</f>
        <v>牛肉牛杂双拼</v>
      </c>
      <c r="D2826" s="21">
        <f>IF(食堂数据库链接!D2826="","",食堂数据库链接!D2826)</f>
        <v>15</v>
      </c>
      <c r="E2826" s="21" t="str">
        <f>IF(食堂数据库链接!E2826="","",食堂数据库链接!E2826)</f>
        <v>荤</v>
      </c>
      <c r="F2826" s="21" t="str">
        <f>IF(食堂数据库链接!F2826="","",食堂数据库链接!F2826)</f>
        <v>面食</v>
      </c>
      <c r="G2826" s="21">
        <f>IF(食堂数据库链接!G2826="","",食堂数据库链接!G2826)</f>
        <v>15</v>
      </c>
      <c r="H2826" s="25" t="str">
        <f>IF(OR(食堂菜单!$G$5="",食堂数据库计算界面面!A2826=""),"",IF(ISNUMBER(SEARCH(食堂菜单!$G$5,食堂数据库计算界面面!C2826))=TRUE,1,""))</f>
        <v/>
      </c>
      <c r="I2826" s="11" t="str">
        <f>IF(H2826="","",1+MAX($I$1:I2825))</f>
        <v/>
      </c>
      <c r="J2826" s="11" t="str">
        <f t="shared" si="44"/>
        <v/>
      </c>
    </row>
    <row r="2827" spans="1:10">
      <c r="A2827" s="21">
        <f>IF(食堂数据库链接!A2827="","",食堂数据库链接!A2827)</f>
        <v>2826</v>
      </c>
      <c r="B2827" s="21" t="str">
        <f>IF(食堂数据库链接!B2827="","",食堂数据库链接!B2827)</f>
        <v>工学部二食堂（水苑）</v>
      </c>
      <c r="C2827" s="21" t="str">
        <f>IF(食堂数据库链接!C2827="","",食堂数据库链接!C2827)</f>
        <v>番茄鸡蛋面</v>
      </c>
      <c r="D2827" s="21">
        <f>IF(食堂数据库链接!D2827="","",食堂数据库链接!D2827)</f>
        <v>7</v>
      </c>
      <c r="E2827" s="21" t="str">
        <f>IF(食堂数据库链接!E2827="","",食堂数据库链接!E2827)</f>
        <v>素</v>
      </c>
      <c r="F2827" s="21" t="str">
        <f>IF(食堂数据库链接!F2827="","",食堂数据库链接!F2827)</f>
        <v>面食</v>
      </c>
      <c r="G2827" s="21">
        <f>IF(食堂数据库链接!G2827="","",食堂数据库链接!G2827)</f>
        <v>7</v>
      </c>
      <c r="H2827" s="25" t="str">
        <f>IF(OR(食堂菜单!$G$5="",食堂数据库计算界面面!A2827=""),"",IF(ISNUMBER(SEARCH(食堂菜单!$G$5,食堂数据库计算界面面!C2827))=TRUE,1,""))</f>
        <v/>
      </c>
      <c r="I2827" s="11" t="str">
        <f>IF(H2827="","",1+MAX($I$1:I2826))</f>
        <v/>
      </c>
      <c r="J2827" s="11" t="str">
        <f t="shared" si="44"/>
        <v/>
      </c>
    </row>
    <row r="2828" spans="1:10">
      <c r="A2828" s="21">
        <f>IF(食堂数据库链接!A2828="","",食堂数据库链接!A2828)</f>
        <v>2827</v>
      </c>
      <c r="B2828" s="21" t="str">
        <f>IF(食堂数据库链接!B2828="","",食堂数据库链接!B2828)</f>
        <v>工学部二食堂（水苑）</v>
      </c>
      <c r="C2828" s="21" t="str">
        <f>IF(食堂数据库链接!C2828="","",食堂数据库链接!C2828)</f>
        <v>荷包蛋面（粉）</v>
      </c>
      <c r="D2828" s="21">
        <f>IF(食堂数据库链接!D2828="","",食堂数据库链接!D2828)</f>
        <v>6.5</v>
      </c>
      <c r="E2828" s="21" t="str">
        <f>IF(食堂数据库链接!E2828="","",食堂数据库链接!E2828)</f>
        <v>素</v>
      </c>
      <c r="F2828" s="21" t="str">
        <f>IF(食堂数据库链接!F2828="","",食堂数据库链接!F2828)</f>
        <v>面食</v>
      </c>
      <c r="G2828" s="21">
        <f>IF(食堂数据库链接!G2828="","",食堂数据库链接!G2828)</f>
        <v>6.5</v>
      </c>
      <c r="H2828" s="25" t="str">
        <f>IF(OR(食堂菜单!$G$5="",食堂数据库计算界面面!A2828=""),"",IF(ISNUMBER(SEARCH(食堂菜单!$G$5,食堂数据库计算界面面!C2828))=TRUE,1,""))</f>
        <v/>
      </c>
      <c r="I2828" s="11" t="str">
        <f>IF(H2828="","",1+MAX($I$1:I2827))</f>
        <v/>
      </c>
      <c r="J2828" s="11" t="str">
        <f t="shared" si="44"/>
        <v/>
      </c>
    </row>
    <row r="2829" spans="1:10">
      <c r="A2829" s="21">
        <f>IF(食堂数据库链接!A2829="","",食堂数据库链接!A2829)</f>
        <v>2828</v>
      </c>
      <c r="B2829" s="21" t="str">
        <f>IF(食堂数据库链接!B2829="","",食堂数据库链接!B2829)</f>
        <v>工学部二食堂（水苑）</v>
      </c>
      <c r="C2829" s="21" t="str">
        <f>IF(食堂数据库链接!C2829="","",食堂数据库链接!C2829)</f>
        <v>三鲜面（粉）</v>
      </c>
      <c r="D2829" s="21">
        <f>IF(食堂数据库链接!D2829="","",食堂数据库链接!D2829)</f>
        <v>7</v>
      </c>
      <c r="E2829" s="21" t="str">
        <f>IF(食堂数据库链接!E2829="","",食堂数据库链接!E2829)</f>
        <v>素</v>
      </c>
      <c r="F2829" s="21" t="str">
        <f>IF(食堂数据库链接!F2829="","",食堂数据库链接!F2829)</f>
        <v>面食</v>
      </c>
      <c r="G2829" s="21">
        <f>IF(食堂数据库链接!G2829="","",食堂数据库链接!G2829)</f>
        <v>7</v>
      </c>
      <c r="H2829" s="25" t="str">
        <f>IF(OR(食堂菜单!$G$5="",食堂数据库计算界面面!A2829=""),"",IF(ISNUMBER(SEARCH(食堂菜单!$G$5,食堂数据库计算界面面!C2829))=TRUE,1,""))</f>
        <v/>
      </c>
      <c r="I2829" s="11" t="str">
        <f>IF(H2829="","",1+MAX($I$1:I2828))</f>
        <v/>
      </c>
      <c r="J2829" s="11" t="str">
        <f t="shared" si="44"/>
        <v/>
      </c>
    </row>
    <row r="2830" spans="1:10">
      <c r="A2830" s="21">
        <f>IF(食堂数据库链接!A2830="","",食堂数据库链接!A2830)</f>
        <v>2829</v>
      </c>
      <c r="B2830" s="21" t="str">
        <f>IF(食堂数据库链接!B2830="","",食堂数据库链接!B2830)</f>
        <v>工学部二食堂（水苑）</v>
      </c>
      <c r="C2830" s="21" t="str">
        <f>IF(食堂数据库链接!C2830="","",食堂数据库链接!C2830)</f>
        <v>原汤水饺</v>
      </c>
      <c r="D2830" s="21">
        <f>IF(食堂数据库链接!D2830="","",食堂数据库链接!D2830)</f>
        <v>5</v>
      </c>
      <c r="E2830" s="21" t="str">
        <f>IF(食堂数据库链接!E2830="","",食堂数据库链接!E2830)</f>
        <v>素</v>
      </c>
      <c r="F2830" s="21" t="str">
        <f>IF(食堂数据库链接!F2830="","",食堂数据库链接!F2830)</f>
        <v>面食</v>
      </c>
      <c r="G2830" s="21">
        <f>IF(食堂数据库链接!G2830="","",食堂数据库链接!G2830)</f>
        <v>5</v>
      </c>
      <c r="H2830" s="25" t="str">
        <f>IF(OR(食堂菜单!$G$5="",食堂数据库计算界面面!A2830=""),"",IF(ISNUMBER(SEARCH(食堂菜单!$G$5,食堂数据库计算界面面!C2830))=TRUE,1,""))</f>
        <v/>
      </c>
      <c r="I2830" s="11" t="str">
        <f>IF(H2830="","",1+MAX($I$1:I2829))</f>
        <v/>
      </c>
      <c r="J2830" s="11" t="str">
        <f t="shared" si="44"/>
        <v/>
      </c>
    </row>
    <row r="2831" spans="1:10">
      <c r="A2831" s="21">
        <f>IF(食堂数据库链接!A2831="","",食堂数据库链接!A2831)</f>
        <v>2830</v>
      </c>
      <c r="B2831" s="21" t="str">
        <f>IF(食堂数据库链接!B2831="","",食堂数据库链接!B2831)</f>
        <v>工学部二食堂（水苑）</v>
      </c>
      <c r="C2831" s="21" t="str">
        <f>IF(食堂数据库链接!C2831="","",食堂数据库链接!C2831)</f>
        <v>红烧鸡块面（粉）</v>
      </c>
      <c r="D2831" s="21">
        <f>IF(食堂数据库链接!D2831="","",食堂数据库链接!D2831)</f>
        <v>12</v>
      </c>
      <c r="E2831" s="21" t="str">
        <f>IF(食堂数据库链接!E2831="","",食堂数据库链接!E2831)</f>
        <v>荤</v>
      </c>
      <c r="F2831" s="21" t="str">
        <f>IF(食堂数据库链接!F2831="","",食堂数据库链接!F2831)</f>
        <v>面食</v>
      </c>
      <c r="G2831" s="21">
        <f>IF(食堂数据库链接!G2831="","",食堂数据库链接!G2831)</f>
        <v>12</v>
      </c>
      <c r="H2831" s="25" t="str">
        <f>IF(OR(食堂菜单!$G$5="",食堂数据库计算界面面!A2831=""),"",IF(ISNUMBER(SEARCH(食堂菜单!$G$5,食堂数据库计算界面面!C2831))=TRUE,1,""))</f>
        <v/>
      </c>
      <c r="I2831" s="11" t="str">
        <f>IF(H2831="","",1+MAX($I$1:I2830))</f>
        <v/>
      </c>
      <c r="J2831" s="11" t="str">
        <f t="shared" si="44"/>
        <v/>
      </c>
    </row>
    <row r="2832" spans="1:10">
      <c r="A2832" s="21">
        <f>IF(食堂数据库链接!A2832="","",食堂数据库链接!A2832)</f>
        <v>2831</v>
      </c>
      <c r="B2832" s="21" t="str">
        <f>IF(食堂数据库链接!B2832="","",食堂数据库链接!B2832)</f>
        <v>工学部二食堂（水苑）</v>
      </c>
      <c r="C2832" s="21" t="str">
        <f>IF(食堂数据库链接!C2832="","",食堂数据库链接!C2832)</f>
        <v>玉烧排骨面（粉）</v>
      </c>
      <c r="D2832" s="21">
        <f>IF(食堂数据库链接!D2832="","",食堂数据库链接!D2832)</f>
        <v>13</v>
      </c>
      <c r="E2832" s="21" t="str">
        <f>IF(食堂数据库链接!E2832="","",食堂数据库链接!E2832)</f>
        <v>荤</v>
      </c>
      <c r="F2832" s="21" t="str">
        <f>IF(食堂数据库链接!F2832="","",食堂数据库链接!F2832)</f>
        <v>面食</v>
      </c>
      <c r="G2832" s="21">
        <f>IF(食堂数据库链接!G2832="","",食堂数据库链接!G2832)</f>
        <v>13</v>
      </c>
      <c r="H2832" s="25" t="str">
        <f>IF(OR(食堂菜单!$G$5="",食堂数据库计算界面面!A2832=""),"",IF(ISNUMBER(SEARCH(食堂菜单!$G$5,食堂数据库计算界面面!C2832))=TRUE,1,""))</f>
        <v/>
      </c>
      <c r="I2832" s="11" t="str">
        <f>IF(H2832="","",1+MAX($I$1:I2831))</f>
        <v/>
      </c>
      <c r="J2832" s="11" t="str">
        <f t="shared" si="44"/>
        <v/>
      </c>
    </row>
    <row r="2833" spans="1:10">
      <c r="A2833" s="21">
        <f>IF(食堂数据库链接!A2833="","",食堂数据库链接!A2833)</f>
        <v>2832</v>
      </c>
      <c r="B2833" s="21" t="str">
        <f>IF(食堂数据库链接!B2833="","",食堂数据库链接!B2833)</f>
        <v>工学部二食堂（水苑）</v>
      </c>
      <c r="C2833" s="21" t="str">
        <f>IF(食堂数据库链接!C2833="","",食堂数据库链接!C2833)</f>
        <v>鸡蛋软饼</v>
      </c>
      <c r="D2833" s="21">
        <f>IF(食堂数据库链接!D2833="","",食堂数据库链接!D2833)</f>
        <v>1</v>
      </c>
      <c r="E2833" s="21" t="str">
        <f>IF(食堂数据库链接!E2833="","",食堂数据库链接!E2833)</f>
        <v>素</v>
      </c>
      <c r="F2833" s="21" t="str">
        <f>IF(食堂数据库链接!F2833="","",食堂数据库链接!F2833)</f>
        <v>面点</v>
      </c>
      <c r="G2833" s="21">
        <f>IF(食堂数据库链接!G2833="","",食堂数据库链接!G2833)</f>
        <v>1</v>
      </c>
      <c r="H2833" s="25" t="str">
        <f>IF(OR(食堂菜单!$G$5="",食堂数据库计算界面面!A2833=""),"",IF(ISNUMBER(SEARCH(食堂菜单!$G$5,食堂数据库计算界面面!C2833))=TRUE,1,""))</f>
        <v/>
      </c>
      <c r="I2833" s="11" t="str">
        <f>IF(H2833="","",1+MAX($I$1:I2832))</f>
        <v/>
      </c>
      <c r="J2833" s="11" t="str">
        <f t="shared" si="44"/>
        <v/>
      </c>
    </row>
    <row r="2834" spans="1:10">
      <c r="A2834" s="21">
        <f>IF(食堂数据库链接!A2834="","",食堂数据库链接!A2834)</f>
        <v>2833</v>
      </c>
      <c r="B2834" s="21" t="str">
        <f>IF(食堂数据库链接!B2834="","",食堂数据库链接!B2834)</f>
        <v>工学部二食堂（水苑）</v>
      </c>
      <c r="C2834" s="21" t="str">
        <f>IF(食堂数据库链接!C2834="","",食堂数据库链接!C2834)</f>
        <v>芝麻煎包</v>
      </c>
      <c r="D2834" s="21">
        <f>IF(食堂数据库链接!D2834="","",食堂数据库链接!D2834)</f>
        <v>2</v>
      </c>
      <c r="E2834" s="21" t="str">
        <f>IF(食堂数据库链接!E2834="","",食堂数据库链接!E2834)</f>
        <v>素</v>
      </c>
      <c r="F2834" s="21" t="str">
        <f>IF(食堂数据库链接!F2834="","",食堂数据库链接!F2834)</f>
        <v>面点</v>
      </c>
      <c r="G2834" s="21">
        <f>IF(食堂数据库链接!G2834="","",食堂数据库链接!G2834)</f>
        <v>2</v>
      </c>
      <c r="H2834" s="25" t="str">
        <f>IF(OR(食堂菜单!$G$5="",食堂数据库计算界面面!A2834=""),"",IF(ISNUMBER(SEARCH(食堂菜单!$G$5,食堂数据库计算界面面!C2834))=TRUE,1,""))</f>
        <v/>
      </c>
      <c r="I2834" s="11" t="str">
        <f>IF(H2834="","",1+MAX($I$1:I2833))</f>
        <v/>
      </c>
      <c r="J2834" s="11" t="str">
        <f t="shared" si="44"/>
        <v/>
      </c>
    </row>
    <row r="2835" spans="1:10">
      <c r="A2835" s="21">
        <f>IF(食堂数据库链接!A2835="","",食堂数据库链接!A2835)</f>
        <v>2834</v>
      </c>
      <c r="B2835" s="21" t="str">
        <f>IF(食堂数据库链接!B2835="","",食堂数据库链接!B2835)</f>
        <v>工学部二食堂（水苑）</v>
      </c>
      <c r="C2835" s="21" t="str">
        <f>IF(食堂数据库链接!C2835="","",食堂数据库链接!C2835)</f>
        <v>香煎鸡蛋</v>
      </c>
      <c r="D2835" s="21">
        <f>IF(食堂数据库链接!D2835="","",食堂数据库链接!D2835)</f>
        <v>1.5</v>
      </c>
      <c r="E2835" s="21" t="str">
        <f>IF(食堂数据库链接!E2835="","",食堂数据库链接!E2835)</f>
        <v>素</v>
      </c>
      <c r="F2835" s="21" t="str">
        <f>IF(食堂数据库链接!F2835="","",食堂数据库链接!F2835)</f>
        <v>面点</v>
      </c>
      <c r="G2835" s="21">
        <f>IF(食堂数据库链接!G2835="","",食堂数据库链接!G2835)</f>
        <v>1.5</v>
      </c>
      <c r="H2835" s="25" t="str">
        <f>IF(OR(食堂菜单!$G$5="",食堂数据库计算界面面!A2835=""),"",IF(ISNUMBER(SEARCH(食堂菜单!$G$5,食堂数据库计算界面面!C2835))=TRUE,1,""))</f>
        <v/>
      </c>
      <c r="I2835" s="11" t="str">
        <f>IF(H2835="","",1+MAX($I$1:I2834))</f>
        <v/>
      </c>
      <c r="J2835" s="11" t="str">
        <f t="shared" si="44"/>
        <v/>
      </c>
    </row>
    <row r="2836" spans="1:10">
      <c r="A2836" s="21">
        <f>IF(食堂数据库链接!A2836="","",食堂数据库链接!A2836)</f>
        <v>2835</v>
      </c>
      <c r="B2836" s="21" t="str">
        <f>IF(食堂数据库链接!B2836="","",食堂数据库链接!B2836)</f>
        <v>工学部二食堂（水苑）</v>
      </c>
      <c r="C2836" s="21" t="str">
        <f>IF(食堂数据库链接!C2836="","",食堂数据库链接!C2836)</f>
        <v>白菜肉馅饼</v>
      </c>
      <c r="D2836" s="21">
        <f>IF(食堂数据库链接!D2836="","",食堂数据库链接!D2836)</f>
        <v>1.5</v>
      </c>
      <c r="E2836" s="21" t="str">
        <f>IF(食堂数据库链接!E2836="","",食堂数据库链接!E2836)</f>
        <v>荤</v>
      </c>
      <c r="F2836" s="21" t="str">
        <f>IF(食堂数据库链接!F2836="","",食堂数据库链接!F2836)</f>
        <v>小吃</v>
      </c>
      <c r="G2836" s="21">
        <f>IF(食堂数据库链接!G2836="","",食堂数据库链接!G2836)</f>
        <v>1.5</v>
      </c>
      <c r="H2836" s="25" t="str">
        <f>IF(OR(食堂菜单!$G$5="",食堂数据库计算界面面!A2836=""),"",IF(ISNUMBER(SEARCH(食堂菜单!$G$5,食堂数据库计算界面面!C2836))=TRUE,1,""))</f>
        <v/>
      </c>
      <c r="I2836" s="11" t="str">
        <f>IF(H2836="","",1+MAX($I$1:I2835))</f>
        <v/>
      </c>
      <c r="J2836" s="11" t="str">
        <f t="shared" si="44"/>
        <v/>
      </c>
    </row>
    <row r="2837" spans="1:10">
      <c r="A2837" s="21">
        <f>IF(食堂数据库链接!A2837="","",食堂数据库链接!A2837)</f>
        <v>2836</v>
      </c>
      <c r="B2837" s="21" t="str">
        <f>IF(食堂数据库链接!B2837="","",食堂数据库链接!B2837)</f>
        <v>工学部二食堂（水苑）</v>
      </c>
      <c r="C2837" s="21" t="str">
        <f>IF(食堂数据库链接!C2837="","",食堂数据库链接!C2837)</f>
        <v>玉米肉馅饼</v>
      </c>
      <c r="D2837" s="21">
        <f>IF(食堂数据库链接!D2837="","",食堂数据库链接!D2837)</f>
        <v>2.5</v>
      </c>
      <c r="E2837" s="21" t="str">
        <f>IF(食堂数据库链接!E2837="","",食堂数据库链接!E2837)</f>
        <v>荤</v>
      </c>
      <c r="F2837" s="21" t="str">
        <f>IF(食堂数据库链接!F2837="","",食堂数据库链接!F2837)</f>
        <v>小吃</v>
      </c>
      <c r="G2837" s="21">
        <f>IF(食堂数据库链接!G2837="","",食堂数据库链接!G2837)</f>
        <v>2.5</v>
      </c>
      <c r="H2837" s="25" t="str">
        <f>IF(OR(食堂菜单!$G$5="",食堂数据库计算界面面!A2837=""),"",IF(ISNUMBER(SEARCH(食堂菜单!$G$5,食堂数据库计算界面面!C2837))=TRUE,1,""))</f>
        <v/>
      </c>
      <c r="I2837" s="11" t="str">
        <f>IF(H2837="","",1+MAX($I$1:I2836))</f>
        <v/>
      </c>
      <c r="J2837" s="11" t="str">
        <f t="shared" si="44"/>
        <v/>
      </c>
    </row>
    <row r="2838" spans="1:10">
      <c r="A2838" s="21">
        <f>IF(食堂数据库链接!A2838="","",食堂数据库链接!A2838)</f>
        <v>2837</v>
      </c>
      <c r="B2838" s="21" t="str">
        <f>IF(食堂数据库链接!B2838="","",食堂数据库链接!B2838)</f>
        <v>工学部二食堂（水苑）</v>
      </c>
      <c r="C2838" s="21" t="str">
        <f>IF(食堂数据库链接!C2838="","",食堂数据库链接!C2838)</f>
        <v>莲藕肉馅饼</v>
      </c>
      <c r="D2838" s="21">
        <f>IF(食堂数据库链接!D2838="","",食堂数据库链接!D2838)</f>
        <v>3</v>
      </c>
      <c r="E2838" s="21" t="str">
        <f>IF(食堂数据库链接!E2838="","",食堂数据库链接!E2838)</f>
        <v>荤</v>
      </c>
      <c r="F2838" s="21" t="str">
        <f>IF(食堂数据库链接!F2838="","",食堂数据库链接!F2838)</f>
        <v>小吃</v>
      </c>
      <c r="G2838" s="21">
        <f>IF(食堂数据库链接!G2838="","",食堂数据库链接!G2838)</f>
        <v>3</v>
      </c>
      <c r="H2838" s="25" t="str">
        <f>IF(OR(食堂菜单!$G$5="",食堂数据库计算界面面!A2838=""),"",IF(ISNUMBER(SEARCH(食堂菜单!$G$5,食堂数据库计算界面面!C2838))=TRUE,1,""))</f>
        <v/>
      </c>
      <c r="I2838" s="11" t="str">
        <f>IF(H2838="","",1+MAX($I$1:I2837))</f>
        <v/>
      </c>
      <c r="J2838" s="11" t="str">
        <f t="shared" si="44"/>
        <v/>
      </c>
    </row>
    <row r="2839" spans="1:10">
      <c r="A2839" s="21">
        <f>IF(食堂数据库链接!A2839="","",食堂数据库链接!A2839)</f>
        <v>2838</v>
      </c>
      <c r="B2839" s="21" t="str">
        <f>IF(食堂数据库链接!B2839="","",食堂数据库链接!B2839)</f>
        <v>工学部二食堂（水苑）</v>
      </c>
      <c r="C2839" s="21" t="str">
        <f>IF(食堂数据库链接!C2839="","",食堂数据库链接!C2839)</f>
        <v>酱香饼</v>
      </c>
      <c r="D2839" s="21">
        <f>IF(食堂数据库链接!D2839="","",食堂数据库链接!D2839)</f>
        <v>7</v>
      </c>
      <c r="E2839" s="21" t="str">
        <f>IF(食堂数据库链接!E2839="","",食堂数据库链接!E2839)</f>
        <v>素</v>
      </c>
      <c r="F2839" s="21" t="str">
        <f>IF(食堂数据库链接!F2839="","",食堂数据库链接!F2839)</f>
        <v>小吃</v>
      </c>
      <c r="G2839" s="21">
        <f>IF(食堂数据库链接!G2839="","",食堂数据库链接!G2839)</f>
        <v>7</v>
      </c>
      <c r="H2839" s="25" t="str">
        <f>IF(OR(食堂菜单!$G$5="",食堂数据库计算界面面!A2839=""),"",IF(ISNUMBER(SEARCH(食堂菜单!$G$5,食堂数据库计算界面面!C2839))=TRUE,1,""))</f>
        <v/>
      </c>
      <c r="I2839" s="11" t="str">
        <f>IF(H2839="","",1+MAX($I$1:I2838))</f>
        <v/>
      </c>
      <c r="J2839" s="11" t="str">
        <f t="shared" si="44"/>
        <v/>
      </c>
    </row>
    <row r="2840" spans="1:10">
      <c r="A2840" s="21">
        <f>IF(食堂数据库链接!A2840="","",食堂数据库链接!A2840)</f>
        <v>2839</v>
      </c>
      <c r="B2840" s="21" t="str">
        <f>IF(食堂数据库链接!B2840="","",食堂数据库链接!B2840)</f>
        <v>工学部二食堂（水苑）</v>
      </c>
      <c r="C2840" s="21" t="str">
        <f>IF(食堂数据库链接!C2840="","",食堂数据库链接!C2840)</f>
        <v>烤大香肠</v>
      </c>
      <c r="D2840" s="21">
        <f>IF(食堂数据库链接!D2840="","",食堂数据库链接!D2840)</f>
        <v>2</v>
      </c>
      <c r="E2840" s="21" t="str">
        <f>IF(食堂数据库链接!E2840="","",食堂数据库链接!E2840)</f>
        <v>荤</v>
      </c>
      <c r="F2840" s="21" t="str">
        <f>IF(食堂数据库链接!F2840="","",食堂数据库链接!F2840)</f>
        <v>小吃</v>
      </c>
      <c r="G2840" s="21">
        <f>IF(食堂数据库链接!G2840="","",食堂数据库链接!G2840)</f>
        <v>2</v>
      </c>
      <c r="H2840" s="25" t="str">
        <f>IF(OR(食堂菜单!$G$5="",食堂数据库计算界面面!A2840=""),"",IF(ISNUMBER(SEARCH(食堂菜单!$G$5,食堂数据库计算界面面!C2840))=TRUE,1,""))</f>
        <v/>
      </c>
      <c r="I2840" s="11" t="str">
        <f>IF(H2840="","",1+MAX($I$1:I2839))</f>
        <v/>
      </c>
      <c r="J2840" s="11" t="str">
        <f t="shared" si="44"/>
        <v/>
      </c>
    </row>
    <row r="2841" spans="1:10">
      <c r="A2841" s="21">
        <f>IF(食堂数据库链接!A2841="","",食堂数据库链接!A2841)</f>
        <v>2840</v>
      </c>
      <c r="B2841" s="21" t="str">
        <f>IF(食堂数据库链接!B2841="","",食堂数据库链接!B2841)</f>
        <v>工学部二食堂（水苑）</v>
      </c>
      <c r="C2841" s="21" t="str">
        <f>IF(食堂数据库链接!C2841="","",食堂数据库链接!C2841)</f>
        <v>蛋包肠</v>
      </c>
      <c r="D2841" s="21">
        <f>IF(食堂数据库链接!D2841="","",食堂数据库链接!D2841)</f>
        <v>3</v>
      </c>
      <c r="E2841" s="21" t="str">
        <f>IF(食堂数据库链接!E2841="","",食堂数据库链接!E2841)</f>
        <v>素</v>
      </c>
      <c r="F2841" s="21" t="str">
        <f>IF(食堂数据库链接!F2841="","",食堂数据库链接!F2841)</f>
        <v>小吃</v>
      </c>
      <c r="G2841" s="21">
        <f>IF(食堂数据库链接!G2841="","",食堂数据库链接!G2841)</f>
        <v>3</v>
      </c>
      <c r="H2841" s="25" t="str">
        <f>IF(OR(食堂菜单!$G$5="",食堂数据库计算界面面!A2841=""),"",IF(ISNUMBER(SEARCH(食堂菜单!$G$5,食堂数据库计算界面面!C2841))=TRUE,1,""))</f>
        <v/>
      </c>
      <c r="I2841" s="11" t="str">
        <f>IF(H2841="","",1+MAX($I$1:I2840))</f>
        <v/>
      </c>
      <c r="J2841" s="11" t="str">
        <f t="shared" si="44"/>
        <v/>
      </c>
    </row>
    <row r="2842" spans="1:10">
      <c r="A2842" s="21">
        <f>IF(食堂数据库链接!A2842="","",食堂数据库链接!A2842)</f>
        <v>2841</v>
      </c>
      <c r="B2842" s="21" t="str">
        <f>IF(食堂数据库链接!B2842="","",食堂数据库链接!B2842)</f>
        <v>工学部二食堂（水苑）</v>
      </c>
      <c r="C2842" s="21" t="str">
        <f>IF(食堂数据库链接!C2842="","",食堂数据库链接!C2842)</f>
        <v>牛肉汉堡</v>
      </c>
      <c r="D2842" s="21">
        <f>IF(食堂数据库链接!D2842="","",食堂数据库链接!D2842)</f>
        <v>5</v>
      </c>
      <c r="E2842" s="21" t="str">
        <f>IF(食堂数据库链接!E2842="","",食堂数据库链接!E2842)</f>
        <v>荤</v>
      </c>
      <c r="F2842" s="21" t="str">
        <f>IF(食堂数据库链接!F2842="","",食堂数据库链接!F2842)</f>
        <v>小吃</v>
      </c>
      <c r="G2842" s="21">
        <f>IF(食堂数据库链接!G2842="","",食堂数据库链接!G2842)</f>
        <v>5</v>
      </c>
      <c r="H2842" s="25" t="str">
        <f>IF(OR(食堂菜单!$G$5="",食堂数据库计算界面面!A2842=""),"",IF(ISNUMBER(SEARCH(食堂菜单!$G$5,食堂数据库计算界面面!C2842))=TRUE,1,""))</f>
        <v/>
      </c>
      <c r="I2842" s="11" t="str">
        <f>IF(H2842="","",1+MAX($I$1:I2841))</f>
        <v/>
      </c>
      <c r="J2842" s="11" t="str">
        <f t="shared" si="44"/>
        <v/>
      </c>
    </row>
    <row r="2843" spans="1:10">
      <c r="A2843" s="21">
        <f>IF(食堂数据库链接!A2843="","",食堂数据库链接!A2843)</f>
        <v>2842</v>
      </c>
      <c r="B2843" s="21" t="str">
        <f>IF(食堂数据库链接!B2843="","",食堂数据库链接!B2843)</f>
        <v>工学部二食堂（水苑）</v>
      </c>
      <c r="C2843" s="21" t="str">
        <f>IF(食堂数据库链接!C2843="","",食堂数据库链接!C2843)</f>
        <v>软饼包粉丝</v>
      </c>
      <c r="D2843" s="21">
        <f>IF(食堂数据库链接!D2843="","",食堂数据库链接!D2843)</f>
        <v>2</v>
      </c>
      <c r="E2843" s="21" t="str">
        <f>IF(食堂数据库链接!E2843="","",食堂数据库链接!E2843)</f>
        <v>素</v>
      </c>
      <c r="F2843" s="21" t="str">
        <f>IF(食堂数据库链接!F2843="","",食堂数据库链接!F2843)</f>
        <v>小吃</v>
      </c>
      <c r="G2843" s="21">
        <f>IF(食堂数据库链接!G2843="","",食堂数据库链接!G2843)</f>
        <v>2</v>
      </c>
      <c r="H2843" s="25" t="str">
        <f>IF(OR(食堂菜单!$G$5="",食堂数据库计算界面面!A2843=""),"",IF(ISNUMBER(SEARCH(食堂菜单!$G$5,食堂数据库计算界面面!C2843))=TRUE,1,""))</f>
        <v/>
      </c>
      <c r="I2843" s="11" t="str">
        <f>IF(H2843="","",1+MAX($I$1:I2842))</f>
        <v/>
      </c>
      <c r="J2843" s="11" t="str">
        <f t="shared" si="44"/>
        <v/>
      </c>
    </row>
    <row r="2844" spans="1:10">
      <c r="A2844" s="21">
        <f>IF(食堂数据库链接!A2844="","",食堂数据库链接!A2844)</f>
        <v>2843</v>
      </c>
      <c r="B2844" s="21" t="str">
        <f>IF(食堂数据库链接!B2844="","",食堂数据库链接!B2844)</f>
        <v>工学部二食堂（水苑）</v>
      </c>
      <c r="C2844" s="21" t="str">
        <f>IF(食堂数据库链接!C2844="","",食堂数据库链接!C2844)</f>
        <v>香煎饺子</v>
      </c>
      <c r="D2844" s="21">
        <f>IF(食堂数据库链接!D2844="","",食堂数据库链接!D2844)</f>
        <v>1</v>
      </c>
      <c r="E2844" s="21" t="str">
        <f>IF(食堂数据库链接!E2844="","",食堂数据库链接!E2844)</f>
        <v>荤</v>
      </c>
      <c r="F2844" s="21" t="str">
        <f>IF(食堂数据库链接!F2844="","",食堂数据库链接!F2844)</f>
        <v>小吃</v>
      </c>
      <c r="G2844" s="21">
        <f>IF(食堂数据库链接!G2844="","",食堂数据库链接!G2844)</f>
        <v>1</v>
      </c>
      <c r="H2844" s="25" t="str">
        <f>IF(OR(食堂菜单!$G$5="",食堂数据库计算界面面!A2844=""),"",IF(ISNUMBER(SEARCH(食堂菜单!$G$5,食堂数据库计算界面面!C2844))=TRUE,1,""))</f>
        <v/>
      </c>
      <c r="I2844" s="11" t="str">
        <f>IF(H2844="","",1+MAX($I$1:I2843))</f>
        <v/>
      </c>
      <c r="J2844" s="11" t="str">
        <f t="shared" si="44"/>
        <v/>
      </c>
    </row>
    <row r="2845" spans="1:10">
      <c r="A2845" s="21">
        <f>IF(食堂数据库链接!A2845="","",食堂数据库链接!A2845)</f>
        <v>2844</v>
      </c>
      <c r="B2845" s="21" t="str">
        <f>IF(食堂数据库链接!B2845="","",食堂数据库链接!B2845)</f>
        <v>工学部二食堂（水苑）</v>
      </c>
      <c r="C2845" s="21" t="str">
        <f>IF(食堂数据库链接!C2845="","",食堂数据库链接!C2845)</f>
        <v>鸡蛋火腿饼</v>
      </c>
      <c r="D2845" s="21">
        <f>IF(食堂数据库链接!D2845="","",食堂数据库链接!D2845)</f>
        <v>4</v>
      </c>
      <c r="E2845" s="21" t="str">
        <f>IF(食堂数据库链接!E2845="","",食堂数据库链接!E2845)</f>
        <v>荤</v>
      </c>
      <c r="F2845" s="21" t="str">
        <f>IF(食堂数据库链接!F2845="","",食堂数据库链接!F2845)</f>
        <v>小吃</v>
      </c>
      <c r="G2845" s="21">
        <f>IF(食堂数据库链接!G2845="","",食堂数据库链接!G2845)</f>
        <v>4</v>
      </c>
      <c r="H2845" s="25" t="str">
        <f>IF(OR(食堂菜单!$G$5="",食堂数据库计算界面面!A2845=""),"",IF(ISNUMBER(SEARCH(食堂菜单!$G$5,食堂数据库计算界面面!C2845))=TRUE,1,""))</f>
        <v/>
      </c>
      <c r="I2845" s="11" t="str">
        <f>IF(H2845="","",1+MAX($I$1:I2844))</f>
        <v/>
      </c>
      <c r="J2845" s="11" t="str">
        <f t="shared" si="44"/>
        <v/>
      </c>
    </row>
    <row r="2846" spans="1:10">
      <c r="A2846" s="21">
        <f>IF(食堂数据库链接!A2846="","",食堂数据库链接!A2846)</f>
        <v>2845</v>
      </c>
      <c r="B2846" s="21" t="str">
        <f>IF(食堂数据库链接!B2846="","",食堂数据库链接!B2846)</f>
        <v>工学部二食堂（水苑）</v>
      </c>
      <c r="C2846" s="21" t="str">
        <f>IF(食堂数据库链接!C2846="","",食堂数据库链接!C2846)</f>
        <v>皇中皇大饼</v>
      </c>
      <c r="D2846" s="21">
        <f>IF(食堂数据库链接!D2846="","",食堂数据库链接!D2846)</f>
        <v>2</v>
      </c>
      <c r="E2846" s="21" t="str">
        <f>IF(食堂数据库链接!E2846="","",食堂数据库链接!E2846)</f>
        <v>素</v>
      </c>
      <c r="F2846" s="21" t="str">
        <f>IF(食堂数据库链接!F2846="","",食堂数据库链接!F2846)</f>
        <v>小吃</v>
      </c>
      <c r="G2846" s="21">
        <f>IF(食堂数据库链接!G2846="","",食堂数据库链接!G2846)</f>
        <v>2</v>
      </c>
      <c r="H2846" s="25" t="str">
        <f>IF(OR(食堂菜单!$G$5="",食堂数据库计算界面面!A2846=""),"",IF(ISNUMBER(SEARCH(食堂菜单!$G$5,食堂数据库计算界面面!C2846))=TRUE,1,""))</f>
        <v/>
      </c>
      <c r="I2846" s="11" t="str">
        <f>IF(H2846="","",1+MAX($I$1:I2845))</f>
        <v/>
      </c>
      <c r="J2846" s="11" t="str">
        <f t="shared" si="44"/>
        <v/>
      </c>
    </row>
    <row r="2847" spans="1:10">
      <c r="A2847" s="21">
        <f>IF(食堂数据库链接!A2847="","",食堂数据库链接!A2847)</f>
        <v>2846</v>
      </c>
      <c r="B2847" s="21" t="str">
        <f>IF(食堂数据库链接!B2847="","",食堂数据库链接!B2847)</f>
        <v>工学部二食堂（水苑）</v>
      </c>
      <c r="C2847" s="21" t="str">
        <f>IF(食堂数据库链接!C2847="","",食堂数据库链接!C2847)</f>
        <v>鲜肉小笼包</v>
      </c>
      <c r="D2847" s="21">
        <f>IF(食堂数据库链接!D2847="","",食堂数据库链接!D2847)</f>
        <v>5</v>
      </c>
      <c r="E2847" s="21" t="str">
        <f>IF(食堂数据库链接!E2847="","",食堂数据库链接!E2847)</f>
        <v>荤</v>
      </c>
      <c r="F2847" s="21" t="str">
        <f>IF(食堂数据库链接!F2847="","",食堂数据库链接!F2847)</f>
        <v>面点</v>
      </c>
      <c r="G2847" s="21">
        <f>IF(食堂数据库链接!G2847="","",食堂数据库链接!G2847)</f>
        <v>5</v>
      </c>
      <c r="H2847" s="25" t="str">
        <f>IF(OR(食堂菜单!$G$5="",食堂数据库计算界面面!A2847=""),"",IF(ISNUMBER(SEARCH(食堂菜单!$G$5,食堂数据库计算界面面!C2847))=TRUE,1,""))</f>
        <v/>
      </c>
      <c r="I2847" s="11" t="str">
        <f>IF(H2847="","",1+MAX($I$1:I2846))</f>
        <v/>
      </c>
      <c r="J2847" s="11" t="str">
        <f t="shared" si="44"/>
        <v/>
      </c>
    </row>
    <row r="2848" spans="1:10">
      <c r="A2848" s="21">
        <f>IF(食堂数据库链接!A2848="","",食堂数据库链接!A2848)</f>
        <v>2847</v>
      </c>
      <c r="B2848" s="21" t="str">
        <f>IF(食堂数据库链接!B2848="","",食堂数据库链接!B2848)</f>
        <v>工学部二食堂（水苑）</v>
      </c>
      <c r="C2848" s="21" t="str">
        <f>IF(食堂数据库链接!C2848="","",食堂数据库链接!C2848)</f>
        <v>雪菜小笼包</v>
      </c>
      <c r="D2848" s="21">
        <f>IF(食堂数据库链接!D2848="","",食堂数据库链接!D2848)</f>
        <v>5</v>
      </c>
      <c r="E2848" s="21" t="str">
        <f>IF(食堂数据库链接!E2848="","",食堂数据库链接!E2848)</f>
        <v>素</v>
      </c>
      <c r="F2848" s="21" t="str">
        <f>IF(食堂数据库链接!F2848="","",食堂数据库链接!F2848)</f>
        <v>面点</v>
      </c>
      <c r="G2848" s="21">
        <f>IF(食堂数据库链接!G2848="","",食堂数据库链接!G2848)</f>
        <v>5</v>
      </c>
      <c r="H2848" s="25" t="str">
        <f>IF(OR(食堂菜单!$G$5="",食堂数据库计算界面面!A2848=""),"",IF(ISNUMBER(SEARCH(食堂菜单!$G$5,食堂数据库计算界面面!C2848))=TRUE,1,""))</f>
        <v/>
      </c>
      <c r="I2848" s="11" t="str">
        <f>IF(H2848="","",1+MAX($I$1:I2847))</f>
        <v/>
      </c>
      <c r="J2848" s="11" t="str">
        <f t="shared" si="44"/>
        <v/>
      </c>
    </row>
    <row r="2849" spans="1:10">
      <c r="A2849" s="21">
        <f>IF(食堂数据库链接!A2849="","",食堂数据库链接!A2849)</f>
        <v>2848</v>
      </c>
      <c r="B2849" s="21" t="str">
        <f>IF(食堂数据库链接!B2849="","",食堂数据库链接!B2849)</f>
        <v>工学部二食堂（水苑）</v>
      </c>
      <c r="C2849" s="21" t="str">
        <f>IF(食堂数据库链接!C2849="","",食堂数据库链接!C2849)</f>
        <v>香菇肉丁小笼包</v>
      </c>
      <c r="D2849" s="21">
        <f>IF(食堂数据库链接!D2849="","",食堂数据库链接!D2849)</f>
        <v>5</v>
      </c>
      <c r="E2849" s="21" t="str">
        <f>IF(食堂数据库链接!E2849="","",食堂数据库链接!E2849)</f>
        <v>荤</v>
      </c>
      <c r="F2849" s="21" t="str">
        <f>IF(食堂数据库链接!F2849="","",食堂数据库链接!F2849)</f>
        <v>面点</v>
      </c>
      <c r="G2849" s="21">
        <f>IF(食堂数据库链接!G2849="","",食堂数据库链接!G2849)</f>
        <v>5</v>
      </c>
      <c r="H2849" s="25" t="str">
        <f>IF(OR(食堂菜单!$G$5="",食堂数据库计算界面面!A2849=""),"",IF(ISNUMBER(SEARCH(食堂菜单!$G$5,食堂数据库计算界面面!C2849))=TRUE,1,""))</f>
        <v/>
      </c>
      <c r="I2849" s="11" t="str">
        <f>IF(H2849="","",1+MAX($I$1:I2848))</f>
        <v/>
      </c>
      <c r="J2849" s="11" t="str">
        <f t="shared" si="44"/>
        <v/>
      </c>
    </row>
    <row r="2850" spans="1:10">
      <c r="A2850" s="21">
        <f>IF(食堂数据库链接!A2850="","",食堂数据库链接!A2850)</f>
        <v>2849</v>
      </c>
      <c r="B2850" s="21" t="str">
        <f>IF(食堂数据库链接!B2850="","",食堂数据库链接!B2850)</f>
        <v>工学部二食堂（水苑）</v>
      </c>
      <c r="C2850" s="21" t="str">
        <f>IF(食堂数据库链接!C2850="","",食堂数据库链接!C2850)</f>
        <v>豆沙小笼包</v>
      </c>
      <c r="D2850" s="21">
        <f>IF(食堂数据库链接!D2850="","",食堂数据库链接!D2850)</f>
        <v>5</v>
      </c>
      <c r="E2850" s="21" t="str">
        <f>IF(食堂数据库链接!E2850="","",食堂数据库链接!E2850)</f>
        <v>素</v>
      </c>
      <c r="F2850" s="21" t="str">
        <f>IF(食堂数据库链接!F2850="","",食堂数据库链接!F2850)</f>
        <v>面点</v>
      </c>
      <c r="G2850" s="21">
        <f>IF(食堂数据库链接!G2850="","",食堂数据库链接!G2850)</f>
        <v>5</v>
      </c>
      <c r="H2850" s="25" t="str">
        <f>IF(OR(食堂菜单!$G$5="",食堂数据库计算界面面!A2850=""),"",IF(ISNUMBER(SEARCH(食堂菜单!$G$5,食堂数据库计算界面面!C2850))=TRUE,1,""))</f>
        <v/>
      </c>
      <c r="I2850" s="11" t="str">
        <f>IF(H2850="","",1+MAX($I$1:I2849))</f>
        <v/>
      </c>
      <c r="J2850" s="11" t="str">
        <f t="shared" si="44"/>
        <v/>
      </c>
    </row>
    <row r="2851" spans="1:10">
      <c r="A2851" s="21">
        <f>IF(食堂数据库链接!A2851="","",食堂数据库链接!A2851)</f>
        <v>2850</v>
      </c>
      <c r="B2851" s="21" t="str">
        <f>IF(食堂数据库链接!B2851="","",食堂数据库链接!B2851)</f>
        <v>工学部二食堂（水苑）</v>
      </c>
      <c r="C2851" s="21" t="str">
        <f>IF(食堂数据库链接!C2851="","",食堂数据库链接!C2851)</f>
        <v>手工馒头</v>
      </c>
      <c r="D2851" s="21">
        <f>IF(食堂数据库链接!D2851="","",食堂数据库链接!D2851)</f>
        <v>0.8</v>
      </c>
      <c r="E2851" s="21" t="str">
        <f>IF(食堂数据库链接!E2851="","",食堂数据库链接!E2851)</f>
        <v>素</v>
      </c>
      <c r="F2851" s="21" t="str">
        <f>IF(食堂数据库链接!F2851="","",食堂数据库链接!F2851)</f>
        <v>面点</v>
      </c>
      <c r="G2851" s="21">
        <f>IF(食堂数据库链接!G2851="","",食堂数据库链接!G2851)</f>
        <v>0.8</v>
      </c>
      <c r="H2851" s="25" t="str">
        <f>IF(OR(食堂菜单!$G$5="",食堂数据库计算界面面!A2851=""),"",IF(ISNUMBER(SEARCH(食堂菜单!$G$5,食堂数据库计算界面面!C2851))=TRUE,1,""))</f>
        <v/>
      </c>
      <c r="I2851" s="11" t="str">
        <f>IF(H2851="","",1+MAX($I$1:I2850))</f>
        <v/>
      </c>
      <c r="J2851" s="11" t="str">
        <f t="shared" si="44"/>
        <v/>
      </c>
    </row>
    <row r="2852" spans="1:10">
      <c r="A2852" s="21">
        <f>IF(食堂数据库链接!A2852="","",食堂数据库链接!A2852)</f>
        <v>2851</v>
      </c>
      <c r="B2852" s="21" t="str">
        <f>IF(食堂数据库链接!B2852="","",食堂数据库链接!B2852)</f>
        <v>工学部二食堂（水苑）</v>
      </c>
      <c r="C2852" s="21" t="str">
        <f>IF(食堂数据库链接!C2852="","",食堂数据库链接!C2852)</f>
        <v>葱油花卷</v>
      </c>
      <c r="D2852" s="21">
        <f>IF(食堂数据库链接!D2852="","",食堂数据库链接!D2852)</f>
        <v>1</v>
      </c>
      <c r="E2852" s="21" t="str">
        <f>IF(食堂数据库链接!E2852="","",食堂数据库链接!E2852)</f>
        <v>素</v>
      </c>
      <c r="F2852" s="21" t="str">
        <f>IF(食堂数据库链接!F2852="","",食堂数据库链接!F2852)</f>
        <v>面点</v>
      </c>
      <c r="G2852" s="21">
        <f>IF(食堂数据库链接!G2852="","",食堂数据库链接!G2852)</f>
        <v>1</v>
      </c>
      <c r="H2852" s="25" t="str">
        <f>IF(OR(食堂菜单!$G$5="",食堂数据库计算界面面!A2852=""),"",IF(ISNUMBER(SEARCH(食堂菜单!$G$5,食堂数据库计算界面面!C2852))=TRUE,1,""))</f>
        <v/>
      </c>
      <c r="I2852" s="11" t="str">
        <f>IF(H2852="","",1+MAX($I$1:I2851))</f>
        <v/>
      </c>
      <c r="J2852" s="11" t="str">
        <f t="shared" si="44"/>
        <v/>
      </c>
    </row>
    <row r="2853" spans="1:10">
      <c r="A2853" s="21">
        <f>IF(食堂数据库链接!A2853="","",食堂数据库链接!A2853)</f>
        <v>2852</v>
      </c>
      <c r="B2853" s="21" t="str">
        <f>IF(食堂数据库链接!B2853="","",食堂数据库链接!B2853)</f>
        <v>工学部二食堂（水苑）</v>
      </c>
      <c r="C2853" s="21" t="str">
        <f>IF(食堂数据库链接!C2853="","",食堂数据库链接!C2853)</f>
        <v>灌汤蒸饺</v>
      </c>
      <c r="D2853" s="21">
        <f>IF(食堂数据库链接!D2853="","",食堂数据库链接!D2853)</f>
        <v>5</v>
      </c>
      <c r="E2853" s="21" t="str">
        <f>IF(食堂数据库链接!E2853="","",食堂数据库链接!E2853)</f>
        <v>素</v>
      </c>
      <c r="F2853" s="21" t="str">
        <f>IF(食堂数据库链接!F2853="","",食堂数据库链接!F2853)</f>
        <v>面点</v>
      </c>
      <c r="G2853" s="21">
        <f>IF(食堂数据库链接!G2853="","",食堂数据库链接!G2853)</f>
        <v>5</v>
      </c>
      <c r="H2853" s="25" t="str">
        <f>IF(OR(食堂菜单!$G$5="",食堂数据库计算界面面!A2853=""),"",IF(ISNUMBER(SEARCH(食堂菜单!$G$5,食堂数据库计算界面面!C2853))=TRUE,1,""))</f>
        <v/>
      </c>
      <c r="I2853" s="11" t="str">
        <f>IF(H2853="","",1+MAX($I$1:I2852))</f>
        <v/>
      </c>
      <c r="J2853" s="11" t="str">
        <f t="shared" si="44"/>
        <v/>
      </c>
    </row>
    <row r="2854" spans="1:10">
      <c r="A2854" s="21">
        <f>IF(食堂数据库链接!A2854="","",食堂数据库链接!A2854)</f>
        <v>2853</v>
      </c>
      <c r="B2854" s="21" t="str">
        <f>IF(食堂数据库链接!B2854="","",食堂数据库链接!B2854)</f>
        <v>工学部二食堂（水苑）</v>
      </c>
      <c r="C2854" s="21" t="str">
        <f>IF(食堂数据库链接!C2854="","",食堂数据库链接!C2854)</f>
        <v>烧卖</v>
      </c>
      <c r="D2854" s="21">
        <f>IF(食堂数据库链接!D2854="","",食堂数据库链接!D2854)</f>
        <v>5</v>
      </c>
      <c r="E2854" s="21" t="str">
        <f>IF(食堂数据库链接!E2854="","",食堂数据库链接!E2854)</f>
        <v>素</v>
      </c>
      <c r="F2854" s="21" t="str">
        <f>IF(食堂数据库链接!F2854="","",食堂数据库链接!F2854)</f>
        <v>面点</v>
      </c>
      <c r="G2854" s="21">
        <f>IF(食堂数据库链接!G2854="","",食堂数据库链接!G2854)</f>
        <v>5</v>
      </c>
      <c r="H2854" s="25" t="str">
        <f>IF(OR(食堂菜单!$G$5="",食堂数据库计算界面面!A2854=""),"",IF(ISNUMBER(SEARCH(食堂菜单!$G$5,食堂数据库计算界面面!C2854))=TRUE,1,""))</f>
        <v/>
      </c>
      <c r="I2854" s="11" t="str">
        <f>IF(H2854="","",1+MAX($I$1:I2853))</f>
        <v/>
      </c>
      <c r="J2854" s="11" t="str">
        <f t="shared" si="44"/>
        <v/>
      </c>
    </row>
    <row r="2855" spans="1:10">
      <c r="A2855" s="21">
        <f>IF(食堂数据库链接!A2855="","",食堂数据库链接!A2855)</f>
        <v>2854</v>
      </c>
      <c r="B2855" s="21" t="str">
        <f>IF(食堂数据库链接!B2855="","",食堂数据库链接!B2855)</f>
        <v>湖滨食堂</v>
      </c>
      <c r="C2855" s="21" t="str">
        <f>IF(食堂数据库链接!C2855="","",食堂数据库链接!C2855)</f>
        <v>HBEL2855</v>
      </c>
      <c r="D2855" s="21">
        <f>IF(食堂数据库链接!D2855="","",食堂数据库链接!D2855)</f>
        <v>11</v>
      </c>
      <c r="E2855" s="21" t="str">
        <f>IF(食堂数据库链接!E2855="","",食堂数据库链接!E2855)</f>
        <v>荤</v>
      </c>
      <c r="F2855" s="21" t="str">
        <f>IF(食堂数据库链接!F2855="","",食堂数据库链接!F2855)</f>
        <v>份儿菜</v>
      </c>
      <c r="G2855" s="21">
        <f>IF(食堂数据库链接!G2855="","",食堂数据库链接!G2855)</f>
        <v>7.7</v>
      </c>
      <c r="H2855" s="25" t="str">
        <f>IF(OR(食堂菜单!$G$5="",食堂数据库计算界面面!A2855=""),"",IF(ISNUMBER(SEARCH(食堂菜单!$G$5,食堂数据库计算界面面!C2855))=TRUE,1,""))</f>
        <v/>
      </c>
      <c r="I2855" s="11" t="str">
        <f>IF(H2855="","",1+MAX($I$1:I2854))</f>
        <v/>
      </c>
      <c r="J2855" s="11" t="str">
        <f t="shared" si="44"/>
        <v/>
      </c>
    </row>
    <row r="2856" spans="1:10">
      <c r="A2856" s="21">
        <f>IF(食堂数据库链接!A2856="","",食堂数据库链接!A2856)</f>
        <v>2855</v>
      </c>
      <c r="B2856" s="21" t="str">
        <f>IF(食堂数据库链接!B2856="","",食堂数据库链接!B2856)</f>
        <v>湖滨食堂</v>
      </c>
      <c r="C2856" s="21" t="str">
        <f>IF(食堂数据库链接!C2856="","",食堂数据库链接!C2856)</f>
        <v>HBEL2856</v>
      </c>
      <c r="D2856" s="21">
        <f>IF(食堂数据库链接!D2856="","",食堂数据库链接!D2856)</f>
        <v>11</v>
      </c>
      <c r="E2856" s="21" t="str">
        <f>IF(食堂数据库链接!E2856="","",食堂数据库链接!E2856)</f>
        <v>荤</v>
      </c>
      <c r="F2856" s="21" t="str">
        <f>IF(食堂数据库链接!F2856="","",食堂数据库链接!F2856)</f>
        <v>份儿菜</v>
      </c>
      <c r="G2856" s="21">
        <f>IF(食堂数据库链接!G2856="","",食堂数据库链接!G2856)</f>
        <v>7.7</v>
      </c>
      <c r="H2856" s="25" t="str">
        <f>IF(OR(食堂菜单!$G$5="",食堂数据库计算界面面!A2856=""),"",IF(ISNUMBER(SEARCH(食堂菜单!$G$5,食堂数据库计算界面面!C2856))=TRUE,1,""))</f>
        <v/>
      </c>
      <c r="I2856" s="11" t="str">
        <f>IF(H2856="","",1+MAX($I$1:I2855))</f>
        <v/>
      </c>
      <c r="J2856" s="11" t="str">
        <f t="shared" si="44"/>
        <v/>
      </c>
    </row>
    <row r="2857" spans="1:10">
      <c r="A2857" s="21">
        <f>IF(食堂数据库链接!A2857="","",食堂数据库链接!A2857)</f>
        <v>2856</v>
      </c>
      <c r="B2857" s="21" t="str">
        <f>IF(食堂数据库链接!B2857="","",食堂数据库链接!B2857)</f>
        <v>湖滨食堂</v>
      </c>
      <c r="C2857" s="21" t="str">
        <f>IF(食堂数据库链接!C2857="","",食堂数据库链接!C2857)</f>
        <v>HBEL2857</v>
      </c>
      <c r="D2857" s="21">
        <f>IF(食堂数据库链接!D2857="","",食堂数据库链接!D2857)</f>
        <v>11</v>
      </c>
      <c r="E2857" s="21" t="str">
        <f>IF(食堂数据库链接!E2857="","",食堂数据库链接!E2857)</f>
        <v>荤</v>
      </c>
      <c r="F2857" s="21" t="str">
        <f>IF(食堂数据库链接!F2857="","",食堂数据库链接!F2857)</f>
        <v>份儿菜</v>
      </c>
      <c r="G2857" s="21">
        <f>IF(食堂数据库链接!G2857="","",食堂数据库链接!G2857)</f>
        <v>7.7</v>
      </c>
      <c r="H2857" s="25" t="str">
        <f>IF(OR(食堂菜单!$G$5="",食堂数据库计算界面面!A2857=""),"",IF(ISNUMBER(SEARCH(食堂菜单!$G$5,食堂数据库计算界面面!C2857))=TRUE,1,""))</f>
        <v/>
      </c>
      <c r="I2857" s="11" t="str">
        <f>IF(H2857="","",1+MAX($I$1:I2856))</f>
        <v/>
      </c>
      <c r="J2857" s="11" t="str">
        <f t="shared" si="44"/>
        <v/>
      </c>
    </row>
    <row r="2858" spans="1:10">
      <c r="A2858" s="21">
        <f>IF(食堂数据库链接!A2858="","",食堂数据库链接!A2858)</f>
        <v>2857</v>
      </c>
      <c r="B2858" s="21" t="str">
        <f>IF(食堂数据库链接!B2858="","",食堂数据库链接!B2858)</f>
        <v>湖滨食堂</v>
      </c>
      <c r="C2858" s="21" t="str">
        <f>IF(食堂数据库链接!C2858="","",食堂数据库链接!C2858)</f>
        <v>HBEL2858</v>
      </c>
      <c r="D2858" s="21">
        <f>IF(食堂数据库链接!D2858="","",食堂数据库链接!D2858)</f>
        <v>11</v>
      </c>
      <c r="E2858" s="21" t="str">
        <f>IF(食堂数据库链接!E2858="","",食堂数据库链接!E2858)</f>
        <v>荤</v>
      </c>
      <c r="F2858" s="21" t="str">
        <f>IF(食堂数据库链接!F2858="","",食堂数据库链接!F2858)</f>
        <v>份儿菜</v>
      </c>
      <c r="G2858" s="21">
        <f>IF(食堂数据库链接!G2858="","",食堂数据库链接!G2858)</f>
        <v>7.7</v>
      </c>
      <c r="H2858" s="25" t="str">
        <f>IF(OR(食堂菜单!$G$5="",食堂数据库计算界面面!A2858=""),"",IF(ISNUMBER(SEARCH(食堂菜单!$G$5,食堂数据库计算界面面!C2858))=TRUE,1,""))</f>
        <v/>
      </c>
      <c r="I2858" s="11" t="str">
        <f>IF(H2858="","",1+MAX($I$1:I2857))</f>
        <v/>
      </c>
      <c r="J2858" s="11" t="str">
        <f t="shared" si="44"/>
        <v/>
      </c>
    </row>
    <row r="2859" spans="1:10">
      <c r="A2859" s="21">
        <f>IF(食堂数据库链接!A2859="","",食堂数据库链接!A2859)</f>
        <v>2858</v>
      </c>
      <c r="B2859" s="21" t="str">
        <f>IF(食堂数据库链接!B2859="","",食堂数据库链接!B2859)</f>
        <v>湖滨食堂</v>
      </c>
      <c r="C2859" s="21" t="str">
        <f>IF(食堂数据库链接!C2859="","",食堂数据库链接!C2859)</f>
        <v>HBEL2859</v>
      </c>
      <c r="D2859" s="21">
        <f>IF(食堂数据库链接!D2859="","",食堂数据库链接!D2859)</f>
        <v>11</v>
      </c>
      <c r="E2859" s="21" t="str">
        <f>IF(食堂数据库链接!E2859="","",食堂数据库链接!E2859)</f>
        <v>荤</v>
      </c>
      <c r="F2859" s="21" t="str">
        <f>IF(食堂数据库链接!F2859="","",食堂数据库链接!F2859)</f>
        <v>份儿菜</v>
      </c>
      <c r="G2859" s="21">
        <f>IF(食堂数据库链接!G2859="","",食堂数据库链接!G2859)</f>
        <v>7.7</v>
      </c>
      <c r="H2859" s="25" t="str">
        <f>IF(OR(食堂菜单!$G$5="",食堂数据库计算界面面!A2859=""),"",IF(ISNUMBER(SEARCH(食堂菜单!$G$5,食堂数据库计算界面面!C2859))=TRUE,1,""))</f>
        <v/>
      </c>
      <c r="I2859" s="11" t="str">
        <f>IF(H2859="","",1+MAX($I$1:I2858))</f>
        <v/>
      </c>
      <c r="J2859" s="11" t="str">
        <f t="shared" si="44"/>
        <v/>
      </c>
    </row>
    <row r="2860" spans="1:10">
      <c r="A2860" s="21">
        <f>IF(食堂数据库链接!A2860="","",食堂数据库链接!A2860)</f>
        <v>2859</v>
      </c>
      <c r="B2860" s="21" t="str">
        <f>IF(食堂数据库链接!B2860="","",食堂数据库链接!B2860)</f>
        <v>湖滨食堂</v>
      </c>
      <c r="C2860" s="21" t="str">
        <f>IF(食堂数据库链接!C2860="","",食堂数据库链接!C2860)</f>
        <v>HBEL2860</v>
      </c>
      <c r="D2860" s="21">
        <f>IF(食堂数据库链接!D2860="","",食堂数据库链接!D2860)</f>
        <v>11</v>
      </c>
      <c r="E2860" s="21" t="str">
        <f>IF(食堂数据库链接!E2860="","",食堂数据库链接!E2860)</f>
        <v>荤</v>
      </c>
      <c r="F2860" s="21" t="str">
        <f>IF(食堂数据库链接!F2860="","",食堂数据库链接!F2860)</f>
        <v>份儿菜</v>
      </c>
      <c r="G2860" s="21">
        <f>IF(食堂数据库链接!G2860="","",食堂数据库链接!G2860)</f>
        <v>7.7</v>
      </c>
      <c r="H2860" s="25" t="str">
        <f>IF(OR(食堂菜单!$G$5="",食堂数据库计算界面面!A2860=""),"",IF(ISNUMBER(SEARCH(食堂菜单!$G$5,食堂数据库计算界面面!C2860))=TRUE,1,""))</f>
        <v/>
      </c>
      <c r="I2860" s="11" t="str">
        <f>IF(H2860="","",1+MAX($I$1:I2859))</f>
        <v/>
      </c>
      <c r="J2860" s="11" t="str">
        <f t="shared" si="44"/>
        <v/>
      </c>
    </row>
    <row r="2861" spans="1:10">
      <c r="A2861" s="21">
        <f>IF(食堂数据库链接!A2861="","",食堂数据库链接!A2861)</f>
        <v>2860</v>
      </c>
      <c r="B2861" s="21" t="str">
        <f>IF(食堂数据库链接!B2861="","",食堂数据库链接!B2861)</f>
        <v>湖滨食堂</v>
      </c>
      <c r="C2861" s="21" t="str">
        <f>IF(食堂数据库链接!C2861="","",食堂数据库链接!C2861)</f>
        <v>HBEL2861</v>
      </c>
      <c r="D2861" s="21">
        <f>IF(食堂数据库链接!D2861="","",食堂数据库链接!D2861)</f>
        <v>11</v>
      </c>
      <c r="E2861" s="21" t="str">
        <f>IF(食堂数据库链接!E2861="","",食堂数据库链接!E2861)</f>
        <v>荤</v>
      </c>
      <c r="F2861" s="21" t="str">
        <f>IF(食堂数据库链接!F2861="","",食堂数据库链接!F2861)</f>
        <v>份儿菜</v>
      </c>
      <c r="G2861" s="21">
        <f>IF(食堂数据库链接!G2861="","",食堂数据库链接!G2861)</f>
        <v>7.7</v>
      </c>
      <c r="H2861" s="25" t="str">
        <f>IF(OR(食堂菜单!$G$5="",食堂数据库计算界面面!A2861=""),"",IF(ISNUMBER(SEARCH(食堂菜单!$G$5,食堂数据库计算界面面!C2861))=TRUE,1,""))</f>
        <v/>
      </c>
      <c r="I2861" s="11" t="str">
        <f>IF(H2861="","",1+MAX($I$1:I2860))</f>
        <v/>
      </c>
      <c r="J2861" s="11" t="str">
        <f t="shared" si="44"/>
        <v/>
      </c>
    </row>
    <row r="2862" spans="1:10">
      <c r="A2862" s="21">
        <f>IF(食堂数据库链接!A2862="","",食堂数据库链接!A2862)</f>
        <v>2861</v>
      </c>
      <c r="B2862" s="21" t="str">
        <f>IF(食堂数据库链接!B2862="","",食堂数据库链接!B2862)</f>
        <v>湖滨食堂</v>
      </c>
      <c r="C2862" s="21" t="str">
        <f>IF(食堂数据库链接!C2862="","",食堂数据库链接!C2862)</f>
        <v>HBEL2862</v>
      </c>
      <c r="D2862" s="21">
        <f>IF(食堂数据库链接!D2862="","",食堂数据库链接!D2862)</f>
        <v>11</v>
      </c>
      <c r="E2862" s="21" t="str">
        <f>IF(食堂数据库链接!E2862="","",食堂数据库链接!E2862)</f>
        <v>荤</v>
      </c>
      <c r="F2862" s="21" t="str">
        <f>IF(食堂数据库链接!F2862="","",食堂数据库链接!F2862)</f>
        <v>份儿菜</v>
      </c>
      <c r="G2862" s="21">
        <f>IF(食堂数据库链接!G2862="","",食堂数据库链接!G2862)</f>
        <v>7.7</v>
      </c>
      <c r="H2862" s="25" t="str">
        <f>IF(OR(食堂菜单!$G$5="",食堂数据库计算界面面!A2862=""),"",IF(ISNUMBER(SEARCH(食堂菜单!$G$5,食堂数据库计算界面面!C2862))=TRUE,1,""))</f>
        <v/>
      </c>
      <c r="I2862" s="11" t="str">
        <f>IF(H2862="","",1+MAX($I$1:I2861))</f>
        <v/>
      </c>
      <c r="J2862" s="11" t="str">
        <f t="shared" si="44"/>
        <v/>
      </c>
    </row>
    <row r="2863" spans="1:10">
      <c r="A2863" s="21">
        <f>IF(食堂数据库链接!A2863="","",食堂数据库链接!A2863)</f>
        <v>2862</v>
      </c>
      <c r="B2863" s="21" t="str">
        <f>IF(食堂数据库链接!B2863="","",食堂数据库链接!B2863)</f>
        <v>湖滨食堂</v>
      </c>
      <c r="C2863" s="21" t="str">
        <f>IF(食堂数据库链接!C2863="","",食堂数据库链接!C2863)</f>
        <v>HBEL2863</v>
      </c>
      <c r="D2863" s="21">
        <f>IF(食堂数据库链接!D2863="","",食堂数据库链接!D2863)</f>
        <v>11</v>
      </c>
      <c r="E2863" s="21" t="str">
        <f>IF(食堂数据库链接!E2863="","",食堂数据库链接!E2863)</f>
        <v>荤</v>
      </c>
      <c r="F2863" s="21" t="str">
        <f>IF(食堂数据库链接!F2863="","",食堂数据库链接!F2863)</f>
        <v>份儿菜</v>
      </c>
      <c r="G2863" s="21">
        <f>IF(食堂数据库链接!G2863="","",食堂数据库链接!G2863)</f>
        <v>7.7</v>
      </c>
      <c r="H2863" s="25" t="str">
        <f>IF(OR(食堂菜单!$G$5="",食堂数据库计算界面面!A2863=""),"",IF(ISNUMBER(SEARCH(食堂菜单!$G$5,食堂数据库计算界面面!C2863))=TRUE,1,""))</f>
        <v/>
      </c>
      <c r="I2863" s="11" t="str">
        <f>IF(H2863="","",1+MAX($I$1:I2862))</f>
        <v/>
      </c>
      <c r="J2863" s="11" t="str">
        <f t="shared" si="44"/>
        <v/>
      </c>
    </row>
    <row r="2864" spans="1:10">
      <c r="A2864" s="21">
        <f>IF(食堂数据库链接!A2864="","",食堂数据库链接!A2864)</f>
        <v>2863</v>
      </c>
      <c r="B2864" s="21" t="str">
        <f>IF(食堂数据库链接!B2864="","",食堂数据库链接!B2864)</f>
        <v>湖滨食堂</v>
      </c>
      <c r="C2864" s="21" t="str">
        <f>IF(食堂数据库链接!C2864="","",食堂数据库链接!C2864)</f>
        <v>HBEL2864</v>
      </c>
      <c r="D2864" s="21">
        <f>IF(食堂数据库链接!D2864="","",食堂数据库链接!D2864)</f>
        <v>11</v>
      </c>
      <c r="E2864" s="21" t="str">
        <f>IF(食堂数据库链接!E2864="","",食堂数据库链接!E2864)</f>
        <v>荤</v>
      </c>
      <c r="F2864" s="21" t="str">
        <f>IF(食堂数据库链接!F2864="","",食堂数据库链接!F2864)</f>
        <v>份儿菜</v>
      </c>
      <c r="G2864" s="21">
        <f>IF(食堂数据库链接!G2864="","",食堂数据库链接!G2864)</f>
        <v>7.7</v>
      </c>
      <c r="H2864" s="25" t="str">
        <f>IF(OR(食堂菜单!$G$5="",食堂数据库计算界面面!A2864=""),"",IF(ISNUMBER(SEARCH(食堂菜单!$G$5,食堂数据库计算界面面!C2864))=TRUE,1,""))</f>
        <v/>
      </c>
      <c r="I2864" s="11" t="str">
        <f>IF(H2864="","",1+MAX($I$1:I2863))</f>
        <v/>
      </c>
      <c r="J2864" s="11" t="str">
        <f t="shared" si="44"/>
        <v/>
      </c>
    </row>
    <row r="2865" spans="1:10">
      <c r="A2865" s="21">
        <f>IF(食堂数据库链接!A2865="","",食堂数据库链接!A2865)</f>
        <v>2864</v>
      </c>
      <c r="B2865" s="21" t="str">
        <f>IF(食堂数据库链接!B2865="","",食堂数据库链接!B2865)</f>
        <v>湖滨食堂</v>
      </c>
      <c r="C2865" s="21" t="str">
        <f>IF(食堂数据库链接!C2865="","",食堂数据库链接!C2865)</f>
        <v>HBEL2865</v>
      </c>
      <c r="D2865" s="21">
        <f>IF(食堂数据库链接!D2865="","",食堂数据库链接!D2865)</f>
        <v>11</v>
      </c>
      <c r="E2865" s="21" t="str">
        <f>IF(食堂数据库链接!E2865="","",食堂数据库链接!E2865)</f>
        <v>荤</v>
      </c>
      <c r="F2865" s="21" t="str">
        <f>IF(食堂数据库链接!F2865="","",食堂数据库链接!F2865)</f>
        <v>份儿菜</v>
      </c>
      <c r="G2865" s="21">
        <f>IF(食堂数据库链接!G2865="","",食堂数据库链接!G2865)</f>
        <v>7.7</v>
      </c>
      <c r="H2865" s="25" t="str">
        <f>IF(OR(食堂菜单!$G$5="",食堂数据库计算界面面!A2865=""),"",IF(ISNUMBER(SEARCH(食堂菜单!$G$5,食堂数据库计算界面面!C2865))=TRUE,1,""))</f>
        <v/>
      </c>
      <c r="I2865" s="11" t="str">
        <f>IF(H2865="","",1+MAX($I$1:I2864))</f>
        <v/>
      </c>
      <c r="J2865" s="11" t="str">
        <f t="shared" si="44"/>
        <v/>
      </c>
    </row>
    <row r="2866" spans="1:10">
      <c r="A2866" s="21">
        <f>IF(食堂数据库链接!A2866="","",食堂数据库链接!A2866)</f>
        <v>2865</v>
      </c>
      <c r="B2866" s="21" t="str">
        <f>IF(食堂数据库链接!B2866="","",食堂数据库链接!B2866)</f>
        <v>湖滨食堂</v>
      </c>
      <c r="C2866" s="21" t="str">
        <f>IF(食堂数据库链接!C2866="","",食堂数据库链接!C2866)</f>
        <v>HBEL2866</v>
      </c>
      <c r="D2866" s="21">
        <f>IF(食堂数据库链接!D2866="","",食堂数据库链接!D2866)</f>
        <v>11</v>
      </c>
      <c r="E2866" s="21" t="str">
        <f>IF(食堂数据库链接!E2866="","",食堂数据库链接!E2866)</f>
        <v>荤</v>
      </c>
      <c r="F2866" s="21" t="str">
        <f>IF(食堂数据库链接!F2866="","",食堂数据库链接!F2866)</f>
        <v>份儿菜</v>
      </c>
      <c r="G2866" s="21">
        <f>IF(食堂数据库链接!G2866="","",食堂数据库链接!G2866)</f>
        <v>7.7</v>
      </c>
      <c r="H2866" s="25" t="str">
        <f>IF(OR(食堂菜单!$G$5="",食堂数据库计算界面面!A2866=""),"",IF(ISNUMBER(SEARCH(食堂菜单!$G$5,食堂数据库计算界面面!C2866))=TRUE,1,""))</f>
        <v/>
      </c>
      <c r="I2866" s="11" t="str">
        <f>IF(H2866="","",1+MAX($I$1:I2865))</f>
        <v/>
      </c>
      <c r="J2866" s="11" t="str">
        <f t="shared" si="44"/>
        <v/>
      </c>
    </row>
    <row r="2867" spans="1:10">
      <c r="A2867" s="21">
        <f>IF(食堂数据库链接!A2867="","",食堂数据库链接!A2867)</f>
        <v>2866</v>
      </c>
      <c r="B2867" s="21" t="str">
        <f>IF(食堂数据库链接!B2867="","",食堂数据库链接!B2867)</f>
        <v>湖滨食堂</v>
      </c>
      <c r="C2867" s="21" t="str">
        <f>IF(食堂数据库链接!C2867="","",食堂数据库链接!C2867)</f>
        <v>HBEL2867</v>
      </c>
      <c r="D2867" s="21">
        <f>IF(食堂数据库链接!D2867="","",食堂数据库链接!D2867)</f>
        <v>11</v>
      </c>
      <c r="E2867" s="21" t="str">
        <f>IF(食堂数据库链接!E2867="","",食堂数据库链接!E2867)</f>
        <v>荤</v>
      </c>
      <c r="F2867" s="21" t="str">
        <f>IF(食堂数据库链接!F2867="","",食堂数据库链接!F2867)</f>
        <v>份儿菜</v>
      </c>
      <c r="G2867" s="21">
        <f>IF(食堂数据库链接!G2867="","",食堂数据库链接!G2867)</f>
        <v>7.7</v>
      </c>
      <c r="H2867" s="25" t="str">
        <f>IF(OR(食堂菜单!$G$5="",食堂数据库计算界面面!A2867=""),"",IF(ISNUMBER(SEARCH(食堂菜单!$G$5,食堂数据库计算界面面!C2867))=TRUE,1,""))</f>
        <v/>
      </c>
      <c r="I2867" s="11" t="str">
        <f>IF(H2867="","",1+MAX($I$1:I2866))</f>
        <v/>
      </c>
      <c r="J2867" s="11" t="str">
        <f t="shared" si="44"/>
        <v/>
      </c>
    </row>
    <row r="2868" spans="1:10">
      <c r="A2868" s="21">
        <f>IF(食堂数据库链接!A2868="","",食堂数据库链接!A2868)</f>
        <v>2867</v>
      </c>
      <c r="B2868" s="21" t="str">
        <f>IF(食堂数据库链接!B2868="","",食堂数据库链接!B2868)</f>
        <v>湖滨食堂</v>
      </c>
      <c r="C2868" s="21" t="str">
        <f>IF(食堂数据库链接!C2868="","",食堂数据库链接!C2868)</f>
        <v>HBSI2868</v>
      </c>
      <c r="D2868" s="21">
        <f>IF(食堂数据库链接!D2868="","",食堂数据库链接!D2868)</f>
        <v>6</v>
      </c>
      <c r="E2868" s="21" t="str">
        <f>IF(食堂数据库链接!E2868="","",食堂数据库链接!E2868)</f>
        <v>荤</v>
      </c>
      <c r="F2868" s="21" t="str">
        <f>IF(食堂数据库链接!F2868="","",食堂数据库链接!F2868)</f>
        <v>份儿菜</v>
      </c>
      <c r="G2868" s="21">
        <f>IF(食堂数据库链接!G2868="","",食堂数据库链接!G2868)</f>
        <v>4.2</v>
      </c>
      <c r="H2868" s="25" t="str">
        <f>IF(OR(食堂菜单!$G$5="",食堂数据库计算界面面!A2868=""),"",IF(ISNUMBER(SEARCH(食堂菜单!$G$5,食堂数据库计算界面面!C2868))=TRUE,1,""))</f>
        <v/>
      </c>
      <c r="I2868" s="11" t="str">
        <f>IF(H2868="","",1+MAX($I$1:I2867))</f>
        <v/>
      </c>
      <c r="J2868" s="11" t="str">
        <f t="shared" si="44"/>
        <v/>
      </c>
    </row>
    <row r="2869" spans="1:10">
      <c r="A2869" s="21">
        <f>IF(食堂数据库链接!A2869="","",食堂数据库链接!A2869)</f>
        <v>2868</v>
      </c>
      <c r="B2869" s="21" t="str">
        <f>IF(食堂数据库链接!B2869="","",食堂数据库链接!B2869)</f>
        <v>湖滨食堂</v>
      </c>
      <c r="C2869" s="21" t="str">
        <f>IF(食堂数据库链接!C2869="","",食堂数据库链接!C2869)</f>
        <v>HBSI2869</v>
      </c>
      <c r="D2869" s="21">
        <f>IF(食堂数据库链接!D2869="","",食堂数据库链接!D2869)</f>
        <v>6</v>
      </c>
      <c r="E2869" s="21" t="str">
        <f>IF(食堂数据库链接!E2869="","",食堂数据库链接!E2869)</f>
        <v>素</v>
      </c>
      <c r="F2869" s="21" t="str">
        <f>IF(食堂数据库链接!F2869="","",食堂数据库链接!F2869)</f>
        <v>份儿菜</v>
      </c>
      <c r="G2869" s="21">
        <f>IF(食堂数据库链接!G2869="","",食堂数据库链接!G2869)</f>
        <v>4.2</v>
      </c>
      <c r="H2869" s="25" t="str">
        <f>IF(OR(食堂菜单!$G$5="",食堂数据库计算界面面!A2869=""),"",IF(ISNUMBER(SEARCH(食堂菜单!$G$5,食堂数据库计算界面面!C2869))=TRUE,1,""))</f>
        <v/>
      </c>
      <c r="I2869" s="11" t="str">
        <f>IF(H2869="","",1+MAX($I$1:I2868))</f>
        <v/>
      </c>
      <c r="J2869" s="11" t="str">
        <f t="shared" si="44"/>
        <v/>
      </c>
    </row>
    <row r="2870" spans="1:10">
      <c r="A2870" s="21">
        <f>IF(食堂数据库链接!A2870="","",食堂数据库链接!A2870)</f>
        <v>2869</v>
      </c>
      <c r="B2870" s="21" t="str">
        <f>IF(食堂数据库链接!B2870="","",食堂数据库链接!B2870)</f>
        <v>湖滨食堂</v>
      </c>
      <c r="C2870" s="21" t="str">
        <f>IF(食堂数据库链接!C2870="","",食堂数据库链接!C2870)</f>
        <v>HBSI2870</v>
      </c>
      <c r="D2870" s="21">
        <f>IF(食堂数据库链接!D2870="","",食堂数据库链接!D2870)</f>
        <v>6</v>
      </c>
      <c r="E2870" s="21" t="str">
        <f>IF(食堂数据库链接!E2870="","",食堂数据库链接!E2870)</f>
        <v>素</v>
      </c>
      <c r="F2870" s="21" t="str">
        <f>IF(食堂数据库链接!F2870="","",食堂数据库链接!F2870)</f>
        <v>份儿菜</v>
      </c>
      <c r="G2870" s="21">
        <f>IF(食堂数据库链接!G2870="","",食堂数据库链接!G2870)</f>
        <v>4.2</v>
      </c>
      <c r="H2870" s="25" t="str">
        <f>IF(OR(食堂菜单!$G$5="",食堂数据库计算界面面!A2870=""),"",IF(ISNUMBER(SEARCH(食堂菜单!$G$5,食堂数据库计算界面面!C2870))=TRUE,1,""))</f>
        <v/>
      </c>
      <c r="I2870" s="11" t="str">
        <f>IF(H2870="","",1+MAX($I$1:I2869))</f>
        <v/>
      </c>
      <c r="J2870" s="11" t="str">
        <f t="shared" si="44"/>
        <v/>
      </c>
    </row>
    <row r="2871" spans="1:10">
      <c r="A2871" s="21">
        <f>IF(食堂数据库链接!A2871="","",食堂数据库链接!A2871)</f>
        <v>2870</v>
      </c>
      <c r="B2871" s="21" t="str">
        <f>IF(食堂数据库链接!B2871="","",食堂数据库链接!B2871)</f>
        <v>湖滨食堂</v>
      </c>
      <c r="C2871" s="21" t="str">
        <f>IF(食堂数据库链接!C2871="","",食堂数据库链接!C2871)</f>
        <v>HBSI2871</v>
      </c>
      <c r="D2871" s="21">
        <f>IF(食堂数据库链接!D2871="","",食堂数据库链接!D2871)</f>
        <v>6</v>
      </c>
      <c r="E2871" s="21" t="str">
        <f>IF(食堂数据库链接!E2871="","",食堂数据库链接!E2871)</f>
        <v>素</v>
      </c>
      <c r="F2871" s="21" t="str">
        <f>IF(食堂数据库链接!F2871="","",食堂数据库链接!F2871)</f>
        <v>份儿菜</v>
      </c>
      <c r="G2871" s="21">
        <f>IF(食堂数据库链接!G2871="","",食堂数据库链接!G2871)</f>
        <v>4.2</v>
      </c>
      <c r="H2871" s="25" t="str">
        <f>IF(OR(食堂菜单!$G$5="",食堂数据库计算界面面!A2871=""),"",IF(ISNUMBER(SEARCH(食堂菜单!$G$5,食堂数据库计算界面面!C2871))=TRUE,1,""))</f>
        <v/>
      </c>
      <c r="I2871" s="11" t="str">
        <f>IF(H2871="","",1+MAX($I$1:I2870))</f>
        <v/>
      </c>
      <c r="J2871" s="11" t="str">
        <f t="shared" si="44"/>
        <v/>
      </c>
    </row>
    <row r="2872" spans="1:10">
      <c r="A2872" s="21">
        <f>IF(食堂数据库链接!A2872="","",食堂数据库链接!A2872)</f>
        <v>2871</v>
      </c>
      <c r="B2872" s="21" t="str">
        <f>IF(食堂数据库链接!B2872="","",食堂数据库链接!B2872)</f>
        <v>湖滨食堂</v>
      </c>
      <c r="C2872" s="21" t="str">
        <f>IF(食堂数据库链接!C2872="","",食堂数据库链接!C2872)</f>
        <v>HBSI2872</v>
      </c>
      <c r="D2872" s="21">
        <f>IF(食堂数据库链接!D2872="","",食堂数据库链接!D2872)</f>
        <v>6</v>
      </c>
      <c r="E2872" s="21" t="str">
        <f>IF(食堂数据库链接!E2872="","",食堂数据库链接!E2872)</f>
        <v>素</v>
      </c>
      <c r="F2872" s="21" t="str">
        <f>IF(食堂数据库链接!F2872="","",食堂数据库链接!F2872)</f>
        <v>份儿菜</v>
      </c>
      <c r="G2872" s="21">
        <f>IF(食堂数据库链接!G2872="","",食堂数据库链接!G2872)</f>
        <v>4.2</v>
      </c>
      <c r="H2872" s="25" t="str">
        <f>IF(OR(食堂菜单!$G$5="",食堂数据库计算界面面!A2872=""),"",IF(ISNUMBER(SEARCH(食堂菜单!$G$5,食堂数据库计算界面面!C2872))=TRUE,1,""))</f>
        <v/>
      </c>
      <c r="I2872" s="11" t="str">
        <f>IF(H2872="","",1+MAX($I$1:I2871))</f>
        <v/>
      </c>
      <c r="J2872" s="11" t="str">
        <f t="shared" si="44"/>
        <v/>
      </c>
    </row>
    <row r="2873" spans="1:10">
      <c r="A2873" s="21">
        <f>IF(食堂数据库链接!A2873="","",食堂数据库链接!A2873)</f>
        <v>2872</v>
      </c>
      <c r="B2873" s="21" t="str">
        <f>IF(食堂数据库链接!B2873="","",食堂数据库链接!B2873)</f>
        <v>湖滨食堂</v>
      </c>
      <c r="C2873" s="21" t="str">
        <f>IF(食堂数据库链接!C2873="","",食堂数据库链接!C2873)</f>
        <v>HBSI2873</v>
      </c>
      <c r="D2873" s="21">
        <f>IF(食堂数据库链接!D2873="","",食堂数据库链接!D2873)</f>
        <v>6</v>
      </c>
      <c r="E2873" s="21" t="str">
        <f>IF(食堂数据库链接!E2873="","",食堂数据库链接!E2873)</f>
        <v>素</v>
      </c>
      <c r="F2873" s="21" t="str">
        <f>IF(食堂数据库链接!F2873="","",食堂数据库链接!F2873)</f>
        <v>份儿菜</v>
      </c>
      <c r="G2873" s="21">
        <f>IF(食堂数据库链接!G2873="","",食堂数据库链接!G2873)</f>
        <v>4.2</v>
      </c>
      <c r="H2873" s="25" t="str">
        <f>IF(OR(食堂菜单!$G$5="",食堂数据库计算界面面!A2873=""),"",IF(ISNUMBER(SEARCH(食堂菜单!$G$5,食堂数据库计算界面面!C2873))=TRUE,1,""))</f>
        <v/>
      </c>
      <c r="I2873" s="11" t="str">
        <f>IF(H2873="","",1+MAX($I$1:I2872))</f>
        <v/>
      </c>
      <c r="J2873" s="11" t="str">
        <f t="shared" si="44"/>
        <v/>
      </c>
    </row>
    <row r="2874" spans="1:10">
      <c r="A2874" s="21">
        <f>IF(食堂数据库链接!A2874="","",食堂数据库链接!A2874)</f>
        <v>2873</v>
      </c>
      <c r="B2874" s="21" t="str">
        <f>IF(食堂数据库链接!B2874="","",食堂数据库链接!B2874)</f>
        <v>湖滨食堂</v>
      </c>
      <c r="C2874" s="21" t="str">
        <f>IF(食堂数据库链接!C2874="","",食堂数据库链接!C2874)</f>
        <v>HBFOUR2874</v>
      </c>
      <c r="D2874" s="21">
        <f>IF(食堂数据库链接!D2874="","",食堂数据库链接!D2874)</f>
        <v>4</v>
      </c>
      <c r="E2874" s="21" t="str">
        <f>IF(食堂数据库链接!E2874="","",食堂数据库链接!E2874)</f>
        <v>素</v>
      </c>
      <c r="F2874" s="21" t="str">
        <f>IF(食堂数据库链接!F2874="","",食堂数据库链接!F2874)</f>
        <v>份儿菜</v>
      </c>
      <c r="G2874" s="21">
        <f>IF(食堂数据库链接!G2874="","",食堂数据库链接!G2874)</f>
        <v>2.8</v>
      </c>
      <c r="H2874" s="25" t="str">
        <f>IF(OR(食堂菜单!$G$5="",食堂数据库计算界面面!A2874=""),"",IF(ISNUMBER(SEARCH(食堂菜单!$G$5,食堂数据库计算界面面!C2874))=TRUE,1,""))</f>
        <v/>
      </c>
      <c r="I2874" s="11" t="str">
        <f>IF(H2874="","",1+MAX($I$1:I2873))</f>
        <v/>
      </c>
      <c r="J2874" s="11" t="str">
        <f t="shared" si="44"/>
        <v/>
      </c>
    </row>
    <row r="2875" spans="1:10">
      <c r="A2875" s="21">
        <f>IF(食堂数据库链接!A2875="","",食堂数据库链接!A2875)</f>
        <v>2874</v>
      </c>
      <c r="B2875" s="21" t="str">
        <f>IF(食堂数据库链接!B2875="","",食堂数据库链接!B2875)</f>
        <v>湖滨食堂</v>
      </c>
      <c r="C2875" s="21" t="str">
        <f>IF(食堂数据库链接!C2875="","",食堂数据库链接!C2875)</f>
        <v>HBFOUR2875</v>
      </c>
      <c r="D2875" s="21">
        <f>IF(食堂数据库链接!D2875="","",食堂数据库链接!D2875)</f>
        <v>4</v>
      </c>
      <c r="E2875" s="21" t="str">
        <f>IF(食堂数据库链接!E2875="","",食堂数据库链接!E2875)</f>
        <v>素</v>
      </c>
      <c r="F2875" s="21" t="str">
        <f>IF(食堂数据库链接!F2875="","",食堂数据库链接!F2875)</f>
        <v>份儿菜</v>
      </c>
      <c r="G2875" s="21">
        <f>IF(食堂数据库链接!G2875="","",食堂数据库链接!G2875)</f>
        <v>2.8</v>
      </c>
      <c r="H2875" s="25" t="str">
        <f>IF(OR(食堂菜单!$G$5="",食堂数据库计算界面面!A2875=""),"",IF(ISNUMBER(SEARCH(食堂菜单!$G$5,食堂数据库计算界面面!C2875))=TRUE,1,""))</f>
        <v/>
      </c>
      <c r="I2875" s="11" t="str">
        <f>IF(H2875="","",1+MAX($I$1:I2874))</f>
        <v/>
      </c>
      <c r="J2875" s="11" t="str">
        <f t="shared" si="44"/>
        <v/>
      </c>
    </row>
    <row r="2876" spans="1:10">
      <c r="A2876" s="21">
        <f>IF(食堂数据库链接!A2876="","",食堂数据库链接!A2876)</f>
        <v>2875</v>
      </c>
      <c r="B2876" s="21" t="str">
        <f>IF(食堂数据库链接!B2876="","",食堂数据库链接!B2876)</f>
        <v>湖滨食堂</v>
      </c>
      <c r="C2876" s="21" t="str">
        <f>IF(食堂数据库链接!C2876="","",食堂数据库链接!C2876)</f>
        <v>HBFOUR2876</v>
      </c>
      <c r="D2876" s="21">
        <f>IF(食堂数据库链接!D2876="","",食堂数据库链接!D2876)</f>
        <v>4</v>
      </c>
      <c r="E2876" s="21" t="str">
        <f>IF(食堂数据库链接!E2876="","",食堂数据库链接!E2876)</f>
        <v>素</v>
      </c>
      <c r="F2876" s="21" t="str">
        <f>IF(食堂数据库链接!F2876="","",食堂数据库链接!F2876)</f>
        <v>份儿菜</v>
      </c>
      <c r="G2876" s="21">
        <f>IF(食堂数据库链接!G2876="","",食堂数据库链接!G2876)</f>
        <v>2.8</v>
      </c>
      <c r="H2876" s="25" t="str">
        <f>IF(OR(食堂菜单!$G$5="",食堂数据库计算界面面!A2876=""),"",IF(ISNUMBER(SEARCH(食堂菜单!$G$5,食堂数据库计算界面面!C2876))=TRUE,1,""))</f>
        <v/>
      </c>
      <c r="I2876" s="11" t="str">
        <f>IF(H2876="","",1+MAX($I$1:I2875))</f>
        <v/>
      </c>
      <c r="J2876" s="11" t="str">
        <f t="shared" si="44"/>
        <v/>
      </c>
    </row>
    <row r="2877" spans="1:10">
      <c r="A2877" s="21">
        <f>IF(食堂数据库链接!A2877="","",食堂数据库链接!A2877)</f>
        <v>2876</v>
      </c>
      <c r="B2877" s="21" t="str">
        <f>IF(食堂数据库链接!B2877="","",食堂数据库链接!B2877)</f>
        <v>湖滨食堂</v>
      </c>
      <c r="C2877" s="21" t="str">
        <f>IF(食堂数据库链接!C2877="","",食堂数据库链接!C2877)</f>
        <v>HBFOUR2877</v>
      </c>
      <c r="D2877" s="21">
        <f>IF(食堂数据库链接!D2877="","",食堂数据库链接!D2877)</f>
        <v>4</v>
      </c>
      <c r="E2877" s="21" t="str">
        <f>IF(食堂数据库链接!E2877="","",食堂数据库链接!E2877)</f>
        <v>素</v>
      </c>
      <c r="F2877" s="21" t="str">
        <f>IF(食堂数据库链接!F2877="","",食堂数据库链接!F2877)</f>
        <v>份儿菜</v>
      </c>
      <c r="G2877" s="21">
        <f>IF(食堂数据库链接!G2877="","",食堂数据库链接!G2877)</f>
        <v>2.8</v>
      </c>
      <c r="H2877" s="25" t="str">
        <f>IF(OR(食堂菜单!$G$5="",食堂数据库计算界面面!A2877=""),"",IF(ISNUMBER(SEARCH(食堂菜单!$G$5,食堂数据库计算界面面!C2877))=TRUE,1,""))</f>
        <v/>
      </c>
      <c r="I2877" s="11" t="str">
        <f>IF(H2877="","",1+MAX($I$1:I2876))</f>
        <v/>
      </c>
      <c r="J2877" s="11" t="str">
        <f t="shared" si="44"/>
        <v/>
      </c>
    </row>
    <row r="2878" spans="1:10">
      <c r="A2878" s="21">
        <f>IF(食堂数据库链接!A2878="","",食堂数据库链接!A2878)</f>
        <v>2877</v>
      </c>
      <c r="B2878" s="21" t="str">
        <f>IF(食堂数据库链接!B2878="","",食堂数据库链接!B2878)</f>
        <v>湖滨食堂</v>
      </c>
      <c r="C2878" s="21" t="str">
        <f>IF(食堂数据库链接!C2878="","",食堂数据库链接!C2878)</f>
        <v>HBFOUR2878</v>
      </c>
      <c r="D2878" s="21">
        <f>IF(食堂数据库链接!D2878="","",食堂数据库链接!D2878)</f>
        <v>4</v>
      </c>
      <c r="E2878" s="21" t="str">
        <f>IF(食堂数据库链接!E2878="","",食堂数据库链接!E2878)</f>
        <v>素</v>
      </c>
      <c r="F2878" s="21" t="str">
        <f>IF(食堂数据库链接!F2878="","",食堂数据库链接!F2878)</f>
        <v>份儿菜</v>
      </c>
      <c r="G2878" s="21">
        <f>IF(食堂数据库链接!G2878="","",食堂数据库链接!G2878)</f>
        <v>2.8</v>
      </c>
      <c r="H2878" s="25" t="str">
        <f>IF(OR(食堂菜单!$G$5="",食堂数据库计算界面面!A2878=""),"",IF(ISNUMBER(SEARCH(食堂菜单!$G$5,食堂数据库计算界面面!C2878))=TRUE,1,""))</f>
        <v/>
      </c>
      <c r="I2878" s="11" t="str">
        <f>IF(H2878="","",1+MAX($I$1:I2877))</f>
        <v/>
      </c>
      <c r="J2878" s="11" t="str">
        <f t="shared" si="44"/>
        <v/>
      </c>
    </row>
    <row r="2879" spans="1:10">
      <c r="A2879" s="21">
        <f>IF(食堂数据库链接!A2879="","",食堂数据库链接!A2879)</f>
        <v>2878</v>
      </c>
      <c r="B2879" s="21" t="str">
        <f>IF(食堂数据库链接!B2879="","",食堂数据库链接!B2879)</f>
        <v>湖滨食堂</v>
      </c>
      <c r="C2879" s="21" t="str">
        <f>IF(食堂数据库链接!C2879="","",食堂数据库链接!C2879)</f>
        <v>HBFIVE2879</v>
      </c>
      <c r="D2879" s="21">
        <f>IF(食堂数据库链接!D2879="","",食堂数据库链接!D2879)</f>
        <v>5</v>
      </c>
      <c r="E2879" s="21" t="str">
        <f>IF(食堂数据库链接!E2879="","",食堂数据库链接!E2879)</f>
        <v>荤</v>
      </c>
      <c r="F2879" s="21" t="str">
        <f>IF(食堂数据库链接!F2879="","",食堂数据库链接!F2879)</f>
        <v>份儿菜</v>
      </c>
      <c r="G2879" s="21">
        <f>IF(食堂数据库链接!G2879="","",食堂数据库链接!G2879)</f>
        <v>3.5</v>
      </c>
      <c r="H2879" s="25" t="str">
        <f>IF(OR(食堂菜单!$G$5="",食堂数据库计算界面面!A2879=""),"",IF(ISNUMBER(SEARCH(食堂菜单!$G$5,食堂数据库计算界面面!C2879))=TRUE,1,""))</f>
        <v/>
      </c>
      <c r="I2879" s="11" t="str">
        <f>IF(H2879="","",1+MAX($I$1:I2878))</f>
        <v/>
      </c>
      <c r="J2879" s="11" t="str">
        <f t="shared" si="44"/>
        <v/>
      </c>
    </row>
    <row r="2880" spans="1:10">
      <c r="A2880" s="21">
        <f>IF(食堂数据库链接!A2880="","",食堂数据库链接!A2880)</f>
        <v>2879</v>
      </c>
      <c r="B2880" s="21" t="str">
        <f>IF(食堂数据库链接!B2880="","",食堂数据库链接!B2880)</f>
        <v>湖滨食堂</v>
      </c>
      <c r="C2880" s="21" t="str">
        <f>IF(食堂数据库链接!C2880="","",食堂数据库链接!C2880)</f>
        <v>HBFIVE2880</v>
      </c>
      <c r="D2880" s="21">
        <f>IF(食堂数据库链接!D2880="","",食堂数据库链接!D2880)</f>
        <v>5</v>
      </c>
      <c r="E2880" s="21" t="str">
        <f>IF(食堂数据库链接!E2880="","",食堂数据库链接!E2880)</f>
        <v>荤</v>
      </c>
      <c r="F2880" s="21" t="str">
        <f>IF(食堂数据库链接!F2880="","",食堂数据库链接!F2880)</f>
        <v>份儿菜</v>
      </c>
      <c r="G2880" s="21">
        <f>IF(食堂数据库链接!G2880="","",食堂数据库链接!G2880)</f>
        <v>3.5</v>
      </c>
      <c r="H2880" s="25" t="str">
        <f>IF(OR(食堂菜单!$G$5="",食堂数据库计算界面面!A2880=""),"",IF(ISNUMBER(SEARCH(食堂菜单!$G$5,食堂数据库计算界面面!C2880))=TRUE,1,""))</f>
        <v/>
      </c>
      <c r="I2880" s="11" t="str">
        <f>IF(H2880="","",1+MAX($I$1:I2879))</f>
        <v/>
      </c>
      <c r="J2880" s="11" t="str">
        <f t="shared" si="44"/>
        <v/>
      </c>
    </row>
    <row r="2881" spans="1:10">
      <c r="A2881" s="21">
        <f>IF(食堂数据库链接!A2881="","",食堂数据库链接!A2881)</f>
        <v>2880</v>
      </c>
      <c r="B2881" s="21" t="str">
        <f>IF(食堂数据库链接!B2881="","",食堂数据库链接!B2881)</f>
        <v>湖滨食堂</v>
      </c>
      <c r="C2881" s="21" t="str">
        <f>IF(食堂数据库链接!C2881="","",食堂数据库链接!C2881)</f>
        <v>HBFIVE2881</v>
      </c>
      <c r="D2881" s="21">
        <f>IF(食堂数据库链接!D2881="","",食堂数据库链接!D2881)</f>
        <v>5</v>
      </c>
      <c r="E2881" s="21" t="str">
        <f>IF(食堂数据库链接!E2881="","",食堂数据库链接!E2881)</f>
        <v>素</v>
      </c>
      <c r="F2881" s="21" t="str">
        <f>IF(食堂数据库链接!F2881="","",食堂数据库链接!F2881)</f>
        <v>份儿菜</v>
      </c>
      <c r="G2881" s="21">
        <f>IF(食堂数据库链接!G2881="","",食堂数据库链接!G2881)</f>
        <v>3.5</v>
      </c>
      <c r="H2881" s="25" t="str">
        <f>IF(OR(食堂菜单!$G$5="",食堂数据库计算界面面!A2881=""),"",IF(ISNUMBER(SEARCH(食堂菜单!$G$5,食堂数据库计算界面面!C2881))=TRUE,1,""))</f>
        <v/>
      </c>
      <c r="I2881" s="11" t="str">
        <f>IF(H2881="","",1+MAX($I$1:I2880))</f>
        <v/>
      </c>
      <c r="J2881" s="11" t="str">
        <f t="shared" si="44"/>
        <v/>
      </c>
    </row>
    <row r="2882" spans="1:10">
      <c r="A2882" s="21">
        <f>IF(食堂数据库链接!A2882="","",食堂数据库链接!A2882)</f>
        <v>2881</v>
      </c>
      <c r="B2882" s="21" t="str">
        <f>IF(食堂数据库链接!B2882="","",食堂数据库链接!B2882)</f>
        <v>湖滨食堂</v>
      </c>
      <c r="C2882" s="21" t="str">
        <f>IF(食堂数据库链接!C2882="","",食堂数据库链接!C2882)</f>
        <v>HBFIVE2882</v>
      </c>
      <c r="D2882" s="21">
        <f>IF(食堂数据库链接!D2882="","",食堂数据库链接!D2882)</f>
        <v>5</v>
      </c>
      <c r="E2882" s="21" t="str">
        <f>IF(食堂数据库链接!E2882="","",食堂数据库链接!E2882)</f>
        <v>荤</v>
      </c>
      <c r="F2882" s="21" t="str">
        <f>IF(食堂数据库链接!F2882="","",食堂数据库链接!F2882)</f>
        <v>份儿菜</v>
      </c>
      <c r="G2882" s="21">
        <f>IF(食堂数据库链接!G2882="","",食堂数据库链接!G2882)</f>
        <v>3.5</v>
      </c>
      <c r="H2882" s="25" t="str">
        <f>IF(OR(食堂菜单!$G$5="",食堂数据库计算界面面!A2882=""),"",IF(ISNUMBER(SEARCH(食堂菜单!$G$5,食堂数据库计算界面面!C2882))=TRUE,1,""))</f>
        <v/>
      </c>
      <c r="I2882" s="11" t="str">
        <f>IF(H2882="","",1+MAX($I$1:I2881))</f>
        <v/>
      </c>
      <c r="J2882" s="11" t="str">
        <f t="shared" ref="J2882:J2945" si="45">IF(H2882="","",ROW(A2882))</f>
        <v/>
      </c>
    </row>
    <row r="2883" spans="1:10">
      <c r="A2883" s="21">
        <f>IF(食堂数据库链接!A2883="","",食堂数据库链接!A2883)</f>
        <v>2882</v>
      </c>
      <c r="B2883" s="21" t="str">
        <f>IF(食堂数据库链接!B2883="","",食堂数据库链接!B2883)</f>
        <v>湖滨食堂</v>
      </c>
      <c r="C2883" s="21" t="str">
        <f>IF(食堂数据库链接!C2883="","",食堂数据库链接!C2883)</f>
        <v>HBFIVE2883</v>
      </c>
      <c r="D2883" s="21">
        <f>IF(食堂数据库链接!D2883="","",食堂数据库链接!D2883)</f>
        <v>5</v>
      </c>
      <c r="E2883" s="21" t="str">
        <f>IF(食堂数据库链接!E2883="","",食堂数据库链接!E2883)</f>
        <v>荤</v>
      </c>
      <c r="F2883" s="21" t="str">
        <f>IF(食堂数据库链接!F2883="","",食堂数据库链接!F2883)</f>
        <v>份儿菜</v>
      </c>
      <c r="G2883" s="21">
        <f>IF(食堂数据库链接!G2883="","",食堂数据库链接!G2883)</f>
        <v>3.5</v>
      </c>
      <c r="H2883" s="25" t="str">
        <f>IF(OR(食堂菜单!$G$5="",食堂数据库计算界面面!A2883=""),"",IF(ISNUMBER(SEARCH(食堂菜单!$G$5,食堂数据库计算界面面!C2883))=TRUE,1,""))</f>
        <v/>
      </c>
      <c r="I2883" s="11" t="str">
        <f>IF(H2883="","",1+MAX($I$1:I2882))</f>
        <v/>
      </c>
      <c r="J2883" s="11" t="str">
        <f t="shared" si="45"/>
        <v/>
      </c>
    </row>
    <row r="2884" spans="1:10">
      <c r="A2884" s="21">
        <f>IF(食堂数据库链接!A2884="","",食堂数据库链接!A2884)</f>
        <v>2883</v>
      </c>
      <c r="B2884" s="21" t="str">
        <f>IF(食堂数据库链接!B2884="","",食堂数据库链接!B2884)</f>
        <v>湖滨食堂</v>
      </c>
      <c r="C2884" s="21" t="str">
        <f>IF(食堂数据库链接!C2884="","",食堂数据库链接!C2884)</f>
        <v>HBFIVE2884</v>
      </c>
      <c r="D2884" s="21">
        <f>IF(食堂数据库链接!D2884="","",食堂数据库链接!D2884)</f>
        <v>5</v>
      </c>
      <c r="E2884" s="21" t="str">
        <f>IF(食堂数据库链接!E2884="","",食堂数据库链接!E2884)</f>
        <v>荤</v>
      </c>
      <c r="F2884" s="21" t="str">
        <f>IF(食堂数据库链接!F2884="","",食堂数据库链接!F2884)</f>
        <v>份儿菜</v>
      </c>
      <c r="G2884" s="21">
        <f>IF(食堂数据库链接!G2884="","",食堂数据库链接!G2884)</f>
        <v>3.5</v>
      </c>
      <c r="H2884" s="25" t="str">
        <f>IF(OR(食堂菜单!$G$5="",食堂数据库计算界面面!A2884=""),"",IF(ISNUMBER(SEARCH(食堂菜单!$G$5,食堂数据库计算界面面!C2884))=TRUE,1,""))</f>
        <v/>
      </c>
      <c r="I2884" s="11" t="str">
        <f>IF(H2884="","",1+MAX($I$1:I2883))</f>
        <v/>
      </c>
      <c r="J2884" s="11" t="str">
        <f t="shared" si="45"/>
        <v/>
      </c>
    </row>
    <row r="2885" spans="1:10">
      <c r="A2885" s="21">
        <f>IF(食堂数据库链接!A2885="","",食堂数据库链接!A2885)</f>
        <v>2884</v>
      </c>
      <c r="B2885" s="21" t="str">
        <f>IF(食堂数据库链接!B2885="","",食堂数据库链接!B2885)</f>
        <v>湖滨食堂</v>
      </c>
      <c r="C2885" s="21" t="str">
        <f>IF(食堂数据库链接!C2885="","",食堂数据库链接!C2885)</f>
        <v>HBFIVE2885</v>
      </c>
      <c r="D2885" s="21">
        <f>IF(食堂数据库链接!D2885="","",食堂数据库链接!D2885)</f>
        <v>5</v>
      </c>
      <c r="E2885" s="21" t="str">
        <f>IF(食堂数据库链接!E2885="","",食堂数据库链接!E2885)</f>
        <v>荤</v>
      </c>
      <c r="F2885" s="21" t="str">
        <f>IF(食堂数据库链接!F2885="","",食堂数据库链接!F2885)</f>
        <v>份儿菜</v>
      </c>
      <c r="G2885" s="21">
        <f>IF(食堂数据库链接!G2885="","",食堂数据库链接!G2885)</f>
        <v>3.5</v>
      </c>
      <c r="H2885" s="25" t="str">
        <f>IF(OR(食堂菜单!$G$5="",食堂数据库计算界面面!A2885=""),"",IF(ISNUMBER(SEARCH(食堂菜单!$G$5,食堂数据库计算界面面!C2885))=TRUE,1,""))</f>
        <v/>
      </c>
      <c r="I2885" s="11" t="str">
        <f>IF(H2885="","",1+MAX($I$1:I2884))</f>
        <v/>
      </c>
      <c r="J2885" s="11" t="str">
        <f t="shared" si="45"/>
        <v/>
      </c>
    </row>
    <row r="2886" spans="1:10">
      <c r="A2886" s="21">
        <f>IF(食堂数据库链接!A2886="","",食堂数据库链接!A2886)</f>
        <v>2885</v>
      </c>
      <c r="B2886" s="21" t="str">
        <f>IF(食堂数据库链接!B2886="","",食堂数据库链接!B2886)</f>
        <v>湖滨食堂</v>
      </c>
      <c r="C2886" s="21" t="str">
        <f>IF(食堂数据库链接!C2886="","",食堂数据库链接!C2886)</f>
        <v>HBFIVE2886</v>
      </c>
      <c r="D2886" s="21">
        <f>IF(食堂数据库链接!D2886="","",食堂数据库链接!D2886)</f>
        <v>5</v>
      </c>
      <c r="E2886" s="21" t="str">
        <f>IF(食堂数据库链接!E2886="","",食堂数据库链接!E2886)</f>
        <v>荤</v>
      </c>
      <c r="F2886" s="21" t="str">
        <f>IF(食堂数据库链接!F2886="","",食堂数据库链接!F2886)</f>
        <v>份儿菜</v>
      </c>
      <c r="G2886" s="21">
        <f>IF(食堂数据库链接!G2886="","",食堂数据库链接!G2886)</f>
        <v>3.5</v>
      </c>
      <c r="H2886" s="25" t="str">
        <f>IF(OR(食堂菜单!$G$5="",食堂数据库计算界面面!A2886=""),"",IF(ISNUMBER(SEARCH(食堂菜单!$G$5,食堂数据库计算界面面!C2886))=TRUE,1,""))</f>
        <v/>
      </c>
      <c r="I2886" s="11" t="str">
        <f>IF(H2886="","",1+MAX($I$1:I2885))</f>
        <v/>
      </c>
      <c r="J2886" s="11" t="str">
        <f t="shared" si="45"/>
        <v/>
      </c>
    </row>
    <row r="2887" spans="1:10">
      <c r="A2887" s="21">
        <f>IF(食堂数据库链接!A2887="","",食堂数据库链接!A2887)</f>
        <v>2886</v>
      </c>
      <c r="B2887" s="21" t="str">
        <f>IF(食堂数据库链接!B2887="","",食堂数据库链接!B2887)</f>
        <v>湖滨食堂</v>
      </c>
      <c r="C2887" s="21" t="str">
        <f>IF(食堂数据库链接!C2887="","",食堂数据库链接!C2887)</f>
        <v>HBFIVE2887</v>
      </c>
      <c r="D2887" s="21">
        <f>IF(食堂数据库链接!D2887="","",食堂数据库链接!D2887)</f>
        <v>5</v>
      </c>
      <c r="E2887" s="21" t="str">
        <f>IF(食堂数据库链接!E2887="","",食堂数据库链接!E2887)</f>
        <v>荤</v>
      </c>
      <c r="F2887" s="21" t="str">
        <f>IF(食堂数据库链接!F2887="","",食堂数据库链接!F2887)</f>
        <v>份儿菜</v>
      </c>
      <c r="G2887" s="21">
        <f>IF(食堂数据库链接!G2887="","",食堂数据库链接!G2887)</f>
        <v>3.5</v>
      </c>
      <c r="H2887" s="25" t="str">
        <f>IF(OR(食堂菜单!$G$5="",食堂数据库计算界面面!A2887=""),"",IF(ISNUMBER(SEARCH(食堂菜单!$G$5,食堂数据库计算界面面!C2887))=TRUE,1,""))</f>
        <v/>
      </c>
      <c r="I2887" s="11" t="str">
        <f>IF(H2887="","",1+MAX($I$1:I2886))</f>
        <v/>
      </c>
      <c r="J2887" s="11" t="str">
        <f t="shared" si="45"/>
        <v/>
      </c>
    </row>
    <row r="2888" spans="1:10">
      <c r="A2888" s="21">
        <f>IF(食堂数据库链接!A2888="","",食堂数据库链接!A2888)</f>
        <v>2887</v>
      </c>
      <c r="B2888" s="21" t="str">
        <f>IF(食堂数据库链接!B2888="","",食堂数据库链接!B2888)</f>
        <v>湖滨食堂</v>
      </c>
      <c r="C2888" s="21" t="str">
        <f>IF(食堂数据库链接!C2888="","",食堂数据库链接!C2888)</f>
        <v>HBTW2888</v>
      </c>
      <c r="D2888" s="21">
        <f>IF(食堂数据库链接!D2888="","",食堂数据库链接!D2888)</f>
        <v>2</v>
      </c>
      <c r="E2888" s="21" t="str">
        <f>IF(食堂数据库链接!E2888="","",食堂数据库链接!E2888)</f>
        <v>素</v>
      </c>
      <c r="F2888" s="21" t="str">
        <f>IF(食堂数据库链接!F2888="","",食堂数据库链接!F2888)</f>
        <v>份儿菜</v>
      </c>
      <c r="G2888" s="21">
        <f>IF(食堂数据库链接!G2888="","",食堂数据库链接!G2888)</f>
        <v>1.4</v>
      </c>
      <c r="H2888" s="25" t="str">
        <f>IF(OR(食堂菜单!$G$5="",食堂数据库计算界面面!A2888=""),"",IF(ISNUMBER(SEARCH(食堂菜单!$G$5,食堂数据库计算界面面!C2888))=TRUE,1,""))</f>
        <v/>
      </c>
      <c r="I2888" s="11" t="str">
        <f>IF(H2888="","",1+MAX($I$1:I2887))</f>
        <v/>
      </c>
      <c r="J2888" s="11" t="str">
        <f t="shared" si="45"/>
        <v/>
      </c>
    </row>
    <row r="2889" spans="1:10">
      <c r="A2889" s="21">
        <f>IF(食堂数据库链接!A2889="","",食堂数据库链接!A2889)</f>
        <v>2888</v>
      </c>
      <c r="B2889" s="21" t="str">
        <f>IF(食堂数据库链接!B2889="","",食堂数据库链接!B2889)</f>
        <v>湖滨食堂</v>
      </c>
      <c r="C2889" s="21" t="str">
        <f>IF(食堂数据库链接!C2889="","",食堂数据库链接!C2889)</f>
        <v>HBTW2889</v>
      </c>
      <c r="D2889" s="21">
        <f>IF(食堂数据库链接!D2889="","",食堂数据库链接!D2889)</f>
        <v>2</v>
      </c>
      <c r="E2889" s="21" t="str">
        <f>IF(食堂数据库链接!E2889="","",食堂数据库链接!E2889)</f>
        <v>素</v>
      </c>
      <c r="F2889" s="21" t="str">
        <f>IF(食堂数据库链接!F2889="","",食堂数据库链接!F2889)</f>
        <v>份儿菜</v>
      </c>
      <c r="G2889" s="21">
        <f>IF(食堂数据库链接!G2889="","",食堂数据库链接!G2889)</f>
        <v>1.4</v>
      </c>
      <c r="H2889" s="25" t="str">
        <f>IF(OR(食堂菜单!$G$5="",食堂数据库计算界面面!A2889=""),"",IF(ISNUMBER(SEARCH(食堂菜单!$G$5,食堂数据库计算界面面!C2889))=TRUE,1,""))</f>
        <v/>
      </c>
      <c r="I2889" s="11" t="str">
        <f>IF(H2889="","",1+MAX($I$1:I2888))</f>
        <v/>
      </c>
      <c r="J2889" s="11" t="str">
        <f t="shared" si="45"/>
        <v/>
      </c>
    </row>
    <row r="2890" spans="1:10">
      <c r="A2890" s="21">
        <f>IF(食堂数据库链接!A2890="","",食堂数据库链接!A2890)</f>
        <v>2889</v>
      </c>
      <c r="B2890" s="21" t="str">
        <f>IF(食堂数据库链接!B2890="","",食堂数据库链接!B2890)</f>
        <v>湖滨食堂</v>
      </c>
      <c r="C2890" s="21" t="str">
        <f>IF(食堂数据库链接!C2890="","",食堂数据库链接!C2890)</f>
        <v>HBTW2890</v>
      </c>
      <c r="D2890" s="21">
        <f>IF(食堂数据库链接!D2890="","",食堂数据库链接!D2890)</f>
        <v>2</v>
      </c>
      <c r="E2890" s="21" t="str">
        <f>IF(食堂数据库链接!E2890="","",食堂数据库链接!E2890)</f>
        <v>素</v>
      </c>
      <c r="F2890" s="21" t="str">
        <f>IF(食堂数据库链接!F2890="","",食堂数据库链接!F2890)</f>
        <v>份儿菜</v>
      </c>
      <c r="G2890" s="21">
        <f>IF(食堂数据库链接!G2890="","",食堂数据库链接!G2890)</f>
        <v>1.4</v>
      </c>
      <c r="H2890" s="25" t="str">
        <f>IF(OR(食堂菜单!$G$5="",食堂数据库计算界面面!A2890=""),"",IF(ISNUMBER(SEARCH(食堂菜单!$G$5,食堂数据库计算界面面!C2890))=TRUE,1,""))</f>
        <v/>
      </c>
      <c r="I2890" s="11" t="str">
        <f>IF(H2890="","",1+MAX($I$1:I2889))</f>
        <v/>
      </c>
      <c r="J2890" s="11" t="str">
        <f t="shared" si="45"/>
        <v/>
      </c>
    </row>
    <row r="2891" spans="1:10">
      <c r="A2891" s="21">
        <f>IF(食堂数据库链接!A2891="","",食堂数据库链接!A2891)</f>
        <v>2890</v>
      </c>
      <c r="B2891" s="21" t="str">
        <f>IF(食堂数据库链接!B2891="","",食堂数据库链接!B2891)</f>
        <v>湖滨食堂</v>
      </c>
      <c r="C2891" s="21" t="str">
        <f>IF(食堂数据库链接!C2891="","",食堂数据库链接!C2891)</f>
        <v>HBTHIR2891</v>
      </c>
      <c r="D2891" s="21">
        <f>IF(食堂数据库链接!D2891="","",食堂数据库链接!D2891)</f>
        <v>13</v>
      </c>
      <c r="E2891" s="21" t="str">
        <f>IF(食堂数据库链接!E2891="","",食堂数据库链接!E2891)</f>
        <v>荤</v>
      </c>
      <c r="F2891" s="21" t="str">
        <f>IF(食堂数据库链接!F2891="","",食堂数据库链接!F2891)</f>
        <v>份儿菜</v>
      </c>
      <c r="G2891" s="21">
        <f>IF(食堂数据库链接!G2891="","",食堂数据库链接!G2891)</f>
        <v>9.1</v>
      </c>
      <c r="H2891" s="25" t="str">
        <f>IF(OR(食堂菜单!$G$5="",食堂数据库计算界面面!A2891=""),"",IF(ISNUMBER(SEARCH(食堂菜单!$G$5,食堂数据库计算界面面!C2891))=TRUE,1,""))</f>
        <v/>
      </c>
      <c r="I2891" s="11" t="str">
        <f>IF(H2891="","",1+MAX($I$1:I2890))</f>
        <v/>
      </c>
      <c r="J2891" s="11" t="str">
        <f t="shared" si="45"/>
        <v/>
      </c>
    </row>
    <row r="2892" spans="1:10">
      <c r="A2892" s="21">
        <f>IF(食堂数据库链接!A2892="","",食堂数据库链接!A2892)</f>
        <v>2891</v>
      </c>
      <c r="B2892" s="21" t="str">
        <f>IF(食堂数据库链接!B2892="","",食堂数据库链接!B2892)</f>
        <v>湖滨食堂</v>
      </c>
      <c r="C2892" s="21" t="str">
        <f>IF(食堂数据库链接!C2892="","",食堂数据库链接!C2892)</f>
        <v>HBTHIR2892</v>
      </c>
      <c r="D2892" s="21">
        <f>IF(食堂数据库链接!D2892="","",食堂数据库链接!D2892)</f>
        <v>13</v>
      </c>
      <c r="E2892" s="21" t="str">
        <f>IF(食堂数据库链接!E2892="","",食堂数据库链接!E2892)</f>
        <v>荤</v>
      </c>
      <c r="F2892" s="21" t="str">
        <f>IF(食堂数据库链接!F2892="","",食堂数据库链接!F2892)</f>
        <v>份儿菜</v>
      </c>
      <c r="G2892" s="21">
        <f>IF(食堂数据库链接!G2892="","",食堂数据库链接!G2892)</f>
        <v>9.1</v>
      </c>
      <c r="H2892" s="25" t="str">
        <f>IF(OR(食堂菜单!$G$5="",食堂数据库计算界面面!A2892=""),"",IF(ISNUMBER(SEARCH(食堂菜单!$G$5,食堂数据库计算界面面!C2892))=TRUE,1,""))</f>
        <v/>
      </c>
      <c r="I2892" s="11" t="str">
        <f>IF(H2892="","",1+MAX($I$1:I2891))</f>
        <v/>
      </c>
      <c r="J2892" s="11" t="str">
        <f t="shared" si="45"/>
        <v/>
      </c>
    </row>
    <row r="2893" spans="1:10">
      <c r="A2893" s="21">
        <f>IF(食堂数据库链接!A2893="","",食堂数据库链接!A2893)</f>
        <v>2892</v>
      </c>
      <c r="B2893" s="21" t="str">
        <f>IF(食堂数据库链接!B2893="","",食堂数据库链接!B2893)</f>
        <v>湖滨食堂</v>
      </c>
      <c r="C2893" s="21" t="str">
        <f>IF(食堂数据库链接!C2893="","",食堂数据库链接!C2893)</f>
        <v>HBTHIR2893</v>
      </c>
      <c r="D2893" s="21">
        <f>IF(食堂数据库链接!D2893="","",食堂数据库链接!D2893)</f>
        <v>13</v>
      </c>
      <c r="E2893" s="21" t="str">
        <f>IF(食堂数据库链接!E2893="","",食堂数据库链接!E2893)</f>
        <v>荤</v>
      </c>
      <c r="F2893" s="21" t="str">
        <f>IF(食堂数据库链接!F2893="","",食堂数据库链接!F2893)</f>
        <v>份儿菜</v>
      </c>
      <c r="G2893" s="21">
        <f>IF(食堂数据库链接!G2893="","",食堂数据库链接!G2893)</f>
        <v>9.1</v>
      </c>
      <c r="H2893" s="25" t="str">
        <f>IF(OR(食堂菜单!$G$5="",食堂数据库计算界面面!A2893=""),"",IF(ISNUMBER(SEARCH(食堂菜单!$G$5,食堂数据库计算界面面!C2893))=TRUE,1,""))</f>
        <v/>
      </c>
      <c r="I2893" s="11" t="str">
        <f>IF(H2893="","",1+MAX($I$1:I2892))</f>
        <v/>
      </c>
      <c r="J2893" s="11" t="str">
        <f t="shared" si="45"/>
        <v/>
      </c>
    </row>
    <row r="2894" spans="1:10">
      <c r="A2894" s="21">
        <f>IF(食堂数据库链接!A2894="","",食堂数据库链接!A2894)</f>
        <v>2893</v>
      </c>
      <c r="B2894" s="21" t="str">
        <f>IF(食堂数据库链接!B2894="","",食堂数据库链接!B2894)</f>
        <v>湖滨食堂</v>
      </c>
      <c r="C2894" s="21" t="str">
        <f>IF(食堂数据库链接!C2894="","",食堂数据库链接!C2894)</f>
        <v>HBTHIR2894</v>
      </c>
      <c r="D2894" s="21">
        <f>IF(食堂数据库链接!D2894="","",食堂数据库链接!D2894)</f>
        <v>13</v>
      </c>
      <c r="E2894" s="21" t="str">
        <f>IF(食堂数据库链接!E2894="","",食堂数据库链接!E2894)</f>
        <v>荤</v>
      </c>
      <c r="F2894" s="21" t="str">
        <f>IF(食堂数据库链接!F2894="","",食堂数据库链接!F2894)</f>
        <v>份儿菜</v>
      </c>
      <c r="G2894" s="21">
        <f>IF(食堂数据库链接!G2894="","",食堂数据库链接!G2894)</f>
        <v>9.1</v>
      </c>
      <c r="H2894" s="25" t="str">
        <f>IF(OR(食堂菜单!$G$5="",食堂数据库计算界面面!A2894=""),"",IF(ISNUMBER(SEARCH(食堂菜单!$G$5,食堂数据库计算界面面!C2894))=TRUE,1,""))</f>
        <v/>
      </c>
      <c r="I2894" s="11" t="str">
        <f>IF(H2894="","",1+MAX($I$1:I2893))</f>
        <v/>
      </c>
      <c r="J2894" s="11" t="str">
        <f t="shared" si="45"/>
        <v/>
      </c>
    </row>
    <row r="2895" spans="1:10">
      <c r="A2895" s="21">
        <f>IF(食堂数据库链接!A2895="","",食堂数据库链接!A2895)</f>
        <v>2894</v>
      </c>
      <c r="B2895" s="21" t="str">
        <f>IF(食堂数据库链接!B2895="","",食堂数据库链接!B2895)</f>
        <v>湖滨食堂</v>
      </c>
      <c r="C2895" s="21" t="str">
        <f>IF(食堂数据库链接!C2895="","",食堂数据库链接!C2895)</f>
        <v>HBTHIR2895</v>
      </c>
      <c r="D2895" s="21">
        <f>IF(食堂数据库链接!D2895="","",食堂数据库链接!D2895)</f>
        <v>13</v>
      </c>
      <c r="E2895" s="21" t="str">
        <f>IF(食堂数据库链接!E2895="","",食堂数据库链接!E2895)</f>
        <v>荤</v>
      </c>
      <c r="F2895" s="21" t="str">
        <f>IF(食堂数据库链接!F2895="","",食堂数据库链接!F2895)</f>
        <v>份儿菜</v>
      </c>
      <c r="G2895" s="21">
        <f>IF(食堂数据库链接!G2895="","",食堂数据库链接!G2895)</f>
        <v>9.1</v>
      </c>
      <c r="H2895" s="25" t="str">
        <f>IF(OR(食堂菜单!$G$5="",食堂数据库计算界面面!A2895=""),"",IF(ISNUMBER(SEARCH(食堂菜单!$G$5,食堂数据库计算界面面!C2895))=TRUE,1,""))</f>
        <v/>
      </c>
      <c r="I2895" s="11" t="str">
        <f>IF(H2895="","",1+MAX($I$1:I2894))</f>
        <v/>
      </c>
      <c r="J2895" s="11" t="str">
        <f t="shared" si="45"/>
        <v/>
      </c>
    </row>
    <row r="2896" spans="1:10">
      <c r="A2896" s="21">
        <f>IF(食堂数据库链接!A2896="","",食堂数据库链接!A2896)</f>
        <v>2895</v>
      </c>
      <c r="B2896" s="21" t="str">
        <f>IF(食堂数据库链接!B2896="","",食堂数据库链接!B2896)</f>
        <v>湖滨食堂</v>
      </c>
      <c r="C2896" s="21" t="str">
        <f>IF(食堂数据库链接!C2896="","",食堂数据库链接!C2896)</f>
        <v>HBTHIR2896</v>
      </c>
      <c r="D2896" s="21">
        <f>IF(食堂数据库链接!D2896="","",食堂数据库链接!D2896)</f>
        <v>13</v>
      </c>
      <c r="E2896" s="21" t="str">
        <f>IF(食堂数据库链接!E2896="","",食堂数据库链接!E2896)</f>
        <v>荤</v>
      </c>
      <c r="F2896" s="21" t="str">
        <f>IF(食堂数据库链接!F2896="","",食堂数据库链接!F2896)</f>
        <v>份儿菜</v>
      </c>
      <c r="G2896" s="21">
        <f>IF(食堂数据库链接!G2896="","",食堂数据库链接!G2896)</f>
        <v>9.1</v>
      </c>
      <c r="H2896" s="25" t="str">
        <f>IF(OR(食堂菜单!$G$5="",食堂数据库计算界面面!A2896=""),"",IF(ISNUMBER(SEARCH(食堂菜单!$G$5,食堂数据库计算界面面!C2896))=TRUE,1,""))</f>
        <v/>
      </c>
      <c r="I2896" s="11" t="str">
        <f>IF(H2896="","",1+MAX($I$1:I2895))</f>
        <v/>
      </c>
      <c r="J2896" s="11" t="str">
        <f t="shared" si="45"/>
        <v/>
      </c>
    </row>
    <row r="2897" spans="1:10">
      <c r="A2897" s="21">
        <f>IF(食堂数据库链接!A2897="","",食堂数据库链接!A2897)</f>
        <v>2896</v>
      </c>
      <c r="B2897" s="21" t="str">
        <f>IF(食堂数据库链接!B2897="","",食堂数据库链接!B2897)</f>
        <v>湖滨食堂</v>
      </c>
      <c r="C2897" s="21" t="str">
        <f>IF(食堂数据库链接!C2897="","",食堂数据库链接!C2897)</f>
        <v>HBTHIR2897</v>
      </c>
      <c r="D2897" s="21">
        <f>IF(食堂数据库链接!D2897="","",食堂数据库链接!D2897)</f>
        <v>13</v>
      </c>
      <c r="E2897" s="21" t="str">
        <f>IF(食堂数据库链接!E2897="","",食堂数据库链接!E2897)</f>
        <v>荤</v>
      </c>
      <c r="F2897" s="21" t="str">
        <f>IF(食堂数据库链接!F2897="","",食堂数据库链接!F2897)</f>
        <v>份儿菜</v>
      </c>
      <c r="G2897" s="21">
        <f>IF(食堂数据库链接!G2897="","",食堂数据库链接!G2897)</f>
        <v>9.1</v>
      </c>
      <c r="H2897" s="25" t="str">
        <f>IF(OR(食堂菜单!$G$5="",食堂数据库计算界面面!A2897=""),"",IF(ISNUMBER(SEARCH(食堂菜单!$G$5,食堂数据库计算界面面!C2897))=TRUE,1,""))</f>
        <v/>
      </c>
      <c r="I2897" s="11" t="str">
        <f>IF(H2897="","",1+MAX($I$1:I2896))</f>
        <v/>
      </c>
      <c r="J2897" s="11" t="str">
        <f t="shared" si="45"/>
        <v/>
      </c>
    </row>
    <row r="2898" spans="1:10">
      <c r="A2898" s="21">
        <f>IF(食堂数据库链接!A2898="","",食堂数据库链接!A2898)</f>
        <v>2897</v>
      </c>
      <c r="B2898" s="21" t="str">
        <f>IF(食堂数据库链接!B2898="","",食堂数据库链接!B2898)</f>
        <v>湖滨食堂</v>
      </c>
      <c r="C2898" s="21" t="str">
        <f>IF(食堂数据库链接!C2898="","",食堂数据库链接!C2898)</f>
        <v>HBTEN2898</v>
      </c>
      <c r="D2898" s="21">
        <f>IF(食堂数据库链接!D2898="","",食堂数据库链接!D2898)</f>
        <v>10</v>
      </c>
      <c r="E2898" s="21" t="str">
        <f>IF(食堂数据库链接!E2898="","",食堂数据库链接!E2898)</f>
        <v>荤</v>
      </c>
      <c r="F2898" s="21" t="str">
        <f>IF(食堂数据库链接!F2898="","",食堂数据库链接!F2898)</f>
        <v>份儿菜</v>
      </c>
      <c r="G2898" s="21">
        <f>IF(食堂数据库链接!G2898="","",食堂数据库链接!G2898)</f>
        <v>7</v>
      </c>
      <c r="H2898" s="25" t="str">
        <f>IF(OR(食堂菜单!$G$5="",食堂数据库计算界面面!A2898=""),"",IF(ISNUMBER(SEARCH(食堂菜单!$G$5,食堂数据库计算界面面!C2898))=TRUE,1,""))</f>
        <v/>
      </c>
      <c r="I2898" s="11" t="str">
        <f>IF(H2898="","",1+MAX($I$1:I2897))</f>
        <v/>
      </c>
      <c r="J2898" s="11" t="str">
        <f t="shared" si="45"/>
        <v/>
      </c>
    </row>
    <row r="2899" spans="1:10">
      <c r="A2899" s="21">
        <f>IF(食堂数据库链接!A2899="","",食堂数据库链接!A2899)</f>
        <v>2898</v>
      </c>
      <c r="B2899" s="21" t="str">
        <f>IF(食堂数据库链接!B2899="","",食堂数据库链接!B2899)</f>
        <v>湖滨食堂</v>
      </c>
      <c r="C2899" s="21" t="str">
        <f>IF(食堂数据库链接!C2899="","",食堂数据库链接!C2899)</f>
        <v>HBTEN2899</v>
      </c>
      <c r="D2899" s="21">
        <f>IF(食堂数据库链接!D2899="","",食堂数据库链接!D2899)</f>
        <v>10</v>
      </c>
      <c r="E2899" s="21" t="str">
        <f>IF(食堂数据库链接!E2899="","",食堂数据库链接!E2899)</f>
        <v>荤</v>
      </c>
      <c r="F2899" s="21" t="str">
        <f>IF(食堂数据库链接!F2899="","",食堂数据库链接!F2899)</f>
        <v>份儿菜</v>
      </c>
      <c r="G2899" s="21">
        <f>IF(食堂数据库链接!G2899="","",食堂数据库链接!G2899)</f>
        <v>7</v>
      </c>
      <c r="H2899" s="25" t="str">
        <f>IF(OR(食堂菜单!$G$5="",食堂数据库计算界面面!A2899=""),"",IF(ISNUMBER(SEARCH(食堂菜单!$G$5,食堂数据库计算界面面!C2899))=TRUE,1,""))</f>
        <v/>
      </c>
      <c r="I2899" s="11" t="str">
        <f>IF(H2899="","",1+MAX($I$1:I2898))</f>
        <v/>
      </c>
      <c r="J2899" s="11" t="str">
        <f t="shared" si="45"/>
        <v/>
      </c>
    </row>
    <row r="2900" spans="1:10">
      <c r="A2900" s="21">
        <f>IF(食堂数据库链接!A2900="","",食堂数据库链接!A2900)</f>
        <v>2899</v>
      </c>
      <c r="B2900" s="21" t="str">
        <f>IF(食堂数据库链接!B2900="","",食堂数据库链接!B2900)</f>
        <v>湖滨食堂</v>
      </c>
      <c r="C2900" s="21" t="str">
        <f>IF(食堂数据库链接!C2900="","",食堂数据库链接!C2900)</f>
        <v>HBTEN2900</v>
      </c>
      <c r="D2900" s="21">
        <f>IF(食堂数据库链接!D2900="","",食堂数据库链接!D2900)</f>
        <v>10</v>
      </c>
      <c r="E2900" s="21" t="str">
        <f>IF(食堂数据库链接!E2900="","",食堂数据库链接!E2900)</f>
        <v>荤</v>
      </c>
      <c r="F2900" s="21" t="str">
        <f>IF(食堂数据库链接!F2900="","",食堂数据库链接!F2900)</f>
        <v>份儿菜</v>
      </c>
      <c r="G2900" s="21">
        <f>IF(食堂数据库链接!G2900="","",食堂数据库链接!G2900)</f>
        <v>7</v>
      </c>
      <c r="H2900" s="25" t="str">
        <f>IF(OR(食堂菜单!$G$5="",食堂数据库计算界面面!A2900=""),"",IF(ISNUMBER(SEARCH(食堂菜单!$G$5,食堂数据库计算界面面!C2900))=TRUE,1,""))</f>
        <v/>
      </c>
      <c r="I2900" s="11" t="str">
        <f>IF(H2900="","",1+MAX($I$1:I2899))</f>
        <v/>
      </c>
      <c r="J2900" s="11" t="str">
        <f t="shared" si="45"/>
        <v/>
      </c>
    </row>
    <row r="2901" spans="1:10">
      <c r="A2901" s="21">
        <f>IF(食堂数据库链接!A2901="","",食堂数据库链接!A2901)</f>
        <v>2900</v>
      </c>
      <c r="B2901" s="21" t="str">
        <f>IF(食堂数据库链接!B2901="","",食堂数据库链接!B2901)</f>
        <v>湖滨食堂</v>
      </c>
      <c r="C2901" s="21" t="str">
        <f>IF(食堂数据库链接!C2901="","",食堂数据库链接!C2901)</f>
        <v>HBTEN2901</v>
      </c>
      <c r="D2901" s="21">
        <f>IF(食堂数据库链接!D2901="","",食堂数据库链接!D2901)</f>
        <v>10</v>
      </c>
      <c r="E2901" s="21" t="str">
        <f>IF(食堂数据库链接!E2901="","",食堂数据库链接!E2901)</f>
        <v>荤</v>
      </c>
      <c r="F2901" s="21" t="str">
        <f>IF(食堂数据库链接!F2901="","",食堂数据库链接!F2901)</f>
        <v>份儿菜</v>
      </c>
      <c r="G2901" s="21">
        <f>IF(食堂数据库链接!G2901="","",食堂数据库链接!G2901)</f>
        <v>7</v>
      </c>
      <c r="H2901" s="25" t="str">
        <f>IF(OR(食堂菜单!$G$5="",食堂数据库计算界面面!A2901=""),"",IF(ISNUMBER(SEARCH(食堂菜单!$G$5,食堂数据库计算界面面!C2901))=TRUE,1,""))</f>
        <v/>
      </c>
      <c r="I2901" s="11" t="str">
        <f>IF(H2901="","",1+MAX($I$1:I2900))</f>
        <v/>
      </c>
      <c r="J2901" s="11" t="str">
        <f t="shared" si="45"/>
        <v/>
      </c>
    </row>
    <row r="2902" spans="1:10">
      <c r="A2902" s="21">
        <f>IF(食堂数据库链接!A2902="","",食堂数据库链接!A2902)</f>
        <v>2901</v>
      </c>
      <c r="B2902" s="21" t="str">
        <f>IF(食堂数据库链接!B2902="","",食堂数据库链接!B2902)</f>
        <v>湖滨食堂</v>
      </c>
      <c r="C2902" s="21" t="str">
        <f>IF(食堂数据库链接!C2902="","",食堂数据库链接!C2902)</f>
        <v>HBTEN2902</v>
      </c>
      <c r="D2902" s="21">
        <f>IF(食堂数据库链接!D2902="","",食堂数据库链接!D2902)</f>
        <v>10</v>
      </c>
      <c r="E2902" s="21" t="str">
        <f>IF(食堂数据库链接!E2902="","",食堂数据库链接!E2902)</f>
        <v>荤</v>
      </c>
      <c r="F2902" s="21" t="str">
        <f>IF(食堂数据库链接!F2902="","",食堂数据库链接!F2902)</f>
        <v>份儿菜</v>
      </c>
      <c r="G2902" s="21">
        <f>IF(食堂数据库链接!G2902="","",食堂数据库链接!G2902)</f>
        <v>7</v>
      </c>
      <c r="H2902" s="25" t="str">
        <f>IF(OR(食堂菜单!$G$5="",食堂数据库计算界面面!A2902=""),"",IF(ISNUMBER(SEARCH(食堂菜单!$G$5,食堂数据库计算界面面!C2902))=TRUE,1,""))</f>
        <v/>
      </c>
      <c r="I2902" s="11" t="str">
        <f>IF(H2902="","",1+MAX($I$1:I2901))</f>
        <v/>
      </c>
      <c r="J2902" s="11" t="str">
        <f t="shared" si="45"/>
        <v/>
      </c>
    </row>
    <row r="2903" spans="1:10">
      <c r="A2903" s="21">
        <f>IF(食堂数据库链接!A2903="","",食堂数据库链接!A2903)</f>
        <v>2902</v>
      </c>
      <c r="B2903" s="21" t="str">
        <f>IF(食堂数据库链接!B2903="","",食堂数据库链接!B2903)</f>
        <v>湖滨食堂</v>
      </c>
      <c r="C2903" s="21" t="str">
        <f>IF(食堂数据库链接!C2903="","",食堂数据库链接!C2903)</f>
        <v>HBEIPFI2903</v>
      </c>
      <c r="D2903" s="21">
        <f>IF(食堂数据库链接!D2903="","",食堂数据库链接!D2903)</f>
        <v>8.5</v>
      </c>
      <c r="E2903" s="21" t="str">
        <f>IF(食堂数据库链接!E2903="","",食堂数据库链接!E2903)</f>
        <v>荤</v>
      </c>
      <c r="F2903" s="21" t="str">
        <f>IF(食堂数据库链接!F2903="","",食堂数据库链接!F2903)</f>
        <v>份儿菜</v>
      </c>
      <c r="G2903" s="21">
        <f>IF(食堂数据库链接!G2903="","",食堂数据库链接!G2903)</f>
        <v>5.95</v>
      </c>
      <c r="H2903" s="25" t="str">
        <f>IF(OR(食堂菜单!$G$5="",食堂数据库计算界面面!A2903=""),"",IF(ISNUMBER(SEARCH(食堂菜单!$G$5,食堂数据库计算界面面!C2903))=TRUE,1,""))</f>
        <v/>
      </c>
      <c r="I2903" s="11" t="str">
        <f>IF(H2903="","",1+MAX($I$1:I2902))</f>
        <v/>
      </c>
      <c r="J2903" s="11" t="str">
        <f t="shared" si="45"/>
        <v/>
      </c>
    </row>
    <row r="2904" spans="1:10">
      <c r="A2904" s="21">
        <f>IF(食堂数据库链接!A2904="","",食堂数据库链接!A2904)</f>
        <v>2903</v>
      </c>
      <c r="B2904" s="21" t="str">
        <f>IF(食堂数据库链接!B2904="","",食堂数据库链接!B2904)</f>
        <v>湖滨食堂</v>
      </c>
      <c r="C2904" s="21" t="str">
        <f>IF(食堂数据库链接!C2904="","",食堂数据库链接!C2904)</f>
        <v>HBEIPFI2904</v>
      </c>
      <c r="D2904" s="21">
        <f>IF(食堂数据库链接!D2904="","",食堂数据库链接!D2904)</f>
        <v>8.5</v>
      </c>
      <c r="E2904" s="21" t="str">
        <f>IF(食堂数据库链接!E2904="","",食堂数据库链接!E2904)</f>
        <v>荤</v>
      </c>
      <c r="F2904" s="21" t="str">
        <f>IF(食堂数据库链接!F2904="","",食堂数据库链接!F2904)</f>
        <v>份儿菜</v>
      </c>
      <c r="G2904" s="21">
        <f>IF(食堂数据库链接!G2904="","",食堂数据库链接!G2904)</f>
        <v>5.95</v>
      </c>
      <c r="H2904" s="25" t="str">
        <f>IF(OR(食堂菜单!$G$5="",食堂数据库计算界面面!A2904=""),"",IF(ISNUMBER(SEARCH(食堂菜单!$G$5,食堂数据库计算界面面!C2904))=TRUE,1,""))</f>
        <v/>
      </c>
      <c r="I2904" s="11" t="str">
        <f>IF(H2904="","",1+MAX($I$1:I2903))</f>
        <v/>
      </c>
      <c r="J2904" s="11" t="str">
        <f t="shared" si="45"/>
        <v/>
      </c>
    </row>
    <row r="2905" spans="1:10">
      <c r="A2905" s="21">
        <f>IF(食堂数据库链接!A2905="","",食堂数据库链接!A2905)</f>
        <v>2904</v>
      </c>
      <c r="B2905" s="21" t="str">
        <f>IF(食堂数据库链接!B2905="","",食堂数据库链接!B2905)</f>
        <v>湖滨食堂</v>
      </c>
      <c r="C2905" s="21" t="str">
        <f>IF(食堂数据库链接!C2905="","",食堂数据库链接!C2905)</f>
        <v>HBEIPFI2905</v>
      </c>
      <c r="D2905" s="21">
        <f>IF(食堂数据库链接!D2905="","",食堂数据库链接!D2905)</f>
        <v>8.5</v>
      </c>
      <c r="E2905" s="21" t="str">
        <f>IF(食堂数据库链接!E2905="","",食堂数据库链接!E2905)</f>
        <v>荤</v>
      </c>
      <c r="F2905" s="21" t="str">
        <f>IF(食堂数据库链接!F2905="","",食堂数据库链接!F2905)</f>
        <v>份儿菜</v>
      </c>
      <c r="G2905" s="21">
        <f>IF(食堂数据库链接!G2905="","",食堂数据库链接!G2905)</f>
        <v>5.95</v>
      </c>
      <c r="H2905" s="25" t="str">
        <f>IF(OR(食堂菜单!$G$5="",食堂数据库计算界面面!A2905=""),"",IF(ISNUMBER(SEARCH(食堂菜单!$G$5,食堂数据库计算界面面!C2905))=TRUE,1,""))</f>
        <v/>
      </c>
      <c r="I2905" s="11" t="str">
        <f>IF(H2905="","",1+MAX($I$1:I2904))</f>
        <v/>
      </c>
      <c r="J2905" s="11" t="str">
        <f t="shared" si="45"/>
        <v/>
      </c>
    </row>
    <row r="2906" spans="1:10">
      <c r="A2906" s="21">
        <f>IF(食堂数据库链接!A2906="","",食堂数据库链接!A2906)</f>
        <v>2905</v>
      </c>
      <c r="B2906" s="21" t="str">
        <f>IF(食堂数据库链接!B2906="","",食堂数据库链接!B2906)</f>
        <v>湖滨食堂</v>
      </c>
      <c r="C2906" s="21" t="str">
        <f>IF(食堂数据库链接!C2906="","",食堂数据库链接!C2906)</f>
        <v>HBEIPFI2906</v>
      </c>
      <c r="D2906" s="21">
        <f>IF(食堂数据库链接!D2906="","",食堂数据库链接!D2906)</f>
        <v>8.5</v>
      </c>
      <c r="E2906" s="21" t="str">
        <f>IF(食堂数据库链接!E2906="","",食堂数据库链接!E2906)</f>
        <v>荤</v>
      </c>
      <c r="F2906" s="21" t="str">
        <f>IF(食堂数据库链接!F2906="","",食堂数据库链接!F2906)</f>
        <v>份儿菜</v>
      </c>
      <c r="G2906" s="21">
        <f>IF(食堂数据库链接!G2906="","",食堂数据库链接!G2906)</f>
        <v>5.95</v>
      </c>
      <c r="H2906" s="25" t="str">
        <f>IF(OR(食堂菜单!$G$5="",食堂数据库计算界面面!A2906=""),"",IF(ISNUMBER(SEARCH(食堂菜单!$G$5,食堂数据库计算界面面!C2906))=TRUE,1,""))</f>
        <v/>
      </c>
      <c r="I2906" s="11" t="str">
        <f>IF(H2906="","",1+MAX($I$1:I2905))</f>
        <v/>
      </c>
      <c r="J2906" s="11" t="str">
        <f t="shared" si="45"/>
        <v/>
      </c>
    </row>
    <row r="2907" spans="1:10">
      <c r="A2907" s="21">
        <f>IF(食堂数据库链接!A2907="","",食堂数据库链接!A2907)</f>
        <v>2906</v>
      </c>
      <c r="B2907" s="21" t="str">
        <f>IF(食堂数据库链接!B2907="","",食堂数据库链接!B2907)</f>
        <v>湖滨食堂</v>
      </c>
      <c r="C2907" s="21" t="str">
        <f>IF(食堂数据库链接!C2907="","",食堂数据库链接!C2907)</f>
        <v>HBEIPFI2907</v>
      </c>
      <c r="D2907" s="21">
        <f>IF(食堂数据库链接!D2907="","",食堂数据库链接!D2907)</f>
        <v>8.5</v>
      </c>
      <c r="E2907" s="21" t="str">
        <f>IF(食堂数据库链接!E2907="","",食堂数据库链接!E2907)</f>
        <v>荤</v>
      </c>
      <c r="F2907" s="21" t="str">
        <f>IF(食堂数据库链接!F2907="","",食堂数据库链接!F2907)</f>
        <v>份儿菜</v>
      </c>
      <c r="G2907" s="21">
        <f>IF(食堂数据库链接!G2907="","",食堂数据库链接!G2907)</f>
        <v>5.95</v>
      </c>
      <c r="H2907" s="25" t="str">
        <f>IF(OR(食堂菜单!$G$5="",食堂数据库计算界面面!A2907=""),"",IF(ISNUMBER(SEARCH(食堂菜单!$G$5,食堂数据库计算界面面!C2907))=TRUE,1,""))</f>
        <v/>
      </c>
      <c r="I2907" s="11" t="str">
        <f>IF(H2907="","",1+MAX($I$1:I2906))</f>
        <v/>
      </c>
      <c r="J2907" s="11" t="str">
        <f t="shared" si="45"/>
        <v/>
      </c>
    </row>
    <row r="2908" spans="1:10">
      <c r="A2908" s="21">
        <f>IF(食堂数据库链接!A2908="","",食堂数据库链接!A2908)</f>
        <v>2907</v>
      </c>
      <c r="B2908" s="21" t="str">
        <f>IF(食堂数据库链接!B2908="","",食堂数据库链接!B2908)</f>
        <v>湖滨食堂</v>
      </c>
      <c r="C2908" s="21" t="str">
        <f>IF(食堂数据库链接!C2908="","",食堂数据库链接!C2908)</f>
        <v>HBSEV2908</v>
      </c>
      <c r="D2908" s="21">
        <f>IF(食堂数据库链接!D2908="","",食堂数据库链接!D2908)</f>
        <v>7</v>
      </c>
      <c r="E2908" s="21" t="str">
        <f>IF(食堂数据库链接!E2908="","",食堂数据库链接!E2908)</f>
        <v>荤</v>
      </c>
      <c r="F2908" s="21" t="str">
        <f>IF(食堂数据库链接!F2908="","",食堂数据库链接!F2908)</f>
        <v>份儿菜</v>
      </c>
      <c r="G2908" s="21">
        <f>IF(食堂数据库链接!G2908="","",食堂数据库链接!G2908)</f>
        <v>4.9000000000000004</v>
      </c>
      <c r="H2908" s="25" t="str">
        <f>IF(OR(食堂菜单!$G$5="",食堂数据库计算界面面!A2908=""),"",IF(ISNUMBER(SEARCH(食堂菜单!$G$5,食堂数据库计算界面面!C2908))=TRUE,1,""))</f>
        <v/>
      </c>
      <c r="I2908" s="11" t="str">
        <f>IF(H2908="","",1+MAX($I$1:I2907))</f>
        <v/>
      </c>
      <c r="J2908" s="11" t="str">
        <f t="shared" si="45"/>
        <v/>
      </c>
    </row>
    <row r="2909" spans="1:10">
      <c r="A2909" s="21">
        <f>IF(食堂数据库链接!A2909="","",食堂数据库链接!A2909)</f>
        <v>2908</v>
      </c>
      <c r="B2909" s="21" t="str">
        <f>IF(食堂数据库链接!B2909="","",食堂数据库链接!B2909)</f>
        <v>湖滨食堂</v>
      </c>
      <c r="C2909" s="21" t="str">
        <f>IF(食堂数据库链接!C2909="","",食堂数据库链接!C2909)</f>
        <v>HBSEV2909</v>
      </c>
      <c r="D2909" s="21">
        <f>IF(食堂数据库链接!D2909="","",食堂数据库链接!D2909)</f>
        <v>7</v>
      </c>
      <c r="E2909" s="21" t="str">
        <f>IF(食堂数据库链接!E2909="","",食堂数据库链接!E2909)</f>
        <v>荤</v>
      </c>
      <c r="F2909" s="21" t="str">
        <f>IF(食堂数据库链接!F2909="","",食堂数据库链接!F2909)</f>
        <v>份儿菜</v>
      </c>
      <c r="G2909" s="21">
        <f>IF(食堂数据库链接!G2909="","",食堂数据库链接!G2909)</f>
        <v>4.9000000000000004</v>
      </c>
      <c r="H2909" s="25" t="str">
        <f>IF(OR(食堂菜单!$G$5="",食堂数据库计算界面面!A2909=""),"",IF(ISNUMBER(SEARCH(食堂菜单!$G$5,食堂数据库计算界面面!C2909))=TRUE,1,""))</f>
        <v/>
      </c>
      <c r="I2909" s="11" t="str">
        <f>IF(H2909="","",1+MAX($I$1:I2908))</f>
        <v/>
      </c>
      <c r="J2909" s="11" t="str">
        <f t="shared" si="45"/>
        <v/>
      </c>
    </row>
    <row r="2910" spans="1:10">
      <c r="A2910" s="21">
        <f>IF(食堂数据库链接!A2910="","",食堂数据库链接!A2910)</f>
        <v>2909</v>
      </c>
      <c r="B2910" s="21" t="str">
        <f>IF(食堂数据库链接!B2910="","",食堂数据库链接!B2910)</f>
        <v>湖滨食堂</v>
      </c>
      <c r="C2910" s="21" t="str">
        <f>IF(食堂数据库链接!C2910="","",食堂数据库链接!C2910)</f>
        <v>HBSEV2910</v>
      </c>
      <c r="D2910" s="21">
        <f>IF(食堂数据库链接!D2910="","",食堂数据库链接!D2910)</f>
        <v>7</v>
      </c>
      <c r="E2910" s="21" t="str">
        <f>IF(食堂数据库链接!E2910="","",食堂数据库链接!E2910)</f>
        <v>素</v>
      </c>
      <c r="F2910" s="21" t="str">
        <f>IF(食堂数据库链接!F2910="","",食堂数据库链接!F2910)</f>
        <v>份儿菜</v>
      </c>
      <c r="G2910" s="21">
        <f>IF(食堂数据库链接!G2910="","",食堂数据库链接!G2910)</f>
        <v>4.9000000000000004</v>
      </c>
      <c r="H2910" s="25" t="str">
        <f>IF(OR(食堂菜单!$G$5="",食堂数据库计算界面面!A2910=""),"",IF(ISNUMBER(SEARCH(食堂菜单!$G$5,食堂数据库计算界面面!C2910))=TRUE,1,""))</f>
        <v/>
      </c>
      <c r="I2910" s="11" t="str">
        <f>IF(H2910="","",1+MAX($I$1:I2909))</f>
        <v/>
      </c>
      <c r="J2910" s="11" t="str">
        <f t="shared" si="45"/>
        <v/>
      </c>
    </row>
    <row r="2911" spans="1:10">
      <c r="A2911" s="21">
        <f>IF(食堂数据库链接!A2911="","",食堂数据库链接!A2911)</f>
        <v>2910</v>
      </c>
      <c r="B2911" s="21" t="str">
        <f>IF(食堂数据库链接!B2911="","",食堂数据库链接!B2911)</f>
        <v>湖滨食堂</v>
      </c>
      <c r="C2911" s="21" t="str">
        <f>IF(食堂数据库链接!C2911="","",食堂数据库链接!C2911)</f>
        <v>HBSEV2911</v>
      </c>
      <c r="D2911" s="21">
        <f>IF(食堂数据库链接!D2911="","",食堂数据库链接!D2911)</f>
        <v>7</v>
      </c>
      <c r="E2911" s="21" t="str">
        <f>IF(食堂数据库链接!E2911="","",食堂数据库链接!E2911)</f>
        <v>素</v>
      </c>
      <c r="F2911" s="21" t="str">
        <f>IF(食堂数据库链接!F2911="","",食堂数据库链接!F2911)</f>
        <v>份儿菜</v>
      </c>
      <c r="G2911" s="21">
        <f>IF(食堂数据库链接!G2911="","",食堂数据库链接!G2911)</f>
        <v>4.9000000000000004</v>
      </c>
      <c r="H2911" s="25" t="str">
        <f>IF(OR(食堂菜单!$G$5="",食堂数据库计算界面面!A2911=""),"",IF(ISNUMBER(SEARCH(食堂菜单!$G$5,食堂数据库计算界面面!C2911))=TRUE,1,""))</f>
        <v/>
      </c>
      <c r="I2911" s="11" t="str">
        <f>IF(H2911="","",1+MAX($I$1:I2910))</f>
        <v/>
      </c>
      <c r="J2911" s="11" t="str">
        <f t="shared" si="45"/>
        <v/>
      </c>
    </row>
    <row r="2912" spans="1:10">
      <c r="A2912" s="21">
        <f>IF(食堂数据库链接!A2912="","",食堂数据库链接!A2912)</f>
        <v>2911</v>
      </c>
      <c r="B2912" s="21" t="str">
        <f>IF(食堂数据库链接!B2912="","",食堂数据库链接!B2912)</f>
        <v>湖滨食堂</v>
      </c>
      <c r="C2912" s="21" t="str">
        <f>IF(食堂数据库链接!C2912="","",食堂数据库链接!C2912)</f>
        <v>HBSEV2912</v>
      </c>
      <c r="D2912" s="21">
        <f>IF(食堂数据库链接!D2912="","",食堂数据库链接!D2912)</f>
        <v>7</v>
      </c>
      <c r="E2912" s="21" t="str">
        <f>IF(食堂数据库链接!E2912="","",食堂数据库链接!E2912)</f>
        <v>素</v>
      </c>
      <c r="F2912" s="21" t="str">
        <f>IF(食堂数据库链接!F2912="","",食堂数据库链接!F2912)</f>
        <v>份儿菜</v>
      </c>
      <c r="G2912" s="21">
        <f>IF(食堂数据库链接!G2912="","",食堂数据库链接!G2912)</f>
        <v>4.9000000000000004</v>
      </c>
      <c r="H2912" s="25" t="str">
        <f>IF(OR(食堂菜单!$G$5="",食堂数据库计算界面面!A2912=""),"",IF(ISNUMBER(SEARCH(食堂菜单!$G$5,食堂数据库计算界面面!C2912))=TRUE,1,""))</f>
        <v/>
      </c>
      <c r="I2912" s="11" t="str">
        <f>IF(H2912="","",1+MAX($I$1:I2911))</f>
        <v/>
      </c>
      <c r="J2912" s="11" t="str">
        <f t="shared" si="45"/>
        <v/>
      </c>
    </row>
    <row r="2913" spans="1:10">
      <c r="A2913" s="21">
        <f>IF(食堂数据库链接!A2913="","",食堂数据库链接!A2913)</f>
        <v>2912</v>
      </c>
      <c r="B2913" s="21" t="str">
        <f>IF(食堂数据库链接!B2913="","",食堂数据库链接!B2913)</f>
        <v>湖滨食堂</v>
      </c>
      <c r="C2913" s="21" t="str">
        <f>IF(食堂数据库链接!C2913="","",食堂数据库链接!C2913)</f>
        <v>HBSEV2913</v>
      </c>
      <c r="D2913" s="21">
        <f>IF(食堂数据库链接!D2913="","",食堂数据库链接!D2913)</f>
        <v>7</v>
      </c>
      <c r="E2913" s="21" t="str">
        <f>IF(食堂数据库链接!E2913="","",食堂数据库链接!E2913)</f>
        <v>素</v>
      </c>
      <c r="F2913" s="21" t="str">
        <f>IF(食堂数据库链接!F2913="","",食堂数据库链接!F2913)</f>
        <v>份儿菜</v>
      </c>
      <c r="G2913" s="21">
        <f>IF(食堂数据库链接!G2913="","",食堂数据库链接!G2913)</f>
        <v>4.9000000000000004</v>
      </c>
      <c r="H2913" s="25" t="str">
        <f>IF(OR(食堂菜单!$G$5="",食堂数据库计算界面面!A2913=""),"",IF(ISNUMBER(SEARCH(食堂菜单!$G$5,食堂数据库计算界面面!C2913))=TRUE,1,""))</f>
        <v/>
      </c>
      <c r="I2913" s="11" t="str">
        <f>IF(H2913="","",1+MAX($I$1:I2912))</f>
        <v/>
      </c>
      <c r="J2913" s="11" t="str">
        <f t="shared" si="45"/>
        <v/>
      </c>
    </row>
    <row r="2914" spans="1:10">
      <c r="A2914" s="21">
        <f>IF(食堂数据库链接!A2914="","",食堂数据库链接!A2914)</f>
        <v>2913</v>
      </c>
      <c r="B2914" s="21" t="str">
        <f>IF(食堂数据库链接!B2914="","",食堂数据库链接!B2914)</f>
        <v>湖滨食堂</v>
      </c>
      <c r="C2914" s="21" t="str">
        <f>IF(食堂数据库链接!C2914="","",食堂数据库链接!C2914)</f>
        <v>HBSEV2914</v>
      </c>
      <c r="D2914" s="21">
        <f>IF(食堂数据库链接!D2914="","",食堂数据库链接!D2914)</f>
        <v>7</v>
      </c>
      <c r="E2914" s="21" t="str">
        <f>IF(食堂数据库链接!E2914="","",食堂数据库链接!E2914)</f>
        <v>素</v>
      </c>
      <c r="F2914" s="21" t="str">
        <f>IF(食堂数据库链接!F2914="","",食堂数据库链接!F2914)</f>
        <v>份儿菜</v>
      </c>
      <c r="G2914" s="21">
        <f>IF(食堂数据库链接!G2914="","",食堂数据库链接!G2914)</f>
        <v>4.9000000000000004</v>
      </c>
      <c r="H2914" s="25" t="str">
        <f>IF(OR(食堂菜单!$G$5="",食堂数据库计算界面面!A2914=""),"",IF(ISNUMBER(SEARCH(食堂菜单!$G$5,食堂数据库计算界面面!C2914))=TRUE,1,""))</f>
        <v/>
      </c>
      <c r="I2914" s="11" t="str">
        <f>IF(H2914="","",1+MAX($I$1:I2913))</f>
        <v/>
      </c>
      <c r="J2914" s="11" t="str">
        <f t="shared" si="45"/>
        <v/>
      </c>
    </row>
    <row r="2915" spans="1:10">
      <c r="A2915" s="21">
        <f>IF(食堂数据库链接!A2915="","",食堂数据库链接!A2915)</f>
        <v>2914</v>
      </c>
      <c r="B2915" s="21" t="str">
        <f>IF(食堂数据库链接!B2915="","",食堂数据库链接!B2915)</f>
        <v>湖滨食堂</v>
      </c>
      <c r="C2915" s="21" t="str">
        <f>IF(食堂数据库链接!C2915="","",食堂数据库链接!C2915)</f>
        <v>HBSEV2915</v>
      </c>
      <c r="D2915" s="21">
        <f>IF(食堂数据库链接!D2915="","",食堂数据库链接!D2915)</f>
        <v>7</v>
      </c>
      <c r="E2915" s="21" t="str">
        <f>IF(食堂数据库链接!E2915="","",食堂数据库链接!E2915)</f>
        <v>素</v>
      </c>
      <c r="F2915" s="21" t="str">
        <f>IF(食堂数据库链接!F2915="","",食堂数据库链接!F2915)</f>
        <v>份儿菜</v>
      </c>
      <c r="G2915" s="21">
        <f>IF(食堂数据库链接!G2915="","",食堂数据库链接!G2915)</f>
        <v>4.9000000000000004</v>
      </c>
      <c r="H2915" s="25" t="str">
        <f>IF(OR(食堂菜单!$G$5="",食堂数据库计算界面面!A2915=""),"",IF(ISNUMBER(SEARCH(食堂菜单!$G$5,食堂数据库计算界面面!C2915))=TRUE,1,""))</f>
        <v/>
      </c>
      <c r="I2915" s="11" t="str">
        <f>IF(H2915="","",1+MAX($I$1:I2914))</f>
        <v/>
      </c>
      <c r="J2915" s="11" t="str">
        <f t="shared" si="45"/>
        <v/>
      </c>
    </row>
    <row r="2916" spans="1:10">
      <c r="A2916" s="21">
        <f>IF(食堂数据库链接!A2916="","",食堂数据库链接!A2916)</f>
        <v>2915</v>
      </c>
      <c r="B2916" s="21" t="str">
        <f>IF(食堂数据库链接!B2916="","",食堂数据库链接!B2916)</f>
        <v>湖滨食堂</v>
      </c>
      <c r="C2916" s="21" t="str">
        <f>IF(食堂数据库链接!C2916="","",食堂数据库链接!C2916)</f>
        <v>HBSEV2916</v>
      </c>
      <c r="D2916" s="21">
        <f>IF(食堂数据库链接!D2916="","",食堂数据库链接!D2916)</f>
        <v>7</v>
      </c>
      <c r="E2916" s="21" t="str">
        <f>IF(食堂数据库链接!E2916="","",食堂数据库链接!E2916)</f>
        <v>素</v>
      </c>
      <c r="F2916" s="21" t="str">
        <f>IF(食堂数据库链接!F2916="","",食堂数据库链接!F2916)</f>
        <v>份儿菜</v>
      </c>
      <c r="G2916" s="21">
        <f>IF(食堂数据库链接!G2916="","",食堂数据库链接!G2916)</f>
        <v>4.9000000000000004</v>
      </c>
      <c r="H2916" s="25" t="str">
        <f>IF(OR(食堂菜单!$G$5="",食堂数据库计算界面面!A2916=""),"",IF(ISNUMBER(SEARCH(食堂菜单!$G$5,食堂数据库计算界面面!C2916))=TRUE,1,""))</f>
        <v/>
      </c>
      <c r="I2916" s="11" t="str">
        <f>IF(H2916="","",1+MAX($I$1:I2915))</f>
        <v/>
      </c>
      <c r="J2916" s="11" t="str">
        <f t="shared" si="45"/>
        <v/>
      </c>
    </row>
    <row r="2917" spans="1:10">
      <c r="A2917" s="21">
        <f>IF(食堂数据库链接!A2917="","",食堂数据库链接!A2917)</f>
        <v>2916</v>
      </c>
      <c r="B2917" s="21" t="str">
        <f>IF(食堂数据库链接!B2917="","",食堂数据库链接!B2917)</f>
        <v>湖滨食堂</v>
      </c>
      <c r="C2917" s="21" t="str">
        <f>IF(食堂数据库链接!C2917="","",食堂数据库链接!C2917)</f>
        <v>HBSEV2917</v>
      </c>
      <c r="D2917" s="21">
        <f>IF(食堂数据库链接!D2917="","",食堂数据库链接!D2917)</f>
        <v>7</v>
      </c>
      <c r="E2917" s="21" t="str">
        <f>IF(食堂数据库链接!E2917="","",食堂数据库链接!E2917)</f>
        <v>素</v>
      </c>
      <c r="F2917" s="21" t="str">
        <f>IF(食堂数据库链接!F2917="","",食堂数据库链接!F2917)</f>
        <v>份儿菜</v>
      </c>
      <c r="G2917" s="21">
        <f>IF(食堂数据库链接!G2917="","",食堂数据库链接!G2917)</f>
        <v>4.9000000000000004</v>
      </c>
      <c r="H2917" s="25" t="str">
        <f>IF(OR(食堂菜单!$G$5="",食堂数据库计算界面面!A2917=""),"",IF(ISNUMBER(SEARCH(食堂菜单!$G$5,食堂数据库计算界面面!C2917))=TRUE,1,""))</f>
        <v/>
      </c>
      <c r="I2917" s="11" t="str">
        <f>IF(H2917="","",1+MAX($I$1:I2916))</f>
        <v/>
      </c>
      <c r="J2917" s="11" t="str">
        <f t="shared" si="45"/>
        <v/>
      </c>
    </row>
    <row r="2918" spans="1:10">
      <c r="A2918" s="21">
        <f>IF(食堂数据库链接!A2918="","",食堂数据库链接!A2918)</f>
        <v>2917</v>
      </c>
      <c r="B2918" s="21" t="str">
        <f>IF(食堂数据库链接!B2918="","",食堂数据库链接!B2918)</f>
        <v>湖滨食堂</v>
      </c>
      <c r="C2918" s="21" t="str">
        <f>IF(食堂数据库链接!C2918="","",食堂数据库链接!C2918)</f>
        <v>HBSEV2918</v>
      </c>
      <c r="D2918" s="21">
        <f>IF(食堂数据库链接!D2918="","",食堂数据库链接!D2918)</f>
        <v>7</v>
      </c>
      <c r="E2918" s="21" t="str">
        <f>IF(食堂数据库链接!E2918="","",食堂数据库链接!E2918)</f>
        <v>素</v>
      </c>
      <c r="F2918" s="21" t="str">
        <f>IF(食堂数据库链接!F2918="","",食堂数据库链接!F2918)</f>
        <v>份儿菜</v>
      </c>
      <c r="G2918" s="21">
        <f>IF(食堂数据库链接!G2918="","",食堂数据库链接!G2918)</f>
        <v>4.9000000000000004</v>
      </c>
      <c r="H2918" s="25" t="str">
        <f>IF(OR(食堂菜单!$G$5="",食堂数据库计算界面面!A2918=""),"",IF(ISNUMBER(SEARCH(食堂菜单!$G$5,食堂数据库计算界面面!C2918))=TRUE,1,""))</f>
        <v/>
      </c>
      <c r="I2918" s="11" t="str">
        <f>IF(H2918="","",1+MAX($I$1:I2917))</f>
        <v/>
      </c>
      <c r="J2918" s="11" t="str">
        <f t="shared" si="45"/>
        <v/>
      </c>
    </row>
    <row r="2919" spans="1:10">
      <c r="A2919" s="21">
        <f>IF(食堂数据库链接!A2919="","",食堂数据库链接!A2919)</f>
        <v>2918</v>
      </c>
      <c r="B2919" s="21" t="str">
        <f>IF(食堂数据库链接!B2919="","",食堂数据库链接!B2919)</f>
        <v>湖滨食堂</v>
      </c>
      <c r="C2919" s="21" t="str">
        <f>IF(食堂数据库链接!C2919="","",食堂数据库链接!C2919)</f>
        <v>HBFIPFI2919</v>
      </c>
      <c r="D2919" s="21">
        <f>IF(食堂数据库链接!D2919="","",食堂数据库链接!D2919)</f>
        <v>5.5</v>
      </c>
      <c r="E2919" s="21" t="str">
        <f>IF(食堂数据库链接!E2919="","",食堂数据库链接!E2919)</f>
        <v>素</v>
      </c>
      <c r="F2919" s="21" t="str">
        <f>IF(食堂数据库链接!F2919="","",食堂数据库链接!F2919)</f>
        <v>份儿菜</v>
      </c>
      <c r="G2919" s="21">
        <f>IF(食堂数据库链接!G2919="","",食堂数据库链接!G2919)</f>
        <v>3.85</v>
      </c>
      <c r="H2919" s="25" t="str">
        <f>IF(OR(食堂菜单!$G$5="",食堂数据库计算界面面!A2919=""),"",IF(ISNUMBER(SEARCH(食堂菜单!$G$5,食堂数据库计算界面面!C2919))=TRUE,1,""))</f>
        <v/>
      </c>
      <c r="I2919" s="11" t="str">
        <f>IF(H2919="","",1+MAX($I$1:I2918))</f>
        <v/>
      </c>
      <c r="J2919" s="11" t="str">
        <f t="shared" si="45"/>
        <v/>
      </c>
    </row>
    <row r="2920" spans="1:10">
      <c r="A2920" s="21">
        <f>IF(食堂数据库链接!A2920="","",食堂数据库链接!A2920)</f>
        <v>2919</v>
      </c>
      <c r="B2920" s="21" t="str">
        <f>IF(食堂数据库链接!B2920="","",食堂数据库链接!B2920)</f>
        <v>湖滨食堂</v>
      </c>
      <c r="C2920" s="21" t="str">
        <f>IF(食堂数据库链接!C2920="","",食堂数据库链接!C2920)</f>
        <v>HBFIPFI2920</v>
      </c>
      <c r="D2920" s="21">
        <f>IF(食堂数据库链接!D2920="","",食堂数据库链接!D2920)</f>
        <v>5.5</v>
      </c>
      <c r="E2920" s="21" t="str">
        <f>IF(食堂数据库链接!E2920="","",食堂数据库链接!E2920)</f>
        <v>素</v>
      </c>
      <c r="F2920" s="21" t="str">
        <f>IF(食堂数据库链接!F2920="","",食堂数据库链接!F2920)</f>
        <v>份儿菜</v>
      </c>
      <c r="G2920" s="21">
        <f>IF(食堂数据库链接!G2920="","",食堂数据库链接!G2920)</f>
        <v>3.85</v>
      </c>
      <c r="H2920" s="25" t="str">
        <f>IF(OR(食堂菜单!$G$5="",食堂数据库计算界面面!A2920=""),"",IF(ISNUMBER(SEARCH(食堂菜单!$G$5,食堂数据库计算界面面!C2920))=TRUE,1,""))</f>
        <v/>
      </c>
      <c r="I2920" s="11" t="str">
        <f>IF(H2920="","",1+MAX($I$1:I2919))</f>
        <v/>
      </c>
      <c r="J2920" s="11" t="str">
        <f t="shared" si="45"/>
        <v/>
      </c>
    </row>
    <row r="2921" spans="1:10">
      <c r="A2921" s="21">
        <f>IF(食堂数据库链接!A2921="","",食堂数据库链接!A2921)</f>
        <v>2920</v>
      </c>
      <c r="B2921" s="21" t="str">
        <f>IF(食堂数据库链接!B2921="","",食堂数据库链接!B2921)</f>
        <v>湖滨食堂</v>
      </c>
      <c r="C2921" s="21" t="str">
        <f>IF(食堂数据库链接!C2921="","",食堂数据库链接!C2921)</f>
        <v>HBFIPFI2921</v>
      </c>
      <c r="D2921" s="21">
        <f>IF(食堂数据库链接!D2921="","",食堂数据库链接!D2921)</f>
        <v>5.5</v>
      </c>
      <c r="E2921" s="21" t="str">
        <f>IF(食堂数据库链接!E2921="","",食堂数据库链接!E2921)</f>
        <v>素</v>
      </c>
      <c r="F2921" s="21" t="str">
        <f>IF(食堂数据库链接!F2921="","",食堂数据库链接!F2921)</f>
        <v>份儿菜</v>
      </c>
      <c r="G2921" s="21">
        <f>IF(食堂数据库链接!G2921="","",食堂数据库链接!G2921)</f>
        <v>3.85</v>
      </c>
      <c r="H2921" s="25" t="str">
        <f>IF(OR(食堂菜单!$G$5="",食堂数据库计算界面面!A2921=""),"",IF(ISNUMBER(SEARCH(食堂菜单!$G$5,食堂数据库计算界面面!C2921))=TRUE,1,""))</f>
        <v/>
      </c>
      <c r="I2921" s="11" t="str">
        <f>IF(H2921="","",1+MAX($I$1:I2920))</f>
        <v/>
      </c>
      <c r="J2921" s="11" t="str">
        <f t="shared" si="45"/>
        <v/>
      </c>
    </row>
    <row r="2922" spans="1:10">
      <c r="A2922" s="21">
        <f>IF(食堂数据库链接!A2922="","",食堂数据库链接!A2922)</f>
        <v>2921</v>
      </c>
      <c r="B2922" s="21" t="str">
        <f>IF(食堂数据库链接!B2922="","",食堂数据库链接!B2922)</f>
        <v>湖滨食堂</v>
      </c>
      <c r="C2922" s="21" t="str">
        <f>IF(食堂数据库链接!C2922="","",食堂数据库链接!C2922)</f>
        <v>HBFIPFI2922</v>
      </c>
      <c r="D2922" s="21">
        <f>IF(食堂数据库链接!D2922="","",食堂数据库链接!D2922)</f>
        <v>5.5</v>
      </c>
      <c r="E2922" s="21" t="str">
        <f>IF(食堂数据库链接!E2922="","",食堂数据库链接!E2922)</f>
        <v>素</v>
      </c>
      <c r="F2922" s="21" t="str">
        <f>IF(食堂数据库链接!F2922="","",食堂数据库链接!F2922)</f>
        <v>份儿菜</v>
      </c>
      <c r="G2922" s="21">
        <f>IF(食堂数据库链接!G2922="","",食堂数据库链接!G2922)</f>
        <v>3.85</v>
      </c>
      <c r="H2922" s="25" t="str">
        <f>IF(OR(食堂菜单!$G$5="",食堂数据库计算界面面!A2922=""),"",IF(ISNUMBER(SEARCH(食堂菜单!$G$5,食堂数据库计算界面面!C2922))=TRUE,1,""))</f>
        <v/>
      </c>
      <c r="I2922" s="11" t="str">
        <f>IF(H2922="","",1+MAX($I$1:I2921))</f>
        <v/>
      </c>
      <c r="J2922" s="11" t="str">
        <f t="shared" si="45"/>
        <v/>
      </c>
    </row>
    <row r="2923" spans="1:10">
      <c r="A2923" s="21">
        <f>IF(食堂数据库链接!A2923="","",食堂数据库链接!A2923)</f>
        <v>2922</v>
      </c>
      <c r="B2923" s="21" t="str">
        <f>IF(食堂数据库链接!B2923="","",食堂数据库链接!B2923)</f>
        <v>湖滨食堂</v>
      </c>
      <c r="C2923" s="21" t="str">
        <f>IF(食堂数据库链接!C2923="","",食堂数据库链接!C2923)</f>
        <v>HBFIPFI2923</v>
      </c>
      <c r="D2923" s="21">
        <f>IF(食堂数据库链接!D2923="","",食堂数据库链接!D2923)</f>
        <v>5.5</v>
      </c>
      <c r="E2923" s="21" t="str">
        <f>IF(食堂数据库链接!E2923="","",食堂数据库链接!E2923)</f>
        <v>素</v>
      </c>
      <c r="F2923" s="21" t="str">
        <f>IF(食堂数据库链接!F2923="","",食堂数据库链接!F2923)</f>
        <v>份儿菜</v>
      </c>
      <c r="G2923" s="21">
        <f>IF(食堂数据库链接!G2923="","",食堂数据库链接!G2923)</f>
        <v>3.85</v>
      </c>
      <c r="H2923" s="25" t="str">
        <f>IF(OR(食堂菜单!$G$5="",食堂数据库计算界面面!A2923=""),"",IF(ISNUMBER(SEARCH(食堂菜单!$G$5,食堂数据库计算界面面!C2923))=TRUE,1,""))</f>
        <v/>
      </c>
      <c r="I2923" s="11" t="str">
        <f>IF(H2923="","",1+MAX($I$1:I2922))</f>
        <v/>
      </c>
      <c r="J2923" s="11" t="str">
        <f t="shared" si="45"/>
        <v/>
      </c>
    </row>
    <row r="2924" spans="1:10">
      <c r="A2924" s="21">
        <f>IF(食堂数据库链接!A2924="","",食堂数据库链接!A2924)</f>
        <v>2923</v>
      </c>
      <c r="B2924" s="21" t="str">
        <f>IF(食堂数据库链接!B2924="","",食堂数据库链接!B2924)</f>
        <v>湖滨食堂</v>
      </c>
      <c r="C2924" s="21" t="str">
        <f>IF(食堂数据库链接!C2924="","",食堂数据库链接!C2924)</f>
        <v>HBFIPFI2924</v>
      </c>
      <c r="D2924" s="21">
        <f>IF(食堂数据库链接!D2924="","",食堂数据库链接!D2924)</f>
        <v>5.5</v>
      </c>
      <c r="E2924" s="21" t="str">
        <f>IF(食堂数据库链接!E2924="","",食堂数据库链接!E2924)</f>
        <v>素</v>
      </c>
      <c r="F2924" s="21" t="str">
        <f>IF(食堂数据库链接!F2924="","",食堂数据库链接!F2924)</f>
        <v>份儿菜</v>
      </c>
      <c r="G2924" s="21">
        <f>IF(食堂数据库链接!G2924="","",食堂数据库链接!G2924)</f>
        <v>3.85</v>
      </c>
      <c r="H2924" s="25" t="str">
        <f>IF(OR(食堂菜单!$G$5="",食堂数据库计算界面面!A2924=""),"",IF(ISNUMBER(SEARCH(食堂菜单!$G$5,食堂数据库计算界面面!C2924))=TRUE,1,""))</f>
        <v/>
      </c>
      <c r="I2924" s="11" t="str">
        <f>IF(H2924="","",1+MAX($I$1:I2923))</f>
        <v/>
      </c>
      <c r="J2924" s="11" t="str">
        <f t="shared" si="45"/>
        <v/>
      </c>
    </row>
    <row r="2925" spans="1:10">
      <c r="A2925" s="21">
        <f>IF(食堂数据库链接!A2925="","",食堂数据库链接!A2925)</f>
        <v>2924</v>
      </c>
      <c r="B2925" s="21" t="str">
        <f>IF(食堂数据库链接!B2925="","",食堂数据库链接!B2925)</f>
        <v>湖滨食堂</v>
      </c>
      <c r="C2925" s="21" t="str">
        <f>IF(食堂数据库链接!C2925="","",食堂数据库链接!C2925)</f>
        <v>HBTHR2925</v>
      </c>
      <c r="D2925" s="21">
        <f>IF(食堂数据库链接!D2925="","",食堂数据库链接!D2925)</f>
        <v>3</v>
      </c>
      <c r="E2925" s="21" t="str">
        <f>IF(食堂数据库链接!E2925="","",食堂数据库链接!E2925)</f>
        <v>素</v>
      </c>
      <c r="F2925" s="21" t="str">
        <f>IF(食堂数据库链接!F2925="","",食堂数据库链接!F2925)</f>
        <v>份儿菜</v>
      </c>
      <c r="G2925" s="21">
        <f>IF(食堂数据库链接!G2925="","",食堂数据库链接!G2925)</f>
        <v>2.1</v>
      </c>
      <c r="H2925" s="25" t="str">
        <f>IF(OR(食堂菜单!$G$5="",食堂数据库计算界面面!A2925=""),"",IF(ISNUMBER(SEARCH(食堂菜单!$G$5,食堂数据库计算界面面!C2925))=TRUE,1,""))</f>
        <v/>
      </c>
      <c r="I2925" s="11" t="str">
        <f>IF(H2925="","",1+MAX($I$1:I2924))</f>
        <v/>
      </c>
      <c r="J2925" s="11" t="str">
        <f t="shared" si="45"/>
        <v/>
      </c>
    </row>
    <row r="2926" spans="1:10">
      <c r="A2926" s="21">
        <f>IF(食堂数据库链接!A2926="","",食堂数据库链接!A2926)</f>
        <v>2925</v>
      </c>
      <c r="B2926" s="21" t="str">
        <f>IF(食堂数据库链接!B2926="","",食堂数据库链接!B2926)</f>
        <v>湖滨食堂</v>
      </c>
      <c r="C2926" s="21" t="str">
        <f>IF(食堂数据库链接!C2926="","",食堂数据库链接!C2926)</f>
        <v>HBTHR2926</v>
      </c>
      <c r="D2926" s="21">
        <f>IF(食堂数据库链接!D2926="","",食堂数据库链接!D2926)</f>
        <v>3</v>
      </c>
      <c r="E2926" s="21" t="str">
        <f>IF(食堂数据库链接!E2926="","",食堂数据库链接!E2926)</f>
        <v>素</v>
      </c>
      <c r="F2926" s="21" t="str">
        <f>IF(食堂数据库链接!F2926="","",食堂数据库链接!F2926)</f>
        <v>份儿菜</v>
      </c>
      <c r="G2926" s="21">
        <f>IF(食堂数据库链接!G2926="","",食堂数据库链接!G2926)</f>
        <v>2.1</v>
      </c>
      <c r="H2926" s="25" t="str">
        <f>IF(OR(食堂菜单!$G$5="",食堂数据库计算界面面!A2926=""),"",IF(ISNUMBER(SEARCH(食堂菜单!$G$5,食堂数据库计算界面面!C2926))=TRUE,1,""))</f>
        <v/>
      </c>
      <c r="I2926" s="11" t="str">
        <f>IF(H2926="","",1+MAX($I$1:I2925))</f>
        <v/>
      </c>
      <c r="J2926" s="11" t="str">
        <f t="shared" si="45"/>
        <v/>
      </c>
    </row>
    <row r="2927" spans="1:10">
      <c r="A2927" s="21">
        <f>IF(食堂数据库链接!A2927="","",食堂数据库链接!A2927)</f>
        <v>2926</v>
      </c>
      <c r="B2927" s="21" t="str">
        <f>IF(食堂数据库链接!B2927="","",食堂数据库链接!B2927)</f>
        <v>湖滨食堂</v>
      </c>
      <c r="C2927" s="21" t="str">
        <f>IF(食堂数据库链接!C2927="","",食堂数据库链接!C2927)</f>
        <v>HBTHR2927</v>
      </c>
      <c r="D2927" s="21">
        <f>IF(食堂数据库链接!D2927="","",食堂数据库链接!D2927)</f>
        <v>3</v>
      </c>
      <c r="E2927" s="21" t="str">
        <f>IF(食堂数据库链接!E2927="","",食堂数据库链接!E2927)</f>
        <v>素</v>
      </c>
      <c r="F2927" s="21" t="str">
        <f>IF(食堂数据库链接!F2927="","",食堂数据库链接!F2927)</f>
        <v>份儿菜</v>
      </c>
      <c r="G2927" s="21">
        <f>IF(食堂数据库链接!G2927="","",食堂数据库链接!G2927)</f>
        <v>2.1</v>
      </c>
      <c r="H2927" s="25" t="str">
        <f>IF(OR(食堂菜单!$G$5="",食堂数据库计算界面面!A2927=""),"",IF(ISNUMBER(SEARCH(食堂菜单!$G$5,食堂数据库计算界面面!C2927))=TRUE,1,""))</f>
        <v/>
      </c>
      <c r="I2927" s="11" t="str">
        <f>IF(H2927="","",1+MAX($I$1:I2926))</f>
        <v/>
      </c>
      <c r="J2927" s="11" t="str">
        <f t="shared" si="45"/>
        <v/>
      </c>
    </row>
    <row r="2928" spans="1:10">
      <c r="A2928" s="21">
        <f>IF(食堂数据库链接!A2928="","",食堂数据库链接!A2928)</f>
        <v>2927</v>
      </c>
      <c r="B2928" s="21" t="str">
        <f>IF(食堂数据库链接!B2928="","",食堂数据库链接!B2928)</f>
        <v>湖滨食堂</v>
      </c>
      <c r="C2928" s="21" t="str">
        <f>IF(食堂数据库链接!C2928="","",食堂数据库链接!C2928)</f>
        <v>HBTHR2928</v>
      </c>
      <c r="D2928" s="21">
        <f>IF(食堂数据库链接!D2928="","",食堂数据库链接!D2928)</f>
        <v>3</v>
      </c>
      <c r="E2928" s="21" t="str">
        <f>IF(食堂数据库链接!E2928="","",食堂数据库链接!E2928)</f>
        <v>素</v>
      </c>
      <c r="F2928" s="21" t="str">
        <f>IF(食堂数据库链接!F2928="","",食堂数据库链接!F2928)</f>
        <v>份儿菜</v>
      </c>
      <c r="G2928" s="21">
        <f>IF(食堂数据库链接!G2928="","",食堂数据库链接!G2928)</f>
        <v>2.1</v>
      </c>
      <c r="H2928" s="25" t="str">
        <f>IF(OR(食堂菜单!$G$5="",食堂数据库计算界面面!A2928=""),"",IF(ISNUMBER(SEARCH(食堂菜单!$G$5,食堂数据库计算界面面!C2928))=TRUE,1,""))</f>
        <v/>
      </c>
      <c r="I2928" s="11" t="str">
        <f>IF(H2928="","",1+MAX($I$1:I2927))</f>
        <v/>
      </c>
      <c r="J2928" s="11" t="str">
        <f t="shared" si="45"/>
        <v/>
      </c>
    </row>
    <row r="2929" spans="1:10">
      <c r="A2929" s="21">
        <f>IF(食堂数据库链接!A2929="","",食堂数据库链接!A2929)</f>
        <v>2928</v>
      </c>
      <c r="B2929" s="21" t="str">
        <f>IF(食堂数据库链接!B2929="","",食堂数据库链接!B2929)</f>
        <v>湖滨食堂</v>
      </c>
      <c r="C2929" s="21" t="str">
        <f>IF(食堂数据库链接!C2929="","",食堂数据库链接!C2929)</f>
        <v>HBTHR2929</v>
      </c>
      <c r="D2929" s="21">
        <f>IF(食堂数据库链接!D2929="","",食堂数据库链接!D2929)</f>
        <v>3</v>
      </c>
      <c r="E2929" s="21" t="str">
        <f>IF(食堂数据库链接!E2929="","",食堂数据库链接!E2929)</f>
        <v>素</v>
      </c>
      <c r="F2929" s="21" t="str">
        <f>IF(食堂数据库链接!F2929="","",食堂数据库链接!F2929)</f>
        <v>份儿菜</v>
      </c>
      <c r="G2929" s="21">
        <f>IF(食堂数据库链接!G2929="","",食堂数据库链接!G2929)</f>
        <v>2.1</v>
      </c>
      <c r="H2929" s="25" t="str">
        <f>IF(OR(食堂菜单!$G$5="",食堂数据库计算界面面!A2929=""),"",IF(ISNUMBER(SEARCH(食堂菜单!$G$5,食堂数据库计算界面面!C2929))=TRUE,1,""))</f>
        <v/>
      </c>
      <c r="I2929" s="11" t="str">
        <f>IF(H2929="","",1+MAX($I$1:I2928))</f>
        <v/>
      </c>
      <c r="J2929" s="11" t="str">
        <f t="shared" si="45"/>
        <v/>
      </c>
    </row>
    <row r="2930" spans="1:10">
      <c r="A2930" s="21">
        <f>IF(食堂数据库链接!A2930="","",食堂数据库链接!A2930)</f>
        <v>2929</v>
      </c>
      <c r="B2930" s="21" t="str">
        <f>IF(食堂数据库链接!B2930="","",食堂数据库链接!B2930)</f>
        <v>湖滨食堂</v>
      </c>
      <c r="C2930" s="21" t="str">
        <f>IF(食堂数据库链接!C2930="","",食堂数据库链接!C2930)</f>
        <v>HBTHR2930</v>
      </c>
      <c r="D2930" s="21">
        <f>IF(食堂数据库链接!D2930="","",食堂数据库链接!D2930)</f>
        <v>3</v>
      </c>
      <c r="E2930" s="21" t="str">
        <f>IF(食堂数据库链接!E2930="","",食堂数据库链接!E2930)</f>
        <v>素</v>
      </c>
      <c r="F2930" s="21" t="str">
        <f>IF(食堂数据库链接!F2930="","",食堂数据库链接!F2930)</f>
        <v>份儿菜</v>
      </c>
      <c r="G2930" s="21">
        <f>IF(食堂数据库链接!G2930="","",食堂数据库链接!G2930)</f>
        <v>2.1</v>
      </c>
      <c r="H2930" s="25" t="str">
        <f>IF(OR(食堂菜单!$G$5="",食堂数据库计算界面面!A2930=""),"",IF(ISNUMBER(SEARCH(食堂菜单!$G$5,食堂数据库计算界面面!C2930))=TRUE,1,""))</f>
        <v/>
      </c>
      <c r="I2930" s="11" t="str">
        <f>IF(H2930="","",1+MAX($I$1:I2929))</f>
        <v/>
      </c>
      <c r="J2930" s="11" t="str">
        <f t="shared" si="45"/>
        <v/>
      </c>
    </row>
    <row r="2931" spans="1:10">
      <c r="A2931" s="21">
        <f>IF(食堂数据库链接!A2931="","",食堂数据库链接!A2931)</f>
        <v>2930</v>
      </c>
      <c r="B2931" s="21" t="str">
        <f>IF(食堂数据库链接!B2931="","",食堂数据库链接!B2931)</f>
        <v>湖滨食堂</v>
      </c>
      <c r="C2931" s="21" t="str">
        <f>IF(食堂数据库链接!C2931="","",食堂数据库链接!C2931)</f>
        <v>HBTHR2931</v>
      </c>
      <c r="D2931" s="21">
        <f>IF(食堂数据库链接!D2931="","",食堂数据库链接!D2931)</f>
        <v>3</v>
      </c>
      <c r="E2931" s="21" t="str">
        <f>IF(食堂数据库链接!E2931="","",食堂数据库链接!E2931)</f>
        <v>素</v>
      </c>
      <c r="F2931" s="21" t="str">
        <f>IF(食堂数据库链接!F2931="","",食堂数据库链接!F2931)</f>
        <v>份儿菜</v>
      </c>
      <c r="G2931" s="21">
        <f>IF(食堂数据库链接!G2931="","",食堂数据库链接!G2931)</f>
        <v>2.1</v>
      </c>
      <c r="H2931" s="25" t="str">
        <f>IF(OR(食堂菜单!$G$5="",食堂数据库计算界面面!A2931=""),"",IF(ISNUMBER(SEARCH(食堂菜单!$G$5,食堂数据库计算界面面!C2931))=TRUE,1,""))</f>
        <v/>
      </c>
      <c r="I2931" s="11" t="str">
        <f>IF(H2931="","",1+MAX($I$1:I2930))</f>
        <v/>
      </c>
      <c r="J2931" s="11" t="str">
        <f t="shared" si="45"/>
        <v/>
      </c>
    </row>
    <row r="2932" spans="1:10">
      <c r="A2932" s="21">
        <f>IF(食堂数据库链接!A2932="","",食堂数据库链接!A2932)</f>
        <v>2931</v>
      </c>
      <c r="B2932" s="21" t="str">
        <f>IF(食堂数据库链接!B2932="","",食堂数据库链接!B2932)</f>
        <v>湖滨食堂</v>
      </c>
      <c r="C2932" s="21" t="str">
        <f>IF(食堂数据库链接!C2932="","",食堂数据库链接!C2932)</f>
        <v>HBTW2932</v>
      </c>
      <c r="D2932" s="21">
        <f>IF(食堂数据库链接!D2932="","",食堂数据库链接!D2932)</f>
        <v>2</v>
      </c>
      <c r="E2932" s="21" t="str">
        <f>IF(食堂数据库链接!E2932="","",食堂数据库链接!E2932)</f>
        <v>素</v>
      </c>
      <c r="F2932" s="21" t="str">
        <f>IF(食堂数据库链接!F2932="","",食堂数据库链接!F2932)</f>
        <v>份儿菜</v>
      </c>
      <c r="G2932" s="21">
        <f>IF(食堂数据库链接!G2932="","",食堂数据库链接!G2932)</f>
        <v>1.4</v>
      </c>
      <c r="H2932" s="25" t="str">
        <f>IF(OR(食堂菜单!$G$5="",食堂数据库计算界面面!A2932=""),"",IF(ISNUMBER(SEARCH(食堂菜单!$G$5,食堂数据库计算界面面!C2932))=TRUE,1,""))</f>
        <v/>
      </c>
      <c r="I2932" s="11" t="str">
        <f>IF(H2932="","",1+MAX($I$1:I2931))</f>
        <v/>
      </c>
      <c r="J2932" s="11" t="str">
        <f t="shared" si="45"/>
        <v/>
      </c>
    </row>
    <row r="2933" spans="1:10">
      <c r="A2933" s="21">
        <f>IF(食堂数据库链接!A2933="","",食堂数据库链接!A2933)</f>
        <v>2932</v>
      </c>
      <c r="B2933" s="21" t="str">
        <f>IF(食堂数据库链接!B2933="","",食堂数据库链接!B2933)</f>
        <v>湖滨食堂</v>
      </c>
      <c r="C2933" s="21" t="str">
        <f>IF(食堂数据库链接!C2933="","",食堂数据库链接!C2933)</f>
        <v>HBTW2933</v>
      </c>
      <c r="D2933" s="21">
        <f>IF(食堂数据库链接!D2933="","",食堂数据库链接!D2933)</f>
        <v>2</v>
      </c>
      <c r="E2933" s="21" t="str">
        <f>IF(食堂数据库链接!E2933="","",食堂数据库链接!E2933)</f>
        <v>素</v>
      </c>
      <c r="F2933" s="21" t="str">
        <f>IF(食堂数据库链接!F2933="","",食堂数据库链接!F2933)</f>
        <v>份儿菜</v>
      </c>
      <c r="G2933" s="21">
        <f>IF(食堂数据库链接!G2933="","",食堂数据库链接!G2933)</f>
        <v>1.4</v>
      </c>
      <c r="H2933" s="25" t="str">
        <f>IF(OR(食堂菜单!$G$5="",食堂数据库计算界面面!A2933=""),"",IF(ISNUMBER(SEARCH(食堂菜单!$G$5,食堂数据库计算界面面!C2933))=TRUE,1,""))</f>
        <v/>
      </c>
      <c r="I2933" s="11" t="str">
        <f>IF(H2933="","",1+MAX($I$1:I2932))</f>
        <v/>
      </c>
      <c r="J2933" s="11" t="str">
        <f t="shared" si="45"/>
        <v/>
      </c>
    </row>
    <row r="2934" spans="1:10">
      <c r="A2934" s="21">
        <f>IF(食堂数据库链接!A2934="","",食堂数据库链接!A2934)</f>
        <v>2933</v>
      </c>
      <c r="B2934" s="21" t="str">
        <f>IF(食堂数据库链接!B2934="","",食堂数据库链接!B2934)</f>
        <v>湖滨食堂</v>
      </c>
      <c r="C2934" s="21" t="str">
        <f>IF(食堂数据库链接!C2934="","",食堂数据库链接!C2934)</f>
        <v>HBSEV2934</v>
      </c>
      <c r="D2934" s="21">
        <f>IF(食堂数据库链接!D2934="","",食堂数据库链接!D2934)</f>
        <v>7</v>
      </c>
      <c r="E2934" s="21" t="str">
        <f>IF(食堂数据库链接!E2934="","",食堂数据库链接!E2934)</f>
        <v>荤</v>
      </c>
      <c r="F2934" s="21" t="str">
        <f>IF(食堂数据库链接!F2934="","",食堂数据库链接!F2934)</f>
        <v>份儿菜</v>
      </c>
      <c r="G2934" s="21">
        <f>IF(食堂数据库链接!G2934="","",食堂数据库链接!G2934)</f>
        <v>4.9000000000000004</v>
      </c>
      <c r="H2934" s="25" t="str">
        <f>IF(OR(食堂菜单!$G$5="",食堂数据库计算界面面!A2934=""),"",IF(ISNUMBER(SEARCH(食堂菜单!$G$5,食堂数据库计算界面面!C2934))=TRUE,1,""))</f>
        <v/>
      </c>
      <c r="I2934" s="11" t="str">
        <f>IF(H2934="","",1+MAX($I$1:I2933))</f>
        <v/>
      </c>
      <c r="J2934" s="11" t="str">
        <f t="shared" si="45"/>
        <v/>
      </c>
    </row>
    <row r="2935" spans="1:10">
      <c r="A2935" s="21">
        <f>IF(食堂数据库链接!A2935="","",食堂数据库链接!A2935)</f>
        <v>2934</v>
      </c>
      <c r="B2935" s="21" t="str">
        <f>IF(食堂数据库链接!B2935="","",食堂数据库链接!B2935)</f>
        <v>湖滨食堂</v>
      </c>
      <c r="C2935" s="21" t="str">
        <f>IF(食堂数据库链接!C2935="","",食堂数据库链接!C2935)</f>
        <v>HBSEV2935</v>
      </c>
      <c r="D2935" s="21">
        <f>IF(食堂数据库链接!D2935="","",食堂数据库链接!D2935)</f>
        <v>7</v>
      </c>
      <c r="E2935" s="21" t="str">
        <f>IF(食堂数据库链接!E2935="","",食堂数据库链接!E2935)</f>
        <v>荤</v>
      </c>
      <c r="F2935" s="21" t="str">
        <f>IF(食堂数据库链接!F2935="","",食堂数据库链接!F2935)</f>
        <v>份儿菜</v>
      </c>
      <c r="G2935" s="21">
        <f>IF(食堂数据库链接!G2935="","",食堂数据库链接!G2935)</f>
        <v>4.9000000000000004</v>
      </c>
      <c r="H2935" s="25" t="str">
        <f>IF(OR(食堂菜单!$G$5="",食堂数据库计算界面面!A2935=""),"",IF(ISNUMBER(SEARCH(食堂菜单!$G$5,食堂数据库计算界面面!C2935))=TRUE,1,""))</f>
        <v/>
      </c>
      <c r="I2935" s="11" t="str">
        <f>IF(H2935="","",1+MAX($I$1:I2934))</f>
        <v/>
      </c>
      <c r="J2935" s="11" t="str">
        <f t="shared" si="45"/>
        <v/>
      </c>
    </row>
    <row r="2936" spans="1:10">
      <c r="A2936" s="21">
        <f>IF(食堂数据库链接!A2936="","",食堂数据库链接!A2936)</f>
        <v>2935</v>
      </c>
      <c r="B2936" s="21" t="str">
        <f>IF(食堂数据库链接!B2936="","",食堂数据库链接!B2936)</f>
        <v>湖滨食堂</v>
      </c>
      <c r="C2936" s="21" t="str">
        <f>IF(食堂数据库链接!C2936="","",食堂数据库链接!C2936)</f>
        <v>HBSEV2936</v>
      </c>
      <c r="D2936" s="21">
        <f>IF(食堂数据库链接!D2936="","",食堂数据库链接!D2936)</f>
        <v>7</v>
      </c>
      <c r="E2936" s="21" t="str">
        <f>IF(食堂数据库链接!E2936="","",食堂数据库链接!E2936)</f>
        <v>荤</v>
      </c>
      <c r="F2936" s="21" t="str">
        <f>IF(食堂数据库链接!F2936="","",食堂数据库链接!F2936)</f>
        <v>份儿菜</v>
      </c>
      <c r="G2936" s="21">
        <f>IF(食堂数据库链接!G2936="","",食堂数据库链接!G2936)</f>
        <v>4.9000000000000004</v>
      </c>
      <c r="H2936" s="25" t="str">
        <f>IF(OR(食堂菜单!$G$5="",食堂数据库计算界面面!A2936=""),"",IF(ISNUMBER(SEARCH(食堂菜单!$G$5,食堂数据库计算界面面!C2936))=TRUE,1,""))</f>
        <v/>
      </c>
      <c r="I2936" s="11" t="str">
        <f>IF(H2936="","",1+MAX($I$1:I2935))</f>
        <v/>
      </c>
      <c r="J2936" s="11" t="str">
        <f t="shared" si="45"/>
        <v/>
      </c>
    </row>
    <row r="2937" spans="1:10">
      <c r="A2937" s="21">
        <f>IF(食堂数据库链接!A2937="","",食堂数据库链接!A2937)</f>
        <v>2936</v>
      </c>
      <c r="B2937" s="21" t="str">
        <f>IF(食堂数据库链接!B2937="","",食堂数据库链接!B2937)</f>
        <v>湖滨食堂</v>
      </c>
      <c r="C2937" s="21" t="str">
        <f>IF(食堂数据库链接!C2937="","",食堂数据库链接!C2937)</f>
        <v>HBSEV2937</v>
      </c>
      <c r="D2937" s="21">
        <f>IF(食堂数据库链接!D2937="","",食堂数据库链接!D2937)</f>
        <v>7</v>
      </c>
      <c r="E2937" s="21" t="str">
        <f>IF(食堂数据库链接!E2937="","",食堂数据库链接!E2937)</f>
        <v>荤</v>
      </c>
      <c r="F2937" s="21" t="str">
        <f>IF(食堂数据库链接!F2937="","",食堂数据库链接!F2937)</f>
        <v>份儿菜</v>
      </c>
      <c r="G2937" s="21">
        <f>IF(食堂数据库链接!G2937="","",食堂数据库链接!G2937)</f>
        <v>4.9000000000000004</v>
      </c>
      <c r="H2937" s="25" t="str">
        <f>IF(OR(食堂菜单!$G$5="",食堂数据库计算界面面!A2937=""),"",IF(ISNUMBER(SEARCH(食堂菜单!$G$5,食堂数据库计算界面面!C2937))=TRUE,1,""))</f>
        <v/>
      </c>
      <c r="I2937" s="11" t="str">
        <f>IF(H2937="","",1+MAX($I$1:I2936))</f>
        <v/>
      </c>
      <c r="J2937" s="11" t="str">
        <f t="shared" si="45"/>
        <v/>
      </c>
    </row>
    <row r="2938" spans="1:10">
      <c r="A2938" s="21">
        <f>IF(食堂数据库链接!A2938="","",食堂数据库链接!A2938)</f>
        <v>2937</v>
      </c>
      <c r="B2938" s="21" t="str">
        <f>IF(食堂数据库链接!B2938="","",食堂数据库链接!B2938)</f>
        <v>湖滨食堂</v>
      </c>
      <c r="C2938" s="21" t="str">
        <f>IF(食堂数据库链接!C2938="","",食堂数据库链接!C2938)</f>
        <v>HBSEV2938</v>
      </c>
      <c r="D2938" s="21">
        <f>IF(食堂数据库链接!D2938="","",食堂数据库链接!D2938)</f>
        <v>7</v>
      </c>
      <c r="E2938" s="21" t="str">
        <f>IF(食堂数据库链接!E2938="","",食堂数据库链接!E2938)</f>
        <v>荤</v>
      </c>
      <c r="F2938" s="21" t="str">
        <f>IF(食堂数据库链接!F2938="","",食堂数据库链接!F2938)</f>
        <v>份儿菜</v>
      </c>
      <c r="G2938" s="21">
        <f>IF(食堂数据库链接!G2938="","",食堂数据库链接!G2938)</f>
        <v>4.9000000000000004</v>
      </c>
      <c r="H2938" s="25" t="str">
        <f>IF(OR(食堂菜单!$G$5="",食堂数据库计算界面面!A2938=""),"",IF(ISNUMBER(SEARCH(食堂菜单!$G$5,食堂数据库计算界面面!C2938))=TRUE,1,""))</f>
        <v/>
      </c>
      <c r="I2938" s="11" t="str">
        <f>IF(H2938="","",1+MAX($I$1:I2937))</f>
        <v/>
      </c>
      <c r="J2938" s="11" t="str">
        <f t="shared" si="45"/>
        <v/>
      </c>
    </row>
    <row r="2939" spans="1:10">
      <c r="A2939" s="21">
        <f>IF(食堂数据库链接!A2939="","",食堂数据库链接!A2939)</f>
        <v>2938</v>
      </c>
      <c r="B2939" s="21" t="str">
        <f>IF(食堂数据库链接!B2939="","",食堂数据库链接!B2939)</f>
        <v>湖滨食堂</v>
      </c>
      <c r="C2939" s="21" t="str">
        <f>IF(食堂数据库链接!C2939="","",食堂数据库链接!C2939)</f>
        <v>HBSEV2939</v>
      </c>
      <c r="D2939" s="21">
        <f>IF(食堂数据库链接!D2939="","",食堂数据库链接!D2939)</f>
        <v>7</v>
      </c>
      <c r="E2939" s="21" t="str">
        <f>IF(食堂数据库链接!E2939="","",食堂数据库链接!E2939)</f>
        <v>荤</v>
      </c>
      <c r="F2939" s="21" t="str">
        <f>IF(食堂数据库链接!F2939="","",食堂数据库链接!F2939)</f>
        <v>份儿菜</v>
      </c>
      <c r="G2939" s="21">
        <f>IF(食堂数据库链接!G2939="","",食堂数据库链接!G2939)</f>
        <v>4.9000000000000004</v>
      </c>
      <c r="H2939" s="25" t="str">
        <f>IF(OR(食堂菜单!$G$5="",食堂数据库计算界面面!A2939=""),"",IF(ISNUMBER(SEARCH(食堂菜单!$G$5,食堂数据库计算界面面!C2939))=TRUE,1,""))</f>
        <v/>
      </c>
      <c r="I2939" s="11" t="str">
        <f>IF(H2939="","",1+MAX($I$1:I2938))</f>
        <v/>
      </c>
      <c r="J2939" s="11" t="str">
        <f t="shared" si="45"/>
        <v/>
      </c>
    </row>
    <row r="2940" spans="1:10">
      <c r="A2940" s="21">
        <f>IF(食堂数据库链接!A2940="","",食堂数据库链接!A2940)</f>
        <v>2939</v>
      </c>
      <c r="B2940" s="21" t="str">
        <f>IF(食堂数据库链接!B2940="","",食堂数据库链接!B2940)</f>
        <v>湖滨食堂</v>
      </c>
      <c r="C2940" s="21" t="str">
        <f>IF(食堂数据库链接!C2940="","",食堂数据库链接!C2940)</f>
        <v>HBSEV2940</v>
      </c>
      <c r="D2940" s="21">
        <f>IF(食堂数据库链接!D2940="","",食堂数据库链接!D2940)</f>
        <v>7</v>
      </c>
      <c r="E2940" s="21" t="str">
        <f>IF(食堂数据库链接!E2940="","",食堂数据库链接!E2940)</f>
        <v>荤</v>
      </c>
      <c r="F2940" s="21" t="str">
        <f>IF(食堂数据库链接!F2940="","",食堂数据库链接!F2940)</f>
        <v>份儿菜</v>
      </c>
      <c r="G2940" s="21">
        <f>IF(食堂数据库链接!G2940="","",食堂数据库链接!G2940)</f>
        <v>4.9000000000000004</v>
      </c>
      <c r="H2940" s="25" t="str">
        <f>IF(OR(食堂菜单!$G$5="",食堂数据库计算界面面!A2940=""),"",IF(ISNUMBER(SEARCH(食堂菜单!$G$5,食堂数据库计算界面面!C2940))=TRUE,1,""))</f>
        <v/>
      </c>
      <c r="I2940" s="11" t="str">
        <f>IF(H2940="","",1+MAX($I$1:I2939))</f>
        <v/>
      </c>
      <c r="J2940" s="11" t="str">
        <f t="shared" si="45"/>
        <v/>
      </c>
    </row>
    <row r="2941" spans="1:10">
      <c r="A2941" s="21">
        <f>IF(食堂数据库链接!A2941="","",食堂数据库链接!A2941)</f>
        <v>2940</v>
      </c>
      <c r="B2941" s="21" t="str">
        <f>IF(食堂数据库链接!B2941="","",食堂数据库链接!B2941)</f>
        <v>枫园食堂</v>
      </c>
      <c r="C2941" s="21" t="str">
        <f>IF(食堂数据库链接!C2941="","",食堂数据库链接!C2941)</f>
        <v>FYTW2941</v>
      </c>
      <c r="D2941" s="21">
        <f>IF(食堂数据库链接!D2941="","",食堂数据库链接!D2941)</f>
        <v>2</v>
      </c>
      <c r="E2941" s="21" t="str">
        <f>IF(食堂数据库链接!E2941="","",食堂数据库链接!E2941)</f>
        <v>素</v>
      </c>
      <c r="F2941" s="21" t="str">
        <f>IF(食堂数据库链接!F2941="","",食堂数据库链接!F2941)</f>
        <v>份儿菜</v>
      </c>
      <c r="G2941" s="21">
        <f>IF(食堂数据库链接!G2941="","",食堂数据库链接!G2941)</f>
        <v>1.4</v>
      </c>
      <c r="H2941" s="25" t="str">
        <f>IF(OR(食堂菜单!$G$5="",食堂数据库计算界面面!A2941=""),"",IF(ISNUMBER(SEARCH(食堂菜单!$G$5,食堂数据库计算界面面!C2941))=TRUE,1,""))</f>
        <v/>
      </c>
      <c r="I2941" s="11" t="str">
        <f>IF(H2941="","",1+MAX($I$1:I2940))</f>
        <v/>
      </c>
      <c r="J2941" s="11" t="str">
        <f t="shared" si="45"/>
        <v/>
      </c>
    </row>
    <row r="2942" spans="1:10">
      <c r="A2942" s="21">
        <f>IF(食堂数据库链接!A2942="","",食堂数据库链接!A2942)</f>
        <v>2941</v>
      </c>
      <c r="B2942" s="21" t="str">
        <f>IF(食堂数据库链接!B2942="","",食堂数据库链接!B2942)</f>
        <v>枫园食堂</v>
      </c>
      <c r="C2942" s="21" t="str">
        <f>IF(食堂数据库链接!C2942="","",食堂数据库链接!C2942)</f>
        <v>FYTW2942</v>
      </c>
      <c r="D2942" s="21">
        <f>IF(食堂数据库链接!D2942="","",食堂数据库链接!D2942)</f>
        <v>2</v>
      </c>
      <c r="E2942" s="21" t="str">
        <f>IF(食堂数据库链接!E2942="","",食堂数据库链接!E2942)</f>
        <v>素</v>
      </c>
      <c r="F2942" s="21" t="str">
        <f>IF(食堂数据库链接!F2942="","",食堂数据库链接!F2942)</f>
        <v>份儿菜</v>
      </c>
      <c r="G2942" s="21">
        <f>IF(食堂数据库链接!G2942="","",食堂数据库链接!G2942)</f>
        <v>1.4</v>
      </c>
      <c r="H2942" s="25" t="str">
        <f>IF(OR(食堂菜单!$G$5="",食堂数据库计算界面面!A2942=""),"",IF(ISNUMBER(SEARCH(食堂菜单!$G$5,食堂数据库计算界面面!C2942))=TRUE,1,""))</f>
        <v/>
      </c>
      <c r="I2942" s="11" t="str">
        <f>IF(H2942="","",1+MAX($I$1:I2941))</f>
        <v/>
      </c>
      <c r="J2942" s="11" t="str">
        <f t="shared" si="45"/>
        <v/>
      </c>
    </row>
    <row r="2943" spans="1:10">
      <c r="A2943" s="21">
        <f>IF(食堂数据库链接!A2943="","",食堂数据库链接!A2943)</f>
        <v>2942</v>
      </c>
      <c r="B2943" s="21" t="str">
        <f>IF(食堂数据库链接!B2943="","",食堂数据库链接!B2943)</f>
        <v>枫园食堂</v>
      </c>
      <c r="C2943" s="21" t="str">
        <f>IF(食堂数据库链接!C2943="","",食堂数据库链接!C2943)</f>
        <v>FYTW2943</v>
      </c>
      <c r="D2943" s="21">
        <f>IF(食堂数据库链接!D2943="","",食堂数据库链接!D2943)</f>
        <v>2</v>
      </c>
      <c r="E2943" s="21" t="str">
        <f>IF(食堂数据库链接!E2943="","",食堂数据库链接!E2943)</f>
        <v>素</v>
      </c>
      <c r="F2943" s="21" t="str">
        <f>IF(食堂数据库链接!F2943="","",食堂数据库链接!F2943)</f>
        <v>份儿菜</v>
      </c>
      <c r="G2943" s="21">
        <f>IF(食堂数据库链接!G2943="","",食堂数据库链接!G2943)</f>
        <v>1.4</v>
      </c>
      <c r="H2943" s="25" t="str">
        <f>IF(OR(食堂菜单!$G$5="",食堂数据库计算界面面!A2943=""),"",IF(ISNUMBER(SEARCH(食堂菜单!$G$5,食堂数据库计算界面面!C2943))=TRUE,1,""))</f>
        <v/>
      </c>
      <c r="I2943" s="11" t="str">
        <f>IF(H2943="","",1+MAX($I$1:I2942))</f>
        <v/>
      </c>
      <c r="J2943" s="11" t="str">
        <f t="shared" si="45"/>
        <v/>
      </c>
    </row>
    <row r="2944" spans="1:10">
      <c r="A2944" s="21">
        <f>IF(食堂数据库链接!A2944="","",食堂数据库链接!A2944)</f>
        <v>2943</v>
      </c>
      <c r="B2944" s="21" t="str">
        <f>IF(食堂数据库链接!B2944="","",食堂数据库链接!B2944)</f>
        <v>枫园食堂</v>
      </c>
      <c r="C2944" s="21" t="str">
        <f>IF(食堂数据库链接!C2944="","",食堂数据库链接!C2944)</f>
        <v>FYTHR2944</v>
      </c>
      <c r="D2944" s="21">
        <f>IF(食堂数据库链接!D2944="","",食堂数据库链接!D2944)</f>
        <v>3</v>
      </c>
      <c r="E2944" s="21" t="str">
        <f>IF(食堂数据库链接!E2944="","",食堂数据库链接!E2944)</f>
        <v>素</v>
      </c>
      <c r="F2944" s="21" t="str">
        <f>IF(食堂数据库链接!F2944="","",食堂数据库链接!F2944)</f>
        <v>份儿菜</v>
      </c>
      <c r="G2944" s="21">
        <f>IF(食堂数据库链接!G2944="","",食堂数据库链接!G2944)</f>
        <v>2.1</v>
      </c>
      <c r="H2944" s="25" t="str">
        <f>IF(OR(食堂菜单!$G$5="",食堂数据库计算界面面!A2944=""),"",IF(ISNUMBER(SEARCH(食堂菜单!$G$5,食堂数据库计算界面面!C2944))=TRUE,1,""))</f>
        <v/>
      </c>
      <c r="I2944" s="11" t="str">
        <f>IF(H2944="","",1+MAX($I$1:I2943))</f>
        <v/>
      </c>
      <c r="J2944" s="11" t="str">
        <f t="shared" si="45"/>
        <v/>
      </c>
    </row>
    <row r="2945" spans="1:10">
      <c r="A2945" s="21">
        <f>IF(食堂数据库链接!A2945="","",食堂数据库链接!A2945)</f>
        <v>2944</v>
      </c>
      <c r="B2945" s="21" t="str">
        <f>IF(食堂数据库链接!B2945="","",食堂数据库链接!B2945)</f>
        <v>枫园食堂</v>
      </c>
      <c r="C2945" s="21" t="str">
        <f>IF(食堂数据库链接!C2945="","",食堂数据库链接!C2945)</f>
        <v>FYTHR2945</v>
      </c>
      <c r="D2945" s="21">
        <f>IF(食堂数据库链接!D2945="","",食堂数据库链接!D2945)</f>
        <v>3</v>
      </c>
      <c r="E2945" s="21" t="str">
        <f>IF(食堂数据库链接!E2945="","",食堂数据库链接!E2945)</f>
        <v>素</v>
      </c>
      <c r="F2945" s="21" t="str">
        <f>IF(食堂数据库链接!F2945="","",食堂数据库链接!F2945)</f>
        <v>份儿菜</v>
      </c>
      <c r="G2945" s="21">
        <f>IF(食堂数据库链接!G2945="","",食堂数据库链接!G2945)</f>
        <v>2.1</v>
      </c>
      <c r="H2945" s="25" t="str">
        <f>IF(OR(食堂菜单!$G$5="",食堂数据库计算界面面!A2945=""),"",IF(ISNUMBER(SEARCH(食堂菜单!$G$5,食堂数据库计算界面面!C2945))=TRUE,1,""))</f>
        <v/>
      </c>
      <c r="I2945" s="11" t="str">
        <f>IF(H2945="","",1+MAX($I$1:I2944))</f>
        <v/>
      </c>
      <c r="J2945" s="11" t="str">
        <f t="shared" si="45"/>
        <v/>
      </c>
    </row>
    <row r="2946" spans="1:10">
      <c r="A2946" s="21">
        <f>IF(食堂数据库链接!A2946="","",食堂数据库链接!A2946)</f>
        <v>2945</v>
      </c>
      <c r="B2946" s="21" t="str">
        <f>IF(食堂数据库链接!B2946="","",食堂数据库链接!B2946)</f>
        <v>枫园食堂</v>
      </c>
      <c r="C2946" s="21" t="str">
        <f>IF(食堂数据库链接!C2946="","",食堂数据库链接!C2946)</f>
        <v>FYTHR2946</v>
      </c>
      <c r="D2946" s="21">
        <f>IF(食堂数据库链接!D2946="","",食堂数据库链接!D2946)</f>
        <v>3</v>
      </c>
      <c r="E2946" s="21" t="str">
        <f>IF(食堂数据库链接!E2946="","",食堂数据库链接!E2946)</f>
        <v>素</v>
      </c>
      <c r="F2946" s="21" t="str">
        <f>IF(食堂数据库链接!F2946="","",食堂数据库链接!F2946)</f>
        <v>份儿菜</v>
      </c>
      <c r="G2946" s="21">
        <f>IF(食堂数据库链接!G2946="","",食堂数据库链接!G2946)</f>
        <v>2.1</v>
      </c>
      <c r="H2946" s="25" t="str">
        <f>IF(OR(食堂菜单!$G$5="",食堂数据库计算界面面!A2946=""),"",IF(ISNUMBER(SEARCH(食堂菜单!$G$5,食堂数据库计算界面面!C2946))=TRUE,1,""))</f>
        <v/>
      </c>
      <c r="I2946" s="11" t="str">
        <f>IF(H2946="","",1+MAX($I$1:I2945))</f>
        <v/>
      </c>
      <c r="J2946" s="11" t="str">
        <f t="shared" ref="J2946:J3009" si="46">IF(H2946="","",ROW(A2946))</f>
        <v/>
      </c>
    </row>
    <row r="2947" spans="1:10">
      <c r="A2947" s="21">
        <f>IF(食堂数据库链接!A2947="","",食堂数据库链接!A2947)</f>
        <v>2946</v>
      </c>
      <c r="B2947" s="21" t="str">
        <f>IF(食堂数据库链接!B2947="","",食堂数据库链接!B2947)</f>
        <v>枫园食堂</v>
      </c>
      <c r="C2947" s="21" t="str">
        <f>IF(食堂数据库链接!C2947="","",食堂数据库链接!C2947)</f>
        <v>FYTHR2947</v>
      </c>
      <c r="D2947" s="21">
        <f>IF(食堂数据库链接!D2947="","",食堂数据库链接!D2947)</f>
        <v>3</v>
      </c>
      <c r="E2947" s="21" t="str">
        <f>IF(食堂数据库链接!E2947="","",食堂数据库链接!E2947)</f>
        <v>素</v>
      </c>
      <c r="F2947" s="21" t="str">
        <f>IF(食堂数据库链接!F2947="","",食堂数据库链接!F2947)</f>
        <v>份儿菜</v>
      </c>
      <c r="G2947" s="21">
        <f>IF(食堂数据库链接!G2947="","",食堂数据库链接!G2947)</f>
        <v>2.1</v>
      </c>
      <c r="H2947" s="25" t="str">
        <f>IF(OR(食堂菜单!$G$5="",食堂数据库计算界面面!A2947=""),"",IF(ISNUMBER(SEARCH(食堂菜单!$G$5,食堂数据库计算界面面!C2947))=TRUE,1,""))</f>
        <v/>
      </c>
      <c r="I2947" s="11" t="str">
        <f>IF(H2947="","",1+MAX($I$1:I2946))</f>
        <v/>
      </c>
      <c r="J2947" s="11" t="str">
        <f t="shared" si="46"/>
        <v/>
      </c>
    </row>
    <row r="2948" spans="1:10">
      <c r="A2948" s="21">
        <f>IF(食堂数据库链接!A2948="","",食堂数据库链接!A2948)</f>
        <v>2947</v>
      </c>
      <c r="B2948" s="21" t="str">
        <f>IF(食堂数据库链接!B2948="","",食堂数据库链接!B2948)</f>
        <v>枫园食堂</v>
      </c>
      <c r="C2948" s="21" t="str">
        <f>IF(食堂数据库链接!C2948="","",食堂数据库链接!C2948)</f>
        <v>FYTHR2948</v>
      </c>
      <c r="D2948" s="21">
        <f>IF(食堂数据库链接!D2948="","",食堂数据库链接!D2948)</f>
        <v>3</v>
      </c>
      <c r="E2948" s="21" t="str">
        <f>IF(食堂数据库链接!E2948="","",食堂数据库链接!E2948)</f>
        <v>素</v>
      </c>
      <c r="F2948" s="21" t="str">
        <f>IF(食堂数据库链接!F2948="","",食堂数据库链接!F2948)</f>
        <v>份儿菜</v>
      </c>
      <c r="G2948" s="21">
        <f>IF(食堂数据库链接!G2948="","",食堂数据库链接!G2948)</f>
        <v>2.1</v>
      </c>
      <c r="H2948" s="25" t="str">
        <f>IF(OR(食堂菜单!$G$5="",食堂数据库计算界面面!A2948=""),"",IF(ISNUMBER(SEARCH(食堂菜单!$G$5,食堂数据库计算界面面!C2948))=TRUE,1,""))</f>
        <v/>
      </c>
      <c r="I2948" s="11" t="str">
        <f>IF(H2948="","",1+MAX($I$1:I2947))</f>
        <v/>
      </c>
      <c r="J2948" s="11" t="str">
        <f t="shared" si="46"/>
        <v/>
      </c>
    </row>
    <row r="2949" spans="1:10">
      <c r="A2949" s="21">
        <f>IF(食堂数据库链接!A2949="","",食堂数据库链接!A2949)</f>
        <v>2948</v>
      </c>
      <c r="B2949" s="21" t="str">
        <f>IF(食堂数据库链接!B2949="","",食堂数据库链接!B2949)</f>
        <v>枫园食堂</v>
      </c>
      <c r="C2949" s="21" t="str">
        <f>IF(食堂数据库链接!C2949="","",食堂数据库链接!C2949)</f>
        <v>FYTHR2949</v>
      </c>
      <c r="D2949" s="21">
        <f>IF(食堂数据库链接!D2949="","",食堂数据库链接!D2949)</f>
        <v>3</v>
      </c>
      <c r="E2949" s="21" t="str">
        <f>IF(食堂数据库链接!E2949="","",食堂数据库链接!E2949)</f>
        <v>素</v>
      </c>
      <c r="F2949" s="21" t="str">
        <f>IF(食堂数据库链接!F2949="","",食堂数据库链接!F2949)</f>
        <v>份儿菜</v>
      </c>
      <c r="G2949" s="21">
        <f>IF(食堂数据库链接!G2949="","",食堂数据库链接!G2949)</f>
        <v>2.1</v>
      </c>
      <c r="H2949" s="25" t="str">
        <f>IF(OR(食堂菜单!$G$5="",食堂数据库计算界面面!A2949=""),"",IF(ISNUMBER(SEARCH(食堂菜单!$G$5,食堂数据库计算界面面!C2949))=TRUE,1,""))</f>
        <v/>
      </c>
      <c r="I2949" s="11" t="str">
        <f>IF(H2949="","",1+MAX($I$1:I2948))</f>
        <v/>
      </c>
      <c r="J2949" s="11" t="str">
        <f t="shared" si="46"/>
        <v/>
      </c>
    </row>
    <row r="2950" spans="1:10">
      <c r="A2950" s="21">
        <f>IF(食堂数据库链接!A2950="","",食堂数据库链接!A2950)</f>
        <v>2949</v>
      </c>
      <c r="B2950" s="21" t="str">
        <f>IF(食堂数据库链接!B2950="","",食堂数据库链接!B2950)</f>
        <v>枫园食堂</v>
      </c>
      <c r="C2950" s="21" t="str">
        <f>IF(食堂数据库链接!C2950="","",食堂数据库链接!C2950)</f>
        <v>FYFI2950</v>
      </c>
      <c r="D2950" s="21">
        <f>IF(食堂数据库链接!D2950="","",食堂数据库链接!D2950)</f>
        <v>5</v>
      </c>
      <c r="E2950" s="21" t="str">
        <f>IF(食堂数据库链接!E2950="","",食堂数据库链接!E2950)</f>
        <v>荤</v>
      </c>
      <c r="F2950" s="21" t="str">
        <f>IF(食堂数据库链接!F2950="","",食堂数据库链接!F2950)</f>
        <v>份儿菜</v>
      </c>
      <c r="G2950" s="21">
        <f>IF(食堂数据库链接!G2950="","",食堂数据库链接!G2950)</f>
        <v>3.5</v>
      </c>
      <c r="H2950" s="25" t="str">
        <f>IF(OR(食堂菜单!$G$5="",食堂数据库计算界面面!A2950=""),"",IF(ISNUMBER(SEARCH(食堂菜单!$G$5,食堂数据库计算界面面!C2950))=TRUE,1,""))</f>
        <v/>
      </c>
      <c r="I2950" s="11" t="str">
        <f>IF(H2950="","",1+MAX($I$1:I2949))</f>
        <v/>
      </c>
      <c r="J2950" s="11" t="str">
        <f t="shared" si="46"/>
        <v/>
      </c>
    </row>
    <row r="2951" spans="1:10">
      <c r="A2951" s="21">
        <f>IF(食堂数据库链接!A2951="","",食堂数据库链接!A2951)</f>
        <v>2950</v>
      </c>
      <c r="B2951" s="21" t="str">
        <f>IF(食堂数据库链接!B2951="","",食堂数据库链接!B2951)</f>
        <v>枫园食堂</v>
      </c>
      <c r="C2951" s="21" t="str">
        <f>IF(食堂数据库链接!C2951="","",食堂数据库链接!C2951)</f>
        <v>FYFI2951</v>
      </c>
      <c r="D2951" s="21">
        <f>IF(食堂数据库链接!D2951="","",食堂数据库链接!D2951)</f>
        <v>5</v>
      </c>
      <c r="E2951" s="21" t="str">
        <f>IF(食堂数据库链接!E2951="","",食堂数据库链接!E2951)</f>
        <v>素</v>
      </c>
      <c r="F2951" s="21" t="str">
        <f>IF(食堂数据库链接!F2951="","",食堂数据库链接!F2951)</f>
        <v>份儿菜</v>
      </c>
      <c r="G2951" s="21">
        <f>IF(食堂数据库链接!G2951="","",食堂数据库链接!G2951)</f>
        <v>3.5</v>
      </c>
      <c r="H2951" s="25" t="str">
        <f>IF(OR(食堂菜单!$G$5="",食堂数据库计算界面面!A2951=""),"",IF(ISNUMBER(SEARCH(食堂菜单!$G$5,食堂数据库计算界面面!C2951))=TRUE,1,""))</f>
        <v/>
      </c>
      <c r="I2951" s="11" t="str">
        <f>IF(H2951="","",1+MAX($I$1:I2950))</f>
        <v/>
      </c>
      <c r="J2951" s="11" t="str">
        <f t="shared" si="46"/>
        <v/>
      </c>
    </row>
    <row r="2952" spans="1:10">
      <c r="A2952" s="21">
        <f>IF(食堂数据库链接!A2952="","",食堂数据库链接!A2952)</f>
        <v>2951</v>
      </c>
      <c r="B2952" s="21" t="str">
        <f>IF(食堂数据库链接!B2952="","",食堂数据库链接!B2952)</f>
        <v>枫园食堂</v>
      </c>
      <c r="C2952" s="21" t="str">
        <f>IF(食堂数据库链接!C2952="","",食堂数据库链接!C2952)</f>
        <v>FYFI2952</v>
      </c>
      <c r="D2952" s="21">
        <f>IF(食堂数据库链接!D2952="","",食堂数据库链接!D2952)</f>
        <v>5</v>
      </c>
      <c r="E2952" s="21" t="str">
        <f>IF(食堂数据库链接!E2952="","",食堂数据库链接!E2952)</f>
        <v>素</v>
      </c>
      <c r="F2952" s="21" t="str">
        <f>IF(食堂数据库链接!F2952="","",食堂数据库链接!F2952)</f>
        <v>份儿菜</v>
      </c>
      <c r="G2952" s="21">
        <f>IF(食堂数据库链接!G2952="","",食堂数据库链接!G2952)</f>
        <v>3.5</v>
      </c>
      <c r="H2952" s="25" t="str">
        <f>IF(OR(食堂菜单!$G$5="",食堂数据库计算界面面!A2952=""),"",IF(ISNUMBER(SEARCH(食堂菜单!$G$5,食堂数据库计算界面面!C2952))=TRUE,1,""))</f>
        <v/>
      </c>
      <c r="I2952" s="11" t="str">
        <f>IF(H2952="","",1+MAX($I$1:I2951))</f>
        <v/>
      </c>
      <c r="J2952" s="11" t="str">
        <f t="shared" si="46"/>
        <v/>
      </c>
    </row>
    <row r="2953" spans="1:10">
      <c r="A2953" s="21">
        <f>IF(食堂数据库链接!A2953="","",食堂数据库链接!A2953)</f>
        <v>2952</v>
      </c>
      <c r="B2953" s="21" t="str">
        <f>IF(食堂数据库链接!B2953="","",食堂数据库链接!B2953)</f>
        <v>枫园食堂</v>
      </c>
      <c r="C2953" s="21" t="str">
        <f>IF(食堂数据库链接!C2953="","",食堂数据库链接!C2953)</f>
        <v>FYFI2953</v>
      </c>
      <c r="D2953" s="21">
        <f>IF(食堂数据库链接!D2953="","",食堂数据库链接!D2953)</f>
        <v>5</v>
      </c>
      <c r="E2953" s="21" t="str">
        <f>IF(食堂数据库链接!E2953="","",食堂数据库链接!E2953)</f>
        <v>素</v>
      </c>
      <c r="F2953" s="21" t="str">
        <f>IF(食堂数据库链接!F2953="","",食堂数据库链接!F2953)</f>
        <v>份儿菜</v>
      </c>
      <c r="G2953" s="21">
        <f>IF(食堂数据库链接!G2953="","",食堂数据库链接!G2953)</f>
        <v>3.5</v>
      </c>
      <c r="H2953" s="25" t="str">
        <f>IF(OR(食堂菜单!$G$5="",食堂数据库计算界面面!A2953=""),"",IF(ISNUMBER(SEARCH(食堂菜单!$G$5,食堂数据库计算界面面!C2953))=TRUE,1,""))</f>
        <v/>
      </c>
      <c r="I2953" s="11" t="str">
        <f>IF(H2953="","",1+MAX($I$1:I2952))</f>
        <v/>
      </c>
      <c r="J2953" s="11" t="str">
        <f t="shared" si="46"/>
        <v/>
      </c>
    </row>
    <row r="2954" spans="1:10">
      <c r="A2954" s="21">
        <f>IF(食堂数据库链接!A2954="","",食堂数据库链接!A2954)</f>
        <v>2953</v>
      </c>
      <c r="B2954" s="21" t="str">
        <f>IF(食堂数据库链接!B2954="","",食堂数据库链接!B2954)</f>
        <v>枫园食堂</v>
      </c>
      <c r="C2954" s="21" t="str">
        <f>IF(食堂数据库链接!C2954="","",食堂数据库链接!C2954)</f>
        <v>FYFI2954</v>
      </c>
      <c r="D2954" s="21">
        <f>IF(食堂数据库链接!D2954="","",食堂数据库链接!D2954)</f>
        <v>5</v>
      </c>
      <c r="E2954" s="21" t="str">
        <f>IF(食堂数据库链接!E2954="","",食堂数据库链接!E2954)</f>
        <v>素</v>
      </c>
      <c r="F2954" s="21" t="str">
        <f>IF(食堂数据库链接!F2954="","",食堂数据库链接!F2954)</f>
        <v>份儿菜</v>
      </c>
      <c r="G2954" s="21">
        <f>IF(食堂数据库链接!G2954="","",食堂数据库链接!G2954)</f>
        <v>3.5</v>
      </c>
      <c r="H2954" s="25" t="str">
        <f>IF(OR(食堂菜单!$G$5="",食堂数据库计算界面面!A2954=""),"",IF(ISNUMBER(SEARCH(食堂菜单!$G$5,食堂数据库计算界面面!C2954))=TRUE,1,""))</f>
        <v/>
      </c>
      <c r="I2954" s="11" t="str">
        <f>IF(H2954="","",1+MAX($I$1:I2953))</f>
        <v/>
      </c>
      <c r="J2954" s="11" t="str">
        <f t="shared" si="46"/>
        <v/>
      </c>
    </row>
    <row r="2955" spans="1:10">
      <c r="A2955" s="21">
        <f>IF(食堂数据库链接!A2955="","",食堂数据库链接!A2955)</f>
        <v>2954</v>
      </c>
      <c r="B2955" s="21" t="str">
        <f>IF(食堂数据库链接!B2955="","",食堂数据库链接!B2955)</f>
        <v>枫园食堂</v>
      </c>
      <c r="C2955" s="21" t="str">
        <f>IF(食堂数据库链接!C2955="","",食堂数据库链接!C2955)</f>
        <v>FYFI2955</v>
      </c>
      <c r="D2955" s="21">
        <f>IF(食堂数据库链接!D2955="","",食堂数据库链接!D2955)</f>
        <v>5</v>
      </c>
      <c r="E2955" s="21" t="str">
        <f>IF(食堂数据库链接!E2955="","",食堂数据库链接!E2955)</f>
        <v>素</v>
      </c>
      <c r="F2955" s="21" t="str">
        <f>IF(食堂数据库链接!F2955="","",食堂数据库链接!F2955)</f>
        <v>份儿菜</v>
      </c>
      <c r="G2955" s="21">
        <f>IF(食堂数据库链接!G2955="","",食堂数据库链接!G2955)</f>
        <v>3.5</v>
      </c>
      <c r="H2955" s="25" t="str">
        <f>IF(OR(食堂菜单!$G$5="",食堂数据库计算界面面!A2955=""),"",IF(ISNUMBER(SEARCH(食堂菜单!$G$5,食堂数据库计算界面面!C2955))=TRUE,1,""))</f>
        <v/>
      </c>
      <c r="I2955" s="11" t="str">
        <f>IF(H2955="","",1+MAX($I$1:I2954))</f>
        <v/>
      </c>
      <c r="J2955" s="11" t="str">
        <f t="shared" si="46"/>
        <v/>
      </c>
    </row>
    <row r="2956" spans="1:10">
      <c r="A2956" s="21">
        <f>IF(食堂数据库链接!A2956="","",食堂数据库链接!A2956)</f>
        <v>2955</v>
      </c>
      <c r="B2956" s="21" t="str">
        <f>IF(食堂数据库链接!B2956="","",食堂数据库链接!B2956)</f>
        <v>枫园食堂</v>
      </c>
      <c r="C2956" s="21" t="str">
        <f>IF(食堂数据库链接!C2956="","",食堂数据库链接!C2956)</f>
        <v>FYFI2956</v>
      </c>
      <c r="D2956" s="21">
        <f>IF(食堂数据库链接!D2956="","",食堂数据库链接!D2956)</f>
        <v>5</v>
      </c>
      <c r="E2956" s="21" t="str">
        <f>IF(食堂数据库链接!E2956="","",食堂数据库链接!E2956)</f>
        <v>素</v>
      </c>
      <c r="F2956" s="21" t="str">
        <f>IF(食堂数据库链接!F2956="","",食堂数据库链接!F2956)</f>
        <v>份儿菜</v>
      </c>
      <c r="G2956" s="21">
        <f>IF(食堂数据库链接!G2956="","",食堂数据库链接!G2956)</f>
        <v>3.5</v>
      </c>
      <c r="H2956" s="25" t="str">
        <f>IF(OR(食堂菜单!$G$5="",食堂数据库计算界面面!A2956=""),"",IF(ISNUMBER(SEARCH(食堂菜单!$G$5,食堂数据库计算界面面!C2956))=TRUE,1,""))</f>
        <v/>
      </c>
      <c r="I2956" s="11" t="str">
        <f>IF(H2956="","",1+MAX($I$1:I2955))</f>
        <v/>
      </c>
      <c r="J2956" s="11" t="str">
        <f t="shared" si="46"/>
        <v/>
      </c>
    </row>
    <row r="2957" spans="1:10">
      <c r="A2957" s="21">
        <f>IF(食堂数据库链接!A2957="","",食堂数据库链接!A2957)</f>
        <v>2956</v>
      </c>
      <c r="B2957" s="21" t="str">
        <f>IF(食堂数据库链接!B2957="","",食堂数据库链接!B2957)</f>
        <v>枫园食堂</v>
      </c>
      <c r="C2957" s="21" t="str">
        <f>IF(食堂数据库链接!C2957="","",食堂数据库链接!C2957)</f>
        <v>FYSEV2957</v>
      </c>
      <c r="D2957" s="21">
        <f>IF(食堂数据库链接!D2957="","",食堂数据库链接!D2957)</f>
        <v>7</v>
      </c>
      <c r="E2957" s="21" t="str">
        <f>IF(食堂数据库链接!E2957="","",食堂数据库链接!E2957)</f>
        <v>荤</v>
      </c>
      <c r="F2957" s="21" t="str">
        <f>IF(食堂数据库链接!F2957="","",食堂数据库链接!F2957)</f>
        <v>份儿菜</v>
      </c>
      <c r="G2957" s="21">
        <f>IF(食堂数据库链接!G2957="","",食堂数据库链接!G2957)</f>
        <v>4.9000000000000004</v>
      </c>
      <c r="H2957" s="25" t="str">
        <f>IF(OR(食堂菜单!$G$5="",食堂数据库计算界面面!A2957=""),"",IF(ISNUMBER(SEARCH(食堂菜单!$G$5,食堂数据库计算界面面!C2957))=TRUE,1,""))</f>
        <v/>
      </c>
      <c r="I2957" s="11" t="str">
        <f>IF(H2957="","",1+MAX($I$1:I2956))</f>
        <v/>
      </c>
      <c r="J2957" s="11" t="str">
        <f t="shared" si="46"/>
        <v/>
      </c>
    </row>
    <row r="2958" spans="1:10">
      <c r="A2958" s="21">
        <f>IF(食堂数据库链接!A2958="","",食堂数据库链接!A2958)</f>
        <v>2957</v>
      </c>
      <c r="B2958" s="21" t="str">
        <f>IF(食堂数据库链接!B2958="","",食堂数据库链接!B2958)</f>
        <v>枫园食堂</v>
      </c>
      <c r="C2958" s="21" t="str">
        <f>IF(食堂数据库链接!C2958="","",食堂数据库链接!C2958)</f>
        <v>FYSEV2958</v>
      </c>
      <c r="D2958" s="21">
        <f>IF(食堂数据库链接!D2958="","",食堂数据库链接!D2958)</f>
        <v>7</v>
      </c>
      <c r="E2958" s="21" t="str">
        <f>IF(食堂数据库链接!E2958="","",食堂数据库链接!E2958)</f>
        <v>荤</v>
      </c>
      <c r="F2958" s="21" t="str">
        <f>IF(食堂数据库链接!F2958="","",食堂数据库链接!F2958)</f>
        <v>份儿菜</v>
      </c>
      <c r="G2958" s="21">
        <f>IF(食堂数据库链接!G2958="","",食堂数据库链接!G2958)</f>
        <v>4.9000000000000004</v>
      </c>
      <c r="H2958" s="25" t="str">
        <f>IF(OR(食堂菜单!$G$5="",食堂数据库计算界面面!A2958=""),"",IF(ISNUMBER(SEARCH(食堂菜单!$G$5,食堂数据库计算界面面!C2958))=TRUE,1,""))</f>
        <v/>
      </c>
      <c r="I2958" s="11" t="str">
        <f>IF(H2958="","",1+MAX($I$1:I2957))</f>
        <v/>
      </c>
      <c r="J2958" s="11" t="str">
        <f t="shared" si="46"/>
        <v/>
      </c>
    </row>
    <row r="2959" spans="1:10">
      <c r="A2959" s="21">
        <f>IF(食堂数据库链接!A2959="","",食堂数据库链接!A2959)</f>
        <v>2958</v>
      </c>
      <c r="B2959" s="21" t="str">
        <f>IF(食堂数据库链接!B2959="","",食堂数据库链接!B2959)</f>
        <v>枫园食堂</v>
      </c>
      <c r="C2959" s="21" t="str">
        <f>IF(食堂数据库链接!C2959="","",食堂数据库链接!C2959)</f>
        <v>FYSEV2959</v>
      </c>
      <c r="D2959" s="21">
        <f>IF(食堂数据库链接!D2959="","",食堂数据库链接!D2959)</f>
        <v>7</v>
      </c>
      <c r="E2959" s="21" t="str">
        <f>IF(食堂数据库链接!E2959="","",食堂数据库链接!E2959)</f>
        <v>荤</v>
      </c>
      <c r="F2959" s="21" t="str">
        <f>IF(食堂数据库链接!F2959="","",食堂数据库链接!F2959)</f>
        <v>份儿菜</v>
      </c>
      <c r="G2959" s="21">
        <f>IF(食堂数据库链接!G2959="","",食堂数据库链接!G2959)</f>
        <v>4.9000000000000004</v>
      </c>
      <c r="H2959" s="25" t="str">
        <f>IF(OR(食堂菜单!$G$5="",食堂数据库计算界面面!A2959=""),"",IF(ISNUMBER(SEARCH(食堂菜单!$G$5,食堂数据库计算界面面!C2959))=TRUE,1,""))</f>
        <v/>
      </c>
      <c r="I2959" s="11" t="str">
        <f>IF(H2959="","",1+MAX($I$1:I2958))</f>
        <v/>
      </c>
      <c r="J2959" s="11" t="str">
        <f t="shared" si="46"/>
        <v/>
      </c>
    </row>
    <row r="2960" spans="1:10">
      <c r="A2960" s="21">
        <f>IF(食堂数据库链接!A2960="","",食堂数据库链接!A2960)</f>
        <v>2959</v>
      </c>
      <c r="B2960" s="21" t="str">
        <f>IF(食堂数据库链接!B2960="","",食堂数据库链接!B2960)</f>
        <v>枫园食堂</v>
      </c>
      <c r="C2960" s="21" t="str">
        <f>IF(食堂数据库链接!C2960="","",食堂数据库链接!C2960)</f>
        <v>FYSEV2960</v>
      </c>
      <c r="D2960" s="21">
        <f>IF(食堂数据库链接!D2960="","",食堂数据库链接!D2960)</f>
        <v>7</v>
      </c>
      <c r="E2960" s="21" t="str">
        <f>IF(食堂数据库链接!E2960="","",食堂数据库链接!E2960)</f>
        <v>荤</v>
      </c>
      <c r="F2960" s="21" t="str">
        <f>IF(食堂数据库链接!F2960="","",食堂数据库链接!F2960)</f>
        <v>份儿菜</v>
      </c>
      <c r="G2960" s="21">
        <f>IF(食堂数据库链接!G2960="","",食堂数据库链接!G2960)</f>
        <v>4.9000000000000004</v>
      </c>
      <c r="H2960" s="25" t="str">
        <f>IF(OR(食堂菜单!$G$5="",食堂数据库计算界面面!A2960=""),"",IF(ISNUMBER(SEARCH(食堂菜单!$G$5,食堂数据库计算界面面!C2960))=TRUE,1,""))</f>
        <v/>
      </c>
      <c r="I2960" s="11" t="str">
        <f>IF(H2960="","",1+MAX($I$1:I2959))</f>
        <v/>
      </c>
      <c r="J2960" s="11" t="str">
        <f t="shared" si="46"/>
        <v/>
      </c>
    </row>
    <row r="2961" spans="1:10">
      <c r="A2961" s="21">
        <f>IF(食堂数据库链接!A2961="","",食堂数据库链接!A2961)</f>
        <v>2960</v>
      </c>
      <c r="B2961" s="21" t="str">
        <f>IF(食堂数据库链接!B2961="","",食堂数据库链接!B2961)</f>
        <v>枫园食堂</v>
      </c>
      <c r="C2961" s="21" t="str">
        <f>IF(食堂数据库链接!C2961="","",食堂数据库链接!C2961)</f>
        <v>FYSEV2961</v>
      </c>
      <c r="D2961" s="21">
        <f>IF(食堂数据库链接!D2961="","",食堂数据库链接!D2961)</f>
        <v>7</v>
      </c>
      <c r="E2961" s="21" t="str">
        <f>IF(食堂数据库链接!E2961="","",食堂数据库链接!E2961)</f>
        <v>荤</v>
      </c>
      <c r="F2961" s="21" t="str">
        <f>IF(食堂数据库链接!F2961="","",食堂数据库链接!F2961)</f>
        <v>份儿菜</v>
      </c>
      <c r="G2961" s="21">
        <f>IF(食堂数据库链接!G2961="","",食堂数据库链接!G2961)</f>
        <v>4.9000000000000004</v>
      </c>
      <c r="H2961" s="25" t="str">
        <f>IF(OR(食堂菜单!$G$5="",食堂数据库计算界面面!A2961=""),"",IF(ISNUMBER(SEARCH(食堂菜单!$G$5,食堂数据库计算界面面!C2961))=TRUE,1,""))</f>
        <v/>
      </c>
      <c r="I2961" s="11" t="str">
        <f>IF(H2961="","",1+MAX($I$1:I2960))</f>
        <v/>
      </c>
      <c r="J2961" s="11" t="str">
        <f t="shared" si="46"/>
        <v/>
      </c>
    </row>
    <row r="2962" spans="1:10">
      <c r="A2962" s="21">
        <f>IF(食堂数据库链接!A2962="","",食堂数据库链接!A2962)</f>
        <v>2961</v>
      </c>
      <c r="B2962" s="21" t="str">
        <f>IF(食堂数据库链接!B2962="","",食堂数据库链接!B2962)</f>
        <v>枫园食堂</v>
      </c>
      <c r="C2962" s="21" t="str">
        <f>IF(食堂数据库链接!C2962="","",食堂数据库链接!C2962)</f>
        <v>FYSEV2962</v>
      </c>
      <c r="D2962" s="21">
        <f>IF(食堂数据库链接!D2962="","",食堂数据库链接!D2962)</f>
        <v>7</v>
      </c>
      <c r="E2962" s="21" t="str">
        <f>IF(食堂数据库链接!E2962="","",食堂数据库链接!E2962)</f>
        <v>荤</v>
      </c>
      <c r="F2962" s="21" t="str">
        <f>IF(食堂数据库链接!F2962="","",食堂数据库链接!F2962)</f>
        <v>份儿菜</v>
      </c>
      <c r="G2962" s="21">
        <f>IF(食堂数据库链接!G2962="","",食堂数据库链接!G2962)</f>
        <v>4.9000000000000004</v>
      </c>
      <c r="H2962" s="25" t="str">
        <f>IF(OR(食堂菜单!$G$5="",食堂数据库计算界面面!A2962=""),"",IF(ISNUMBER(SEARCH(食堂菜单!$G$5,食堂数据库计算界面面!C2962))=TRUE,1,""))</f>
        <v/>
      </c>
      <c r="I2962" s="11" t="str">
        <f>IF(H2962="","",1+MAX($I$1:I2961))</f>
        <v/>
      </c>
      <c r="J2962" s="11" t="str">
        <f t="shared" si="46"/>
        <v/>
      </c>
    </row>
    <row r="2963" spans="1:10">
      <c r="A2963" s="21">
        <f>IF(食堂数据库链接!A2963="","",食堂数据库链接!A2963)</f>
        <v>2962</v>
      </c>
      <c r="B2963" s="21" t="str">
        <f>IF(食堂数据库链接!B2963="","",食堂数据库链接!B2963)</f>
        <v>枫园食堂</v>
      </c>
      <c r="C2963" s="21" t="str">
        <f>IF(食堂数据库链接!C2963="","",食堂数据库链接!C2963)</f>
        <v>FYSEV2963</v>
      </c>
      <c r="D2963" s="21">
        <f>IF(食堂数据库链接!D2963="","",食堂数据库链接!D2963)</f>
        <v>7</v>
      </c>
      <c r="E2963" s="21" t="str">
        <f>IF(食堂数据库链接!E2963="","",食堂数据库链接!E2963)</f>
        <v>荤</v>
      </c>
      <c r="F2963" s="21" t="str">
        <f>IF(食堂数据库链接!F2963="","",食堂数据库链接!F2963)</f>
        <v>份儿菜</v>
      </c>
      <c r="G2963" s="21">
        <f>IF(食堂数据库链接!G2963="","",食堂数据库链接!G2963)</f>
        <v>4.9000000000000004</v>
      </c>
      <c r="H2963" s="25" t="str">
        <f>IF(OR(食堂菜单!$G$5="",食堂数据库计算界面面!A2963=""),"",IF(ISNUMBER(SEARCH(食堂菜单!$G$5,食堂数据库计算界面面!C2963))=TRUE,1,""))</f>
        <v/>
      </c>
      <c r="I2963" s="11" t="str">
        <f>IF(H2963="","",1+MAX($I$1:I2962))</f>
        <v/>
      </c>
      <c r="J2963" s="11" t="str">
        <f t="shared" si="46"/>
        <v/>
      </c>
    </row>
    <row r="2964" spans="1:10">
      <c r="A2964" s="21">
        <f>IF(食堂数据库链接!A2964="","",食堂数据库链接!A2964)</f>
        <v>2963</v>
      </c>
      <c r="B2964" s="21" t="str">
        <f>IF(食堂数据库链接!B2964="","",食堂数据库链接!B2964)</f>
        <v>枫园食堂</v>
      </c>
      <c r="C2964" s="21" t="str">
        <f>IF(食堂数据库链接!C2964="","",食堂数据库链接!C2964)</f>
        <v>FYSEV2964</v>
      </c>
      <c r="D2964" s="21">
        <f>IF(食堂数据库链接!D2964="","",食堂数据库链接!D2964)</f>
        <v>7</v>
      </c>
      <c r="E2964" s="21" t="str">
        <f>IF(食堂数据库链接!E2964="","",食堂数据库链接!E2964)</f>
        <v>荤</v>
      </c>
      <c r="F2964" s="21" t="str">
        <f>IF(食堂数据库链接!F2964="","",食堂数据库链接!F2964)</f>
        <v>份儿菜</v>
      </c>
      <c r="G2964" s="21">
        <f>IF(食堂数据库链接!G2964="","",食堂数据库链接!G2964)</f>
        <v>4.9000000000000004</v>
      </c>
      <c r="H2964" s="25" t="str">
        <f>IF(OR(食堂菜单!$G$5="",食堂数据库计算界面面!A2964=""),"",IF(ISNUMBER(SEARCH(食堂菜单!$G$5,食堂数据库计算界面面!C2964))=TRUE,1,""))</f>
        <v/>
      </c>
      <c r="I2964" s="11" t="str">
        <f>IF(H2964="","",1+MAX($I$1:I2963))</f>
        <v/>
      </c>
      <c r="J2964" s="11" t="str">
        <f t="shared" si="46"/>
        <v/>
      </c>
    </row>
    <row r="2965" spans="1:10">
      <c r="A2965" s="21">
        <f>IF(食堂数据库链接!A2965="","",食堂数据库链接!A2965)</f>
        <v>2964</v>
      </c>
      <c r="B2965" s="21" t="str">
        <f>IF(食堂数据库链接!B2965="","",食堂数据库链接!B2965)</f>
        <v>枫园食堂</v>
      </c>
      <c r="C2965" s="21" t="str">
        <f>IF(食堂数据库链接!C2965="","",食堂数据库链接!C2965)</f>
        <v>FYSEV2965</v>
      </c>
      <c r="D2965" s="21">
        <f>IF(食堂数据库链接!D2965="","",食堂数据库链接!D2965)</f>
        <v>7</v>
      </c>
      <c r="E2965" s="21" t="str">
        <f>IF(食堂数据库链接!E2965="","",食堂数据库链接!E2965)</f>
        <v>荤</v>
      </c>
      <c r="F2965" s="21" t="str">
        <f>IF(食堂数据库链接!F2965="","",食堂数据库链接!F2965)</f>
        <v>份儿菜</v>
      </c>
      <c r="G2965" s="21">
        <f>IF(食堂数据库链接!G2965="","",食堂数据库链接!G2965)</f>
        <v>4.9000000000000004</v>
      </c>
      <c r="H2965" s="25" t="str">
        <f>IF(OR(食堂菜单!$G$5="",食堂数据库计算界面面!A2965=""),"",IF(ISNUMBER(SEARCH(食堂菜单!$G$5,食堂数据库计算界面面!C2965))=TRUE,1,""))</f>
        <v/>
      </c>
      <c r="I2965" s="11" t="str">
        <f>IF(H2965="","",1+MAX($I$1:I2964))</f>
        <v/>
      </c>
      <c r="J2965" s="11" t="str">
        <f t="shared" si="46"/>
        <v/>
      </c>
    </row>
    <row r="2966" spans="1:10">
      <c r="A2966" s="21">
        <f>IF(食堂数据库链接!A2966="","",食堂数据库链接!A2966)</f>
        <v>2965</v>
      </c>
      <c r="B2966" s="21" t="str">
        <f>IF(食堂数据库链接!B2966="","",食堂数据库链接!B2966)</f>
        <v>枫园食堂</v>
      </c>
      <c r="C2966" s="21" t="str">
        <f>IF(食堂数据库链接!C2966="","",食堂数据库链接!C2966)</f>
        <v>FYTEN2966</v>
      </c>
      <c r="D2966" s="21">
        <f>IF(食堂数据库链接!D2966="","",食堂数据库链接!D2966)</f>
        <v>10</v>
      </c>
      <c r="E2966" s="21" t="str">
        <f>IF(食堂数据库链接!E2966="","",食堂数据库链接!E2966)</f>
        <v>荤</v>
      </c>
      <c r="F2966" s="21" t="str">
        <f>IF(食堂数据库链接!F2966="","",食堂数据库链接!F2966)</f>
        <v>份儿菜</v>
      </c>
      <c r="G2966" s="21">
        <f>IF(食堂数据库链接!G2966="","",食堂数据库链接!G2966)</f>
        <v>7</v>
      </c>
      <c r="H2966" s="25" t="str">
        <f>IF(OR(食堂菜单!$G$5="",食堂数据库计算界面面!A2966=""),"",IF(ISNUMBER(SEARCH(食堂菜单!$G$5,食堂数据库计算界面面!C2966))=TRUE,1,""))</f>
        <v/>
      </c>
      <c r="I2966" s="11" t="str">
        <f>IF(H2966="","",1+MAX($I$1:I2965))</f>
        <v/>
      </c>
      <c r="J2966" s="11" t="str">
        <f t="shared" si="46"/>
        <v/>
      </c>
    </row>
    <row r="2967" spans="1:10">
      <c r="A2967" s="21">
        <f>IF(食堂数据库链接!A2967="","",食堂数据库链接!A2967)</f>
        <v>2966</v>
      </c>
      <c r="B2967" s="21" t="str">
        <f>IF(食堂数据库链接!B2967="","",食堂数据库链接!B2967)</f>
        <v>枫园食堂</v>
      </c>
      <c r="C2967" s="21" t="str">
        <f>IF(食堂数据库链接!C2967="","",食堂数据库链接!C2967)</f>
        <v>FYTEN2967</v>
      </c>
      <c r="D2967" s="21">
        <f>IF(食堂数据库链接!D2967="","",食堂数据库链接!D2967)</f>
        <v>10</v>
      </c>
      <c r="E2967" s="21" t="str">
        <f>IF(食堂数据库链接!E2967="","",食堂数据库链接!E2967)</f>
        <v>荤</v>
      </c>
      <c r="F2967" s="21" t="str">
        <f>IF(食堂数据库链接!F2967="","",食堂数据库链接!F2967)</f>
        <v>份儿菜</v>
      </c>
      <c r="G2967" s="21">
        <f>IF(食堂数据库链接!G2967="","",食堂数据库链接!G2967)</f>
        <v>7</v>
      </c>
      <c r="H2967" s="25" t="str">
        <f>IF(OR(食堂菜单!$G$5="",食堂数据库计算界面面!A2967=""),"",IF(ISNUMBER(SEARCH(食堂菜单!$G$5,食堂数据库计算界面面!C2967))=TRUE,1,""))</f>
        <v/>
      </c>
      <c r="I2967" s="11" t="str">
        <f>IF(H2967="","",1+MAX($I$1:I2966))</f>
        <v/>
      </c>
      <c r="J2967" s="11" t="str">
        <f t="shared" si="46"/>
        <v/>
      </c>
    </row>
    <row r="2968" spans="1:10">
      <c r="A2968" s="21">
        <f>IF(食堂数据库链接!A2968="","",食堂数据库链接!A2968)</f>
        <v>2967</v>
      </c>
      <c r="B2968" s="21" t="str">
        <f>IF(食堂数据库链接!B2968="","",食堂数据库链接!B2968)</f>
        <v>枫园食堂</v>
      </c>
      <c r="C2968" s="21" t="str">
        <f>IF(食堂数据库链接!C2968="","",食堂数据库链接!C2968)</f>
        <v>FYTEN2968</v>
      </c>
      <c r="D2968" s="21">
        <f>IF(食堂数据库链接!D2968="","",食堂数据库链接!D2968)</f>
        <v>10</v>
      </c>
      <c r="E2968" s="21" t="str">
        <f>IF(食堂数据库链接!E2968="","",食堂数据库链接!E2968)</f>
        <v>荤</v>
      </c>
      <c r="F2968" s="21" t="str">
        <f>IF(食堂数据库链接!F2968="","",食堂数据库链接!F2968)</f>
        <v>份儿菜</v>
      </c>
      <c r="G2968" s="21">
        <f>IF(食堂数据库链接!G2968="","",食堂数据库链接!G2968)</f>
        <v>7</v>
      </c>
      <c r="H2968" s="25" t="str">
        <f>IF(OR(食堂菜单!$G$5="",食堂数据库计算界面面!A2968=""),"",IF(ISNUMBER(SEARCH(食堂菜单!$G$5,食堂数据库计算界面面!C2968))=TRUE,1,""))</f>
        <v/>
      </c>
      <c r="I2968" s="11" t="str">
        <f>IF(H2968="","",1+MAX($I$1:I2967))</f>
        <v/>
      </c>
      <c r="J2968" s="11" t="str">
        <f t="shared" si="46"/>
        <v/>
      </c>
    </row>
    <row r="2969" spans="1:10">
      <c r="A2969" s="21">
        <f>IF(食堂数据库链接!A2969="","",食堂数据库链接!A2969)</f>
        <v>2968</v>
      </c>
      <c r="B2969" s="21" t="str">
        <f>IF(食堂数据库链接!B2969="","",食堂数据库链接!B2969)</f>
        <v>枫园食堂</v>
      </c>
      <c r="C2969" s="21" t="str">
        <f>IF(食堂数据库链接!C2969="","",食堂数据库链接!C2969)</f>
        <v>FYTEN2969</v>
      </c>
      <c r="D2969" s="21">
        <f>IF(食堂数据库链接!D2969="","",食堂数据库链接!D2969)</f>
        <v>10</v>
      </c>
      <c r="E2969" s="21" t="str">
        <f>IF(食堂数据库链接!E2969="","",食堂数据库链接!E2969)</f>
        <v>荤</v>
      </c>
      <c r="F2969" s="21" t="str">
        <f>IF(食堂数据库链接!F2969="","",食堂数据库链接!F2969)</f>
        <v>份儿菜</v>
      </c>
      <c r="G2969" s="21">
        <f>IF(食堂数据库链接!G2969="","",食堂数据库链接!G2969)</f>
        <v>7</v>
      </c>
      <c r="H2969" s="25" t="str">
        <f>IF(OR(食堂菜单!$G$5="",食堂数据库计算界面面!A2969=""),"",IF(ISNUMBER(SEARCH(食堂菜单!$G$5,食堂数据库计算界面面!C2969))=TRUE,1,""))</f>
        <v/>
      </c>
      <c r="I2969" s="11" t="str">
        <f>IF(H2969="","",1+MAX($I$1:I2968))</f>
        <v/>
      </c>
      <c r="J2969" s="11" t="str">
        <f t="shared" si="46"/>
        <v/>
      </c>
    </row>
    <row r="2970" spans="1:10">
      <c r="A2970" s="21">
        <f>IF(食堂数据库链接!A2970="","",食堂数据库链接!A2970)</f>
        <v>2969</v>
      </c>
      <c r="B2970" s="21" t="str">
        <f>IF(食堂数据库链接!B2970="","",食堂数据库链接!B2970)</f>
        <v>枫园食堂</v>
      </c>
      <c r="C2970" s="21" t="str">
        <f>IF(食堂数据库链接!C2970="","",食堂数据库链接!C2970)</f>
        <v>FYTEN2970</v>
      </c>
      <c r="D2970" s="21">
        <f>IF(食堂数据库链接!D2970="","",食堂数据库链接!D2970)</f>
        <v>10</v>
      </c>
      <c r="E2970" s="21" t="str">
        <f>IF(食堂数据库链接!E2970="","",食堂数据库链接!E2970)</f>
        <v>荤</v>
      </c>
      <c r="F2970" s="21" t="str">
        <f>IF(食堂数据库链接!F2970="","",食堂数据库链接!F2970)</f>
        <v>份儿菜</v>
      </c>
      <c r="G2970" s="21">
        <f>IF(食堂数据库链接!G2970="","",食堂数据库链接!G2970)</f>
        <v>7</v>
      </c>
      <c r="H2970" s="25" t="str">
        <f>IF(OR(食堂菜单!$G$5="",食堂数据库计算界面面!A2970=""),"",IF(ISNUMBER(SEARCH(食堂菜单!$G$5,食堂数据库计算界面面!C2970))=TRUE,1,""))</f>
        <v/>
      </c>
      <c r="I2970" s="11" t="str">
        <f>IF(H2970="","",1+MAX($I$1:I2969))</f>
        <v/>
      </c>
      <c r="J2970" s="11" t="str">
        <f t="shared" si="46"/>
        <v/>
      </c>
    </row>
    <row r="2971" spans="1:10">
      <c r="A2971" s="21">
        <f>IF(食堂数据库链接!A2971="","",食堂数据库链接!A2971)</f>
        <v>2970</v>
      </c>
      <c r="B2971" s="21" t="str">
        <f>IF(食堂数据库链接!B2971="","",食堂数据库链接!B2971)</f>
        <v>枫园食堂</v>
      </c>
      <c r="C2971" s="21" t="str">
        <f>IF(食堂数据库链接!C2971="","",食堂数据库链接!C2971)</f>
        <v>FYTEN2971</v>
      </c>
      <c r="D2971" s="21">
        <f>IF(食堂数据库链接!D2971="","",食堂数据库链接!D2971)</f>
        <v>10</v>
      </c>
      <c r="E2971" s="21" t="str">
        <f>IF(食堂数据库链接!E2971="","",食堂数据库链接!E2971)</f>
        <v>荤</v>
      </c>
      <c r="F2971" s="21" t="str">
        <f>IF(食堂数据库链接!F2971="","",食堂数据库链接!F2971)</f>
        <v>份儿菜</v>
      </c>
      <c r="G2971" s="21">
        <f>IF(食堂数据库链接!G2971="","",食堂数据库链接!G2971)</f>
        <v>7</v>
      </c>
      <c r="H2971" s="25" t="str">
        <f>IF(OR(食堂菜单!$G$5="",食堂数据库计算界面面!A2971=""),"",IF(ISNUMBER(SEARCH(食堂菜单!$G$5,食堂数据库计算界面面!C2971))=TRUE,1,""))</f>
        <v/>
      </c>
      <c r="I2971" s="11" t="str">
        <f>IF(H2971="","",1+MAX($I$1:I2970))</f>
        <v/>
      </c>
      <c r="J2971" s="11" t="str">
        <f t="shared" si="46"/>
        <v/>
      </c>
    </row>
    <row r="2972" spans="1:10">
      <c r="A2972" s="21">
        <f>IF(食堂数据库链接!A2972="","",食堂数据库链接!A2972)</f>
        <v>2971</v>
      </c>
      <c r="B2972" s="21" t="str">
        <f>IF(食堂数据库链接!B2972="","",食堂数据库链接!B2972)</f>
        <v>枫园食堂</v>
      </c>
      <c r="C2972" s="21" t="str">
        <f>IF(食堂数据库链接!C2972="","",食堂数据库链接!C2972)</f>
        <v>FYTEN2972</v>
      </c>
      <c r="D2972" s="21">
        <f>IF(食堂数据库链接!D2972="","",食堂数据库链接!D2972)</f>
        <v>10</v>
      </c>
      <c r="E2972" s="21" t="str">
        <f>IF(食堂数据库链接!E2972="","",食堂数据库链接!E2972)</f>
        <v>荤</v>
      </c>
      <c r="F2972" s="21" t="str">
        <f>IF(食堂数据库链接!F2972="","",食堂数据库链接!F2972)</f>
        <v>份儿菜</v>
      </c>
      <c r="G2972" s="21">
        <f>IF(食堂数据库链接!G2972="","",食堂数据库链接!G2972)</f>
        <v>7</v>
      </c>
      <c r="H2972" s="25" t="str">
        <f>IF(OR(食堂菜单!$G$5="",食堂数据库计算界面面!A2972=""),"",IF(ISNUMBER(SEARCH(食堂菜单!$G$5,食堂数据库计算界面面!C2972))=TRUE,1,""))</f>
        <v/>
      </c>
      <c r="I2972" s="11" t="str">
        <f>IF(H2972="","",1+MAX($I$1:I2971))</f>
        <v/>
      </c>
      <c r="J2972" s="11" t="str">
        <f t="shared" si="46"/>
        <v/>
      </c>
    </row>
    <row r="2973" spans="1:10">
      <c r="A2973" s="21">
        <f>IF(食堂数据库链接!A2973="","",食堂数据库链接!A2973)</f>
        <v>2972</v>
      </c>
      <c r="B2973" s="21" t="str">
        <f>IF(食堂数据库链接!B2973="","",食堂数据库链接!B2973)</f>
        <v>枫园食堂</v>
      </c>
      <c r="C2973" s="21" t="str">
        <f>IF(食堂数据库链接!C2973="","",食堂数据库链接!C2973)</f>
        <v>FYTEN2973</v>
      </c>
      <c r="D2973" s="21">
        <f>IF(食堂数据库链接!D2973="","",食堂数据库链接!D2973)</f>
        <v>10</v>
      </c>
      <c r="E2973" s="21" t="str">
        <f>IF(食堂数据库链接!E2973="","",食堂数据库链接!E2973)</f>
        <v>荤</v>
      </c>
      <c r="F2973" s="21" t="str">
        <f>IF(食堂数据库链接!F2973="","",食堂数据库链接!F2973)</f>
        <v>份儿菜</v>
      </c>
      <c r="G2973" s="21">
        <f>IF(食堂数据库链接!G2973="","",食堂数据库链接!G2973)</f>
        <v>7</v>
      </c>
      <c r="H2973" s="25" t="str">
        <f>IF(OR(食堂菜单!$G$5="",食堂数据库计算界面面!A2973=""),"",IF(ISNUMBER(SEARCH(食堂菜单!$G$5,食堂数据库计算界面面!C2973))=TRUE,1,""))</f>
        <v/>
      </c>
      <c r="I2973" s="11" t="str">
        <f>IF(H2973="","",1+MAX($I$1:I2972))</f>
        <v/>
      </c>
      <c r="J2973" s="11" t="str">
        <f t="shared" si="46"/>
        <v/>
      </c>
    </row>
    <row r="2974" spans="1:10">
      <c r="A2974" s="21">
        <f>IF(食堂数据库链接!A2974="","",食堂数据库链接!A2974)</f>
        <v>2973</v>
      </c>
      <c r="B2974" s="21" t="str">
        <f>IF(食堂数据库链接!B2974="","",食堂数据库链接!B2974)</f>
        <v>枫园食堂</v>
      </c>
      <c r="C2974" s="21" t="str">
        <f>IF(食堂数据库链接!C2974="","",食堂数据库链接!C2974)</f>
        <v>FYTEN2974</v>
      </c>
      <c r="D2974" s="21">
        <f>IF(食堂数据库链接!D2974="","",食堂数据库链接!D2974)</f>
        <v>10</v>
      </c>
      <c r="E2974" s="21" t="str">
        <f>IF(食堂数据库链接!E2974="","",食堂数据库链接!E2974)</f>
        <v>荤</v>
      </c>
      <c r="F2974" s="21" t="str">
        <f>IF(食堂数据库链接!F2974="","",食堂数据库链接!F2974)</f>
        <v>份儿菜</v>
      </c>
      <c r="G2974" s="21">
        <f>IF(食堂数据库链接!G2974="","",食堂数据库链接!G2974)</f>
        <v>7</v>
      </c>
      <c r="H2974" s="25" t="str">
        <f>IF(OR(食堂菜单!$G$5="",食堂数据库计算界面面!A2974=""),"",IF(ISNUMBER(SEARCH(食堂菜单!$G$5,食堂数据库计算界面面!C2974))=TRUE,1,""))</f>
        <v/>
      </c>
      <c r="I2974" s="11" t="str">
        <f>IF(H2974="","",1+MAX($I$1:I2973))</f>
        <v/>
      </c>
      <c r="J2974" s="11" t="str">
        <f t="shared" si="46"/>
        <v/>
      </c>
    </row>
    <row r="2975" spans="1:10">
      <c r="A2975" s="21">
        <f>IF(食堂数据库链接!A2975="","",食堂数据库链接!A2975)</f>
        <v>2974</v>
      </c>
      <c r="B2975" s="21" t="str">
        <f>IF(食堂数据库链接!B2975="","",食堂数据库链接!B2975)</f>
        <v>枫园食堂</v>
      </c>
      <c r="C2975" s="21" t="str">
        <f>IF(食堂数据库链接!C2975="","",食堂数据库链接!C2975)</f>
        <v>FYTEN2975</v>
      </c>
      <c r="D2975" s="21">
        <f>IF(食堂数据库链接!D2975="","",食堂数据库链接!D2975)</f>
        <v>10</v>
      </c>
      <c r="E2975" s="21" t="str">
        <f>IF(食堂数据库链接!E2975="","",食堂数据库链接!E2975)</f>
        <v>荤</v>
      </c>
      <c r="F2975" s="21" t="str">
        <f>IF(食堂数据库链接!F2975="","",食堂数据库链接!F2975)</f>
        <v>份儿菜</v>
      </c>
      <c r="G2975" s="21">
        <f>IF(食堂数据库链接!G2975="","",食堂数据库链接!G2975)</f>
        <v>7</v>
      </c>
      <c r="H2975" s="25" t="str">
        <f>IF(OR(食堂菜单!$G$5="",食堂数据库计算界面面!A2975=""),"",IF(ISNUMBER(SEARCH(食堂菜单!$G$5,食堂数据库计算界面面!C2975))=TRUE,1,""))</f>
        <v/>
      </c>
      <c r="I2975" s="11" t="str">
        <f>IF(H2975="","",1+MAX($I$1:I2974))</f>
        <v/>
      </c>
      <c r="J2975" s="11" t="str">
        <f t="shared" si="46"/>
        <v/>
      </c>
    </row>
    <row r="2976" spans="1:10">
      <c r="A2976" s="21">
        <f>IF(食堂数据库链接!A2976="","",食堂数据库链接!A2976)</f>
        <v>2975</v>
      </c>
      <c r="B2976" s="21" t="str">
        <f>IF(食堂数据库链接!B2976="","",食堂数据库链接!B2976)</f>
        <v>枫园食堂</v>
      </c>
      <c r="C2976" s="21" t="str">
        <f>IF(食堂数据库链接!C2976="","",食堂数据库链接!C2976)</f>
        <v>FYTEN2976</v>
      </c>
      <c r="D2976" s="21">
        <f>IF(食堂数据库链接!D2976="","",食堂数据库链接!D2976)</f>
        <v>10</v>
      </c>
      <c r="E2976" s="21" t="str">
        <f>IF(食堂数据库链接!E2976="","",食堂数据库链接!E2976)</f>
        <v>荤</v>
      </c>
      <c r="F2976" s="21" t="str">
        <f>IF(食堂数据库链接!F2976="","",食堂数据库链接!F2976)</f>
        <v>份儿菜</v>
      </c>
      <c r="G2976" s="21">
        <f>IF(食堂数据库链接!G2976="","",食堂数据库链接!G2976)</f>
        <v>7</v>
      </c>
      <c r="H2976" s="25" t="str">
        <f>IF(OR(食堂菜单!$G$5="",食堂数据库计算界面面!A2976=""),"",IF(ISNUMBER(SEARCH(食堂菜单!$G$5,食堂数据库计算界面面!C2976))=TRUE,1,""))</f>
        <v/>
      </c>
      <c r="I2976" s="11" t="str">
        <f>IF(H2976="","",1+MAX($I$1:I2975))</f>
        <v/>
      </c>
      <c r="J2976" s="11" t="str">
        <f t="shared" si="46"/>
        <v/>
      </c>
    </row>
    <row r="2977" spans="1:10">
      <c r="A2977" s="21">
        <f>IF(食堂数据库链接!A2977="","",食堂数据库链接!A2977)</f>
        <v>2976</v>
      </c>
      <c r="B2977" s="21" t="str">
        <f>IF(食堂数据库链接!B2977="","",食堂数据库链接!B2977)</f>
        <v>枫园食堂</v>
      </c>
      <c r="C2977" s="21" t="str">
        <f>IF(食堂数据库链接!C2977="","",食堂数据库链接!C2977)</f>
        <v>FYTEN2977</v>
      </c>
      <c r="D2977" s="21">
        <f>IF(食堂数据库链接!D2977="","",食堂数据库链接!D2977)</f>
        <v>10</v>
      </c>
      <c r="E2977" s="21" t="str">
        <f>IF(食堂数据库链接!E2977="","",食堂数据库链接!E2977)</f>
        <v>荤</v>
      </c>
      <c r="F2977" s="21" t="str">
        <f>IF(食堂数据库链接!F2977="","",食堂数据库链接!F2977)</f>
        <v>份儿菜</v>
      </c>
      <c r="G2977" s="21">
        <f>IF(食堂数据库链接!G2977="","",食堂数据库链接!G2977)</f>
        <v>7</v>
      </c>
      <c r="H2977" s="25" t="str">
        <f>IF(OR(食堂菜单!$G$5="",食堂数据库计算界面面!A2977=""),"",IF(ISNUMBER(SEARCH(食堂菜单!$G$5,食堂数据库计算界面面!C2977))=TRUE,1,""))</f>
        <v/>
      </c>
      <c r="I2977" s="11" t="str">
        <f>IF(H2977="","",1+MAX($I$1:I2976))</f>
        <v/>
      </c>
      <c r="J2977" s="11" t="str">
        <f t="shared" si="46"/>
        <v/>
      </c>
    </row>
    <row r="2978" spans="1:10">
      <c r="A2978" s="21">
        <f>IF(食堂数据库链接!A2978="","",食堂数据库链接!A2978)</f>
        <v>2977</v>
      </c>
      <c r="B2978" s="21" t="str">
        <f>IF(食堂数据库链接!B2978="","",食堂数据库链接!B2978)</f>
        <v>枫园食堂</v>
      </c>
      <c r="C2978" s="21" t="str">
        <f>IF(食堂数据库链接!C2978="","",食堂数据库链接!C2978)</f>
        <v>FYTEN2978</v>
      </c>
      <c r="D2978" s="21">
        <f>IF(食堂数据库链接!D2978="","",食堂数据库链接!D2978)</f>
        <v>10</v>
      </c>
      <c r="E2978" s="21" t="str">
        <f>IF(食堂数据库链接!E2978="","",食堂数据库链接!E2978)</f>
        <v>荤</v>
      </c>
      <c r="F2978" s="21" t="str">
        <f>IF(食堂数据库链接!F2978="","",食堂数据库链接!F2978)</f>
        <v>份儿菜</v>
      </c>
      <c r="G2978" s="21">
        <f>IF(食堂数据库链接!G2978="","",食堂数据库链接!G2978)</f>
        <v>7</v>
      </c>
      <c r="H2978" s="25" t="str">
        <f>IF(OR(食堂菜单!$G$5="",食堂数据库计算界面面!A2978=""),"",IF(ISNUMBER(SEARCH(食堂菜单!$G$5,食堂数据库计算界面面!C2978))=TRUE,1,""))</f>
        <v/>
      </c>
      <c r="I2978" s="11" t="str">
        <f>IF(H2978="","",1+MAX($I$1:I2977))</f>
        <v/>
      </c>
      <c r="J2978" s="11" t="str">
        <f t="shared" si="46"/>
        <v/>
      </c>
    </row>
    <row r="2979" spans="1:10">
      <c r="A2979" s="21">
        <f>IF(食堂数据库链接!A2979="","",食堂数据库链接!A2979)</f>
        <v>2978</v>
      </c>
      <c r="B2979" s="21" t="str">
        <f>IF(食堂数据库链接!B2979="","",食堂数据库链接!B2979)</f>
        <v>枫园食堂</v>
      </c>
      <c r="C2979" s="21" t="str">
        <f>IF(食堂数据库链接!C2979="","",食堂数据库链接!C2979)</f>
        <v>FYTEN2979</v>
      </c>
      <c r="D2979" s="21">
        <f>IF(食堂数据库链接!D2979="","",食堂数据库链接!D2979)</f>
        <v>10</v>
      </c>
      <c r="E2979" s="21" t="str">
        <f>IF(食堂数据库链接!E2979="","",食堂数据库链接!E2979)</f>
        <v>荤</v>
      </c>
      <c r="F2979" s="21" t="str">
        <f>IF(食堂数据库链接!F2979="","",食堂数据库链接!F2979)</f>
        <v>份儿菜</v>
      </c>
      <c r="G2979" s="21">
        <f>IF(食堂数据库链接!G2979="","",食堂数据库链接!G2979)</f>
        <v>7</v>
      </c>
      <c r="H2979" s="25" t="str">
        <f>IF(OR(食堂菜单!$G$5="",食堂数据库计算界面面!A2979=""),"",IF(ISNUMBER(SEARCH(食堂菜单!$G$5,食堂数据库计算界面面!C2979))=TRUE,1,""))</f>
        <v/>
      </c>
      <c r="I2979" s="11" t="str">
        <f>IF(H2979="","",1+MAX($I$1:I2978))</f>
        <v/>
      </c>
      <c r="J2979" s="11" t="str">
        <f t="shared" si="46"/>
        <v/>
      </c>
    </row>
    <row r="2980" spans="1:10">
      <c r="A2980" s="21">
        <f>IF(食堂数据库链接!A2980="","",食堂数据库链接!A2980)</f>
        <v>2979</v>
      </c>
      <c r="B2980" s="21" t="str">
        <f>IF(食堂数据库链接!B2980="","",食堂数据库链接!B2980)</f>
        <v>枫园食堂</v>
      </c>
      <c r="C2980" s="21" t="str">
        <f>IF(食堂数据库链接!C2980="","",食堂数据库链接!C2980)</f>
        <v>FYTEN2980</v>
      </c>
      <c r="D2980" s="21">
        <f>IF(食堂数据库链接!D2980="","",食堂数据库链接!D2980)</f>
        <v>10</v>
      </c>
      <c r="E2980" s="21" t="str">
        <f>IF(食堂数据库链接!E2980="","",食堂数据库链接!E2980)</f>
        <v>荤</v>
      </c>
      <c r="F2980" s="21" t="str">
        <f>IF(食堂数据库链接!F2980="","",食堂数据库链接!F2980)</f>
        <v>份儿菜</v>
      </c>
      <c r="G2980" s="21">
        <f>IF(食堂数据库链接!G2980="","",食堂数据库链接!G2980)</f>
        <v>7</v>
      </c>
      <c r="H2980" s="25" t="str">
        <f>IF(OR(食堂菜单!$G$5="",食堂数据库计算界面面!A2980=""),"",IF(ISNUMBER(SEARCH(食堂菜单!$G$5,食堂数据库计算界面面!C2980))=TRUE,1,""))</f>
        <v/>
      </c>
      <c r="I2980" s="11" t="str">
        <f>IF(H2980="","",1+MAX($I$1:I2979))</f>
        <v/>
      </c>
      <c r="J2980" s="11" t="str">
        <f t="shared" si="46"/>
        <v/>
      </c>
    </row>
    <row r="2981" spans="1:10">
      <c r="A2981" s="21">
        <f>IF(食堂数据库链接!A2981="","",食堂数据库链接!A2981)</f>
        <v>2980</v>
      </c>
      <c r="B2981" s="21" t="str">
        <f>IF(食堂数据库链接!B2981="","",食堂数据库链接!B2981)</f>
        <v>枫园食堂</v>
      </c>
      <c r="C2981" s="21" t="str">
        <f>IF(食堂数据库链接!C2981="","",食堂数据库链接!C2981)</f>
        <v>FYTEN2981</v>
      </c>
      <c r="D2981" s="21">
        <f>IF(食堂数据库链接!D2981="","",食堂数据库链接!D2981)</f>
        <v>10</v>
      </c>
      <c r="E2981" s="21" t="str">
        <f>IF(食堂数据库链接!E2981="","",食堂数据库链接!E2981)</f>
        <v>荤</v>
      </c>
      <c r="F2981" s="21" t="str">
        <f>IF(食堂数据库链接!F2981="","",食堂数据库链接!F2981)</f>
        <v>份儿菜</v>
      </c>
      <c r="G2981" s="21">
        <f>IF(食堂数据库链接!G2981="","",食堂数据库链接!G2981)</f>
        <v>7</v>
      </c>
      <c r="H2981" s="25" t="str">
        <f>IF(OR(食堂菜单!$G$5="",食堂数据库计算界面面!A2981=""),"",IF(ISNUMBER(SEARCH(食堂菜单!$G$5,食堂数据库计算界面面!C2981))=TRUE,1,""))</f>
        <v/>
      </c>
      <c r="I2981" s="11" t="str">
        <f>IF(H2981="","",1+MAX($I$1:I2980))</f>
        <v/>
      </c>
      <c r="J2981" s="11" t="str">
        <f t="shared" si="46"/>
        <v/>
      </c>
    </row>
    <row r="2982" spans="1:10">
      <c r="A2982" s="21">
        <f>IF(食堂数据库链接!A2982="","",食堂数据库链接!A2982)</f>
        <v>2981</v>
      </c>
      <c r="B2982" s="21" t="str">
        <f>IF(食堂数据库链接!B2982="","",食堂数据库链接!B2982)</f>
        <v>枫园食堂</v>
      </c>
      <c r="C2982" s="21" t="str">
        <f>IF(食堂数据库链接!C2982="","",食堂数据库链接!C2982)</f>
        <v>FYTEN2982</v>
      </c>
      <c r="D2982" s="21">
        <f>IF(食堂数据库链接!D2982="","",食堂数据库链接!D2982)</f>
        <v>10</v>
      </c>
      <c r="E2982" s="21" t="str">
        <f>IF(食堂数据库链接!E2982="","",食堂数据库链接!E2982)</f>
        <v>荤</v>
      </c>
      <c r="F2982" s="21" t="str">
        <f>IF(食堂数据库链接!F2982="","",食堂数据库链接!F2982)</f>
        <v>份儿菜</v>
      </c>
      <c r="G2982" s="21">
        <f>IF(食堂数据库链接!G2982="","",食堂数据库链接!G2982)</f>
        <v>7</v>
      </c>
      <c r="H2982" s="25" t="str">
        <f>IF(OR(食堂菜单!$G$5="",食堂数据库计算界面面!A2982=""),"",IF(ISNUMBER(SEARCH(食堂菜单!$G$5,食堂数据库计算界面面!C2982))=TRUE,1,""))</f>
        <v/>
      </c>
      <c r="I2982" s="11" t="str">
        <f>IF(H2982="","",1+MAX($I$1:I2981))</f>
        <v/>
      </c>
      <c r="J2982" s="11" t="str">
        <f t="shared" si="46"/>
        <v/>
      </c>
    </row>
    <row r="2983" spans="1:10">
      <c r="A2983" s="21">
        <f>IF(食堂数据库链接!A2983="","",食堂数据库链接!A2983)</f>
        <v>2982</v>
      </c>
      <c r="B2983" s="21" t="str">
        <f>IF(食堂数据库链接!B2983="","",食堂数据库链接!B2983)</f>
        <v>梅园食堂</v>
      </c>
      <c r="C2983" s="21" t="str">
        <f>IF(食堂数据库链接!C2983="","",食堂数据库链接!C2983)</f>
        <v>MYONPFI2983</v>
      </c>
      <c r="D2983" s="21">
        <f>IF(食堂数据库链接!D2983="","",食堂数据库链接!D2983)</f>
        <v>1.5</v>
      </c>
      <c r="E2983" s="21" t="str">
        <f>IF(食堂数据库链接!E2983="","",食堂数据库链接!E2983)</f>
        <v>素</v>
      </c>
      <c r="F2983" s="21" t="str">
        <f>IF(食堂数据库链接!F2983="","",食堂数据库链接!F2983)</f>
        <v>份儿菜</v>
      </c>
      <c r="G2983" s="21">
        <f>IF(食堂数据库链接!G2983="","",食堂数据库链接!G2983)</f>
        <v>1.05</v>
      </c>
      <c r="H2983" s="25" t="str">
        <f>IF(OR(食堂菜单!$G$5="",食堂数据库计算界面面!A2983=""),"",IF(ISNUMBER(SEARCH(食堂菜单!$G$5,食堂数据库计算界面面!C2983))=TRUE,1,""))</f>
        <v/>
      </c>
      <c r="I2983" s="11" t="str">
        <f>IF(H2983="","",1+MAX($I$1:I2982))</f>
        <v/>
      </c>
      <c r="J2983" s="11" t="str">
        <f t="shared" si="46"/>
        <v/>
      </c>
    </row>
    <row r="2984" spans="1:10">
      <c r="A2984" s="21">
        <f>IF(食堂数据库链接!A2984="","",食堂数据库链接!A2984)</f>
        <v>2983</v>
      </c>
      <c r="B2984" s="21" t="str">
        <f>IF(食堂数据库链接!B2984="","",食堂数据库链接!B2984)</f>
        <v>梅园食堂</v>
      </c>
      <c r="C2984" s="21" t="str">
        <f>IF(食堂数据库链接!C2984="","",食堂数据库链接!C2984)</f>
        <v>MYONPFI2984</v>
      </c>
      <c r="D2984" s="21">
        <f>IF(食堂数据库链接!D2984="","",食堂数据库链接!D2984)</f>
        <v>1.5</v>
      </c>
      <c r="E2984" s="21" t="str">
        <f>IF(食堂数据库链接!E2984="","",食堂数据库链接!E2984)</f>
        <v>素</v>
      </c>
      <c r="F2984" s="21" t="str">
        <f>IF(食堂数据库链接!F2984="","",食堂数据库链接!F2984)</f>
        <v>份儿菜</v>
      </c>
      <c r="G2984" s="21">
        <f>IF(食堂数据库链接!G2984="","",食堂数据库链接!G2984)</f>
        <v>1.05</v>
      </c>
      <c r="H2984" s="25" t="str">
        <f>IF(OR(食堂菜单!$G$5="",食堂数据库计算界面面!A2984=""),"",IF(ISNUMBER(SEARCH(食堂菜单!$G$5,食堂数据库计算界面面!C2984))=TRUE,1,""))</f>
        <v/>
      </c>
      <c r="I2984" s="11" t="str">
        <f>IF(H2984="","",1+MAX($I$1:I2983))</f>
        <v/>
      </c>
      <c r="J2984" s="11" t="str">
        <f t="shared" si="46"/>
        <v/>
      </c>
    </row>
    <row r="2985" spans="1:10">
      <c r="A2985" s="21">
        <f>IF(食堂数据库链接!A2985="","",食堂数据库链接!A2985)</f>
        <v>2984</v>
      </c>
      <c r="B2985" s="21" t="str">
        <f>IF(食堂数据库链接!B2985="","",食堂数据库链接!B2985)</f>
        <v>梅园食堂</v>
      </c>
      <c r="C2985" s="21" t="str">
        <f>IF(食堂数据库链接!C2985="","",食堂数据库链接!C2985)</f>
        <v>MYONPFI2985</v>
      </c>
      <c r="D2985" s="21">
        <f>IF(食堂数据库链接!D2985="","",食堂数据库链接!D2985)</f>
        <v>1.5</v>
      </c>
      <c r="E2985" s="21" t="str">
        <f>IF(食堂数据库链接!E2985="","",食堂数据库链接!E2985)</f>
        <v>素</v>
      </c>
      <c r="F2985" s="21" t="str">
        <f>IF(食堂数据库链接!F2985="","",食堂数据库链接!F2985)</f>
        <v>份儿菜</v>
      </c>
      <c r="G2985" s="21">
        <f>IF(食堂数据库链接!G2985="","",食堂数据库链接!G2985)</f>
        <v>1.05</v>
      </c>
      <c r="H2985" s="25" t="str">
        <f>IF(OR(食堂菜单!$G$5="",食堂数据库计算界面面!A2985=""),"",IF(ISNUMBER(SEARCH(食堂菜单!$G$5,食堂数据库计算界面面!C2985))=TRUE,1,""))</f>
        <v/>
      </c>
      <c r="I2985" s="11" t="str">
        <f>IF(H2985="","",1+MAX($I$1:I2984))</f>
        <v/>
      </c>
      <c r="J2985" s="11" t="str">
        <f t="shared" si="46"/>
        <v/>
      </c>
    </row>
    <row r="2986" spans="1:10">
      <c r="A2986" s="21">
        <f>IF(食堂数据库链接!A2986="","",食堂数据库链接!A2986)</f>
        <v>2985</v>
      </c>
      <c r="B2986" s="21" t="str">
        <f>IF(食堂数据库链接!B2986="","",食堂数据库链接!B2986)</f>
        <v>梅园食堂</v>
      </c>
      <c r="C2986" s="21" t="str">
        <f>IF(食堂数据库链接!C2986="","",食堂数据库链接!C2986)</f>
        <v>MYFI2986</v>
      </c>
      <c r="D2986" s="21">
        <f>IF(食堂数据库链接!D2986="","",食堂数据库链接!D2986)</f>
        <v>5</v>
      </c>
      <c r="E2986" s="21" t="str">
        <f>IF(食堂数据库链接!E2986="","",食堂数据库链接!E2986)</f>
        <v>素</v>
      </c>
      <c r="F2986" s="21" t="str">
        <f>IF(食堂数据库链接!F2986="","",食堂数据库链接!F2986)</f>
        <v>份儿菜</v>
      </c>
      <c r="G2986" s="21">
        <f>IF(食堂数据库链接!G2986="","",食堂数据库链接!G2986)</f>
        <v>3.5</v>
      </c>
      <c r="H2986" s="25" t="str">
        <f>IF(OR(食堂菜单!$G$5="",食堂数据库计算界面面!A2986=""),"",IF(ISNUMBER(SEARCH(食堂菜单!$G$5,食堂数据库计算界面面!C2986))=TRUE,1,""))</f>
        <v/>
      </c>
      <c r="I2986" s="11" t="str">
        <f>IF(H2986="","",1+MAX($I$1:I2985))</f>
        <v/>
      </c>
      <c r="J2986" s="11" t="str">
        <f t="shared" si="46"/>
        <v/>
      </c>
    </row>
    <row r="2987" spans="1:10">
      <c r="A2987" s="21">
        <f>IF(食堂数据库链接!A2987="","",食堂数据库链接!A2987)</f>
        <v>2986</v>
      </c>
      <c r="B2987" s="21" t="str">
        <f>IF(食堂数据库链接!B2987="","",食堂数据库链接!B2987)</f>
        <v>梅园食堂</v>
      </c>
      <c r="C2987" s="21" t="str">
        <f>IF(食堂数据库链接!C2987="","",食堂数据库链接!C2987)</f>
        <v>MYFI2987</v>
      </c>
      <c r="D2987" s="21">
        <f>IF(食堂数据库链接!D2987="","",食堂数据库链接!D2987)</f>
        <v>5</v>
      </c>
      <c r="E2987" s="21" t="str">
        <f>IF(食堂数据库链接!E2987="","",食堂数据库链接!E2987)</f>
        <v>素</v>
      </c>
      <c r="F2987" s="21" t="str">
        <f>IF(食堂数据库链接!F2987="","",食堂数据库链接!F2987)</f>
        <v>份儿菜</v>
      </c>
      <c r="G2987" s="21">
        <f>IF(食堂数据库链接!G2987="","",食堂数据库链接!G2987)</f>
        <v>3.5</v>
      </c>
      <c r="H2987" s="25" t="str">
        <f>IF(OR(食堂菜单!$G$5="",食堂数据库计算界面面!A2987=""),"",IF(ISNUMBER(SEARCH(食堂菜单!$G$5,食堂数据库计算界面面!C2987))=TRUE,1,""))</f>
        <v/>
      </c>
      <c r="I2987" s="11" t="str">
        <f>IF(H2987="","",1+MAX($I$1:I2986))</f>
        <v/>
      </c>
      <c r="J2987" s="11" t="str">
        <f t="shared" si="46"/>
        <v/>
      </c>
    </row>
    <row r="2988" spans="1:10">
      <c r="A2988" s="21">
        <f>IF(食堂数据库链接!A2988="","",食堂数据库链接!A2988)</f>
        <v>2987</v>
      </c>
      <c r="B2988" s="21" t="str">
        <f>IF(食堂数据库链接!B2988="","",食堂数据库链接!B2988)</f>
        <v>梅园食堂</v>
      </c>
      <c r="C2988" s="21" t="str">
        <f>IF(食堂数据库链接!C2988="","",食堂数据库链接!C2988)</f>
        <v>MYFI2988</v>
      </c>
      <c r="D2988" s="21">
        <f>IF(食堂数据库链接!D2988="","",食堂数据库链接!D2988)</f>
        <v>5</v>
      </c>
      <c r="E2988" s="21" t="str">
        <f>IF(食堂数据库链接!E2988="","",食堂数据库链接!E2988)</f>
        <v>素</v>
      </c>
      <c r="F2988" s="21" t="str">
        <f>IF(食堂数据库链接!F2988="","",食堂数据库链接!F2988)</f>
        <v>份儿菜</v>
      </c>
      <c r="G2988" s="21">
        <f>IF(食堂数据库链接!G2988="","",食堂数据库链接!G2988)</f>
        <v>3.5</v>
      </c>
      <c r="H2988" s="25" t="str">
        <f>IF(OR(食堂菜单!$G$5="",食堂数据库计算界面面!A2988=""),"",IF(ISNUMBER(SEARCH(食堂菜单!$G$5,食堂数据库计算界面面!C2988))=TRUE,1,""))</f>
        <v/>
      </c>
      <c r="I2988" s="11" t="str">
        <f>IF(H2988="","",1+MAX($I$1:I2987))</f>
        <v/>
      </c>
      <c r="J2988" s="11" t="str">
        <f t="shared" si="46"/>
        <v/>
      </c>
    </row>
    <row r="2989" spans="1:10">
      <c r="A2989" s="21">
        <f>IF(食堂数据库链接!A2989="","",食堂数据库链接!A2989)</f>
        <v>2988</v>
      </c>
      <c r="B2989" s="21" t="str">
        <f>IF(食堂数据库链接!B2989="","",食堂数据库链接!B2989)</f>
        <v>梅园食堂</v>
      </c>
      <c r="C2989" s="21" t="str">
        <f>IF(食堂数据库链接!C2989="","",食堂数据库链接!C2989)</f>
        <v>MYFI2989</v>
      </c>
      <c r="D2989" s="21">
        <f>IF(食堂数据库链接!D2989="","",食堂数据库链接!D2989)</f>
        <v>5</v>
      </c>
      <c r="E2989" s="21" t="str">
        <f>IF(食堂数据库链接!E2989="","",食堂数据库链接!E2989)</f>
        <v>素</v>
      </c>
      <c r="F2989" s="21" t="str">
        <f>IF(食堂数据库链接!F2989="","",食堂数据库链接!F2989)</f>
        <v>份儿菜</v>
      </c>
      <c r="G2989" s="21">
        <f>IF(食堂数据库链接!G2989="","",食堂数据库链接!G2989)</f>
        <v>3.5</v>
      </c>
      <c r="H2989" s="25" t="str">
        <f>IF(OR(食堂菜单!$G$5="",食堂数据库计算界面面!A2989=""),"",IF(ISNUMBER(SEARCH(食堂菜单!$G$5,食堂数据库计算界面面!C2989))=TRUE,1,""))</f>
        <v/>
      </c>
      <c r="I2989" s="11" t="str">
        <f>IF(H2989="","",1+MAX($I$1:I2988))</f>
        <v/>
      </c>
      <c r="J2989" s="11" t="str">
        <f t="shared" si="46"/>
        <v/>
      </c>
    </row>
    <row r="2990" spans="1:10">
      <c r="A2990" s="21">
        <f>IF(食堂数据库链接!A2990="","",食堂数据库链接!A2990)</f>
        <v>2989</v>
      </c>
      <c r="B2990" s="21" t="str">
        <f>IF(食堂数据库链接!B2990="","",食堂数据库链接!B2990)</f>
        <v>梅园食堂</v>
      </c>
      <c r="C2990" s="21" t="str">
        <f>IF(食堂数据库链接!C2990="","",食堂数据库链接!C2990)</f>
        <v>MYFI2990</v>
      </c>
      <c r="D2990" s="21">
        <f>IF(食堂数据库链接!D2990="","",食堂数据库链接!D2990)</f>
        <v>5</v>
      </c>
      <c r="E2990" s="21" t="str">
        <f>IF(食堂数据库链接!E2990="","",食堂数据库链接!E2990)</f>
        <v>素</v>
      </c>
      <c r="F2990" s="21" t="str">
        <f>IF(食堂数据库链接!F2990="","",食堂数据库链接!F2990)</f>
        <v>份儿菜</v>
      </c>
      <c r="G2990" s="21">
        <f>IF(食堂数据库链接!G2990="","",食堂数据库链接!G2990)</f>
        <v>3.5</v>
      </c>
      <c r="H2990" s="25" t="str">
        <f>IF(OR(食堂菜单!$G$5="",食堂数据库计算界面面!A2990=""),"",IF(ISNUMBER(SEARCH(食堂菜单!$G$5,食堂数据库计算界面面!C2990))=TRUE,1,""))</f>
        <v/>
      </c>
      <c r="I2990" s="11" t="str">
        <f>IF(H2990="","",1+MAX($I$1:I2989))</f>
        <v/>
      </c>
      <c r="J2990" s="11" t="str">
        <f t="shared" si="46"/>
        <v/>
      </c>
    </row>
    <row r="2991" spans="1:10">
      <c r="A2991" s="21">
        <f>IF(食堂数据库链接!A2991="","",食堂数据库链接!A2991)</f>
        <v>2990</v>
      </c>
      <c r="B2991" s="21" t="str">
        <f>IF(食堂数据库链接!B2991="","",食堂数据库链接!B2991)</f>
        <v>梅园食堂</v>
      </c>
      <c r="C2991" s="21" t="str">
        <f>IF(食堂数据库链接!C2991="","",食堂数据库链接!C2991)</f>
        <v>MYFI2991</v>
      </c>
      <c r="D2991" s="21">
        <f>IF(食堂数据库链接!D2991="","",食堂数据库链接!D2991)</f>
        <v>5</v>
      </c>
      <c r="E2991" s="21" t="str">
        <f>IF(食堂数据库链接!E2991="","",食堂数据库链接!E2991)</f>
        <v>素</v>
      </c>
      <c r="F2991" s="21" t="str">
        <f>IF(食堂数据库链接!F2991="","",食堂数据库链接!F2991)</f>
        <v>份儿菜</v>
      </c>
      <c r="G2991" s="21">
        <f>IF(食堂数据库链接!G2991="","",食堂数据库链接!G2991)</f>
        <v>3.5</v>
      </c>
      <c r="H2991" s="25" t="str">
        <f>IF(OR(食堂菜单!$G$5="",食堂数据库计算界面面!A2991=""),"",IF(ISNUMBER(SEARCH(食堂菜单!$G$5,食堂数据库计算界面面!C2991))=TRUE,1,""))</f>
        <v/>
      </c>
      <c r="I2991" s="11" t="str">
        <f>IF(H2991="","",1+MAX($I$1:I2990))</f>
        <v/>
      </c>
      <c r="J2991" s="11" t="str">
        <f t="shared" si="46"/>
        <v/>
      </c>
    </row>
    <row r="2992" spans="1:10">
      <c r="A2992" s="21">
        <f>IF(食堂数据库链接!A2992="","",食堂数据库链接!A2992)</f>
        <v>2991</v>
      </c>
      <c r="B2992" s="21" t="str">
        <f>IF(食堂数据库链接!B2992="","",食堂数据库链接!B2992)</f>
        <v>梅园食堂</v>
      </c>
      <c r="C2992" s="21" t="str">
        <f>IF(食堂数据库链接!C2992="","",食堂数据库链接!C2992)</f>
        <v>MYFI2992</v>
      </c>
      <c r="D2992" s="21">
        <f>IF(食堂数据库链接!D2992="","",食堂数据库链接!D2992)</f>
        <v>5</v>
      </c>
      <c r="E2992" s="21" t="str">
        <f>IF(食堂数据库链接!E2992="","",食堂数据库链接!E2992)</f>
        <v>素</v>
      </c>
      <c r="F2992" s="21" t="str">
        <f>IF(食堂数据库链接!F2992="","",食堂数据库链接!F2992)</f>
        <v>份儿菜</v>
      </c>
      <c r="G2992" s="21">
        <f>IF(食堂数据库链接!G2992="","",食堂数据库链接!G2992)</f>
        <v>3.5</v>
      </c>
      <c r="H2992" s="25" t="str">
        <f>IF(OR(食堂菜单!$G$5="",食堂数据库计算界面面!A2992=""),"",IF(ISNUMBER(SEARCH(食堂菜单!$G$5,食堂数据库计算界面面!C2992))=TRUE,1,""))</f>
        <v/>
      </c>
      <c r="I2992" s="11" t="str">
        <f>IF(H2992="","",1+MAX($I$1:I2991))</f>
        <v/>
      </c>
      <c r="J2992" s="11" t="str">
        <f t="shared" si="46"/>
        <v/>
      </c>
    </row>
    <row r="2993" spans="1:10">
      <c r="A2993" s="21">
        <f>IF(食堂数据库链接!A2993="","",食堂数据库链接!A2993)</f>
        <v>2992</v>
      </c>
      <c r="B2993" s="21" t="str">
        <f>IF(食堂数据库链接!B2993="","",食堂数据库链接!B2993)</f>
        <v>梅园食堂</v>
      </c>
      <c r="C2993" s="21" t="str">
        <f>IF(食堂数据库链接!C2993="","",食堂数据库链接!C2993)</f>
        <v>MYTEN2993</v>
      </c>
      <c r="D2993" s="21">
        <f>IF(食堂数据库链接!D2993="","",食堂数据库链接!D2993)</f>
        <v>10</v>
      </c>
      <c r="E2993" s="21" t="str">
        <f>IF(食堂数据库链接!E2993="","",食堂数据库链接!E2993)</f>
        <v>荤</v>
      </c>
      <c r="F2993" s="21" t="str">
        <f>IF(食堂数据库链接!F2993="","",食堂数据库链接!F2993)</f>
        <v>份儿菜</v>
      </c>
      <c r="G2993" s="21">
        <f>IF(食堂数据库链接!G2993="","",食堂数据库链接!G2993)</f>
        <v>7</v>
      </c>
      <c r="H2993" s="25" t="str">
        <f>IF(OR(食堂菜单!$G$5="",食堂数据库计算界面面!A2993=""),"",IF(ISNUMBER(SEARCH(食堂菜单!$G$5,食堂数据库计算界面面!C2993))=TRUE,1,""))</f>
        <v/>
      </c>
      <c r="I2993" s="11" t="str">
        <f>IF(H2993="","",1+MAX($I$1:I2992))</f>
        <v/>
      </c>
      <c r="J2993" s="11" t="str">
        <f t="shared" si="46"/>
        <v/>
      </c>
    </row>
    <row r="2994" spans="1:10">
      <c r="A2994" s="21">
        <f>IF(食堂数据库链接!A2994="","",食堂数据库链接!A2994)</f>
        <v>2993</v>
      </c>
      <c r="B2994" s="21" t="str">
        <f>IF(食堂数据库链接!B2994="","",食堂数据库链接!B2994)</f>
        <v>梅园食堂</v>
      </c>
      <c r="C2994" s="21" t="str">
        <f>IF(食堂数据库链接!C2994="","",食堂数据库链接!C2994)</f>
        <v>MYTEN2994</v>
      </c>
      <c r="D2994" s="21">
        <f>IF(食堂数据库链接!D2994="","",食堂数据库链接!D2994)</f>
        <v>10</v>
      </c>
      <c r="E2994" s="21" t="str">
        <f>IF(食堂数据库链接!E2994="","",食堂数据库链接!E2994)</f>
        <v>荤</v>
      </c>
      <c r="F2994" s="21" t="str">
        <f>IF(食堂数据库链接!F2994="","",食堂数据库链接!F2994)</f>
        <v>份儿菜</v>
      </c>
      <c r="G2994" s="21">
        <f>IF(食堂数据库链接!G2994="","",食堂数据库链接!G2994)</f>
        <v>7</v>
      </c>
      <c r="H2994" s="25" t="str">
        <f>IF(OR(食堂菜单!$G$5="",食堂数据库计算界面面!A2994=""),"",IF(ISNUMBER(SEARCH(食堂菜单!$G$5,食堂数据库计算界面面!C2994))=TRUE,1,""))</f>
        <v/>
      </c>
      <c r="I2994" s="11" t="str">
        <f>IF(H2994="","",1+MAX($I$1:I2993))</f>
        <v/>
      </c>
      <c r="J2994" s="11" t="str">
        <f t="shared" si="46"/>
        <v/>
      </c>
    </row>
    <row r="2995" spans="1:10">
      <c r="A2995" s="21">
        <f>IF(食堂数据库链接!A2995="","",食堂数据库链接!A2995)</f>
        <v>2994</v>
      </c>
      <c r="B2995" s="21" t="str">
        <f>IF(食堂数据库链接!B2995="","",食堂数据库链接!B2995)</f>
        <v>梅园食堂</v>
      </c>
      <c r="C2995" s="21" t="str">
        <f>IF(食堂数据库链接!C2995="","",食堂数据库链接!C2995)</f>
        <v>MYTEN2995</v>
      </c>
      <c r="D2995" s="21">
        <f>IF(食堂数据库链接!D2995="","",食堂数据库链接!D2995)</f>
        <v>10</v>
      </c>
      <c r="E2995" s="21" t="str">
        <f>IF(食堂数据库链接!E2995="","",食堂数据库链接!E2995)</f>
        <v>荤</v>
      </c>
      <c r="F2995" s="21" t="str">
        <f>IF(食堂数据库链接!F2995="","",食堂数据库链接!F2995)</f>
        <v>份儿菜</v>
      </c>
      <c r="G2995" s="21">
        <f>IF(食堂数据库链接!G2995="","",食堂数据库链接!G2995)</f>
        <v>7</v>
      </c>
      <c r="H2995" s="25" t="str">
        <f>IF(OR(食堂菜单!$G$5="",食堂数据库计算界面面!A2995=""),"",IF(ISNUMBER(SEARCH(食堂菜单!$G$5,食堂数据库计算界面面!C2995))=TRUE,1,""))</f>
        <v/>
      </c>
      <c r="I2995" s="11" t="str">
        <f>IF(H2995="","",1+MAX($I$1:I2994))</f>
        <v/>
      </c>
      <c r="J2995" s="11" t="str">
        <f t="shared" si="46"/>
        <v/>
      </c>
    </row>
    <row r="2996" spans="1:10">
      <c r="A2996" s="21">
        <f>IF(食堂数据库链接!A2996="","",食堂数据库链接!A2996)</f>
        <v>2995</v>
      </c>
      <c r="B2996" s="21" t="str">
        <f>IF(食堂数据库链接!B2996="","",食堂数据库链接!B2996)</f>
        <v>梅园食堂</v>
      </c>
      <c r="C2996" s="21" t="str">
        <f>IF(食堂数据库链接!C2996="","",食堂数据库链接!C2996)</f>
        <v>MYTEN2996</v>
      </c>
      <c r="D2996" s="21">
        <f>IF(食堂数据库链接!D2996="","",食堂数据库链接!D2996)</f>
        <v>10</v>
      </c>
      <c r="E2996" s="21" t="str">
        <f>IF(食堂数据库链接!E2996="","",食堂数据库链接!E2996)</f>
        <v>荤</v>
      </c>
      <c r="F2996" s="21" t="str">
        <f>IF(食堂数据库链接!F2996="","",食堂数据库链接!F2996)</f>
        <v>份儿菜</v>
      </c>
      <c r="G2996" s="21">
        <f>IF(食堂数据库链接!G2996="","",食堂数据库链接!G2996)</f>
        <v>7</v>
      </c>
      <c r="H2996" s="25" t="str">
        <f>IF(OR(食堂菜单!$G$5="",食堂数据库计算界面面!A2996=""),"",IF(ISNUMBER(SEARCH(食堂菜单!$G$5,食堂数据库计算界面面!C2996))=TRUE,1,""))</f>
        <v/>
      </c>
      <c r="I2996" s="11" t="str">
        <f>IF(H2996="","",1+MAX($I$1:I2995))</f>
        <v/>
      </c>
      <c r="J2996" s="11" t="str">
        <f t="shared" si="46"/>
        <v/>
      </c>
    </row>
    <row r="2997" spans="1:10">
      <c r="A2997" s="21">
        <f>IF(食堂数据库链接!A2997="","",食堂数据库链接!A2997)</f>
        <v>2996</v>
      </c>
      <c r="B2997" s="21" t="str">
        <f>IF(食堂数据库链接!B2997="","",食堂数据库链接!B2997)</f>
        <v>梅园食堂</v>
      </c>
      <c r="C2997" s="21" t="str">
        <f>IF(食堂数据库链接!C2997="","",食堂数据库链接!C2997)</f>
        <v>MYTEN2997</v>
      </c>
      <c r="D2997" s="21">
        <f>IF(食堂数据库链接!D2997="","",食堂数据库链接!D2997)</f>
        <v>10</v>
      </c>
      <c r="E2997" s="21" t="str">
        <f>IF(食堂数据库链接!E2997="","",食堂数据库链接!E2997)</f>
        <v>荤</v>
      </c>
      <c r="F2997" s="21" t="str">
        <f>IF(食堂数据库链接!F2997="","",食堂数据库链接!F2997)</f>
        <v>份儿菜</v>
      </c>
      <c r="G2997" s="21">
        <f>IF(食堂数据库链接!G2997="","",食堂数据库链接!G2997)</f>
        <v>7</v>
      </c>
      <c r="H2997" s="25" t="str">
        <f>IF(OR(食堂菜单!$G$5="",食堂数据库计算界面面!A2997=""),"",IF(ISNUMBER(SEARCH(食堂菜单!$G$5,食堂数据库计算界面面!C2997))=TRUE,1,""))</f>
        <v/>
      </c>
      <c r="I2997" s="11" t="str">
        <f>IF(H2997="","",1+MAX($I$1:I2996))</f>
        <v/>
      </c>
      <c r="J2997" s="11" t="str">
        <f t="shared" si="46"/>
        <v/>
      </c>
    </row>
    <row r="2998" spans="1:10">
      <c r="A2998" s="21">
        <f>IF(食堂数据库链接!A2998="","",食堂数据库链接!A2998)</f>
        <v>2997</v>
      </c>
      <c r="B2998" s="21" t="str">
        <f>IF(食堂数据库链接!B2998="","",食堂数据库链接!B2998)</f>
        <v>梅园食堂</v>
      </c>
      <c r="C2998" s="21" t="str">
        <f>IF(食堂数据库链接!C2998="","",食堂数据库链接!C2998)</f>
        <v>MYTEN2998</v>
      </c>
      <c r="D2998" s="21">
        <f>IF(食堂数据库链接!D2998="","",食堂数据库链接!D2998)</f>
        <v>10</v>
      </c>
      <c r="E2998" s="21" t="str">
        <f>IF(食堂数据库链接!E2998="","",食堂数据库链接!E2998)</f>
        <v>荤</v>
      </c>
      <c r="F2998" s="21" t="str">
        <f>IF(食堂数据库链接!F2998="","",食堂数据库链接!F2998)</f>
        <v>份儿菜</v>
      </c>
      <c r="G2998" s="21">
        <f>IF(食堂数据库链接!G2998="","",食堂数据库链接!G2998)</f>
        <v>7</v>
      </c>
      <c r="H2998" s="25" t="str">
        <f>IF(OR(食堂菜单!$G$5="",食堂数据库计算界面面!A2998=""),"",IF(ISNUMBER(SEARCH(食堂菜单!$G$5,食堂数据库计算界面面!C2998))=TRUE,1,""))</f>
        <v/>
      </c>
      <c r="I2998" s="11" t="str">
        <f>IF(H2998="","",1+MAX($I$1:I2997))</f>
        <v/>
      </c>
      <c r="J2998" s="11" t="str">
        <f t="shared" si="46"/>
        <v/>
      </c>
    </row>
    <row r="2999" spans="1:10">
      <c r="A2999" s="21">
        <f>IF(食堂数据库链接!A2999="","",食堂数据库链接!A2999)</f>
        <v>2998</v>
      </c>
      <c r="B2999" s="21" t="str">
        <f>IF(食堂数据库链接!B2999="","",食堂数据库链接!B2999)</f>
        <v>梅园食堂</v>
      </c>
      <c r="C2999" s="21" t="str">
        <f>IF(食堂数据库链接!C2999="","",食堂数据库链接!C2999)</f>
        <v>MYTEN2999</v>
      </c>
      <c r="D2999" s="21">
        <f>IF(食堂数据库链接!D2999="","",食堂数据库链接!D2999)</f>
        <v>10</v>
      </c>
      <c r="E2999" s="21" t="str">
        <f>IF(食堂数据库链接!E2999="","",食堂数据库链接!E2999)</f>
        <v>荤</v>
      </c>
      <c r="F2999" s="21" t="str">
        <f>IF(食堂数据库链接!F2999="","",食堂数据库链接!F2999)</f>
        <v>份儿菜</v>
      </c>
      <c r="G2999" s="21">
        <f>IF(食堂数据库链接!G2999="","",食堂数据库链接!G2999)</f>
        <v>7</v>
      </c>
      <c r="H2999" s="25" t="str">
        <f>IF(OR(食堂菜单!$G$5="",食堂数据库计算界面面!A2999=""),"",IF(ISNUMBER(SEARCH(食堂菜单!$G$5,食堂数据库计算界面面!C2999))=TRUE,1,""))</f>
        <v/>
      </c>
      <c r="I2999" s="11" t="str">
        <f>IF(H2999="","",1+MAX($I$1:I2998))</f>
        <v/>
      </c>
      <c r="J2999" s="11" t="str">
        <f t="shared" si="46"/>
        <v/>
      </c>
    </row>
    <row r="3000" spans="1:10">
      <c r="A3000" s="21">
        <f>IF(食堂数据库链接!A3000="","",食堂数据库链接!A3000)</f>
        <v>2999</v>
      </c>
      <c r="B3000" s="21" t="str">
        <f>IF(食堂数据库链接!B3000="","",食堂数据库链接!B3000)</f>
        <v>梅园食堂</v>
      </c>
      <c r="C3000" s="21" t="str">
        <f>IF(食堂数据库链接!C3000="","",食堂数据库链接!C3000)</f>
        <v>MYFOUR3000</v>
      </c>
      <c r="D3000" s="21">
        <f>IF(食堂数据库链接!D3000="","",食堂数据库链接!D3000)</f>
        <v>4</v>
      </c>
      <c r="E3000" s="21" t="str">
        <f>IF(食堂数据库链接!E3000="","",食堂数据库链接!E3000)</f>
        <v>素</v>
      </c>
      <c r="F3000" s="21" t="str">
        <f>IF(食堂数据库链接!F3000="","",食堂数据库链接!F3000)</f>
        <v>份儿菜</v>
      </c>
      <c r="G3000" s="21">
        <f>IF(食堂数据库链接!G3000="","",食堂数据库链接!G3000)</f>
        <v>2.8</v>
      </c>
      <c r="H3000" s="25" t="str">
        <f>IF(OR(食堂菜单!$G$5="",食堂数据库计算界面面!A3000=""),"",IF(ISNUMBER(SEARCH(食堂菜单!$G$5,食堂数据库计算界面面!C3000))=TRUE,1,""))</f>
        <v/>
      </c>
      <c r="I3000" s="11" t="str">
        <f>IF(H3000="","",1+MAX($I$1:I2999))</f>
        <v/>
      </c>
      <c r="J3000" s="11" t="str">
        <f t="shared" si="46"/>
        <v/>
      </c>
    </row>
    <row r="3001" spans="1:10">
      <c r="A3001" s="21">
        <f>IF(食堂数据库链接!A3001="","",食堂数据库链接!A3001)</f>
        <v>3000</v>
      </c>
      <c r="B3001" s="21" t="str">
        <f>IF(食堂数据库链接!B3001="","",食堂数据库链接!B3001)</f>
        <v>梅园食堂</v>
      </c>
      <c r="C3001" s="21" t="str">
        <f>IF(食堂数据库链接!C3001="","",食堂数据库链接!C3001)</f>
        <v>MYFOUR3001</v>
      </c>
      <c r="D3001" s="21">
        <f>IF(食堂数据库链接!D3001="","",食堂数据库链接!D3001)</f>
        <v>4</v>
      </c>
      <c r="E3001" s="21" t="str">
        <f>IF(食堂数据库链接!E3001="","",食堂数据库链接!E3001)</f>
        <v>素</v>
      </c>
      <c r="F3001" s="21" t="str">
        <f>IF(食堂数据库链接!F3001="","",食堂数据库链接!F3001)</f>
        <v>份儿菜</v>
      </c>
      <c r="G3001" s="21">
        <f>IF(食堂数据库链接!G3001="","",食堂数据库链接!G3001)</f>
        <v>2.8</v>
      </c>
      <c r="H3001" s="25" t="str">
        <f>IF(OR(食堂菜单!$G$5="",食堂数据库计算界面面!A3001=""),"",IF(ISNUMBER(SEARCH(食堂菜单!$G$5,食堂数据库计算界面面!C3001))=TRUE,1,""))</f>
        <v/>
      </c>
      <c r="I3001" s="11" t="str">
        <f>IF(H3001="","",1+MAX($I$1:I3000))</f>
        <v/>
      </c>
      <c r="J3001" s="11" t="str">
        <f t="shared" si="46"/>
        <v/>
      </c>
    </row>
    <row r="3002" spans="1:10">
      <c r="A3002" s="21">
        <f>IF(食堂数据库链接!A3002="","",食堂数据库链接!A3002)</f>
        <v>3001</v>
      </c>
      <c r="B3002" s="21" t="str">
        <f>IF(食堂数据库链接!B3002="","",食堂数据库链接!B3002)</f>
        <v>梅园食堂</v>
      </c>
      <c r="C3002" s="21" t="str">
        <f>IF(食堂数据库链接!C3002="","",食堂数据库链接!C3002)</f>
        <v>MYFOUR3002</v>
      </c>
      <c r="D3002" s="21">
        <f>IF(食堂数据库链接!D3002="","",食堂数据库链接!D3002)</f>
        <v>4</v>
      </c>
      <c r="E3002" s="21" t="str">
        <f>IF(食堂数据库链接!E3002="","",食堂数据库链接!E3002)</f>
        <v>素</v>
      </c>
      <c r="F3002" s="21" t="str">
        <f>IF(食堂数据库链接!F3002="","",食堂数据库链接!F3002)</f>
        <v>份儿菜</v>
      </c>
      <c r="G3002" s="21">
        <f>IF(食堂数据库链接!G3002="","",食堂数据库链接!G3002)</f>
        <v>2.8</v>
      </c>
      <c r="H3002" s="25" t="str">
        <f>IF(OR(食堂菜单!$G$5="",食堂数据库计算界面面!A3002=""),"",IF(ISNUMBER(SEARCH(食堂菜单!$G$5,食堂数据库计算界面面!C3002))=TRUE,1,""))</f>
        <v/>
      </c>
      <c r="I3002" s="11" t="str">
        <f>IF(H3002="","",1+MAX($I$1:I3001))</f>
        <v/>
      </c>
      <c r="J3002" s="11" t="str">
        <f t="shared" si="46"/>
        <v/>
      </c>
    </row>
    <row r="3003" spans="1:10">
      <c r="A3003" s="21">
        <f>IF(食堂数据库链接!A3003="","",食堂数据库链接!A3003)</f>
        <v>3002</v>
      </c>
      <c r="B3003" s="21" t="str">
        <f>IF(食堂数据库链接!B3003="","",食堂数据库链接!B3003)</f>
        <v>梅园食堂</v>
      </c>
      <c r="C3003" s="21" t="str">
        <f>IF(食堂数据库链接!C3003="","",食堂数据库链接!C3003)</f>
        <v>MYFOUR3003</v>
      </c>
      <c r="D3003" s="21">
        <f>IF(食堂数据库链接!D3003="","",食堂数据库链接!D3003)</f>
        <v>4</v>
      </c>
      <c r="E3003" s="21" t="str">
        <f>IF(食堂数据库链接!E3003="","",食堂数据库链接!E3003)</f>
        <v>素</v>
      </c>
      <c r="F3003" s="21" t="str">
        <f>IF(食堂数据库链接!F3003="","",食堂数据库链接!F3003)</f>
        <v>份儿菜</v>
      </c>
      <c r="G3003" s="21">
        <f>IF(食堂数据库链接!G3003="","",食堂数据库链接!G3003)</f>
        <v>2.8</v>
      </c>
      <c r="H3003" s="25" t="str">
        <f>IF(OR(食堂菜单!$G$5="",食堂数据库计算界面面!A3003=""),"",IF(ISNUMBER(SEARCH(食堂菜单!$G$5,食堂数据库计算界面面!C3003))=TRUE,1,""))</f>
        <v/>
      </c>
      <c r="I3003" s="11" t="str">
        <f>IF(H3003="","",1+MAX($I$1:I3002))</f>
        <v/>
      </c>
      <c r="J3003" s="11" t="str">
        <f t="shared" si="46"/>
        <v/>
      </c>
    </row>
    <row r="3004" spans="1:10">
      <c r="A3004" s="21">
        <f>IF(食堂数据库链接!A3004="","",食堂数据库链接!A3004)</f>
        <v>3003</v>
      </c>
      <c r="B3004" s="21" t="str">
        <f>IF(食堂数据库链接!B3004="","",食堂数据库链接!B3004)</f>
        <v>梅园食堂</v>
      </c>
      <c r="C3004" s="21" t="str">
        <f>IF(食堂数据库链接!C3004="","",食堂数据库链接!C3004)</f>
        <v>MYFOUR3004</v>
      </c>
      <c r="D3004" s="21">
        <f>IF(食堂数据库链接!D3004="","",食堂数据库链接!D3004)</f>
        <v>4</v>
      </c>
      <c r="E3004" s="21" t="str">
        <f>IF(食堂数据库链接!E3004="","",食堂数据库链接!E3004)</f>
        <v>素</v>
      </c>
      <c r="F3004" s="21" t="str">
        <f>IF(食堂数据库链接!F3004="","",食堂数据库链接!F3004)</f>
        <v>份儿菜</v>
      </c>
      <c r="G3004" s="21">
        <f>IF(食堂数据库链接!G3004="","",食堂数据库链接!G3004)</f>
        <v>2.8</v>
      </c>
      <c r="H3004" s="25" t="str">
        <f>IF(OR(食堂菜单!$G$5="",食堂数据库计算界面面!A3004=""),"",IF(ISNUMBER(SEARCH(食堂菜单!$G$5,食堂数据库计算界面面!C3004))=TRUE,1,""))</f>
        <v/>
      </c>
      <c r="I3004" s="11" t="str">
        <f>IF(H3004="","",1+MAX($I$1:I3003))</f>
        <v/>
      </c>
      <c r="J3004" s="11" t="str">
        <f t="shared" si="46"/>
        <v/>
      </c>
    </row>
    <row r="3005" spans="1:10">
      <c r="A3005" s="21">
        <f>IF(食堂数据库链接!A3005="","",食堂数据库链接!A3005)</f>
        <v>3004</v>
      </c>
      <c r="B3005" s="21" t="str">
        <f>IF(食堂数据库链接!B3005="","",食堂数据库链接!B3005)</f>
        <v>梅园食堂</v>
      </c>
      <c r="C3005" s="21" t="str">
        <f>IF(食堂数据库链接!C3005="","",食堂数据库链接!C3005)</f>
        <v>MYFOUR3005</v>
      </c>
      <c r="D3005" s="21">
        <f>IF(食堂数据库链接!D3005="","",食堂数据库链接!D3005)</f>
        <v>4</v>
      </c>
      <c r="E3005" s="21" t="str">
        <f>IF(食堂数据库链接!E3005="","",食堂数据库链接!E3005)</f>
        <v>素</v>
      </c>
      <c r="F3005" s="21" t="str">
        <f>IF(食堂数据库链接!F3005="","",食堂数据库链接!F3005)</f>
        <v>份儿菜</v>
      </c>
      <c r="G3005" s="21">
        <f>IF(食堂数据库链接!G3005="","",食堂数据库链接!G3005)</f>
        <v>2.8</v>
      </c>
      <c r="H3005" s="25" t="str">
        <f>IF(OR(食堂菜单!$G$5="",食堂数据库计算界面面!A3005=""),"",IF(ISNUMBER(SEARCH(食堂菜单!$G$5,食堂数据库计算界面面!C3005))=TRUE,1,""))</f>
        <v/>
      </c>
      <c r="I3005" s="11" t="str">
        <f>IF(H3005="","",1+MAX($I$1:I3004))</f>
        <v/>
      </c>
      <c r="J3005" s="11" t="str">
        <f t="shared" si="46"/>
        <v/>
      </c>
    </row>
    <row r="3006" spans="1:10">
      <c r="A3006" s="21">
        <f>IF(食堂数据库链接!A3006="","",食堂数据库链接!A3006)</f>
        <v>3005</v>
      </c>
      <c r="B3006" s="21" t="str">
        <f>IF(食堂数据库链接!B3006="","",食堂数据库链接!B3006)</f>
        <v>梅园食堂</v>
      </c>
      <c r="C3006" s="21" t="str">
        <f>IF(食堂数据库链接!C3006="","",食堂数据库链接!C3006)</f>
        <v>MYEI3006</v>
      </c>
      <c r="D3006" s="21">
        <f>IF(食堂数据库链接!D3006="","",食堂数据库链接!D3006)</f>
        <v>8</v>
      </c>
      <c r="E3006" s="21" t="str">
        <f>IF(食堂数据库链接!E3006="","",食堂数据库链接!E3006)</f>
        <v>荤</v>
      </c>
      <c r="F3006" s="21" t="str">
        <f>IF(食堂数据库链接!F3006="","",食堂数据库链接!F3006)</f>
        <v>份儿菜</v>
      </c>
      <c r="G3006" s="21">
        <f>IF(食堂数据库链接!G3006="","",食堂数据库链接!G3006)</f>
        <v>5.6</v>
      </c>
      <c r="H3006" s="25" t="str">
        <f>IF(OR(食堂菜单!$G$5="",食堂数据库计算界面面!A3006=""),"",IF(ISNUMBER(SEARCH(食堂菜单!$G$5,食堂数据库计算界面面!C3006))=TRUE,1,""))</f>
        <v/>
      </c>
      <c r="I3006" s="11" t="str">
        <f>IF(H3006="","",1+MAX($I$1:I3005))</f>
        <v/>
      </c>
      <c r="J3006" s="11" t="str">
        <f t="shared" si="46"/>
        <v/>
      </c>
    </row>
    <row r="3007" spans="1:10">
      <c r="A3007" s="21">
        <f>IF(食堂数据库链接!A3007="","",食堂数据库链接!A3007)</f>
        <v>3006</v>
      </c>
      <c r="B3007" s="21" t="str">
        <f>IF(食堂数据库链接!B3007="","",食堂数据库链接!B3007)</f>
        <v>梅园食堂</v>
      </c>
      <c r="C3007" s="21" t="str">
        <f>IF(食堂数据库链接!C3007="","",食堂数据库链接!C3007)</f>
        <v>MYEI3007</v>
      </c>
      <c r="D3007" s="21">
        <f>IF(食堂数据库链接!D3007="","",食堂数据库链接!D3007)</f>
        <v>8</v>
      </c>
      <c r="E3007" s="21" t="str">
        <f>IF(食堂数据库链接!E3007="","",食堂数据库链接!E3007)</f>
        <v>荤</v>
      </c>
      <c r="F3007" s="21" t="str">
        <f>IF(食堂数据库链接!F3007="","",食堂数据库链接!F3007)</f>
        <v>份儿菜</v>
      </c>
      <c r="G3007" s="21">
        <f>IF(食堂数据库链接!G3007="","",食堂数据库链接!G3007)</f>
        <v>5.6</v>
      </c>
      <c r="H3007" s="25" t="str">
        <f>IF(OR(食堂菜单!$G$5="",食堂数据库计算界面面!A3007=""),"",IF(ISNUMBER(SEARCH(食堂菜单!$G$5,食堂数据库计算界面面!C3007))=TRUE,1,""))</f>
        <v/>
      </c>
      <c r="I3007" s="11" t="str">
        <f>IF(H3007="","",1+MAX($I$1:I3006))</f>
        <v/>
      </c>
      <c r="J3007" s="11" t="str">
        <f t="shared" si="46"/>
        <v/>
      </c>
    </row>
    <row r="3008" spans="1:10">
      <c r="A3008" s="21">
        <f>IF(食堂数据库链接!A3008="","",食堂数据库链接!A3008)</f>
        <v>3007</v>
      </c>
      <c r="B3008" s="21" t="str">
        <f>IF(食堂数据库链接!B3008="","",食堂数据库链接!B3008)</f>
        <v>梅园食堂</v>
      </c>
      <c r="C3008" s="21" t="str">
        <f>IF(食堂数据库链接!C3008="","",食堂数据库链接!C3008)</f>
        <v>MYEI3008</v>
      </c>
      <c r="D3008" s="21">
        <f>IF(食堂数据库链接!D3008="","",食堂数据库链接!D3008)</f>
        <v>8</v>
      </c>
      <c r="E3008" s="21" t="str">
        <f>IF(食堂数据库链接!E3008="","",食堂数据库链接!E3008)</f>
        <v>荤</v>
      </c>
      <c r="F3008" s="21" t="str">
        <f>IF(食堂数据库链接!F3008="","",食堂数据库链接!F3008)</f>
        <v>份儿菜</v>
      </c>
      <c r="G3008" s="21">
        <f>IF(食堂数据库链接!G3008="","",食堂数据库链接!G3008)</f>
        <v>5.6</v>
      </c>
      <c r="H3008" s="25" t="str">
        <f>IF(OR(食堂菜单!$G$5="",食堂数据库计算界面面!A3008=""),"",IF(ISNUMBER(SEARCH(食堂菜单!$G$5,食堂数据库计算界面面!C3008))=TRUE,1,""))</f>
        <v/>
      </c>
      <c r="I3008" s="11" t="str">
        <f>IF(H3008="","",1+MAX($I$1:I3007))</f>
        <v/>
      </c>
      <c r="J3008" s="11" t="str">
        <f t="shared" si="46"/>
        <v/>
      </c>
    </row>
    <row r="3009" spans="1:10">
      <c r="A3009" s="21">
        <f>IF(食堂数据库链接!A3009="","",食堂数据库链接!A3009)</f>
        <v>3008</v>
      </c>
      <c r="B3009" s="21" t="str">
        <f>IF(食堂数据库链接!B3009="","",食堂数据库链接!B3009)</f>
        <v>梅园食堂</v>
      </c>
      <c r="C3009" s="21" t="str">
        <f>IF(食堂数据库链接!C3009="","",食堂数据库链接!C3009)</f>
        <v>MYEI3009</v>
      </c>
      <c r="D3009" s="21">
        <f>IF(食堂数据库链接!D3009="","",食堂数据库链接!D3009)</f>
        <v>8</v>
      </c>
      <c r="E3009" s="21" t="str">
        <f>IF(食堂数据库链接!E3009="","",食堂数据库链接!E3009)</f>
        <v>荤</v>
      </c>
      <c r="F3009" s="21" t="str">
        <f>IF(食堂数据库链接!F3009="","",食堂数据库链接!F3009)</f>
        <v>份儿菜</v>
      </c>
      <c r="G3009" s="21">
        <f>IF(食堂数据库链接!G3009="","",食堂数据库链接!G3009)</f>
        <v>5.6</v>
      </c>
      <c r="H3009" s="25" t="str">
        <f>IF(OR(食堂菜单!$G$5="",食堂数据库计算界面面!A3009=""),"",IF(ISNUMBER(SEARCH(食堂菜单!$G$5,食堂数据库计算界面面!C3009))=TRUE,1,""))</f>
        <v/>
      </c>
      <c r="I3009" s="11" t="str">
        <f>IF(H3009="","",1+MAX($I$1:I3008))</f>
        <v/>
      </c>
      <c r="J3009" s="11" t="str">
        <f t="shared" si="46"/>
        <v/>
      </c>
    </row>
    <row r="3010" spans="1:10">
      <c r="A3010" s="21">
        <f>IF(食堂数据库链接!A3010="","",食堂数据库链接!A3010)</f>
        <v>3009</v>
      </c>
      <c r="B3010" s="21" t="str">
        <f>IF(食堂数据库链接!B3010="","",食堂数据库链接!B3010)</f>
        <v>梅园食堂</v>
      </c>
      <c r="C3010" s="21" t="str">
        <f>IF(食堂数据库链接!C3010="","",食堂数据库链接!C3010)</f>
        <v>MYEI3010</v>
      </c>
      <c r="D3010" s="21">
        <f>IF(食堂数据库链接!D3010="","",食堂数据库链接!D3010)</f>
        <v>8</v>
      </c>
      <c r="E3010" s="21" t="str">
        <f>IF(食堂数据库链接!E3010="","",食堂数据库链接!E3010)</f>
        <v>素</v>
      </c>
      <c r="F3010" s="21" t="str">
        <f>IF(食堂数据库链接!F3010="","",食堂数据库链接!F3010)</f>
        <v>份儿菜</v>
      </c>
      <c r="G3010" s="21">
        <f>IF(食堂数据库链接!G3010="","",食堂数据库链接!G3010)</f>
        <v>5.6</v>
      </c>
      <c r="H3010" s="25" t="str">
        <f>IF(OR(食堂菜单!$G$5="",食堂数据库计算界面面!A3010=""),"",IF(ISNUMBER(SEARCH(食堂菜单!$G$5,食堂数据库计算界面面!C3010))=TRUE,1,""))</f>
        <v/>
      </c>
      <c r="I3010" s="11" t="str">
        <f>IF(H3010="","",1+MAX($I$1:I3009))</f>
        <v/>
      </c>
      <c r="J3010" s="11" t="str">
        <f t="shared" ref="J3010:J3073" si="47">IF(H3010="","",ROW(A3010))</f>
        <v/>
      </c>
    </row>
    <row r="3011" spans="1:10">
      <c r="A3011" s="21">
        <f>IF(食堂数据库链接!A3011="","",食堂数据库链接!A3011)</f>
        <v>3010</v>
      </c>
      <c r="B3011" s="21" t="str">
        <f>IF(食堂数据库链接!B3011="","",食堂数据库链接!B3011)</f>
        <v>梅园食堂</v>
      </c>
      <c r="C3011" s="21" t="str">
        <f>IF(食堂数据库链接!C3011="","",食堂数据库链接!C3011)</f>
        <v>MYSI3011</v>
      </c>
      <c r="D3011" s="21">
        <f>IF(食堂数据库链接!D3011="","",食堂数据库链接!D3011)</f>
        <v>6</v>
      </c>
      <c r="E3011" s="21" t="str">
        <f>IF(食堂数据库链接!E3011="","",食堂数据库链接!E3011)</f>
        <v>素</v>
      </c>
      <c r="F3011" s="21" t="str">
        <f>IF(食堂数据库链接!F3011="","",食堂数据库链接!F3011)</f>
        <v>份儿菜</v>
      </c>
      <c r="G3011" s="21">
        <f>IF(食堂数据库链接!G3011="","",食堂数据库链接!G3011)</f>
        <v>4.2</v>
      </c>
      <c r="H3011" s="25" t="str">
        <f>IF(OR(食堂菜单!$G$5="",食堂数据库计算界面面!A3011=""),"",IF(ISNUMBER(SEARCH(食堂菜单!$G$5,食堂数据库计算界面面!C3011))=TRUE,1,""))</f>
        <v/>
      </c>
      <c r="I3011" s="11" t="str">
        <f>IF(H3011="","",1+MAX($I$1:I3010))</f>
        <v/>
      </c>
      <c r="J3011" s="11" t="str">
        <f t="shared" si="47"/>
        <v/>
      </c>
    </row>
    <row r="3012" spans="1:10">
      <c r="A3012" s="21">
        <f>IF(食堂数据库链接!A3012="","",食堂数据库链接!A3012)</f>
        <v>3011</v>
      </c>
      <c r="B3012" s="21" t="str">
        <f>IF(食堂数据库链接!B3012="","",食堂数据库链接!B3012)</f>
        <v>梅园食堂</v>
      </c>
      <c r="C3012" s="21" t="str">
        <f>IF(食堂数据库链接!C3012="","",食堂数据库链接!C3012)</f>
        <v>MYSI3012</v>
      </c>
      <c r="D3012" s="21">
        <f>IF(食堂数据库链接!D3012="","",食堂数据库链接!D3012)</f>
        <v>6</v>
      </c>
      <c r="E3012" s="21" t="str">
        <f>IF(食堂数据库链接!E3012="","",食堂数据库链接!E3012)</f>
        <v>素</v>
      </c>
      <c r="F3012" s="21" t="str">
        <f>IF(食堂数据库链接!F3012="","",食堂数据库链接!F3012)</f>
        <v>份儿菜</v>
      </c>
      <c r="G3012" s="21">
        <f>IF(食堂数据库链接!G3012="","",食堂数据库链接!G3012)</f>
        <v>4.2</v>
      </c>
      <c r="H3012" s="25" t="str">
        <f>IF(OR(食堂菜单!$G$5="",食堂数据库计算界面面!A3012=""),"",IF(ISNUMBER(SEARCH(食堂菜单!$G$5,食堂数据库计算界面面!C3012))=TRUE,1,""))</f>
        <v/>
      </c>
      <c r="I3012" s="11" t="str">
        <f>IF(H3012="","",1+MAX($I$1:I3011))</f>
        <v/>
      </c>
      <c r="J3012" s="11" t="str">
        <f t="shared" si="47"/>
        <v/>
      </c>
    </row>
    <row r="3013" spans="1:10">
      <c r="A3013" s="21">
        <f>IF(食堂数据库链接!A3013="","",食堂数据库链接!A3013)</f>
        <v>3012</v>
      </c>
      <c r="B3013" s="21" t="str">
        <f>IF(食堂数据库链接!B3013="","",食堂数据库链接!B3013)</f>
        <v>梅园食堂</v>
      </c>
      <c r="C3013" s="21" t="str">
        <f>IF(食堂数据库链接!C3013="","",食堂数据库链接!C3013)</f>
        <v>MYSI3013</v>
      </c>
      <c r="D3013" s="21">
        <f>IF(食堂数据库链接!D3013="","",食堂数据库链接!D3013)</f>
        <v>6</v>
      </c>
      <c r="E3013" s="21" t="str">
        <f>IF(食堂数据库链接!E3013="","",食堂数据库链接!E3013)</f>
        <v>荤</v>
      </c>
      <c r="F3013" s="21" t="str">
        <f>IF(食堂数据库链接!F3013="","",食堂数据库链接!F3013)</f>
        <v>份儿菜</v>
      </c>
      <c r="G3013" s="21">
        <f>IF(食堂数据库链接!G3013="","",食堂数据库链接!G3013)</f>
        <v>4.2</v>
      </c>
      <c r="H3013" s="25" t="str">
        <f>IF(OR(食堂菜单!$G$5="",食堂数据库计算界面面!A3013=""),"",IF(ISNUMBER(SEARCH(食堂菜单!$G$5,食堂数据库计算界面面!C3013))=TRUE,1,""))</f>
        <v/>
      </c>
      <c r="I3013" s="11" t="str">
        <f>IF(H3013="","",1+MAX($I$1:I3012))</f>
        <v/>
      </c>
      <c r="J3013" s="11" t="str">
        <f t="shared" si="47"/>
        <v/>
      </c>
    </row>
    <row r="3014" spans="1:10">
      <c r="A3014" s="21">
        <f>IF(食堂数据库链接!A3014="","",食堂数据库链接!A3014)</f>
        <v>3013</v>
      </c>
      <c r="B3014" s="21" t="str">
        <f>IF(食堂数据库链接!B3014="","",食堂数据库链接!B3014)</f>
        <v>梅园食堂</v>
      </c>
      <c r="C3014" s="21" t="str">
        <f>IF(食堂数据库链接!C3014="","",食堂数据库链接!C3014)</f>
        <v>MYSI3014</v>
      </c>
      <c r="D3014" s="21">
        <f>IF(食堂数据库链接!D3014="","",食堂数据库链接!D3014)</f>
        <v>6</v>
      </c>
      <c r="E3014" s="21" t="str">
        <f>IF(食堂数据库链接!E3014="","",食堂数据库链接!E3014)</f>
        <v>荤</v>
      </c>
      <c r="F3014" s="21" t="str">
        <f>IF(食堂数据库链接!F3014="","",食堂数据库链接!F3014)</f>
        <v>份儿菜</v>
      </c>
      <c r="G3014" s="21">
        <f>IF(食堂数据库链接!G3014="","",食堂数据库链接!G3014)</f>
        <v>4.2</v>
      </c>
      <c r="H3014" s="25" t="str">
        <f>IF(OR(食堂菜单!$G$5="",食堂数据库计算界面面!A3014=""),"",IF(ISNUMBER(SEARCH(食堂菜单!$G$5,食堂数据库计算界面面!C3014))=TRUE,1,""))</f>
        <v/>
      </c>
      <c r="I3014" s="11" t="str">
        <f>IF(H3014="","",1+MAX($I$1:I3013))</f>
        <v/>
      </c>
      <c r="J3014" s="11" t="str">
        <f t="shared" si="47"/>
        <v/>
      </c>
    </row>
    <row r="3015" spans="1:10">
      <c r="A3015" s="21">
        <f>IF(食堂数据库链接!A3015="","",食堂数据库链接!A3015)</f>
        <v>3014</v>
      </c>
      <c r="B3015" s="21" t="str">
        <f>IF(食堂数据库链接!B3015="","",食堂数据库链接!B3015)</f>
        <v>梅园食堂</v>
      </c>
      <c r="C3015" s="21" t="str">
        <f>IF(食堂数据库链接!C3015="","",食堂数据库链接!C3015)</f>
        <v>MYTEN3015</v>
      </c>
      <c r="D3015" s="21">
        <f>IF(食堂数据库链接!D3015="","",食堂数据库链接!D3015)</f>
        <v>10</v>
      </c>
      <c r="E3015" s="21" t="str">
        <f>IF(食堂数据库链接!E3015="","",食堂数据库链接!E3015)</f>
        <v>荤</v>
      </c>
      <c r="F3015" s="21" t="str">
        <f>IF(食堂数据库链接!F3015="","",食堂数据库链接!F3015)</f>
        <v>份儿菜</v>
      </c>
      <c r="G3015" s="21">
        <f>IF(食堂数据库链接!G3015="","",食堂数据库链接!G3015)</f>
        <v>7</v>
      </c>
      <c r="H3015" s="25" t="str">
        <f>IF(OR(食堂菜单!$G$5="",食堂数据库计算界面面!A3015=""),"",IF(ISNUMBER(SEARCH(食堂菜单!$G$5,食堂数据库计算界面面!C3015))=TRUE,1,""))</f>
        <v/>
      </c>
      <c r="I3015" s="11" t="str">
        <f>IF(H3015="","",1+MAX($I$1:I3014))</f>
        <v/>
      </c>
      <c r="J3015" s="11" t="str">
        <f t="shared" si="47"/>
        <v/>
      </c>
    </row>
    <row r="3016" spans="1:10">
      <c r="A3016" s="21">
        <f>IF(食堂数据库链接!A3016="","",食堂数据库链接!A3016)</f>
        <v>3015</v>
      </c>
      <c r="B3016" s="21" t="str">
        <f>IF(食堂数据库链接!B3016="","",食堂数据库链接!B3016)</f>
        <v>梅园食堂</v>
      </c>
      <c r="C3016" s="21" t="str">
        <f>IF(食堂数据库链接!C3016="","",食堂数据库链接!C3016)</f>
        <v>MYTEN3016</v>
      </c>
      <c r="D3016" s="21">
        <f>IF(食堂数据库链接!D3016="","",食堂数据库链接!D3016)</f>
        <v>10</v>
      </c>
      <c r="E3016" s="21" t="str">
        <f>IF(食堂数据库链接!E3016="","",食堂数据库链接!E3016)</f>
        <v>荤</v>
      </c>
      <c r="F3016" s="21" t="str">
        <f>IF(食堂数据库链接!F3016="","",食堂数据库链接!F3016)</f>
        <v>份儿菜</v>
      </c>
      <c r="G3016" s="21">
        <f>IF(食堂数据库链接!G3016="","",食堂数据库链接!G3016)</f>
        <v>7</v>
      </c>
      <c r="H3016" s="25" t="str">
        <f>IF(OR(食堂菜单!$G$5="",食堂数据库计算界面面!A3016=""),"",IF(ISNUMBER(SEARCH(食堂菜单!$G$5,食堂数据库计算界面面!C3016))=TRUE,1,""))</f>
        <v/>
      </c>
      <c r="I3016" s="11" t="str">
        <f>IF(H3016="","",1+MAX($I$1:I3015))</f>
        <v/>
      </c>
      <c r="J3016" s="11" t="str">
        <f t="shared" si="47"/>
        <v/>
      </c>
    </row>
    <row r="3017" spans="1:10">
      <c r="A3017" s="21">
        <f>IF(食堂数据库链接!A3017="","",食堂数据库链接!A3017)</f>
        <v>3016</v>
      </c>
      <c r="B3017" s="21" t="str">
        <f>IF(食堂数据库链接!B3017="","",食堂数据库链接!B3017)</f>
        <v>梅园食堂</v>
      </c>
      <c r="C3017" s="21" t="str">
        <f>IF(食堂数据库链接!C3017="","",食堂数据库链接!C3017)</f>
        <v>MYTEN3017</v>
      </c>
      <c r="D3017" s="21">
        <f>IF(食堂数据库链接!D3017="","",食堂数据库链接!D3017)</f>
        <v>10</v>
      </c>
      <c r="E3017" s="21" t="str">
        <f>IF(食堂数据库链接!E3017="","",食堂数据库链接!E3017)</f>
        <v>荤</v>
      </c>
      <c r="F3017" s="21" t="str">
        <f>IF(食堂数据库链接!F3017="","",食堂数据库链接!F3017)</f>
        <v>份儿菜</v>
      </c>
      <c r="G3017" s="21">
        <f>IF(食堂数据库链接!G3017="","",食堂数据库链接!G3017)</f>
        <v>7</v>
      </c>
      <c r="H3017" s="25" t="str">
        <f>IF(OR(食堂菜单!$G$5="",食堂数据库计算界面面!A3017=""),"",IF(ISNUMBER(SEARCH(食堂菜单!$G$5,食堂数据库计算界面面!C3017))=TRUE,1,""))</f>
        <v/>
      </c>
      <c r="I3017" s="11" t="str">
        <f>IF(H3017="","",1+MAX($I$1:I3016))</f>
        <v/>
      </c>
      <c r="J3017" s="11" t="str">
        <f t="shared" si="47"/>
        <v/>
      </c>
    </row>
    <row r="3018" spans="1:10">
      <c r="A3018" s="21">
        <f>IF(食堂数据库链接!A3018="","",食堂数据库链接!A3018)</f>
        <v>3017</v>
      </c>
      <c r="B3018" s="21" t="str">
        <f>IF(食堂数据库链接!B3018="","",食堂数据库链接!B3018)</f>
        <v>梅园食堂</v>
      </c>
      <c r="C3018" s="21" t="str">
        <f>IF(食堂数据库链接!C3018="","",食堂数据库链接!C3018)</f>
        <v>MYTEN3018</v>
      </c>
      <c r="D3018" s="21">
        <f>IF(食堂数据库链接!D3018="","",食堂数据库链接!D3018)</f>
        <v>10</v>
      </c>
      <c r="E3018" s="21" t="str">
        <f>IF(食堂数据库链接!E3018="","",食堂数据库链接!E3018)</f>
        <v>荤</v>
      </c>
      <c r="F3018" s="21" t="str">
        <f>IF(食堂数据库链接!F3018="","",食堂数据库链接!F3018)</f>
        <v>份儿菜</v>
      </c>
      <c r="G3018" s="21">
        <f>IF(食堂数据库链接!G3018="","",食堂数据库链接!G3018)</f>
        <v>7</v>
      </c>
      <c r="H3018" s="25" t="str">
        <f>IF(OR(食堂菜单!$G$5="",食堂数据库计算界面面!A3018=""),"",IF(ISNUMBER(SEARCH(食堂菜单!$G$5,食堂数据库计算界面面!C3018))=TRUE,1,""))</f>
        <v/>
      </c>
      <c r="I3018" s="11" t="str">
        <f>IF(H3018="","",1+MAX($I$1:I3017))</f>
        <v/>
      </c>
      <c r="J3018" s="11" t="str">
        <f t="shared" si="47"/>
        <v/>
      </c>
    </row>
    <row r="3019" spans="1:10">
      <c r="A3019" s="21">
        <f>IF(食堂数据库链接!A3019="","",食堂数据库链接!A3019)</f>
        <v>3018</v>
      </c>
      <c r="B3019" s="21" t="str">
        <f>IF(食堂数据库链接!B3019="","",食堂数据库链接!B3019)</f>
        <v>梅园食堂</v>
      </c>
      <c r="C3019" s="21" t="str">
        <f>IF(食堂数据库链接!C3019="","",食堂数据库链接!C3019)</f>
        <v>MYTEN3019</v>
      </c>
      <c r="D3019" s="21">
        <f>IF(食堂数据库链接!D3019="","",食堂数据库链接!D3019)</f>
        <v>10</v>
      </c>
      <c r="E3019" s="21" t="str">
        <f>IF(食堂数据库链接!E3019="","",食堂数据库链接!E3019)</f>
        <v>荤</v>
      </c>
      <c r="F3019" s="21" t="str">
        <f>IF(食堂数据库链接!F3019="","",食堂数据库链接!F3019)</f>
        <v>份儿菜</v>
      </c>
      <c r="G3019" s="21">
        <f>IF(食堂数据库链接!G3019="","",食堂数据库链接!G3019)</f>
        <v>7</v>
      </c>
      <c r="H3019" s="25" t="str">
        <f>IF(OR(食堂菜单!$G$5="",食堂数据库计算界面面!A3019=""),"",IF(ISNUMBER(SEARCH(食堂菜单!$G$5,食堂数据库计算界面面!C3019))=TRUE,1,""))</f>
        <v/>
      </c>
      <c r="I3019" s="11" t="str">
        <f>IF(H3019="","",1+MAX($I$1:I3018))</f>
        <v/>
      </c>
      <c r="J3019" s="11" t="str">
        <f t="shared" si="47"/>
        <v/>
      </c>
    </row>
    <row r="3020" spans="1:10">
      <c r="A3020" s="21">
        <f>IF(食堂数据库链接!A3020="","",食堂数据库链接!A3020)</f>
        <v>3019</v>
      </c>
      <c r="B3020" s="21" t="str">
        <f>IF(食堂数据库链接!B3020="","",食堂数据库链接!B3020)</f>
        <v>梅园食堂</v>
      </c>
      <c r="C3020" s="21" t="str">
        <f>IF(食堂数据库链接!C3020="","",食堂数据库链接!C3020)</f>
        <v>MYTEN3020</v>
      </c>
      <c r="D3020" s="21">
        <f>IF(食堂数据库链接!D3020="","",食堂数据库链接!D3020)</f>
        <v>10</v>
      </c>
      <c r="E3020" s="21" t="str">
        <f>IF(食堂数据库链接!E3020="","",食堂数据库链接!E3020)</f>
        <v>荤</v>
      </c>
      <c r="F3020" s="21" t="str">
        <f>IF(食堂数据库链接!F3020="","",食堂数据库链接!F3020)</f>
        <v>份儿菜</v>
      </c>
      <c r="G3020" s="21">
        <f>IF(食堂数据库链接!G3020="","",食堂数据库链接!G3020)</f>
        <v>7</v>
      </c>
      <c r="H3020" s="25" t="str">
        <f>IF(OR(食堂菜单!$G$5="",食堂数据库计算界面面!A3020=""),"",IF(ISNUMBER(SEARCH(食堂菜单!$G$5,食堂数据库计算界面面!C3020))=TRUE,1,""))</f>
        <v/>
      </c>
      <c r="I3020" s="11" t="str">
        <f>IF(H3020="","",1+MAX($I$1:I3019))</f>
        <v/>
      </c>
      <c r="J3020" s="11" t="str">
        <f t="shared" si="47"/>
        <v/>
      </c>
    </row>
    <row r="3021" spans="1:10">
      <c r="A3021" s="21">
        <f>IF(食堂数据库链接!A3021="","",食堂数据库链接!A3021)</f>
        <v>3020</v>
      </c>
      <c r="B3021" s="21" t="str">
        <f>IF(食堂数据库链接!B3021="","",食堂数据库链接!B3021)</f>
        <v>梅园食堂</v>
      </c>
      <c r="C3021" s="21" t="str">
        <f>IF(食堂数据库链接!C3021="","",食堂数据库链接!C3021)</f>
        <v>MYTEN3021</v>
      </c>
      <c r="D3021" s="21">
        <f>IF(食堂数据库链接!D3021="","",食堂数据库链接!D3021)</f>
        <v>10</v>
      </c>
      <c r="E3021" s="21" t="str">
        <f>IF(食堂数据库链接!E3021="","",食堂数据库链接!E3021)</f>
        <v>荤</v>
      </c>
      <c r="F3021" s="21" t="str">
        <f>IF(食堂数据库链接!F3021="","",食堂数据库链接!F3021)</f>
        <v>份儿菜</v>
      </c>
      <c r="G3021" s="21">
        <f>IF(食堂数据库链接!G3021="","",食堂数据库链接!G3021)</f>
        <v>7</v>
      </c>
      <c r="H3021" s="25" t="str">
        <f>IF(OR(食堂菜单!$G$5="",食堂数据库计算界面面!A3021=""),"",IF(ISNUMBER(SEARCH(食堂菜单!$G$5,食堂数据库计算界面面!C3021))=TRUE,1,""))</f>
        <v/>
      </c>
      <c r="I3021" s="11" t="str">
        <f>IF(H3021="","",1+MAX($I$1:I3020))</f>
        <v/>
      </c>
      <c r="J3021" s="11" t="str">
        <f t="shared" si="47"/>
        <v/>
      </c>
    </row>
    <row r="3022" spans="1:10">
      <c r="A3022" s="21">
        <f>IF(食堂数据库链接!A3022="","",食堂数据库链接!A3022)</f>
        <v>3021</v>
      </c>
      <c r="B3022" s="21" t="str">
        <f>IF(食堂数据库链接!B3022="","",食堂数据库链接!B3022)</f>
        <v>梅园食堂</v>
      </c>
      <c r="C3022" s="21" t="str">
        <f>IF(食堂数据库链接!C3022="","",食堂数据库链接!C3022)</f>
        <v>MYTEN3022</v>
      </c>
      <c r="D3022" s="21">
        <f>IF(食堂数据库链接!D3022="","",食堂数据库链接!D3022)</f>
        <v>10</v>
      </c>
      <c r="E3022" s="21" t="str">
        <f>IF(食堂数据库链接!E3022="","",食堂数据库链接!E3022)</f>
        <v>荤</v>
      </c>
      <c r="F3022" s="21" t="str">
        <f>IF(食堂数据库链接!F3022="","",食堂数据库链接!F3022)</f>
        <v>份儿菜</v>
      </c>
      <c r="G3022" s="21">
        <f>IF(食堂数据库链接!G3022="","",食堂数据库链接!G3022)</f>
        <v>7</v>
      </c>
      <c r="H3022" s="25" t="str">
        <f>IF(OR(食堂菜单!$G$5="",食堂数据库计算界面面!A3022=""),"",IF(ISNUMBER(SEARCH(食堂菜单!$G$5,食堂数据库计算界面面!C3022))=TRUE,1,""))</f>
        <v/>
      </c>
      <c r="I3022" s="11" t="str">
        <f>IF(H3022="","",1+MAX($I$1:I3021))</f>
        <v/>
      </c>
      <c r="J3022" s="11" t="str">
        <f t="shared" si="47"/>
        <v/>
      </c>
    </row>
    <row r="3023" spans="1:10">
      <c r="A3023" s="21">
        <f>IF(食堂数据库链接!A3023="","",食堂数据库链接!A3023)</f>
        <v>3022</v>
      </c>
      <c r="B3023" s="21" t="str">
        <f>IF(食堂数据库链接!B3023="","",食堂数据库链接!B3023)</f>
        <v>梅园食堂</v>
      </c>
      <c r="C3023" s="21" t="str">
        <f>IF(食堂数据库链接!C3023="","",食堂数据库链接!C3023)</f>
        <v>MYTEN3023</v>
      </c>
      <c r="D3023" s="21">
        <f>IF(食堂数据库链接!D3023="","",食堂数据库链接!D3023)</f>
        <v>10</v>
      </c>
      <c r="E3023" s="21" t="str">
        <f>IF(食堂数据库链接!E3023="","",食堂数据库链接!E3023)</f>
        <v>荤</v>
      </c>
      <c r="F3023" s="21" t="str">
        <f>IF(食堂数据库链接!F3023="","",食堂数据库链接!F3023)</f>
        <v>份儿菜</v>
      </c>
      <c r="G3023" s="21">
        <f>IF(食堂数据库链接!G3023="","",食堂数据库链接!G3023)</f>
        <v>7</v>
      </c>
      <c r="H3023" s="25" t="str">
        <f>IF(OR(食堂菜单!$G$5="",食堂数据库计算界面面!A3023=""),"",IF(ISNUMBER(SEARCH(食堂菜单!$G$5,食堂数据库计算界面面!C3023))=TRUE,1,""))</f>
        <v/>
      </c>
      <c r="I3023" s="11" t="str">
        <f>IF(H3023="","",1+MAX($I$1:I3022))</f>
        <v/>
      </c>
      <c r="J3023" s="11" t="str">
        <f t="shared" si="47"/>
        <v/>
      </c>
    </row>
    <row r="3024" spans="1:10">
      <c r="A3024" s="21">
        <f>IF(食堂数据库链接!A3024="","",食堂数据库链接!A3024)</f>
        <v>3023</v>
      </c>
      <c r="B3024" s="21" t="str">
        <f>IF(食堂数据库链接!B3024="","",食堂数据库链接!B3024)</f>
        <v>梅园食堂</v>
      </c>
      <c r="C3024" s="21" t="str">
        <f>IF(食堂数据库链接!C3024="","",食堂数据库链接!C3024)</f>
        <v>MYFOUR3024</v>
      </c>
      <c r="D3024" s="21">
        <f>IF(食堂数据库链接!D3024="","",食堂数据库链接!D3024)</f>
        <v>4</v>
      </c>
      <c r="E3024" s="21" t="str">
        <f>IF(食堂数据库链接!E3024="","",食堂数据库链接!E3024)</f>
        <v>荤</v>
      </c>
      <c r="F3024" s="21" t="str">
        <f>IF(食堂数据库链接!F3024="","",食堂数据库链接!F3024)</f>
        <v>份儿菜</v>
      </c>
      <c r="G3024" s="21">
        <f>IF(食堂数据库链接!G3024="","",食堂数据库链接!G3024)</f>
        <v>2.8</v>
      </c>
      <c r="H3024" s="25" t="str">
        <f>IF(OR(食堂菜单!$G$5="",食堂数据库计算界面面!A3024=""),"",IF(ISNUMBER(SEARCH(食堂菜单!$G$5,食堂数据库计算界面面!C3024))=TRUE,1,""))</f>
        <v/>
      </c>
      <c r="I3024" s="11" t="str">
        <f>IF(H3024="","",1+MAX($I$1:I3023))</f>
        <v/>
      </c>
      <c r="J3024" s="11" t="str">
        <f t="shared" si="47"/>
        <v/>
      </c>
    </row>
    <row r="3025" spans="1:10">
      <c r="A3025" s="21">
        <f>IF(食堂数据库链接!A3025="","",食堂数据库链接!A3025)</f>
        <v>3024</v>
      </c>
      <c r="B3025" s="21" t="str">
        <f>IF(食堂数据库链接!B3025="","",食堂数据库链接!B3025)</f>
        <v>梅园食堂</v>
      </c>
      <c r="C3025" s="21" t="str">
        <f>IF(食堂数据库链接!C3025="","",食堂数据库链接!C3025)</f>
        <v>MYFOUR3025</v>
      </c>
      <c r="D3025" s="21">
        <f>IF(食堂数据库链接!D3025="","",食堂数据库链接!D3025)</f>
        <v>4</v>
      </c>
      <c r="E3025" s="21" t="str">
        <f>IF(食堂数据库链接!E3025="","",食堂数据库链接!E3025)</f>
        <v>荤</v>
      </c>
      <c r="F3025" s="21" t="str">
        <f>IF(食堂数据库链接!F3025="","",食堂数据库链接!F3025)</f>
        <v>份儿菜</v>
      </c>
      <c r="G3025" s="21">
        <f>IF(食堂数据库链接!G3025="","",食堂数据库链接!G3025)</f>
        <v>2.8</v>
      </c>
      <c r="H3025" s="25" t="str">
        <f>IF(OR(食堂菜单!$G$5="",食堂数据库计算界面面!A3025=""),"",IF(ISNUMBER(SEARCH(食堂菜单!$G$5,食堂数据库计算界面面!C3025))=TRUE,1,""))</f>
        <v/>
      </c>
      <c r="I3025" s="11" t="str">
        <f>IF(H3025="","",1+MAX($I$1:I3024))</f>
        <v/>
      </c>
      <c r="J3025" s="11" t="str">
        <f t="shared" si="47"/>
        <v/>
      </c>
    </row>
    <row r="3026" spans="1:10">
      <c r="A3026" s="21">
        <f>IF(食堂数据库链接!A3026="","",食堂数据库链接!A3026)</f>
        <v>3025</v>
      </c>
      <c r="B3026" s="21" t="str">
        <f>IF(食堂数据库链接!B3026="","",食堂数据库链接!B3026)</f>
        <v>梅园食堂</v>
      </c>
      <c r="C3026" s="21" t="str">
        <f>IF(食堂数据库链接!C3026="","",食堂数据库链接!C3026)</f>
        <v>MYFOUR3026</v>
      </c>
      <c r="D3026" s="21">
        <f>IF(食堂数据库链接!D3026="","",食堂数据库链接!D3026)</f>
        <v>4</v>
      </c>
      <c r="E3026" s="21" t="str">
        <f>IF(食堂数据库链接!E3026="","",食堂数据库链接!E3026)</f>
        <v>素</v>
      </c>
      <c r="F3026" s="21" t="str">
        <f>IF(食堂数据库链接!F3026="","",食堂数据库链接!F3026)</f>
        <v>份儿菜</v>
      </c>
      <c r="G3026" s="21">
        <f>IF(食堂数据库链接!G3026="","",食堂数据库链接!G3026)</f>
        <v>2.8</v>
      </c>
      <c r="H3026" s="25" t="str">
        <f>IF(OR(食堂菜单!$G$5="",食堂数据库计算界面面!A3026=""),"",IF(ISNUMBER(SEARCH(食堂菜单!$G$5,食堂数据库计算界面面!C3026))=TRUE,1,""))</f>
        <v/>
      </c>
      <c r="I3026" s="11" t="str">
        <f>IF(H3026="","",1+MAX($I$1:I3025))</f>
        <v/>
      </c>
      <c r="J3026" s="11" t="str">
        <f t="shared" si="47"/>
        <v/>
      </c>
    </row>
    <row r="3027" spans="1:10">
      <c r="A3027" s="21">
        <f>IF(食堂数据库链接!A3027="","",食堂数据库链接!A3027)</f>
        <v>3026</v>
      </c>
      <c r="B3027" s="21" t="str">
        <f>IF(食堂数据库链接!B3027="","",食堂数据库链接!B3027)</f>
        <v>梅园食堂</v>
      </c>
      <c r="C3027" s="21" t="str">
        <f>IF(食堂数据库链接!C3027="","",食堂数据库链接!C3027)</f>
        <v>MYFOUR3027</v>
      </c>
      <c r="D3027" s="21">
        <f>IF(食堂数据库链接!D3027="","",食堂数据库链接!D3027)</f>
        <v>4</v>
      </c>
      <c r="E3027" s="21" t="str">
        <f>IF(食堂数据库链接!E3027="","",食堂数据库链接!E3027)</f>
        <v>素</v>
      </c>
      <c r="F3027" s="21" t="str">
        <f>IF(食堂数据库链接!F3027="","",食堂数据库链接!F3027)</f>
        <v>份儿菜</v>
      </c>
      <c r="G3027" s="21">
        <f>IF(食堂数据库链接!G3027="","",食堂数据库链接!G3027)</f>
        <v>2.8</v>
      </c>
      <c r="H3027" s="25" t="str">
        <f>IF(OR(食堂菜单!$G$5="",食堂数据库计算界面面!A3027=""),"",IF(ISNUMBER(SEARCH(食堂菜单!$G$5,食堂数据库计算界面面!C3027))=TRUE,1,""))</f>
        <v/>
      </c>
      <c r="I3027" s="11" t="str">
        <f>IF(H3027="","",1+MAX($I$1:I3026))</f>
        <v/>
      </c>
      <c r="J3027" s="11" t="str">
        <f t="shared" si="47"/>
        <v/>
      </c>
    </row>
    <row r="3028" spans="1:10">
      <c r="A3028" s="21">
        <f>IF(食堂数据库链接!A3028="","",食堂数据库链接!A3028)</f>
        <v>3027</v>
      </c>
      <c r="B3028" s="21" t="str">
        <f>IF(食堂数据库链接!B3028="","",食堂数据库链接!B3028)</f>
        <v>梅园食堂</v>
      </c>
      <c r="C3028" s="21" t="str">
        <f>IF(食堂数据库链接!C3028="","",食堂数据库链接!C3028)</f>
        <v>MYFOUR3028</v>
      </c>
      <c r="D3028" s="21">
        <f>IF(食堂数据库链接!D3028="","",食堂数据库链接!D3028)</f>
        <v>4</v>
      </c>
      <c r="E3028" s="21" t="str">
        <f>IF(食堂数据库链接!E3028="","",食堂数据库链接!E3028)</f>
        <v>素</v>
      </c>
      <c r="F3028" s="21" t="str">
        <f>IF(食堂数据库链接!F3028="","",食堂数据库链接!F3028)</f>
        <v>份儿菜</v>
      </c>
      <c r="G3028" s="21">
        <f>IF(食堂数据库链接!G3028="","",食堂数据库链接!G3028)</f>
        <v>2.8</v>
      </c>
      <c r="H3028" s="25" t="str">
        <f>IF(OR(食堂菜单!$G$5="",食堂数据库计算界面面!A3028=""),"",IF(ISNUMBER(SEARCH(食堂菜单!$G$5,食堂数据库计算界面面!C3028))=TRUE,1,""))</f>
        <v/>
      </c>
      <c r="I3028" s="11" t="str">
        <f>IF(H3028="","",1+MAX($I$1:I3027))</f>
        <v/>
      </c>
      <c r="J3028" s="11" t="str">
        <f t="shared" si="47"/>
        <v/>
      </c>
    </row>
    <row r="3029" spans="1:10">
      <c r="A3029" s="21">
        <f>IF(食堂数据库链接!A3029="","",食堂数据库链接!A3029)</f>
        <v>3028</v>
      </c>
      <c r="B3029" s="21" t="str">
        <f>IF(食堂数据库链接!B3029="","",食堂数据库链接!B3029)</f>
        <v>梅园食堂</v>
      </c>
      <c r="C3029" s="21" t="str">
        <f>IF(食堂数据库链接!C3029="","",食堂数据库链接!C3029)</f>
        <v>MYFOUR3029</v>
      </c>
      <c r="D3029" s="21">
        <f>IF(食堂数据库链接!D3029="","",食堂数据库链接!D3029)</f>
        <v>4</v>
      </c>
      <c r="E3029" s="21" t="str">
        <f>IF(食堂数据库链接!E3029="","",食堂数据库链接!E3029)</f>
        <v>素</v>
      </c>
      <c r="F3029" s="21" t="str">
        <f>IF(食堂数据库链接!F3029="","",食堂数据库链接!F3029)</f>
        <v>份儿菜</v>
      </c>
      <c r="G3029" s="21">
        <f>IF(食堂数据库链接!G3029="","",食堂数据库链接!G3029)</f>
        <v>2.8</v>
      </c>
      <c r="H3029" s="25" t="str">
        <f>IF(OR(食堂菜单!$G$5="",食堂数据库计算界面面!A3029=""),"",IF(ISNUMBER(SEARCH(食堂菜单!$G$5,食堂数据库计算界面面!C3029))=TRUE,1,""))</f>
        <v/>
      </c>
      <c r="I3029" s="11" t="str">
        <f>IF(H3029="","",1+MAX($I$1:I3028))</f>
        <v/>
      </c>
      <c r="J3029" s="11" t="str">
        <f t="shared" si="47"/>
        <v/>
      </c>
    </row>
    <row r="3030" spans="1:10">
      <c r="A3030" s="21">
        <f>IF(食堂数据库链接!A3030="","",食堂数据库链接!A3030)</f>
        <v>3029</v>
      </c>
      <c r="B3030" s="21" t="str">
        <f>IF(食堂数据库链接!B3030="","",食堂数据库链接!B3030)</f>
        <v>梅园食堂</v>
      </c>
      <c r="C3030" s="21" t="str">
        <f>IF(食堂数据库链接!C3030="","",食堂数据库链接!C3030)</f>
        <v>MYFOUR3030</v>
      </c>
      <c r="D3030" s="21">
        <f>IF(食堂数据库链接!D3030="","",食堂数据库链接!D3030)</f>
        <v>4</v>
      </c>
      <c r="E3030" s="21" t="str">
        <f>IF(食堂数据库链接!E3030="","",食堂数据库链接!E3030)</f>
        <v>素</v>
      </c>
      <c r="F3030" s="21" t="str">
        <f>IF(食堂数据库链接!F3030="","",食堂数据库链接!F3030)</f>
        <v>份儿菜</v>
      </c>
      <c r="G3030" s="21">
        <f>IF(食堂数据库链接!G3030="","",食堂数据库链接!G3030)</f>
        <v>2.8</v>
      </c>
      <c r="H3030" s="25" t="str">
        <f>IF(OR(食堂菜单!$G$5="",食堂数据库计算界面面!A3030=""),"",IF(ISNUMBER(SEARCH(食堂菜单!$G$5,食堂数据库计算界面面!C3030))=TRUE,1,""))</f>
        <v/>
      </c>
      <c r="I3030" s="11" t="str">
        <f>IF(H3030="","",1+MAX($I$1:I3029))</f>
        <v/>
      </c>
      <c r="J3030" s="11" t="str">
        <f t="shared" si="47"/>
        <v/>
      </c>
    </row>
    <row r="3031" spans="1:10">
      <c r="A3031" s="21">
        <f>IF(食堂数据库链接!A3031="","",食堂数据库链接!A3031)</f>
        <v>3030</v>
      </c>
      <c r="B3031" s="21" t="str">
        <f>IF(食堂数据库链接!B3031="","",食堂数据库链接!B3031)</f>
        <v>梅园食堂</v>
      </c>
      <c r="C3031" s="21" t="str">
        <f>IF(食堂数据库链接!C3031="","",食堂数据库链接!C3031)</f>
        <v>MYFOUR3031</v>
      </c>
      <c r="D3031" s="21">
        <f>IF(食堂数据库链接!D3031="","",食堂数据库链接!D3031)</f>
        <v>4</v>
      </c>
      <c r="E3031" s="21" t="str">
        <f>IF(食堂数据库链接!E3031="","",食堂数据库链接!E3031)</f>
        <v>素</v>
      </c>
      <c r="F3031" s="21" t="str">
        <f>IF(食堂数据库链接!F3031="","",食堂数据库链接!F3031)</f>
        <v>份儿菜</v>
      </c>
      <c r="G3031" s="21">
        <f>IF(食堂数据库链接!G3031="","",食堂数据库链接!G3031)</f>
        <v>2.8</v>
      </c>
      <c r="H3031" s="25" t="str">
        <f>IF(OR(食堂菜单!$G$5="",食堂数据库计算界面面!A3031=""),"",IF(ISNUMBER(SEARCH(食堂菜单!$G$5,食堂数据库计算界面面!C3031))=TRUE,1,""))</f>
        <v/>
      </c>
      <c r="I3031" s="11" t="str">
        <f>IF(H3031="","",1+MAX($I$1:I3030))</f>
        <v/>
      </c>
      <c r="J3031" s="11" t="str">
        <f t="shared" si="47"/>
        <v/>
      </c>
    </row>
    <row r="3032" spans="1:10">
      <c r="A3032" s="21">
        <f>IF(食堂数据库链接!A3032="","",食堂数据库链接!A3032)</f>
        <v>3031</v>
      </c>
      <c r="B3032" s="21" t="str">
        <f>IF(食堂数据库链接!B3032="","",食堂数据库链接!B3032)</f>
        <v>梅园食堂</v>
      </c>
      <c r="C3032" s="21" t="str">
        <f>IF(食堂数据库链接!C3032="","",食堂数据库链接!C3032)</f>
        <v>MYFOUR3032</v>
      </c>
      <c r="D3032" s="21">
        <f>IF(食堂数据库链接!D3032="","",食堂数据库链接!D3032)</f>
        <v>4</v>
      </c>
      <c r="E3032" s="21" t="str">
        <f>IF(食堂数据库链接!E3032="","",食堂数据库链接!E3032)</f>
        <v>素</v>
      </c>
      <c r="F3032" s="21" t="str">
        <f>IF(食堂数据库链接!F3032="","",食堂数据库链接!F3032)</f>
        <v>份儿菜</v>
      </c>
      <c r="G3032" s="21">
        <f>IF(食堂数据库链接!G3032="","",食堂数据库链接!G3032)</f>
        <v>2.8</v>
      </c>
      <c r="H3032" s="25" t="str">
        <f>IF(OR(食堂菜单!$G$5="",食堂数据库计算界面面!A3032=""),"",IF(ISNUMBER(SEARCH(食堂菜单!$G$5,食堂数据库计算界面面!C3032))=TRUE,1,""))</f>
        <v/>
      </c>
      <c r="I3032" s="11" t="str">
        <f>IF(H3032="","",1+MAX($I$1:I3031))</f>
        <v/>
      </c>
      <c r="J3032" s="11" t="str">
        <f t="shared" si="47"/>
        <v/>
      </c>
    </row>
    <row r="3033" spans="1:10">
      <c r="A3033" s="21">
        <f>IF(食堂数据库链接!A3033="","",食堂数据库链接!A3033)</f>
        <v>3032</v>
      </c>
      <c r="B3033" s="21" t="str">
        <f>IF(食堂数据库链接!B3033="","",食堂数据库链接!B3033)</f>
        <v>梅园食堂</v>
      </c>
      <c r="C3033" s="21" t="str">
        <f>IF(食堂数据库链接!C3033="","",食堂数据库链接!C3033)</f>
        <v>MYFOUR3033</v>
      </c>
      <c r="D3033" s="21">
        <f>IF(食堂数据库链接!D3033="","",食堂数据库链接!D3033)</f>
        <v>4</v>
      </c>
      <c r="E3033" s="21" t="str">
        <f>IF(食堂数据库链接!E3033="","",食堂数据库链接!E3033)</f>
        <v>素</v>
      </c>
      <c r="F3033" s="21" t="str">
        <f>IF(食堂数据库链接!F3033="","",食堂数据库链接!F3033)</f>
        <v>份儿菜</v>
      </c>
      <c r="G3033" s="21">
        <f>IF(食堂数据库链接!G3033="","",食堂数据库链接!G3033)</f>
        <v>2.8</v>
      </c>
      <c r="H3033" s="25" t="str">
        <f>IF(OR(食堂菜单!$G$5="",食堂数据库计算界面面!A3033=""),"",IF(ISNUMBER(SEARCH(食堂菜单!$G$5,食堂数据库计算界面面!C3033))=TRUE,1,""))</f>
        <v/>
      </c>
      <c r="I3033" s="11" t="str">
        <f>IF(H3033="","",1+MAX($I$1:I3032))</f>
        <v/>
      </c>
      <c r="J3033" s="11" t="str">
        <f t="shared" si="47"/>
        <v/>
      </c>
    </row>
    <row r="3034" spans="1:10">
      <c r="A3034" s="21">
        <f>IF(食堂数据库链接!A3034="","",食堂数据库链接!A3034)</f>
        <v>3033</v>
      </c>
      <c r="B3034" s="21" t="str">
        <f>IF(食堂数据库链接!B3034="","",食堂数据库链接!B3034)</f>
        <v>梅园食堂</v>
      </c>
      <c r="C3034" s="21" t="str">
        <f>IF(食堂数据库链接!C3034="","",食堂数据库链接!C3034)</f>
        <v>MYFOUR3034</v>
      </c>
      <c r="D3034" s="21">
        <f>IF(食堂数据库链接!D3034="","",食堂数据库链接!D3034)</f>
        <v>4</v>
      </c>
      <c r="E3034" s="21" t="str">
        <f>IF(食堂数据库链接!E3034="","",食堂数据库链接!E3034)</f>
        <v>素</v>
      </c>
      <c r="F3034" s="21" t="str">
        <f>IF(食堂数据库链接!F3034="","",食堂数据库链接!F3034)</f>
        <v>份儿菜</v>
      </c>
      <c r="G3034" s="21">
        <f>IF(食堂数据库链接!G3034="","",食堂数据库链接!G3034)</f>
        <v>2.8</v>
      </c>
      <c r="H3034" s="25" t="str">
        <f>IF(OR(食堂菜单!$G$5="",食堂数据库计算界面面!A3034=""),"",IF(ISNUMBER(SEARCH(食堂菜单!$G$5,食堂数据库计算界面面!C3034))=TRUE,1,""))</f>
        <v/>
      </c>
      <c r="I3034" s="11" t="str">
        <f>IF(H3034="","",1+MAX($I$1:I3033))</f>
        <v/>
      </c>
      <c r="J3034" s="11" t="str">
        <f t="shared" si="47"/>
        <v/>
      </c>
    </row>
    <row r="3035" spans="1:10">
      <c r="A3035" s="21">
        <f>IF(食堂数据库链接!A3035="","",食堂数据库链接!A3035)</f>
        <v>3034</v>
      </c>
      <c r="B3035" s="21" t="str">
        <f>IF(食堂数据库链接!B3035="","",食堂数据库链接!B3035)</f>
        <v>梅园食堂</v>
      </c>
      <c r="C3035" s="21" t="str">
        <f>IF(食堂数据库链接!C3035="","",食堂数据库链接!C3035)</f>
        <v>MYFOUR3035</v>
      </c>
      <c r="D3035" s="21">
        <f>IF(食堂数据库链接!D3035="","",食堂数据库链接!D3035)</f>
        <v>4</v>
      </c>
      <c r="E3035" s="21" t="str">
        <f>IF(食堂数据库链接!E3035="","",食堂数据库链接!E3035)</f>
        <v>素</v>
      </c>
      <c r="F3035" s="21" t="str">
        <f>IF(食堂数据库链接!F3035="","",食堂数据库链接!F3035)</f>
        <v>份儿菜</v>
      </c>
      <c r="G3035" s="21">
        <f>IF(食堂数据库链接!G3035="","",食堂数据库链接!G3035)</f>
        <v>2.8</v>
      </c>
      <c r="H3035" s="25" t="str">
        <f>IF(OR(食堂菜单!$G$5="",食堂数据库计算界面面!A3035=""),"",IF(ISNUMBER(SEARCH(食堂菜单!$G$5,食堂数据库计算界面面!C3035))=TRUE,1,""))</f>
        <v/>
      </c>
      <c r="I3035" s="11" t="str">
        <f>IF(H3035="","",1+MAX($I$1:I3034))</f>
        <v/>
      </c>
      <c r="J3035" s="11" t="str">
        <f t="shared" si="47"/>
        <v/>
      </c>
    </row>
    <row r="3036" spans="1:10">
      <c r="A3036" s="21">
        <f>IF(食堂数据库链接!A3036="","",食堂数据库链接!A3036)</f>
        <v>3035</v>
      </c>
      <c r="B3036" s="21" t="str">
        <f>IF(食堂数据库链接!B3036="","",食堂数据库链接!B3036)</f>
        <v>梅园食堂</v>
      </c>
      <c r="C3036" s="21" t="str">
        <f>IF(食堂数据库链接!C3036="","",食堂数据库链接!C3036)</f>
        <v>MYFOUR3036</v>
      </c>
      <c r="D3036" s="21">
        <f>IF(食堂数据库链接!D3036="","",食堂数据库链接!D3036)</f>
        <v>4</v>
      </c>
      <c r="E3036" s="21" t="str">
        <f>IF(食堂数据库链接!E3036="","",食堂数据库链接!E3036)</f>
        <v>素</v>
      </c>
      <c r="F3036" s="21" t="str">
        <f>IF(食堂数据库链接!F3036="","",食堂数据库链接!F3036)</f>
        <v>份儿菜</v>
      </c>
      <c r="G3036" s="21">
        <f>IF(食堂数据库链接!G3036="","",食堂数据库链接!G3036)</f>
        <v>2.8</v>
      </c>
      <c r="H3036" s="25" t="str">
        <f>IF(OR(食堂菜单!$G$5="",食堂数据库计算界面面!A3036=""),"",IF(ISNUMBER(SEARCH(食堂菜单!$G$5,食堂数据库计算界面面!C3036))=TRUE,1,""))</f>
        <v/>
      </c>
      <c r="I3036" s="11" t="str">
        <f>IF(H3036="","",1+MAX($I$1:I3035))</f>
        <v/>
      </c>
      <c r="J3036" s="11" t="str">
        <f t="shared" si="47"/>
        <v/>
      </c>
    </row>
    <row r="3037" spans="1:10">
      <c r="A3037" s="21">
        <f>IF(食堂数据库链接!A3037="","",食堂数据库链接!A3037)</f>
        <v>3036</v>
      </c>
      <c r="B3037" s="21" t="str">
        <f>IF(食堂数据库链接!B3037="","",食堂数据库链接!B3037)</f>
        <v>梅园食堂</v>
      </c>
      <c r="C3037" s="21" t="str">
        <f>IF(食堂数据库链接!C3037="","",食堂数据库链接!C3037)</f>
        <v>MYFOUR3037</v>
      </c>
      <c r="D3037" s="21">
        <f>IF(食堂数据库链接!D3037="","",食堂数据库链接!D3037)</f>
        <v>4</v>
      </c>
      <c r="E3037" s="21" t="str">
        <f>IF(食堂数据库链接!E3037="","",食堂数据库链接!E3037)</f>
        <v>素</v>
      </c>
      <c r="F3037" s="21" t="str">
        <f>IF(食堂数据库链接!F3037="","",食堂数据库链接!F3037)</f>
        <v>份儿菜</v>
      </c>
      <c r="G3037" s="21">
        <f>IF(食堂数据库链接!G3037="","",食堂数据库链接!G3037)</f>
        <v>2.8</v>
      </c>
      <c r="H3037" s="25" t="str">
        <f>IF(OR(食堂菜单!$G$5="",食堂数据库计算界面面!A3037=""),"",IF(ISNUMBER(SEARCH(食堂菜单!$G$5,食堂数据库计算界面面!C3037))=TRUE,1,""))</f>
        <v/>
      </c>
      <c r="I3037" s="11" t="str">
        <f>IF(H3037="","",1+MAX($I$1:I3036))</f>
        <v/>
      </c>
      <c r="J3037" s="11" t="str">
        <f t="shared" si="47"/>
        <v/>
      </c>
    </row>
    <row r="3038" spans="1:10">
      <c r="A3038" s="21">
        <f>IF(食堂数据库链接!A3038="","",食堂数据库链接!A3038)</f>
        <v>3037</v>
      </c>
      <c r="B3038" s="21" t="str">
        <f>IF(食堂数据库链接!B3038="","",食堂数据库链接!B3038)</f>
        <v>梅园食堂</v>
      </c>
      <c r="C3038" s="21" t="str">
        <f>IF(食堂数据库链接!C3038="","",食堂数据库链接!C3038)</f>
        <v>MYFOUR3038</v>
      </c>
      <c r="D3038" s="21">
        <f>IF(食堂数据库链接!D3038="","",食堂数据库链接!D3038)</f>
        <v>4</v>
      </c>
      <c r="E3038" s="21" t="str">
        <f>IF(食堂数据库链接!E3038="","",食堂数据库链接!E3038)</f>
        <v>素</v>
      </c>
      <c r="F3038" s="21" t="str">
        <f>IF(食堂数据库链接!F3038="","",食堂数据库链接!F3038)</f>
        <v>份儿菜</v>
      </c>
      <c r="G3038" s="21">
        <f>IF(食堂数据库链接!G3038="","",食堂数据库链接!G3038)</f>
        <v>2.8</v>
      </c>
      <c r="H3038" s="25" t="str">
        <f>IF(OR(食堂菜单!$G$5="",食堂数据库计算界面面!A3038=""),"",IF(ISNUMBER(SEARCH(食堂菜单!$G$5,食堂数据库计算界面面!C3038))=TRUE,1,""))</f>
        <v/>
      </c>
      <c r="I3038" s="11" t="str">
        <f>IF(H3038="","",1+MAX($I$1:I3037))</f>
        <v/>
      </c>
      <c r="J3038" s="11" t="str">
        <f t="shared" si="47"/>
        <v/>
      </c>
    </row>
    <row r="3039" spans="1:10">
      <c r="A3039" s="21">
        <f>IF(食堂数据库链接!A3039="","",食堂数据库链接!A3039)</f>
        <v>3038</v>
      </c>
      <c r="B3039" s="21" t="str">
        <f>IF(食堂数据库链接!B3039="","",食堂数据库链接!B3039)</f>
        <v>梅园食堂</v>
      </c>
      <c r="C3039" s="21" t="str">
        <f>IF(食堂数据库链接!C3039="","",食堂数据库链接!C3039)</f>
        <v>MYFOUR3039</v>
      </c>
      <c r="D3039" s="21">
        <f>IF(食堂数据库链接!D3039="","",食堂数据库链接!D3039)</f>
        <v>4</v>
      </c>
      <c r="E3039" s="21" t="str">
        <f>IF(食堂数据库链接!E3039="","",食堂数据库链接!E3039)</f>
        <v>素</v>
      </c>
      <c r="F3039" s="21" t="str">
        <f>IF(食堂数据库链接!F3039="","",食堂数据库链接!F3039)</f>
        <v>份儿菜</v>
      </c>
      <c r="G3039" s="21">
        <f>IF(食堂数据库链接!G3039="","",食堂数据库链接!G3039)</f>
        <v>2.8</v>
      </c>
      <c r="H3039" s="25" t="str">
        <f>IF(OR(食堂菜单!$G$5="",食堂数据库计算界面面!A3039=""),"",IF(ISNUMBER(SEARCH(食堂菜单!$G$5,食堂数据库计算界面面!C3039))=TRUE,1,""))</f>
        <v/>
      </c>
      <c r="I3039" s="11" t="str">
        <f>IF(H3039="","",1+MAX($I$1:I3038))</f>
        <v/>
      </c>
      <c r="J3039" s="11" t="str">
        <f t="shared" si="47"/>
        <v/>
      </c>
    </row>
    <row r="3040" spans="1:10">
      <c r="A3040" s="21">
        <f>IF(食堂数据库链接!A3040="","",食堂数据库链接!A3040)</f>
        <v>3039</v>
      </c>
      <c r="B3040" s="21" t="str">
        <f>IF(食堂数据库链接!B3040="","",食堂数据库链接!B3040)</f>
        <v>梅园食堂</v>
      </c>
      <c r="C3040" s="21" t="str">
        <f>IF(食堂数据库链接!C3040="","",食堂数据库链接!C3040)</f>
        <v>MYEI3040</v>
      </c>
      <c r="D3040" s="21">
        <f>IF(食堂数据库链接!D3040="","",食堂数据库链接!D3040)</f>
        <v>8</v>
      </c>
      <c r="E3040" s="21" t="str">
        <f>IF(食堂数据库链接!E3040="","",食堂数据库链接!E3040)</f>
        <v>荤</v>
      </c>
      <c r="F3040" s="21" t="str">
        <f>IF(食堂数据库链接!F3040="","",食堂数据库链接!F3040)</f>
        <v>份儿菜</v>
      </c>
      <c r="G3040" s="21">
        <f>IF(食堂数据库链接!G3040="","",食堂数据库链接!G3040)</f>
        <v>5.6</v>
      </c>
      <c r="H3040" s="25" t="str">
        <f>IF(OR(食堂菜单!$G$5="",食堂数据库计算界面面!A3040=""),"",IF(ISNUMBER(SEARCH(食堂菜单!$G$5,食堂数据库计算界面面!C3040))=TRUE,1,""))</f>
        <v/>
      </c>
      <c r="I3040" s="11" t="str">
        <f>IF(H3040="","",1+MAX($I$1:I3039))</f>
        <v/>
      </c>
      <c r="J3040" s="11" t="str">
        <f t="shared" si="47"/>
        <v/>
      </c>
    </row>
    <row r="3041" spans="1:10">
      <c r="A3041" s="21">
        <f>IF(食堂数据库链接!A3041="","",食堂数据库链接!A3041)</f>
        <v>3040</v>
      </c>
      <c r="B3041" s="21" t="str">
        <f>IF(食堂数据库链接!B3041="","",食堂数据库链接!B3041)</f>
        <v>梅园食堂</v>
      </c>
      <c r="C3041" s="21" t="str">
        <f>IF(食堂数据库链接!C3041="","",食堂数据库链接!C3041)</f>
        <v>MYEI3041</v>
      </c>
      <c r="D3041" s="21">
        <f>IF(食堂数据库链接!D3041="","",食堂数据库链接!D3041)</f>
        <v>8</v>
      </c>
      <c r="E3041" s="21" t="str">
        <f>IF(食堂数据库链接!E3041="","",食堂数据库链接!E3041)</f>
        <v>荤</v>
      </c>
      <c r="F3041" s="21" t="str">
        <f>IF(食堂数据库链接!F3041="","",食堂数据库链接!F3041)</f>
        <v>份儿菜</v>
      </c>
      <c r="G3041" s="21">
        <f>IF(食堂数据库链接!G3041="","",食堂数据库链接!G3041)</f>
        <v>5.6</v>
      </c>
      <c r="H3041" s="25" t="str">
        <f>IF(OR(食堂菜单!$G$5="",食堂数据库计算界面面!A3041=""),"",IF(ISNUMBER(SEARCH(食堂菜单!$G$5,食堂数据库计算界面面!C3041))=TRUE,1,""))</f>
        <v/>
      </c>
      <c r="I3041" s="11" t="str">
        <f>IF(H3041="","",1+MAX($I$1:I3040))</f>
        <v/>
      </c>
      <c r="J3041" s="11" t="str">
        <f t="shared" si="47"/>
        <v/>
      </c>
    </row>
    <row r="3042" spans="1:10">
      <c r="A3042" s="21">
        <f>IF(食堂数据库链接!A3042="","",食堂数据库链接!A3042)</f>
        <v>3041</v>
      </c>
      <c r="B3042" s="21" t="str">
        <f>IF(食堂数据库链接!B3042="","",食堂数据库链接!B3042)</f>
        <v>梅园食堂</v>
      </c>
      <c r="C3042" s="21" t="str">
        <f>IF(食堂数据库链接!C3042="","",食堂数据库链接!C3042)</f>
        <v>MYEI3042</v>
      </c>
      <c r="D3042" s="21">
        <f>IF(食堂数据库链接!D3042="","",食堂数据库链接!D3042)</f>
        <v>8</v>
      </c>
      <c r="E3042" s="21" t="str">
        <f>IF(食堂数据库链接!E3042="","",食堂数据库链接!E3042)</f>
        <v>荤</v>
      </c>
      <c r="F3042" s="21" t="str">
        <f>IF(食堂数据库链接!F3042="","",食堂数据库链接!F3042)</f>
        <v>份儿菜</v>
      </c>
      <c r="G3042" s="21">
        <f>IF(食堂数据库链接!G3042="","",食堂数据库链接!G3042)</f>
        <v>5.6</v>
      </c>
      <c r="H3042" s="25" t="str">
        <f>IF(OR(食堂菜单!$G$5="",食堂数据库计算界面面!A3042=""),"",IF(ISNUMBER(SEARCH(食堂菜单!$G$5,食堂数据库计算界面面!C3042))=TRUE,1,""))</f>
        <v/>
      </c>
      <c r="I3042" s="11" t="str">
        <f>IF(H3042="","",1+MAX($I$1:I3041))</f>
        <v/>
      </c>
      <c r="J3042" s="11" t="str">
        <f t="shared" si="47"/>
        <v/>
      </c>
    </row>
    <row r="3043" spans="1:10">
      <c r="A3043" s="21">
        <f>IF(食堂数据库链接!A3043="","",食堂数据库链接!A3043)</f>
        <v>3042</v>
      </c>
      <c r="B3043" s="21" t="str">
        <f>IF(食堂数据库链接!B3043="","",食堂数据库链接!B3043)</f>
        <v>梅园食堂</v>
      </c>
      <c r="C3043" s="21" t="str">
        <f>IF(食堂数据库链接!C3043="","",食堂数据库链接!C3043)</f>
        <v>MYFOUR3043</v>
      </c>
      <c r="D3043" s="21">
        <f>IF(食堂数据库链接!D3043="","",食堂数据库链接!D3043)</f>
        <v>4</v>
      </c>
      <c r="E3043" s="21" t="str">
        <f>IF(食堂数据库链接!E3043="","",食堂数据库链接!E3043)</f>
        <v>素</v>
      </c>
      <c r="F3043" s="21" t="str">
        <f>IF(食堂数据库链接!F3043="","",食堂数据库链接!F3043)</f>
        <v>份儿菜</v>
      </c>
      <c r="G3043" s="21">
        <f>IF(食堂数据库链接!G3043="","",食堂数据库链接!G3043)</f>
        <v>2.8</v>
      </c>
      <c r="H3043" s="25" t="str">
        <f>IF(OR(食堂菜单!$G$5="",食堂数据库计算界面面!A3043=""),"",IF(ISNUMBER(SEARCH(食堂菜单!$G$5,食堂数据库计算界面面!C3043))=TRUE,1,""))</f>
        <v/>
      </c>
      <c r="I3043" s="11" t="str">
        <f>IF(H3043="","",1+MAX($I$1:I3042))</f>
        <v/>
      </c>
      <c r="J3043" s="11" t="str">
        <f t="shared" si="47"/>
        <v/>
      </c>
    </row>
    <row r="3044" spans="1:10">
      <c r="A3044" s="21">
        <f>IF(食堂数据库链接!A3044="","",食堂数据库链接!A3044)</f>
        <v>3043</v>
      </c>
      <c r="B3044" s="21" t="str">
        <f>IF(食堂数据库链接!B3044="","",食堂数据库链接!B3044)</f>
        <v>梅园食堂</v>
      </c>
      <c r="C3044" s="21" t="str">
        <f>IF(食堂数据库链接!C3044="","",食堂数据库链接!C3044)</f>
        <v>MYFOUR3044</v>
      </c>
      <c r="D3044" s="21">
        <f>IF(食堂数据库链接!D3044="","",食堂数据库链接!D3044)</f>
        <v>4</v>
      </c>
      <c r="E3044" s="21" t="str">
        <f>IF(食堂数据库链接!E3044="","",食堂数据库链接!E3044)</f>
        <v>素</v>
      </c>
      <c r="F3044" s="21" t="str">
        <f>IF(食堂数据库链接!F3044="","",食堂数据库链接!F3044)</f>
        <v>份儿菜</v>
      </c>
      <c r="G3044" s="21">
        <f>IF(食堂数据库链接!G3044="","",食堂数据库链接!G3044)</f>
        <v>2.8</v>
      </c>
      <c r="H3044" s="25" t="str">
        <f>IF(OR(食堂菜单!$G$5="",食堂数据库计算界面面!A3044=""),"",IF(ISNUMBER(SEARCH(食堂菜单!$G$5,食堂数据库计算界面面!C3044))=TRUE,1,""))</f>
        <v/>
      </c>
      <c r="I3044" s="11" t="str">
        <f>IF(H3044="","",1+MAX($I$1:I3043))</f>
        <v/>
      </c>
      <c r="J3044" s="11" t="str">
        <f t="shared" si="47"/>
        <v/>
      </c>
    </row>
    <row r="3045" spans="1:10">
      <c r="A3045" s="21">
        <f>IF(食堂数据库链接!A3045="","",食堂数据库链接!A3045)</f>
        <v>3044</v>
      </c>
      <c r="B3045" s="21" t="str">
        <f>IF(食堂数据库链接!B3045="","",食堂数据库链接!B3045)</f>
        <v>梅园食堂</v>
      </c>
      <c r="C3045" s="21" t="str">
        <f>IF(食堂数据库链接!C3045="","",食堂数据库链接!C3045)</f>
        <v>MYONPFI3045</v>
      </c>
      <c r="D3045" s="21">
        <f>IF(食堂数据库链接!D3045="","",食堂数据库链接!D3045)</f>
        <v>1.5</v>
      </c>
      <c r="E3045" s="21" t="str">
        <f>IF(食堂数据库链接!E3045="","",食堂数据库链接!E3045)</f>
        <v>素</v>
      </c>
      <c r="F3045" s="21" t="str">
        <f>IF(食堂数据库链接!F3045="","",食堂数据库链接!F3045)</f>
        <v>份儿菜</v>
      </c>
      <c r="G3045" s="21">
        <f>IF(食堂数据库链接!G3045="","",食堂数据库链接!G3045)</f>
        <v>1.05</v>
      </c>
      <c r="H3045" s="25" t="str">
        <f>IF(OR(食堂菜单!$G$5="",食堂数据库计算界面面!A3045=""),"",IF(ISNUMBER(SEARCH(食堂菜单!$G$5,食堂数据库计算界面面!C3045))=TRUE,1,""))</f>
        <v/>
      </c>
      <c r="I3045" s="11" t="str">
        <f>IF(H3045="","",1+MAX($I$1:I3044))</f>
        <v/>
      </c>
      <c r="J3045" s="11" t="str">
        <f t="shared" si="47"/>
        <v/>
      </c>
    </row>
    <row r="3046" spans="1:10">
      <c r="A3046" s="21">
        <f>IF(食堂数据库链接!A3046="","",食堂数据库链接!A3046)</f>
        <v>3045</v>
      </c>
      <c r="B3046" s="21" t="str">
        <f>IF(食堂数据库链接!B3046="","",食堂数据库链接!B3046)</f>
        <v>梅园食堂</v>
      </c>
      <c r="C3046" s="21" t="str">
        <f>IF(食堂数据库链接!C3046="","",食堂数据库链接!C3046)</f>
        <v>MYONPFI3046</v>
      </c>
      <c r="D3046" s="21">
        <f>IF(食堂数据库链接!D3046="","",食堂数据库链接!D3046)</f>
        <v>1.5</v>
      </c>
      <c r="E3046" s="21" t="str">
        <f>IF(食堂数据库链接!E3046="","",食堂数据库链接!E3046)</f>
        <v>素</v>
      </c>
      <c r="F3046" s="21" t="str">
        <f>IF(食堂数据库链接!F3046="","",食堂数据库链接!F3046)</f>
        <v>份儿菜</v>
      </c>
      <c r="G3046" s="21">
        <f>IF(食堂数据库链接!G3046="","",食堂数据库链接!G3046)</f>
        <v>1.05</v>
      </c>
      <c r="H3046" s="25" t="str">
        <f>IF(OR(食堂菜单!$G$5="",食堂数据库计算界面面!A3046=""),"",IF(ISNUMBER(SEARCH(食堂菜单!$G$5,食堂数据库计算界面面!C3046))=TRUE,1,""))</f>
        <v/>
      </c>
      <c r="I3046" s="11" t="str">
        <f>IF(H3046="","",1+MAX($I$1:I3045))</f>
        <v/>
      </c>
      <c r="J3046" s="11" t="str">
        <f t="shared" si="47"/>
        <v/>
      </c>
    </row>
    <row r="3047" spans="1:10">
      <c r="A3047" s="21">
        <f>IF(食堂数据库链接!A3047="","",食堂数据库链接!A3047)</f>
        <v>3046</v>
      </c>
      <c r="B3047" s="21" t="str">
        <f>IF(食堂数据库链接!B3047="","",食堂数据库链接!B3047)</f>
        <v>梅园食堂</v>
      </c>
      <c r="C3047" s="21" t="str">
        <f>IF(食堂数据库链接!C3047="","",食堂数据库链接!C3047)</f>
        <v>MYONPSEV3047</v>
      </c>
      <c r="D3047" s="21">
        <f>IF(食堂数据库链接!D3047="","",食堂数据库链接!D3047)</f>
        <v>1.7</v>
      </c>
      <c r="E3047" s="21" t="str">
        <f>IF(食堂数据库链接!E3047="","",食堂数据库链接!E3047)</f>
        <v>素</v>
      </c>
      <c r="F3047" s="21" t="str">
        <f>IF(食堂数据库链接!F3047="","",食堂数据库链接!F3047)</f>
        <v>份儿菜</v>
      </c>
      <c r="G3047" s="21">
        <f>IF(食堂数据库链接!G3047="","",食堂数据库链接!G3047)</f>
        <v>1.19</v>
      </c>
      <c r="H3047" s="25" t="str">
        <f>IF(OR(食堂菜单!$G$5="",食堂数据库计算界面面!A3047=""),"",IF(ISNUMBER(SEARCH(食堂菜单!$G$5,食堂数据库计算界面面!C3047))=TRUE,1,""))</f>
        <v/>
      </c>
      <c r="I3047" s="11" t="str">
        <f>IF(H3047="","",1+MAX($I$1:I3046))</f>
        <v/>
      </c>
      <c r="J3047" s="11" t="str">
        <f t="shared" si="47"/>
        <v/>
      </c>
    </row>
    <row r="3048" spans="1:10">
      <c r="A3048" s="21">
        <f>IF(食堂数据库链接!A3048="","",食堂数据库链接!A3048)</f>
        <v>3047</v>
      </c>
      <c r="B3048" s="21" t="str">
        <f>IF(食堂数据库链接!B3048="","",食堂数据库链接!B3048)</f>
        <v>梅园食堂</v>
      </c>
      <c r="C3048" s="21" t="str">
        <f>IF(食堂数据库链接!C3048="","",食堂数据库链接!C3048)</f>
        <v>MYONPSEV3048</v>
      </c>
      <c r="D3048" s="21">
        <f>IF(食堂数据库链接!D3048="","",食堂数据库链接!D3048)</f>
        <v>1.7</v>
      </c>
      <c r="E3048" s="21" t="str">
        <f>IF(食堂数据库链接!E3048="","",食堂数据库链接!E3048)</f>
        <v>素</v>
      </c>
      <c r="F3048" s="21" t="str">
        <f>IF(食堂数据库链接!F3048="","",食堂数据库链接!F3048)</f>
        <v>份儿菜</v>
      </c>
      <c r="G3048" s="21">
        <f>IF(食堂数据库链接!G3048="","",食堂数据库链接!G3048)</f>
        <v>1.19</v>
      </c>
      <c r="H3048" s="25" t="str">
        <f>IF(OR(食堂菜单!$G$5="",食堂数据库计算界面面!A3048=""),"",IF(ISNUMBER(SEARCH(食堂菜单!$G$5,食堂数据库计算界面面!C3048))=TRUE,1,""))</f>
        <v/>
      </c>
      <c r="I3048" s="11" t="str">
        <f>IF(H3048="","",1+MAX($I$1:I3047))</f>
        <v/>
      </c>
      <c r="J3048" s="11" t="str">
        <f t="shared" si="47"/>
        <v/>
      </c>
    </row>
    <row r="3049" spans="1:10">
      <c r="A3049" s="21">
        <f>IF(食堂数据库链接!A3049="","",食堂数据库链接!A3049)</f>
        <v>3048</v>
      </c>
      <c r="B3049" s="21" t="str">
        <f>IF(食堂数据库链接!B3049="","",食堂数据库链接!B3049)</f>
        <v>梅园食堂</v>
      </c>
      <c r="C3049" s="21" t="str">
        <f>IF(食堂数据库链接!C3049="","",食堂数据库链接!C3049)</f>
        <v>MYTWPFI3049</v>
      </c>
      <c r="D3049" s="21">
        <f>IF(食堂数据库链接!D3049="","",食堂数据库链接!D3049)</f>
        <v>2.5</v>
      </c>
      <c r="E3049" s="21" t="str">
        <f>IF(食堂数据库链接!E3049="","",食堂数据库链接!E3049)</f>
        <v>素</v>
      </c>
      <c r="F3049" s="21" t="str">
        <f>IF(食堂数据库链接!F3049="","",食堂数据库链接!F3049)</f>
        <v>份儿菜</v>
      </c>
      <c r="G3049" s="21">
        <f>IF(食堂数据库链接!G3049="","",食堂数据库链接!G3049)</f>
        <v>1.75</v>
      </c>
      <c r="H3049" s="25" t="str">
        <f>IF(OR(食堂菜单!$G$5="",食堂数据库计算界面面!A3049=""),"",IF(ISNUMBER(SEARCH(食堂菜单!$G$5,食堂数据库计算界面面!C3049))=TRUE,1,""))</f>
        <v/>
      </c>
      <c r="I3049" s="11" t="str">
        <f>IF(H3049="","",1+MAX($I$1:I3048))</f>
        <v/>
      </c>
      <c r="J3049" s="11" t="str">
        <f t="shared" si="47"/>
        <v/>
      </c>
    </row>
    <row r="3050" spans="1:10">
      <c r="A3050" s="21">
        <f>IF(食堂数据库链接!A3050="","",食堂数据库链接!A3050)</f>
        <v>3049</v>
      </c>
      <c r="B3050" s="21" t="str">
        <f>IF(食堂数据库链接!B3050="","",食堂数据库链接!B3050)</f>
        <v>梅园食堂</v>
      </c>
      <c r="C3050" s="21" t="str">
        <f>IF(食堂数据库链接!C3050="","",食堂数据库链接!C3050)</f>
        <v>MYTWPFI3050</v>
      </c>
      <c r="D3050" s="21">
        <f>IF(食堂数据库链接!D3050="","",食堂数据库链接!D3050)</f>
        <v>2.5</v>
      </c>
      <c r="E3050" s="21" t="str">
        <f>IF(食堂数据库链接!E3050="","",食堂数据库链接!E3050)</f>
        <v>素</v>
      </c>
      <c r="F3050" s="21" t="str">
        <f>IF(食堂数据库链接!F3050="","",食堂数据库链接!F3050)</f>
        <v>份儿菜</v>
      </c>
      <c r="G3050" s="21">
        <f>IF(食堂数据库链接!G3050="","",食堂数据库链接!G3050)</f>
        <v>1.75</v>
      </c>
      <c r="H3050" s="25" t="str">
        <f>IF(OR(食堂菜单!$G$5="",食堂数据库计算界面面!A3050=""),"",IF(ISNUMBER(SEARCH(食堂菜单!$G$5,食堂数据库计算界面面!C3050))=TRUE,1,""))</f>
        <v/>
      </c>
      <c r="I3050" s="11" t="str">
        <f>IF(H3050="","",1+MAX($I$1:I3049))</f>
        <v/>
      </c>
      <c r="J3050" s="11" t="str">
        <f t="shared" si="47"/>
        <v/>
      </c>
    </row>
    <row r="3051" spans="1:10">
      <c r="A3051" s="21">
        <f>IF(食堂数据库链接!A3051="","",食堂数据库链接!A3051)</f>
        <v>3050</v>
      </c>
      <c r="B3051" s="21" t="str">
        <f>IF(食堂数据库链接!B3051="","",食堂数据库链接!B3051)</f>
        <v>梅园食堂</v>
      </c>
      <c r="C3051" s="21" t="str">
        <f>IF(食堂数据库链接!C3051="","",食堂数据库链接!C3051)</f>
        <v>MYTWPFI3051</v>
      </c>
      <c r="D3051" s="21">
        <f>IF(食堂数据库链接!D3051="","",食堂数据库链接!D3051)</f>
        <v>2.5</v>
      </c>
      <c r="E3051" s="21" t="str">
        <f>IF(食堂数据库链接!E3051="","",食堂数据库链接!E3051)</f>
        <v>素</v>
      </c>
      <c r="F3051" s="21" t="str">
        <f>IF(食堂数据库链接!F3051="","",食堂数据库链接!F3051)</f>
        <v>份儿菜</v>
      </c>
      <c r="G3051" s="21">
        <f>IF(食堂数据库链接!G3051="","",食堂数据库链接!G3051)</f>
        <v>1.75</v>
      </c>
      <c r="H3051" s="25" t="str">
        <f>IF(OR(食堂菜单!$G$5="",食堂数据库计算界面面!A3051=""),"",IF(ISNUMBER(SEARCH(食堂菜单!$G$5,食堂数据库计算界面面!C3051))=TRUE,1,""))</f>
        <v/>
      </c>
      <c r="I3051" s="11" t="str">
        <f>IF(H3051="","",1+MAX($I$1:I3050))</f>
        <v/>
      </c>
      <c r="J3051" s="11" t="str">
        <f t="shared" si="47"/>
        <v/>
      </c>
    </row>
    <row r="3052" spans="1:10">
      <c r="A3052" s="21">
        <f>IF(食堂数据库链接!A3052="","",食堂数据库链接!A3052)</f>
        <v>3051</v>
      </c>
      <c r="B3052" s="21" t="str">
        <f>IF(食堂数据库链接!B3052="","",食堂数据库链接!B3052)</f>
        <v>梅园食堂</v>
      </c>
      <c r="C3052" s="21" t="str">
        <f>IF(食堂数据库链接!C3052="","",食堂数据库链接!C3052)</f>
        <v>MYTWPFI3052</v>
      </c>
      <c r="D3052" s="21">
        <f>IF(食堂数据库链接!D3052="","",食堂数据库链接!D3052)</f>
        <v>2.5</v>
      </c>
      <c r="E3052" s="21" t="str">
        <f>IF(食堂数据库链接!E3052="","",食堂数据库链接!E3052)</f>
        <v>素</v>
      </c>
      <c r="F3052" s="21" t="str">
        <f>IF(食堂数据库链接!F3052="","",食堂数据库链接!F3052)</f>
        <v>份儿菜</v>
      </c>
      <c r="G3052" s="21">
        <f>IF(食堂数据库链接!G3052="","",食堂数据库链接!G3052)</f>
        <v>1.75</v>
      </c>
      <c r="H3052" s="25" t="str">
        <f>IF(OR(食堂菜单!$G$5="",食堂数据库计算界面面!A3052=""),"",IF(ISNUMBER(SEARCH(食堂菜单!$G$5,食堂数据库计算界面面!C3052))=TRUE,1,""))</f>
        <v/>
      </c>
      <c r="I3052" s="11" t="str">
        <f>IF(H3052="","",1+MAX($I$1:I3051))</f>
        <v/>
      </c>
      <c r="J3052" s="11" t="str">
        <f t="shared" si="47"/>
        <v/>
      </c>
    </row>
    <row r="3053" spans="1:10">
      <c r="A3053" s="21">
        <f>IF(食堂数据库链接!A3053="","",食堂数据库链接!A3053)</f>
        <v>3052</v>
      </c>
      <c r="B3053" s="21" t="str">
        <f>IF(食堂数据库链接!B3053="","",食堂数据库链接!B3053)</f>
        <v>梅园食堂</v>
      </c>
      <c r="C3053" s="21" t="str">
        <f>IF(食堂数据库链接!C3053="","",食堂数据库链接!C3053)</f>
        <v>MYTWPFI3053</v>
      </c>
      <c r="D3053" s="21">
        <f>IF(食堂数据库链接!D3053="","",食堂数据库链接!D3053)</f>
        <v>2.5</v>
      </c>
      <c r="E3053" s="21" t="str">
        <f>IF(食堂数据库链接!E3053="","",食堂数据库链接!E3053)</f>
        <v>素</v>
      </c>
      <c r="F3053" s="21" t="str">
        <f>IF(食堂数据库链接!F3053="","",食堂数据库链接!F3053)</f>
        <v>份儿菜</v>
      </c>
      <c r="G3053" s="21">
        <f>IF(食堂数据库链接!G3053="","",食堂数据库链接!G3053)</f>
        <v>1.75</v>
      </c>
      <c r="H3053" s="25" t="str">
        <f>IF(OR(食堂菜单!$G$5="",食堂数据库计算界面面!A3053=""),"",IF(ISNUMBER(SEARCH(食堂菜单!$G$5,食堂数据库计算界面面!C3053))=TRUE,1,""))</f>
        <v/>
      </c>
      <c r="I3053" s="11" t="str">
        <f>IF(H3053="","",1+MAX($I$1:I3052))</f>
        <v/>
      </c>
      <c r="J3053" s="11" t="str">
        <f t="shared" si="47"/>
        <v/>
      </c>
    </row>
    <row r="3054" spans="1:10">
      <c r="A3054" s="21">
        <f>IF(食堂数据库链接!A3054="","",食堂数据库链接!A3054)</f>
        <v>3053</v>
      </c>
      <c r="B3054" s="21" t="str">
        <f>IF(食堂数据库链接!B3054="","",食堂数据库链接!B3054)</f>
        <v>梅园食堂</v>
      </c>
      <c r="C3054" s="21" t="str">
        <f>IF(食堂数据库链接!C3054="","",食堂数据库链接!C3054)</f>
        <v>MYTWPFI3054</v>
      </c>
      <c r="D3054" s="21">
        <f>IF(食堂数据库链接!D3054="","",食堂数据库链接!D3054)</f>
        <v>2.5</v>
      </c>
      <c r="E3054" s="21" t="str">
        <f>IF(食堂数据库链接!E3054="","",食堂数据库链接!E3054)</f>
        <v>素</v>
      </c>
      <c r="F3054" s="21" t="str">
        <f>IF(食堂数据库链接!F3054="","",食堂数据库链接!F3054)</f>
        <v>份儿菜</v>
      </c>
      <c r="G3054" s="21">
        <f>IF(食堂数据库链接!G3054="","",食堂数据库链接!G3054)</f>
        <v>1.75</v>
      </c>
      <c r="H3054" s="25" t="str">
        <f>IF(OR(食堂菜单!$G$5="",食堂数据库计算界面面!A3054=""),"",IF(ISNUMBER(SEARCH(食堂菜单!$G$5,食堂数据库计算界面面!C3054))=TRUE,1,""))</f>
        <v/>
      </c>
      <c r="I3054" s="11" t="str">
        <f>IF(H3054="","",1+MAX($I$1:I3053))</f>
        <v/>
      </c>
      <c r="J3054" s="11" t="str">
        <f t="shared" si="47"/>
        <v/>
      </c>
    </row>
    <row r="3055" spans="1:10">
      <c r="A3055" s="21">
        <f>IF(食堂数据库链接!A3055="","",食堂数据库链接!A3055)</f>
        <v>3054</v>
      </c>
      <c r="B3055" s="21" t="str">
        <f>IF(食堂数据库链接!B3055="","",食堂数据库链接!B3055)</f>
        <v>梅园食堂</v>
      </c>
      <c r="C3055" s="21" t="str">
        <f>IF(食堂数据库链接!C3055="","",食堂数据库链接!C3055)</f>
        <v>MYFIPTWFI3055</v>
      </c>
      <c r="D3055" s="21">
        <f>IF(食堂数据库链接!D3055="","",食堂数据库链接!D3055)</f>
        <v>5.25</v>
      </c>
      <c r="E3055" s="21" t="str">
        <f>IF(食堂数据库链接!E3055="","",食堂数据库链接!E3055)</f>
        <v>素</v>
      </c>
      <c r="F3055" s="21" t="str">
        <f>IF(食堂数据库链接!F3055="","",食堂数据库链接!F3055)</f>
        <v>份儿菜</v>
      </c>
      <c r="G3055" s="21">
        <f>IF(食堂数据库链接!G3055="","",食堂数据库链接!G3055)</f>
        <v>3.6749999999999998</v>
      </c>
      <c r="H3055" s="25" t="str">
        <f>IF(OR(食堂菜单!$G$5="",食堂数据库计算界面面!A3055=""),"",IF(ISNUMBER(SEARCH(食堂菜单!$G$5,食堂数据库计算界面面!C3055))=TRUE,1,""))</f>
        <v/>
      </c>
      <c r="I3055" s="11" t="str">
        <f>IF(H3055="","",1+MAX($I$1:I3054))</f>
        <v/>
      </c>
      <c r="J3055" s="11" t="str">
        <f t="shared" si="47"/>
        <v/>
      </c>
    </row>
    <row r="3056" spans="1:10">
      <c r="A3056" s="21">
        <f>IF(食堂数据库链接!A3056="","",食堂数据库链接!A3056)</f>
        <v>3055</v>
      </c>
      <c r="B3056" s="21" t="str">
        <f>IF(食堂数据库链接!B3056="","",食堂数据库链接!B3056)</f>
        <v>梅园食堂</v>
      </c>
      <c r="C3056" s="21" t="str">
        <f>IF(食堂数据库链接!C3056="","",食堂数据库链接!C3056)</f>
        <v>MYFOURPTHR3056</v>
      </c>
      <c r="D3056" s="21">
        <f>IF(食堂数据库链接!D3056="","",食堂数据库链接!D3056)</f>
        <v>4.3</v>
      </c>
      <c r="E3056" s="21" t="str">
        <f>IF(食堂数据库链接!E3056="","",食堂数据库链接!E3056)</f>
        <v>荤</v>
      </c>
      <c r="F3056" s="21" t="str">
        <f>IF(食堂数据库链接!F3056="","",食堂数据库链接!F3056)</f>
        <v>份儿菜</v>
      </c>
      <c r="G3056" s="21">
        <f>IF(食堂数据库链接!G3056="","",食堂数据库链接!G3056)</f>
        <v>3.01</v>
      </c>
      <c r="H3056" s="25" t="str">
        <f>IF(OR(食堂菜单!$G$5="",食堂数据库计算界面面!A3056=""),"",IF(ISNUMBER(SEARCH(食堂菜单!$G$5,食堂数据库计算界面面!C3056))=TRUE,1,""))</f>
        <v/>
      </c>
      <c r="I3056" s="11" t="str">
        <f>IF(H3056="","",1+MAX($I$1:I3055))</f>
        <v/>
      </c>
      <c r="J3056" s="11" t="str">
        <f t="shared" si="47"/>
        <v/>
      </c>
    </row>
    <row r="3057" spans="1:10">
      <c r="A3057" s="21">
        <f>IF(食堂数据库链接!A3057="","",食堂数据库链接!A3057)</f>
        <v>3056</v>
      </c>
      <c r="B3057" s="21" t="str">
        <f>IF(食堂数据库链接!B3057="","",食堂数据库链接!B3057)</f>
        <v>梅园食堂</v>
      </c>
      <c r="C3057" s="21" t="str">
        <f>IF(食堂数据库链接!C3057="","",食堂数据库链接!C3057)</f>
        <v>MYFOURPTHR3057</v>
      </c>
      <c r="D3057" s="21">
        <f>IF(食堂数据库链接!D3057="","",食堂数据库链接!D3057)</f>
        <v>4.3</v>
      </c>
      <c r="E3057" s="21" t="str">
        <f>IF(食堂数据库链接!E3057="","",食堂数据库链接!E3057)</f>
        <v>荤</v>
      </c>
      <c r="F3057" s="21" t="str">
        <f>IF(食堂数据库链接!F3057="","",食堂数据库链接!F3057)</f>
        <v>份儿菜</v>
      </c>
      <c r="G3057" s="21">
        <f>IF(食堂数据库链接!G3057="","",食堂数据库链接!G3057)</f>
        <v>3.01</v>
      </c>
      <c r="H3057" s="25" t="str">
        <f>IF(OR(食堂菜单!$G$5="",食堂数据库计算界面面!A3057=""),"",IF(ISNUMBER(SEARCH(食堂菜单!$G$5,食堂数据库计算界面面!C3057))=TRUE,1,""))</f>
        <v/>
      </c>
      <c r="I3057" s="11" t="str">
        <f>IF(H3057="","",1+MAX($I$1:I3056))</f>
        <v/>
      </c>
      <c r="J3057" s="11" t="str">
        <f t="shared" si="47"/>
        <v/>
      </c>
    </row>
    <row r="3058" spans="1:10">
      <c r="A3058" s="21">
        <f>IF(食堂数据库链接!A3058="","",食堂数据库链接!A3058)</f>
        <v>3057</v>
      </c>
      <c r="B3058" s="21" t="str">
        <f>IF(食堂数据库链接!B3058="","",食堂数据库链接!B3058)</f>
        <v>梅园食堂</v>
      </c>
      <c r="C3058" s="21" t="str">
        <f>IF(食堂数据库链接!C3058="","",食堂数据库链接!C3058)</f>
        <v>MYFOURPTHR3058</v>
      </c>
      <c r="D3058" s="21">
        <f>IF(食堂数据库链接!D3058="","",食堂数据库链接!D3058)</f>
        <v>4.3</v>
      </c>
      <c r="E3058" s="21" t="str">
        <f>IF(食堂数据库链接!E3058="","",食堂数据库链接!E3058)</f>
        <v>荤</v>
      </c>
      <c r="F3058" s="21" t="str">
        <f>IF(食堂数据库链接!F3058="","",食堂数据库链接!F3058)</f>
        <v>份儿菜</v>
      </c>
      <c r="G3058" s="21">
        <f>IF(食堂数据库链接!G3058="","",食堂数据库链接!G3058)</f>
        <v>3.01</v>
      </c>
      <c r="H3058" s="25" t="str">
        <f>IF(OR(食堂菜单!$G$5="",食堂数据库计算界面面!A3058=""),"",IF(ISNUMBER(SEARCH(食堂菜单!$G$5,食堂数据库计算界面面!C3058))=TRUE,1,""))</f>
        <v/>
      </c>
      <c r="I3058" s="11" t="str">
        <f>IF(H3058="","",1+MAX($I$1:I3057))</f>
        <v/>
      </c>
      <c r="J3058" s="11" t="str">
        <f t="shared" si="47"/>
        <v/>
      </c>
    </row>
    <row r="3059" spans="1:10">
      <c r="A3059" s="21">
        <f>IF(食堂数据库链接!A3059="","",食堂数据库链接!A3059)</f>
        <v>3058</v>
      </c>
      <c r="B3059" s="21" t="str">
        <f>IF(食堂数据库链接!B3059="","",食堂数据库链接!B3059)</f>
        <v>梅园食堂</v>
      </c>
      <c r="C3059" s="21" t="str">
        <f>IF(食堂数据库链接!C3059="","",食堂数据库链接!C3059)</f>
        <v>MYFOURPTHR3059</v>
      </c>
      <c r="D3059" s="21">
        <f>IF(食堂数据库链接!D3059="","",食堂数据库链接!D3059)</f>
        <v>4.3</v>
      </c>
      <c r="E3059" s="21" t="str">
        <f>IF(食堂数据库链接!E3059="","",食堂数据库链接!E3059)</f>
        <v>素</v>
      </c>
      <c r="F3059" s="21" t="str">
        <f>IF(食堂数据库链接!F3059="","",食堂数据库链接!F3059)</f>
        <v>份儿菜</v>
      </c>
      <c r="G3059" s="21">
        <f>IF(食堂数据库链接!G3059="","",食堂数据库链接!G3059)</f>
        <v>3.01</v>
      </c>
      <c r="H3059" s="25" t="str">
        <f>IF(OR(食堂菜单!$G$5="",食堂数据库计算界面面!A3059=""),"",IF(ISNUMBER(SEARCH(食堂菜单!$G$5,食堂数据库计算界面面!C3059))=TRUE,1,""))</f>
        <v/>
      </c>
      <c r="I3059" s="11" t="str">
        <f>IF(H3059="","",1+MAX($I$1:I3058))</f>
        <v/>
      </c>
      <c r="J3059" s="11" t="str">
        <f t="shared" si="47"/>
        <v/>
      </c>
    </row>
    <row r="3060" spans="1:10">
      <c r="A3060" s="21">
        <f>IF(食堂数据库链接!A3060="","",食堂数据库链接!A3060)</f>
        <v>3059</v>
      </c>
      <c r="B3060" s="21" t="str">
        <f>IF(食堂数据库链接!B3060="","",食堂数据库链接!B3060)</f>
        <v>梅园食堂</v>
      </c>
      <c r="C3060" s="21" t="str">
        <f>IF(食堂数据库链接!C3060="","",食堂数据库链接!C3060)</f>
        <v>MYFOURPTHR3060</v>
      </c>
      <c r="D3060" s="21">
        <f>IF(食堂数据库链接!D3060="","",食堂数据库链接!D3060)</f>
        <v>4.3</v>
      </c>
      <c r="E3060" s="21" t="str">
        <f>IF(食堂数据库链接!E3060="","",食堂数据库链接!E3060)</f>
        <v>素</v>
      </c>
      <c r="F3060" s="21" t="str">
        <f>IF(食堂数据库链接!F3060="","",食堂数据库链接!F3060)</f>
        <v>份儿菜</v>
      </c>
      <c r="G3060" s="21">
        <f>IF(食堂数据库链接!G3060="","",食堂数据库链接!G3060)</f>
        <v>3.01</v>
      </c>
      <c r="H3060" s="25" t="str">
        <f>IF(OR(食堂菜单!$G$5="",食堂数据库计算界面面!A3060=""),"",IF(ISNUMBER(SEARCH(食堂菜单!$G$5,食堂数据库计算界面面!C3060))=TRUE,1,""))</f>
        <v/>
      </c>
      <c r="I3060" s="11" t="str">
        <f>IF(H3060="","",1+MAX($I$1:I3059))</f>
        <v/>
      </c>
      <c r="J3060" s="11" t="str">
        <f t="shared" si="47"/>
        <v/>
      </c>
    </row>
    <row r="3061" spans="1:10">
      <c r="A3061" s="21">
        <f>IF(食堂数据库链接!A3061="","",食堂数据库链接!A3061)</f>
        <v>3060</v>
      </c>
      <c r="B3061" s="21" t="str">
        <f>IF(食堂数据库链接!B3061="","",食堂数据库链接!B3061)</f>
        <v>梅园食堂</v>
      </c>
      <c r="C3061" s="21" t="str">
        <f>IF(食堂数据库链接!C3061="","",食堂数据库链接!C3061)</f>
        <v>MYFOURPTHR3061</v>
      </c>
      <c r="D3061" s="21">
        <f>IF(食堂数据库链接!D3061="","",食堂数据库链接!D3061)</f>
        <v>4.3</v>
      </c>
      <c r="E3061" s="21" t="str">
        <f>IF(食堂数据库链接!E3061="","",食堂数据库链接!E3061)</f>
        <v>素</v>
      </c>
      <c r="F3061" s="21" t="str">
        <f>IF(食堂数据库链接!F3061="","",食堂数据库链接!F3061)</f>
        <v>份儿菜</v>
      </c>
      <c r="G3061" s="21">
        <f>IF(食堂数据库链接!G3061="","",食堂数据库链接!G3061)</f>
        <v>3.01</v>
      </c>
      <c r="H3061" s="25" t="str">
        <f>IF(OR(食堂菜单!$G$5="",食堂数据库计算界面面!A3061=""),"",IF(ISNUMBER(SEARCH(食堂菜单!$G$5,食堂数据库计算界面面!C3061))=TRUE,1,""))</f>
        <v/>
      </c>
      <c r="I3061" s="11" t="str">
        <f>IF(H3061="","",1+MAX($I$1:I3060))</f>
        <v/>
      </c>
      <c r="J3061" s="11" t="str">
        <f t="shared" si="47"/>
        <v/>
      </c>
    </row>
    <row r="3062" spans="1:10">
      <c r="A3062" s="21">
        <f>IF(食堂数据库链接!A3062="","",食堂数据库链接!A3062)</f>
        <v>3061</v>
      </c>
      <c r="B3062" s="21" t="str">
        <f>IF(食堂数据库链接!B3062="","",食堂数据库链接!B3062)</f>
        <v>梅园食堂</v>
      </c>
      <c r="C3062" s="21" t="str">
        <f>IF(食堂数据库链接!C3062="","",食堂数据库链接!C3062)</f>
        <v>MYFOURPTHR3062</v>
      </c>
      <c r="D3062" s="21">
        <f>IF(食堂数据库链接!D3062="","",食堂数据库链接!D3062)</f>
        <v>4.3</v>
      </c>
      <c r="E3062" s="21" t="str">
        <f>IF(食堂数据库链接!E3062="","",食堂数据库链接!E3062)</f>
        <v>素</v>
      </c>
      <c r="F3062" s="21" t="str">
        <f>IF(食堂数据库链接!F3062="","",食堂数据库链接!F3062)</f>
        <v>份儿菜</v>
      </c>
      <c r="G3062" s="21">
        <f>IF(食堂数据库链接!G3062="","",食堂数据库链接!G3062)</f>
        <v>3.01</v>
      </c>
      <c r="H3062" s="25" t="str">
        <f>IF(OR(食堂菜单!$G$5="",食堂数据库计算界面面!A3062=""),"",IF(ISNUMBER(SEARCH(食堂菜单!$G$5,食堂数据库计算界面面!C3062))=TRUE,1,""))</f>
        <v/>
      </c>
      <c r="I3062" s="11" t="str">
        <f>IF(H3062="","",1+MAX($I$1:I3061))</f>
        <v/>
      </c>
      <c r="J3062" s="11" t="str">
        <f t="shared" si="47"/>
        <v/>
      </c>
    </row>
    <row r="3063" spans="1:10">
      <c r="A3063" s="21">
        <f>IF(食堂数据库链接!A3063="","",食堂数据库链接!A3063)</f>
        <v>3062</v>
      </c>
      <c r="B3063" s="21" t="str">
        <f>IF(食堂数据库链接!B3063="","",食堂数据库链接!B3063)</f>
        <v>梅园食堂</v>
      </c>
      <c r="C3063" s="21" t="str">
        <f>IF(食堂数据库链接!C3063="","",食堂数据库链接!C3063)</f>
        <v>MYFOURPTHR3063</v>
      </c>
      <c r="D3063" s="21">
        <f>IF(食堂数据库链接!D3063="","",食堂数据库链接!D3063)</f>
        <v>4.3</v>
      </c>
      <c r="E3063" s="21" t="str">
        <f>IF(食堂数据库链接!E3063="","",食堂数据库链接!E3063)</f>
        <v>素</v>
      </c>
      <c r="F3063" s="21" t="str">
        <f>IF(食堂数据库链接!F3063="","",食堂数据库链接!F3063)</f>
        <v>份儿菜</v>
      </c>
      <c r="G3063" s="21">
        <f>IF(食堂数据库链接!G3063="","",食堂数据库链接!G3063)</f>
        <v>3.01</v>
      </c>
      <c r="H3063" s="25" t="str">
        <f>IF(OR(食堂菜单!$G$5="",食堂数据库计算界面面!A3063=""),"",IF(ISNUMBER(SEARCH(食堂菜单!$G$5,食堂数据库计算界面面!C3063))=TRUE,1,""))</f>
        <v/>
      </c>
      <c r="I3063" s="11" t="str">
        <f>IF(H3063="","",1+MAX($I$1:I3062))</f>
        <v/>
      </c>
      <c r="J3063" s="11" t="str">
        <f t="shared" si="47"/>
        <v/>
      </c>
    </row>
    <row r="3064" spans="1:10">
      <c r="A3064" s="21">
        <f>IF(食堂数据库链接!A3064="","",食堂数据库链接!A3064)</f>
        <v>3063</v>
      </c>
      <c r="B3064" s="21" t="str">
        <f>IF(食堂数据库链接!B3064="","",食堂数据库链接!B3064)</f>
        <v>梅园食堂</v>
      </c>
      <c r="C3064" s="21" t="str">
        <f>IF(食堂数据库链接!C3064="","",食堂数据库链接!C3064)</f>
        <v>MYFOURPTHR3064</v>
      </c>
      <c r="D3064" s="21">
        <f>IF(食堂数据库链接!D3064="","",食堂数据库链接!D3064)</f>
        <v>4.3</v>
      </c>
      <c r="E3064" s="21" t="str">
        <f>IF(食堂数据库链接!E3064="","",食堂数据库链接!E3064)</f>
        <v>素</v>
      </c>
      <c r="F3064" s="21" t="str">
        <f>IF(食堂数据库链接!F3064="","",食堂数据库链接!F3064)</f>
        <v>份儿菜</v>
      </c>
      <c r="G3064" s="21">
        <f>IF(食堂数据库链接!G3064="","",食堂数据库链接!G3064)</f>
        <v>3.01</v>
      </c>
      <c r="H3064" s="25" t="str">
        <f>IF(OR(食堂菜单!$G$5="",食堂数据库计算界面面!A3064=""),"",IF(ISNUMBER(SEARCH(食堂菜单!$G$5,食堂数据库计算界面面!C3064))=TRUE,1,""))</f>
        <v/>
      </c>
      <c r="I3064" s="11" t="str">
        <f>IF(H3064="","",1+MAX($I$1:I3063))</f>
        <v/>
      </c>
      <c r="J3064" s="11" t="str">
        <f t="shared" si="47"/>
        <v/>
      </c>
    </row>
    <row r="3065" spans="1:10">
      <c r="A3065" s="21">
        <f>IF(食堂数据库链接!A3065="","",食堂数据库链接!A3065)</f>
        <v>3064</v>
      </c>
      <c r="B3065" s="21" t="str">
        <f>IF(食堂数据库链接!B3065="","",食堂数据库链接!B3065)</f>
        <v>梅园食堂</v>
      </c>
      <c r="C3065" s="21" t="str">
        <f>IF(食堂数据库链接!C3065="","",食堂数据库链接!C3065)</f>
        <v>MYFOURPTHR3065</v>
      </c>
      <c r="D3065" s="21">
        <f>IF(食堂数据库链接!D3065="","",食堂数据库链接!D3065)</f>
        <v>4.3</v>
      </c>
      <c r="E3065" s="21" t="str">
        <f>IF(食堂数据库链接!E3065="","",食堂数据库链接!E3065)</f>
        <v>素</v>
      </c>
      <c r="F3065" s="21" t="str">
        <f>IF(食堂数据库链接!F3065="","",食堂数据库链接!F3065)</f>
        <v>份儿菜</v>
      </c>
      <c r="G3065" s="21">
        <f>IF(食堂数据库链接!G3065="","",食堂数据库链接!G3065)</f>
        <v>3.01</v>
      </c>
      <c r="H3065" s="25" t="str">
        <f>IF(OR(食堂菜单!$G$5="",食堂数据库计算界面面!A3065=""),"",IF(ISNUMBER(SEARCH(食堂菜单!$G$5,食堂数据库计算界面面!C3065))=TRUE,1,""))</f>
        <v/>
      </c>
      <c r="I3065" s="11" t="str">
        <f>IF(H3065="","",1+MAX($I$1:I3064))</f>
        <v/>
      </c>
      <c r="J3065" s="11" t="str">
        <f t="shared" si="47"/>
        <v/>
      </c>
    </row>
    <row r="3066" spans="1:10">
      <c r="A3066" s="21">
        <f>IF(食堂数据库链接!A3066="","",食堂数据库链接!A3066)</f>
        <v>3065</v>
      </c>
      <c r="B3066" s="21" t="str">
        <f>IF(食堂数据库链接!B3066="","",食堂数据库链接!B3066)</f>
        <v>梅园食堂</v>
      </c>
      <c r="C3066" s="21" t="str">
        <f>IF(食堂数据库链接!C3066="","",食堂数据库链接!C3066)</f>
        <v>MYFOURPTHR3066</v>
      </c>
      <c r="D3066" s="21">
        <f>IF(食堂数据库链接!D3066="","",食堂数据库链接!D3066)</f>
        <v>4.3</v>
      </c>
      <c r="E3066" s="21" t="str">
        <f>IF(食堂数据库链接!E3066="","",食堂数据库链接!E3066)</f>
        <v>素</v>
      </c>
      <c r="F3066" s="21" t="str">
        <f>IF(食堂数据库链接!F3066="","",食堂数据库链接!F3066)</f>
        <v>份儿菜</v>
      </c>
      <c r="G3066" s="21">
        <f>IF(食堂数据库链接!G3066="","",食堂数据库链接!G3066)</f>
        <v>3.01</v>
      </c>
      <c r="H3066" s="25" t="str">
        <f>IF(OR(食堂菜单!$G$5="",食堂数据库计算界面面!A3066=""),"",IF(ISNUMBER(SEARCH(食堂菜单!$G$5,食堂数据库计算界面面!C3066))=TRUE,1,""))</f>
        <v/>
      </c>
      <c r="I3066" s="11" t="str">
        <f>IF(H3066="","",1+MAX($I$1:I3065))</f>
        <v/>
      </c>
      <c r="J3066" s="11" t="str">
        <f t="shared" si="47"/>
        <v/>
      </c>
    </row>
    <row r="3067" spans="1:10">
      <c r="A3067" s="21">
        <f>IF(食堂数据库链接!A3067="","",食堂数据库链接!A3067)</f>
        <v>3066</v>
      </c>
      <c r="B3067" s="21" t="str">
        <f>IF(食堂数据库链接!B3067="","",食堂数据库链接!B3067)</f>
        <v>梅园食堂</v>
      </c>
      <c r="C3067" s="21" t="str">
        <f>IF(食堂数据库链接!C3067="","",食堂数据库链接!C3067)</f>
        <v>MYFOURPTHR3067</v>
      </c>
      <c r="D3067" s="21">
        <f>IF(食堂数据库链接!D3067="","",食堂数据库链接!D3067)</f>
        <v>4.3</v>
      </c>
      <c r="E3067" s="21" t="str">
        <f>IF(食堂数据库链接!E3067="","",食堂数据库链接!E3067)</f>
        <v>素</v>
      </c>
      <c r="F3067" s="21" t="str">
        <f>IF(食堂数据库链接!F3067="","",食堂数据库链接!F3067)</f>
        <v>份儿菜</v>
      </c>
      <c r="G3067" s="21">
        <f>IF(食堂数据库链接!G3067="","",食堂数据库链接!G3067)</f>
        <v>3.01</v>
      </c>
      <c r="H3067" s="25" t="str">
        <f>IF(OR(食堂菜单!$G$5="",食堂数据库计算界面面!A3067=""),"",IF(ISNUMBER(SEARCH(食堂菜单!$G$5,食堂数据库计算界面面!C3067))=TRUE,1,""))</f>
        <v/>
      </c>
      <c r="I3067" s="11" t="str">
        <f>IF(H3067="","",1+MAX($I$1:I3066))</f>
        <v/>
      </c>
      <c r="J3067" s="11" t="str">
        <f t="shared" si="47"/>
        <v/>
      </c>
    </row>
    <row r="3068" spans="1:10">
      <c r="A3068" s="21">
        <f>IF(食堂数据库链接!A3068="","",食堂数据库链接!A3068)</f>
        <v>3067</v>
      </c>
      <c r="B3068" s="21" t="str">
        <f>IF(食堂数据库链接!B3068="","",食堂数据库链接!B3068)</f>
        <v>梅园食堂</v>
      </c>
      <c r="C3068" s="21" t="str">
        <f>IF(食堂数据库链接!C3068="","",食堂数据库链接!C3068)</f>
        <v>MYFOURPTHR3068</v>
      </c>
      <c r="D3068" s="21">
        <f>IF(食堂数据库链接!D3068="","",食堂数据库链接!D3068)</f>
        <v>4.3</v>
      </c>
      <c r="E3068" s="21" t="str">
        <f>IF(食堂数据库链接!E3068="","",食堂数据库链接!E3068)</f>
        <v>素</v>
      </c>
      <c r="F3068" s="21" t="str">
        <f>IF(食堂数据库链接!F3068="","",食堂数据库链接!F3068)</f>
        <v>份儿菜</v>
      </c>
      <c r="G3068" s="21">
        <f>IF(食堂数据库链接!G3068="","",食堂数据库链接!G3068)</f>
        <v>3.01</v>
      </c>
      <c r="H3068" s="25" t="str">
        <f>IF(OR(食堂菜单!$G$5="",食堂数据库计算界面面!A3068=""),"",IF(ISNUMBER(SEARCH(食堂菜单!$G$5,食堂数据库计算界面面!C3068))=TRUE,1,""))</f>
        <v/>
      </c>
      <c r="I3068" s="11" t="str">
        <f>IF(H3068="","",1+MAX($I$1:I3067))</f>
        <v/>
      </c>
      <c r="J3068" s="11" t="str">
        <f t="shared" si="47"/>
        <v/>
      </c>
    </row>
    <row r="3069" spans="1:10">
      <c r="A3069" s="21">
        <f>IF(食堂数据库链接!A3069="","",食堂数据库链接!A3069)</f>
        <v>3068</v>
      </c>
      <c r="B3069" s="21" t="str">
        <f>IF(食堂数据库链接!B3069="","",食堂数据库链接!B3069)</f>
        <v>梅园食堂</v>
      </c>
      <c r="C3069" s="21" t="str">
        <f>IF(食堂数据库链接!C3069="","",食堂数据库链接!C3069)</f>
        <v>MYFOURPTHR3069</v>
      </c>
      <c r="D3069" s="21">
        <f>IF(食堂数据库链接!D3069="","",食堂数据库链接!D3069)</f>
        <v>4.3</v>
      </c>
      <c r="E3069" s="21" t="str">
        <f>IF(食堂数据库链接!E3069="","",食堂数据库链接!E3069)</f>
        <v>素</v>
      </c>
      <c r="F3069" s="21" t="str">
        <f>IF(食堂数据库链接!F3069="","",食堂数据库链接!F3069)</f>
        <v>份儿菜</v>
      </c>
      <c r="G3069" s="21">
        <f>IF(食堂数据库链接!G3069="","",食堂数据库链接!G3069)</f>
        <v>3.01</v>
      </c>
      <c r="H3069" s="25" t="str">
        <f>IF(OR(食堂菜单!$G$5="",食堂数据库计算界面面!A3069=""),"",IF(ISNUMBER(SEARCH(食堂菜单!$G$5,食堂数据库计算界面面!C3069))=TRUE,1,""))</f>
        <v/>
      </c>
      <c r="I3069" s="11" t="str">
        <f>IF(H3069="","",1+MAX($I$1:I3068))</f>
        <v/>
      </c>
      <c r="J3069" s="11" t="str">
        <f t="shared" si="47"/>
        <v/>
      </c>
    </row>
    <row r="3070" spans="1:10">
      <c r="A3070" s="21">
        <f>IF(食堂数据库链接!A3070="","",食堂数据库链接!A3070)</f>
        <v>3069</v>
      </c>
      <c r="B3070" s="21" t="str">
        <f>IF(食堂数据库链接!B3070="","",食堂数据库链接!B3070)</f>
        <v>梅园食堂</v>
      </c>
      <c r="C3070" s="21" t="str">
        <f>IF(食堂数据库链接!C3070="","",食堂数据库链接!C3070)</f>
        <v>MYFOURPTHR3070</v>
      </c>
      <c r="D3070" s="21">
        <f>IF(食堂数据库链接!D3070="","",食堂数据库链接!D3070)</f>
        <v>4.3</v>
      </c>
      <c r="E3070" s="21" t="str">
        <f>IF(食堂数据库链接!E3070="","",食堂数据库链接!E3070)</f>
        <v>素</v>
      </c>
      <c r="F3070" s="21" t="str">
        <f>IF(食堂数据库链接!F3070="","",食堂数据库链接!F3070)</f>
        <v>份儿菜</v>
      </c>
      <c r="G3070" s="21">
        <f>IF(食堂数据库链接!G3070="","",食堂数据库链接!G3070)</f>
        <v>3.01</v>
      </c>
      <c r="H3070" s="25" t="str">
        <f>IF(OR(食堂菜单!$G$5="",食堂数据库计算界面面!A3070=""),"",IF(ISNUMBER(SEARCH(食堂菜单!$G$5,食堂数据库计算界面面!C3070))=TRUE,1,""))</f>
        <v/>
      </c>
      <c r="I3070" s="11" t="str">
        <f>IF(H3070="","",1+MAX($I$1:I3069))</f>
        <v/>
      </c>
      <c r="J3070" s="11" t="str">
        <f t="shared" si="47"/>
        <v/>
      </c>
    </row>
    <row r="3071" spans="1:10">
      <c r="A3071" s="21">
        <f>IF(食堂数据库链接!A3071="","",食堂数据库链接!A3071)</f>
        <v>3070</v>
      </c>
      <c r="B3071" s="21" t="str">
        <f>IF(食堂数据库链接!B3071="","",食堂数据库链接!B3071)</f>
        <v>梅园食堂</v>
      </c>
      <c r="C3071" s="21" t="str">
        <f>IF(食堂数据库链接!C3071="","",食堂数据库链接!C3071)</f>
        <v>MYFOURPTHR3071</v>
      </c>
      <c r="D3071" s="21">
        <f>IF(食堂数据库链接!D3071="","",食堂数据库链接!D3071)</f>
        <v>4.3</v>
      </c>
      <c r="E3071" s="21" t="str">
        <f>IF(食堂数据库链接!E3071="","",食堂数据库链接!E3071)</f>
        <v>素</v>
      </c>
      <c r="F3071" s="21" t="str">
        <f>IF(食堂数据库链接!F3071="","",食堂数据库链接!F3071)</f>
        <v>份儿菜</v>
      </c>
      <c r="G3071" s="21">
        <f>IF(食堂数据库链接!G3071="","",食堂数据库链接!G3071)</f>
        <v>3.01</v>
      </c>
      <c r="H3071" s="25" t="str">
        <f>IF(OR(食堂菜单!$G$5="",食堂数据库计算界面面!A3071=""),"",IF(ISNUMBER(SEARCH(食堂菜单!$G$5,食堂数据库计算界面面!C3071))=TRUE,1,""))</f>
        <v/>
      </c>
      <c r="I3071" s="11" t="str">
        <f>IF(H3071="","",1+MAX($I$1:I3070))</f>
        <v/>
      </c>
      <c r="J3071" s="11" t="str">
        <f t="shared" si="47"/>
        <v/>
      </c>
    </row>
    <row r="3072" spans="1:10">
      <c r="A3072" s="21">
        <f>IF(食堂数据库链接!A3072="","",食堂数据库链接!A3072)</f>
        <v>3071</v>
      </c>
      <c r="B3072" s="21" t="str">
        <f>IF(食堂数据库链接!B3072="","",食堂数据库链接!B3072)</f>
        <v>梅园食堂</v>
      </c>
      <c r="C3072" s="21" t="str">
        <f>IF(食堂数据库链接!C3072="","",食堂数据库链接!C3072)</f>
        <v>MYFOURPTHR3072</v>
      </c>
      <c r="D3072" s="21">
        <f>IF(食堂数据库链接!D3072="","",食堂数据库链接!D3072)</f>
        <v>4.3</v>
      </c>
      <c r="E3072" s="21" t="str">
        <f>IF(食堂数据库链接!E3072="","",食堂数据库链接!E3072)</f>
        <v>素</v>
      </c>
      <c r="F3072" s="21" t="str">
        <f>IF(食堂数据库链接!F3072="","",食堂数据库链接!F3072)</f>
        <v>份儿菜</v>
      </c>
      <c r="G3072" s="21">
        <f>IF(食堂数据库链接!G3072="","",食堂数据库链接!G3072)</f>
        <v>3.01</v>
      </c>
      <c r="H3072" s="25" t="str">
        <f>IF(OR(食堂菜单!$G$5="",食堂数据库计算界面面!A3072=""),"",IF(ISNUMBER(SEARCH(食堂菜单!$G$5,食堂数据库计算界面面!C3072))=TRUE,1,""))</f>
        <v/>
      </c>
      <c r="I3072" s="11" t="str">
        <f>IF(H3072="","",1+MAX($I$1:I3071))</f>
        <v/>
      </c>
      <c r="J3072" s="11" t="str">
        <f t="shared" si="47"/>
        <v/>
      </c>
    </row>
    <row r="3073" spans="1:10">
      <c r="A3073" s="21">
        <f>IF(食堂数据库链接!A3073="","",食堂数据库链接!A3073)</f>
        <v>3072</v>
      </c>
      <c r="B3073" s="21" t="str">
        <f>IF(食堂数据库链接!B3073="","",食堂数据库链接!B3073)</f>
        <v>梅园食堂</v>
      </c>
      <c r="C3073" s="21" t="str">
        <f>IF(食堂数据库链接!C3073="","",食堂数据库链接!C3073)</f>
        <v>MYFOURPTHR3073</v>
      </c>
      <c r="D3073" s="21">
        <f>IF(食堂数据库链接!D3073="","",食堂数据库链接!D3073)</f>
        <v>4.3</v>
      </c>
      <c r="E3073" s="21" t="str">
        <f>IF(食堂数据库链接!E3073="","",食堂数据库链接!E3073)</f>
        <v>素</v>
      </c>
      <c r="F3073" s="21" t="str">
        <f>IF(食堂数据库链接!F3073="","",食堂数据库链接!F3073)</f>
        <v>份儿菜</v>
      </c>
      <c r="G3073" s="21">
        <f>IF(食堂数据库链接!G3073="","",食堂数据库链接!G3073)</f>
        <v>3.01</v>
      </c>
      <c r="H3073" s="25" t="str">
        <f>IF(OR(食堂菜单!$G$5="",食堂数据库计算界面面!A3073=""),"",IF(ISNUMBER(SEARCH(食堂菜单!$G$5,食堂数据库计算界面面!C3073))=TRUE,1,""))</f>
        <v/>
      </c>
      <c r="I3073" s="11" t="str">
        <f>IF(H3073="","",1+MAX($I$1:I3072))</f>
        <v/>
      </c>
      <c r="J3073" s="11" t="str">
        <f t="shared" si="47"/>
        <v/>
      </c>
    </row>
    <row r="3074" spans="1:10">
      <c r="A3074" s="21">
        <f>IF(食堂数据库链接!A3074="","",食堂数据库链接!A3074)</f>
        <v>3073</v>
      </c>
      <c r="B3074" s="21" t="str">
        <f>IF(食堂数据库链接!B3074="","",食堂数据库链接!B3074)</f>
        <v>梅园食堂</v>
      </c>
      <c r="C3074" s="21" t="str">
        <f>IF(食堂数据库链接!C3074="","",食堂数据库链接!C3074)</f>
        <v>MYFOURPTHR3074</v>
      </c>
      <c r="D3074" s="21">
        <f>IF(食堂数据库链接!D3074="","",食堂数据库链接!D3074)</f>
        <v>4.3</v>
      </c>
      <c r="E3074" s="21" t="str">
        <f>IF(食堂数据库链接!E3074="","",食堂数据库链接!E3074)</f>
        <v>素</v>
      </c>
      <c r="F3074" s="21" t="str">
        <f>IF(食堂数据库链接!F3074="","",食堂数据库链接!F3074)</f>
        <v>份儿菜</v>
      </c>
      <c r="G3074" s="21">
        <f>IF(食堂数据库链接!G3074="","",食堂数据库链接!G3074)</f>
        <v>3.01</v>
      </c>
      <c r="H3074" s="25" t="str">
        <f>IF(OR(食堂菜单!$G$5="",食堂数据库计算界面面!A3074=""),"",IF(ISNUMBER(SEARCH(食堂菜单!$G$5,食堂数据库计算界面面!C3074))=TRUE,1,""))</f>
        <v/>
      </c>
      <c r="I3074" s="11" t="str">
        <f>IF(H3074="","",1+MAX($I$1:I3073))</f>
        <v/>
      </c>
      <c r="J3074" s="11" t="str">
        <f t="shared" ref="J3074:J3131" si="48">IF(H3074="","",ROW(A3074))</f>
        <v/>
      </c>
    </row>
    <row r="3075" spans="1:10">
      <c r="A3075" s="21">
        <f>IF(食堂数据库链接!A3075="","",食堂数据库链接!A3075)</f>
        <v>3074</v>
      </c>
      <c r="B3075" s="21" t="str">
        <f>IF(食堂数据库链接!B3075="","",食堂数据库链接!B3075)</f>
        <v>梅园食堂</v>
      </c>
      <c r="C3075" s="21" t="str">
        <f>IF(食堂数据库链接!C3075="","",食堂数据库链接!C3075)</f>
        <v>MYTWPSI3075</v>
      </c>
      <c r="D3075" s="21">
        <f>IF(食堂数据库链接!D3075="","",食堂数据库链接!D3075)</f>
        <v>2.6</v>
      </c>
      <c r="E3075" s="21" t="str">
        <f>IF(食堂数据库链接!E3075="","",食堂数据库链接!E3075)</f>
        <v>素</v>
      </c>
      <c r="F3075" s="21" t="str">
        <f>IF(食堂数据库链接!F3075="","",食堂数据库链接!F3075)</f>
        <v>份儿菜</v>
      </c>
      <c r="G3075" s="21">
        <f>IF(食堂数据库链接!G3075="","",食堂数据库链接!G3075)</f>
        <v>1.82</v>
      </c>
      <c r="H3075" s="25" t="str">
        <f>IF(OR(食堂菜单!$G$5="",食堂数据库计算界面面!A3075=""),"",IF(ISNUMBER(SEARCH(食堂菜单!$G$5,食堂数据库计算界面面!C3075))=TRUE,1,""))</f>
        <v/>
      </c>
      <c r="I3075" s="11" t="str">
        <f>IF(H3075="","",1+MAX($I$1:I3074))</f>
        <v/>
      </c>
      <c r="J3075" s="11" t="str">
        <f t="shared" si="48"/>
        <v/>
      </c>
    </row>
    <row r="3076" spans="1:10">
      <c r="A3076" s="21">
        <f>IF(食堂数据库链接!A3076="","",食堂数据库链接!A3076)</f>
        <v>3075</v>
      </c>
      <c r="B3076" s="21" t="str">
        <f>IF(食堂数据库链接!B3076="","",食堂数据库链接!B3076)</f>
        <v>梅园食堂</v>
      </c>
      <c r="C3076" s="21" t="str">
        <f>IF(食堂数据库链接!C3076="","",食堂数据库链接!C3076)</f>
        <v>MYTWPSI3076</v>
      </c>
      <c r="D3076" s="21">
        <f>IF(食堂数据库链接!D3076="","",食堂数据库链接!D3076)</f>
        <v>2.6</v>
      </c>
      <c r="E3076" s="21" t="str">
        <f>IF(食堂数据库链接!E3076="","",食堂数据库链接!E3076)</f>
        <v>素</v>
      </c>
      <c r="F3076" s="21" t="str">
        <f>IF(食堂数据库链接!F3076="","",食堂数据库链接!F3076)</f>
        <v>份儿菜</v>
      </c>
      <c r="G3076" s="21">
        <f>IF(食堂数据库链接!G3076="","",食堂数据库链接!G3076)</f>
        <v>1.82</v>
      </c>
      <c r="H3076" s="25" t="str">
        <f>IF(OR(食堂菜单!$G$5="",食堂数据库计算界面面!A3076=""),"",IF(ISNUMBER(SEARCH(食堂菜单!$G$5,食堂数据库计算界面面!C3076))=TRUE,1,""))</f>
        <v/>
      </c>
      <c r="I3076" s="11" t="str">
        <f>IF(H3076="","",1+MAX($I$1:I3075))</f>
        <v/>
      </c>
      <c r="J3076" s="11" t="str">
        <f t="shared" si="48"/>
        <v/>
      </c>
    </row>
    <row r="3077" spans="1:10">
      <c r="A3077" s="21">
        <f>IF(食堂数据库链接!A3077="","",食堂数据库链接!A3077)</f>
        <v>3076</v>
      </c>
      <c r="B3077" s="21" t="str">
        <f>IF(食堂数据库链接!B3077="","",食堂数据库链接!B3077)</f>
        <v>梅园食堂</v>
      </c>
      <c r="C3077" s="21" t="str">
        <f>IF(食堂数据库链接!C3077="","",食堂数据库链接!C3077)</f>
        <v>MYTWPSI3077</v>
      </c>
      <c r="D3077" s="21">
        <f>IF(食堂数据库链接!D3077="","",食堂数据库链接!D3077)</f>
        <v>2.6</v>
      </c>
      <c r="E3077" s="21" t="str">
        <f>IF(食堂数据库链接!E3077="","",食堂数据库链接!E3077)</f>
        <v>素</v>
      </c>
      <c r="F3077" s="21" t="str">
        <f>IF(食堂数据库链接!F3077="","",食堂数据库链接!F3077)</f>
        <v>份儿菜</v>
      </c>
      <c r="G3077" s="21">
        <f>IF(食堂数据库链接!G3077="","",食堂数据库链接!G3077)</f>
        <v>1.82</v>
      </c>
      <c r="H3077" s="25" t="str">
        <f>IF(OR(食堂菜单!$G$5="",食堂数据库计算界面面!A3077=""),"",IF(ISNUMBER(SEARCH(食堂菜单!$G$5,食堂数据库计算界面面!C3077))=TRUE,1,""))</f>
        <v/>
      </c>
      <c r="I3077" s="11" t="str">
        <f>IF(H3077="","",1+MAX($I$1:I3076))</f>
        <v/>
      </c>
      <c r="J3077" s="11" t="str">
        <f t="shared" si="48"/>
        <v/>
      </c>
    </row>
    <row r="3078" spans="1:10">
      <c r="A3078" s="21">
        <f>IF(食堂数据库链接!A3078="","",食堂数据库链接!A3078)</f>
        <v>3077</v>
      </c>
      <c r="B3078" s="21" t="str">
        <f>IF(食堂数据库链接!B3078="","",食堂数据库链接!B3078)</f>
        <v>梅园食堂</v>
      </c>
      <c r="C3078" s="21" t="str">
        <f>IF(食堂数据库链接!C3078="","",食堂数据库链接!C3078)</f>
        <v>MYONPFI3078</v>
      </c>
      <c r="D3078" s="21">
        <f>IF(食堂数据库链接!D3078="","",食堂数据库链接!D3078)</f>
        <v>1.5</v>
      </c>
      <c r="E3078" s="21" t="str">
        <f>IF(食堂数据库链接!E3078="","",食堂数据库链接!E3078)</f>
        <v>素</v>
      </c>
      <c r="F3078" s="21" t="str">
        <f>IF(食堂数据库链接!F3078="","",食堂数据库链接!F3078)</f>
        <v>份儿菜</v>
      </c>
      <c r="G3078" s="21">
        <f>IF(食堂数据库链接!G3078="","",食堂数据库链接!G3078)</f>
        <v>1.05</v>
      </c>
      <c r="H3078" s="25" t="str">
        <f>IF(OR(食堂菜单!$G$5="",食堂数据库计算界面面!A3078=""),"",IF(ISNUMBER(SEARCH(食堂菜单!$G$5,食堂数据库计算界面面!C3078))=TRUE,1,""))</f>
        <v/>
      </c>
      <c r="I3078" s="11" t="str">
        <f>IF(H3078="","",1+MAX($I$1:I3077))</f>
        <v/>
      </c>
      <c r="J3078" s="11" t="str">
        <f t="shared" si="48"/>
        <v/>
      </c>
    </row>
    <row r="3079" spans="1:10">
      <c r="A3079" s="21">
        <f>IF(食堂数据库链接!A3079="","",食堂数据库链接!A3079)</f>
        <v>3078</v>
      </c>
      <c r="B3079" s="21" t="str">
        <f>IF(食堂数据库链接!B3079="","",食堂数据库链接!B3079)</f>
        <v>梅园食堂</v>
      </c>
      <c r="C3079" s="21" t="str">
        <f>IF(食堂数据库链接!C3079="","",食堂数据库链接!C3079)</f>
        <v>MYONPFI3079</v>
      </c>
      <c r="D3079" s="21">
        <f>IF(食堂数据库链接!D3079="","",食堂数据库链接!D3079)</f>
        <v>1.5</v>
      </c>
      <c r="E3079" s="21" t="str">
        <f>IF(食堂数据库链接!E3079="","",食堂数据库链接!E3079)</f>
        <v>素</v>
      </c>
      <c r="F3079" s="21" t="str">
        <f>IF(食堂数据库链接!F3079="","",食堂数据库链接!F3079)</f>
        <v>份儿菜</v>
      </c>
      <c r="G3079" s="21">
        <f>IF(食堂数据库链接!G3079="","",食堂数据库链接!G3079)</f>
        <v>1.05</v>
      </c>
      <c r="H3079" s="25" t="str">
        <f>IF(OR(食堂菜单!$G$5="",食堂数据库计算界面面!A3079=""),"",IF(ISNUMBER(SEARCH(食堂菜单!$G$5,食堂数据库计算界面面!C3079))=TRUE,1,""))</f>
        <v/>
      </c>
      <c r="I3079" s="11" t="str">
        <f>IF(H3079="","",1+MAX($I$1:I3078))</f>
        <v/>
      </c>
      <c r="J3079" s="11" t="str">
        <f t="shared" si="48"/>
        <v/>
      </c>
    </row>
    <row r="3080" spans="1:10">
      <c r="A3080" s="21">
        <f>IF(食堂数据库链接!A3080="","",食堂数据库链接!A3080)</f>
        <v>3079</v>
      </c>
      <c r="B3080" s="21" t="str">
        <f>IF(食堂数据库链接!B3080="","",食堂数据库链接!B3080)</f>
        <v>梅园食堂</v>
      </c>
      <c r="C3080" s="21" t="str">
        <f>IF(食堂数据库链接!C3080="","",食堂数据库链接!C3080)</f>
        <v>MYONPFI3080</v>
      </c>
      <c r="D3080" s="21">
        <f>IF(食堂数据库链接!D3080="","",食堂数据库链接!D3080)</f>
        <v>1.5</v>
      </c>
      <c r="E3080" s="21" t="str">
        <f>IF(食堂数据库链接!E3080="","",食堂数据库链接!E3080)</f>
        <v>素</v>
      </c>
      <c r="F3080" s="21" t="str">
        <f>IF(食堂数据库链接!F3080="","",食堂数据库链接!F3080)</f>
        <v>份儿菜</v>
      </c>
      <c r="G3080" s="21">
        <f>IF(食堂数据库链接!G3080="","",食堂数据库链接!G3080)</f>
        <v>1.05</v>
      </c>
      <c r="H3080" s="25" t="str">
        <f>IF(OR(食堂菜单!$G$5="",食堂数据库计算界面面!A3080=""),"",IF(ISNUMBER(SEARCH(食堂菜单!$G$5,食堂数据库计算界面面!C3080))=TRUE,1,""))</f>
        <v/>
      </c>
      <c r="I3080" s="11" t="str">
        <f>IF(H3080="","",1+MAX($I$1:I3079))</f>
        <v/>
      </c>
      <c r="J3080" s="11" t="str">
        <f t="shared" si="48"/>
        <v/>
      </c>
    </row>
    <row r="3081" spans="1:10">
      <c r="A3081" s="21">
        <f>IF(食堂数据库链接!A3081="","",食堂数据库链接!A3081)</f>
        <v>3080</v>
      </c>
      <c r="B3081" s="21" t="str">
        <f>IF(食堂数据库链接!B3081="","",食堂数据库链接!B3081)</f>
        <v>梅园食堂</v>
      </c>
      <c r="C3081" s="21" t="str">
        <f>IF(食堂数据库链接!C3081="","",食堂数据库链接!C3081)</f>
        <v>MYFOUR3081</v>
      </c>
      <c r="D3081" s="21">
        <f>IF(食堂数据库链接!D3081="","",食堂数据库链接!D3081)</f>
        <v>4</v>
      </c>
      <c r="E3081" s="21" t="str">
        <f>IF(食堂数据库链接!E3081="","",食堂数据库链接!E3081)</f>
        <v>素</v>
      </c>
      <c r="F3081" s="21" t="str">
        <f>IF(食堂数据库链接!F3081="","",食堂数据库链接!F3081)</f>
        <v>份儿菜</v>
      </c>
      <c r="G3081" s="21">
        <f>IF(食堂数据库链接!G3081="","",食堂数据库链接!G3081)</f>
        <v>2.8</v>
      </c>
      <c r="H3081" s="25" t="str">
        <f>IF(OR(食堂菜单!$G$5="",食堂数据库计算界面面!A3081=""),"",IF(ISNUMBER(SEARCH(食堂菜单!$G$5,食堂数据库计算界面面!C3081))=TRUE,1,""))</f>
        <v/>
      </c>
      <c r="I3081" s="11" t="str">
        <f>IF(H3081="","",1+MAX($I$1:I3080))</f>
        <v/>
      </c>
      <c r="J3081" s="11" t="str">
        <f t="shared" si="48"/>
        <v/>
      </c>
    </row>
    <row r="3082" spans="1:10">
      <c r="A3082" s="21">
        <f>IF(食堂数据库链接!A3082="","",食堂数据库链接!A3082)</f>
        <v>3081</v>
      </c>
      <c r="B3082" s="21" t="str">
        <f>IF(食堂数据库链接!B3082="","",食堂数据库链接!B3082)</f>
        <v>梅园食堂</v>
      </c>
      <c r="C3082" s="21" t="str">
        <f>IF(食堂数据库链接!C3082="","",食堂数据库链接!C3082)</f>
        <v>MYFOUR3082</v>
      </c>
      <c r="D3082" s="21">
        <f>IF(食堂数据库链接!D3082="","",食堂数据库链接!D3082)</f>
        <v>4</v>
      </c>
      <c r="E3082" s="21" t="str">
        <f>IF(食堂数据库链接!E3082="","",食堂数据库链接!E3082)</f>
        <v>素</v>
      </c>
      <c r="F3082" s="21" t="str">
        <f>IF(食堂数据库链接!F3082="","",食堂数据库链接!F3082)</f>
        <v>份儿菜</v>
      </c>
      <c r="G3082" s="21">
        <f>IF(食堂数据库链接!G3082="","",食堂数据库链接!G3082)</f>
        <v>2.8</v>
      </c>
      <c r="H3082" s="25" t="str">
        <f>IF(OR(食堂菜单!$G$5="",食堂数据库计算界面面!A3082=""),"",IF(ISNUMBER(SEARCH(食堂菜单!$G$5,食堂数据库计算界面面!C3082))=TRUE,1,""))</f>
        <v/>
      </c>
      <c r="I3082" s="11" t="str">
        <f>IF(H3082="","",1+MAX($I$1:I3081))</f>
        <v/>
      </c>
      <c r="J3082" s="11" t="str">
        <f t="shared" si="48"/>
        <v/>
      </c>
    </row>
    <row r="3083" spans="1:10">
      <c r="A3083" s="21">
        <f>IF(食堂数据库链接!A3083="","",食堂数据库链接!A3083)</f>
        <v>3082</v>
      </c>
      <c r="B3083" s="21" t="str">
        <f>IF(食堂数据库链接!B3083="","",食堂数据库链接!B3083)</f>
        <v>梅园食堂</v>
      </c>
      <c r="C3083" s="21" t="str">
        <f>IF(食堂数据库链接!C3083="","",食堂数据库链接!C3083)</f>
        <v>MYFOUR3083</v>
      </c>
      <c r="D3083" s="21">
        <f>IF(食堂数据库链接!D3083="","",食堂数据库链接!D3083)</f>
        <v>4</v>
      </c>
      <c r="E3083" s="21" t="str">
        <f>IF(食堂数据库链接!E3083="","",食堂数据库链接!E3083)</f>
        <v>素</v>
      </c>
      <c r="F3083" s="21" t="str">
        <f>IF(食堂数据库链接!F3083="","",食堂数据库链接!F3083)</f>
        <v>份儿菜</v>
      </c>
      <c r="G3083" s="21">
        <f>IF(食堂数据库链接!G3083="","",食堂数据库链接!G3083)</f>
        <v>2.8</v>
      </c>
      <c r="H3083" s="25" t="str">
        <f>IF(OR(食堂菜单!$G$5="",食堂数据库计算界面面!A3083=""),"",IF(ISNUMBER(SEARCH(食堂菜单!$G$5,食堂数据库计算界面面!C3083))=TRUE,1,""))</f>
        <v/>
      </c>
      <c r="I3083" s="11" t="str">
        <f>IF(H3083="","",1+MAX($I$1:I3082))</f>
        <v/>
      </c>
      <c r="J3083" s="11" t="str">
        <f t="shared" si="48"/>
        <v/>
      </c>
    </row>
    <row r="3084" spans="1:10">
      <c r="A3084" s="21">
        <f>IF(食堂数据库链接!A3084="","",食堂数据库链接!A3084)</f>
        <v>3083</v>
      </c>
      <c r="B3084" s="21" t="str">
        <f>IF(食堂数据库链接!B3084="","",食堂数据库链接!B3084)</f>
        <v>梅园食堂</v>
      </c>
      <c r="C3084" s="21" t="str">
        <f>IF(食堂数据库链接!C3084="","",食堂数据库链接!C3084)</f>
        <v>MYFOUR3084</v>
      </c>
      <c r="D3084" s="21">
        <f>IF(食堂数据库链接!D3084="","",食堂数据库链接!D3084)</f>
        <v>4</v>
      </c>
      <c r="E3084" s="21" t="str">
        <f>IF(食堂数据库链接!E3084="","",食堂数据库链接!E3084)</f>
        <v>素</v>
      </c>
      <c r="F3084" s="21" t="str">
        <f>IF(食堂数据库链接!F3084="","",食堂数据库链接!F3084)</f>
        <v>份儿菜</v>
      </c>
      <c r="G3084" s="21">
        <f>IF(食堂数据库链接!G3084="","",食堂数据库链接!G3084)</f>
        <v>2.8</v>
      </c>
      <c r="H3084" s="25" t="str">
        <f>IF(OR(食堂菜单!$G$5="",食堂数据库计算界面面!A3084=""),"",IF(ISNUMBER(SEARCH(食堂菜单!$G$5,食堂数据库计算界面面!C3084))=TRUE,1,""))</f>
        <v/>
      </c>
      <c r="I3084" s="11" t="str">
        <f>IF(H3084="","",1+MAX($I$1:I3083))</f>
        <v/>
      </c>
      <c r="J3084" s="11" t="str">
        <f t="shared" si="48"/>
        <v/>
      </c>
    </row>
    <row r="3085" spans="1:10">
      <c r="A3085" s="21">
        <f>IF(食堂数据库链接!A3085="","",食堂数据库链接!A3085)</f>
        <v>3084</v>
      </c>
      <c r="B3085" s="21" t="str">
        <f>IF(食堂数据库链接!B3085="","",食堂数据库链接!B3085)</f>
        <v>梅园食堂</v>
      </c>
      <c r="C3085" s="21" t="str">
        <f>IF(食堂数据库链接!C3085="","",食堂数据库链接!C3085)</f>
        <v>MYFOUR3085</v>
      </c>
      <c r="D3085" s="21">
        <f>IF(食堂数据库链接!D3085="","",食堂数据库链接!D3085)</f>
        <v>4</v>
      </c>
      <c r="E3085" s="21" t="str">
        <f>IF(食堂数据库链接!E3085="","",食堂数据库链接!E3085)</f>
        <v>素</v>
      </c>
      <c r="F3085" s="21" t="str">
        <f>IF(食堂数据库链接!F3085="","",食堂数据库链接!F3085)</f>
        <v>份儿菜</v>
      </c>
      <c r="G3085" s="21">
        <f>IF(食堂数据库链接!G3085="","",食堂数据库链接!G3085)</f>
        <v>2.8</v>
      </c>
      <c r="H3085" s="25" t="str">
        <f>IF(OR(食堂菜单!$G$5="",食堂数据库计算界面面!A3085=""),"",IF(ISNUMBER(SEARCH(食堂菜单!$G$5,食堂数据库计算界面面!C3085))=TRUE,1,""))</f>
        <v/>
      </c>
      <c r="I3085" s="11" t="str">
        <f>IF(H3085="","",1+MAX($I$1:I3084))</f>
        <v/>
      </c>
      <c r="J3085" s="11" t="str">
        <f t="shared" si="48"/>
        <v/>
      </c>
    </row>
    <row r="3086" spans="1:10">
      <c r="A3086" s="21">
        <f>IF(食堂数据库链接!A3086="","",食堂数据库链接!A3086)</f>
        <v>3085</v>
      </c>
      <c r="B3086" s="21" t="str">
        <f>IF(食堂数据库链接!B3086="","",食堂数据库链接!B3086)</f>
        <v>梅园食堂</v>
      </c>
      <c r="C3086" s="21" t="str">
        <f>IF(食堂数据库链接!C3086="","",食堂数据库链接!C3086)</f>
        <v>MYTEN3086</v>
      </c>
      <c r="D3086" s="21">
        <f>IF(食堂数据库链接!D3086="","",食堂数据库链接!D3086)</f>
        <v>10</v>
      </c>
      <c r="E3086" s="21" t="str">
        <f>IF(食堂数据库链接!E3086="","",食堂数据库链接!E3086)</f>
        <v>荤</v>
      </c>
      <c r="F3086" s="21" t="str">
        <f>IF(食堂数据库链接!F3086="","",食堂数据库链接!F3086)</f>
        <v>份儿菜</v>
      </c>
      <c r="G3086" s="21">
        <f>IF(食堂数据库链接!G3086="","",食堂数据库链接!G3086)</f>
        <v>7</v>
      </c>
      <c r="H3086" s="25" t="str">
        <f>IF(OR(食堂菜单!$G$5="",食堂数据库计算界面面!A3086=""),"",IF(ISNUMBER(SEARCH(食堂菜单!$G$5,食堂数据库计算界面面!C3086))=TRUE,1,""))</f>
        <v/>
      </c>
      <c r="I3086" s="11" t="str">
        <f>IF(H3086="","",1+MAX($I$1:I3085))</f>
        <v/>
      </c>
      <c r="J3086" s="11" t="str">
        <f t="shared" si="48"/>
        <v/>
      </c>
    </row>
    <row r="3087" spans="1:10">
      <c r="A3087" s="21">
        <f>IF(食堂数据库链接!A3087="","",食堂数据库链接!A3087)</f>
        <v>3086</v>
      </c>
      <c r="B3087" s="21" t="str">
        <f>IF(食堂数据库链接!B3087="","",食堂数据库链接!B3087)</f>
        <v>梅园食堂</v>
      </c>
      <c r="C3087" s="21" t="str">
        <f>IF(食堂数据库链接!C3087="","",食堂数据库链接!C3087)</f>
        <v>MYTEN3087</v>
      </c>
      <c r="D3087" s="21">
        <f>IF(食堂数据库链接!D3087="","",食堂数据库链接!D3087)</f>
        <v>10</v>
      </c>
      <c r="E3087" s="21" t="str">
        <f>IF(食堂数据库链接!E3087="","",食堂数据库链接!E3087)</f>
        <v>荤</v>
      </c>
      <c r="F3087" s="21" t="str">
        <f>IF(食堂数据库链接!F3087="","",食堂数据库链接!F3087)</f>
        <v>份儿菜</v>
      </c>
      <c r="G3087" s="21">
        <f>IF(食堂数据库链接!G3087="","",食堂数据库链接!G3087)</f>
        <v>7</v>
      </c>
      <c r="H3087" s="25" t="str">
        <f>IF(OR(食堂菜单!$G$5="",食堂数据库计算界面面!A3087=""),"",IF(ISNUMBER(SEARCH(食堂菜单!$G$5,食堂数据库计算界面面!C3087))=TRUE,1,""))</f>
        <v/>
      </c>
      <c r="I3087" s="11" t="str">
        <f>IF(H3087="","",1+MAX($I$1:I3086))</f>
        <v/>
      </c>
      <c r="J3087" s="11" t="str">
        <f t="shared" si="48"/>
        <v/>
      </c>
    </row>
    <row r="3088" spans="1:10">
      <c r="A3088" s="21">
        <f>IF(食堂数据库链接!A3088="","",食堂数据库链接!A3088)</f>
        <v>3087</v>
      </c>
      <c r="B3088" s="21" t="str">
        <f>IF(食堂数据库链接!B3088="","",食堂数据库链接!B3088)</f>
        <v>梅园食堂</v>
      </c>
      <c r="C3088" s="21" t="str">
        <f>IF(食堂数据库链接!C3088="","",食堂数据库链接!C3088)</f>
        <v>MYTEN3088</v>
      </c>
      <c r="D3088" s="21">
        <f>IF(食堂数据库链接!D3088="","",食堂数据库链接!D3088)</f>
        <v>10</v>
      </c>
      <c r="E3088" s="21" t="str">
        <f>IF(食堂数据库链接!E3088="","",食堂数据库链接!E3088)</f>
        <v>荤</v>
      </c>
      <c r="F3088" s="21" t="str">
        <f>IF(食堂数据库链接!F3088="","",食堂数据库链接!F3088)</f>
        <v>份儿菜</v>
      </c>
      <c r="G3088" s="21">
        <f>IF(食堂数据库链接!G3088="","",食堂数据库链接!G3088)</f>
        <v>7</v>
      </c>
      <c r="H3088" s="25" t="str">
        <f>IF(OR(食堂菜单!$G$5="",食堂数据库计算界面面!A3088=""),"",IF(ISNUMBER(SEARCH(食堂菜单!$G$5,食堂数据库计算界面面!C3088))=TRUE,1,""))</f>
        <v/>
      </c>
      <c r="I3088" s="11" t="str">
        <f>IF(H3088="","",1+MAX($I$1:I3087))</f>
        <v/>
      </c>
      <c r="J3088" s="11" t="str">
        <f t="shared" si="48"/>
        <v/>
      </c>
    </row>
    <row r="3089" spans="1:10">
      <c r="A3089" s="21">
        <f>IF(食堂数据库链接!A3089="","",食堂数据库链接!A3089)</f>
        <v>3088</v>
      </c>
      <c r="B3089" s="21" t="str">
        <f>IF(食堂数据库链接!B3089="","",食堂数据库链接!B3089)</f>
        <v>梅园食堂</v>
      </c>
      <c r="C3089" s="21" t="str">
        <f>IF(食堂数据库链接!C3089="","",食堂数据库链接!C3089)</f>
        <v>MYTEN3089</v>
      </c>
      <c r="D3089" s="21">
        <f>IF(食堂数据库链接!D3089="","",食堂数据库链接!D3089)</f>
        <v>10</v>
      </c>
      <c r="E3089" s="21" t="str">
        <f>IF(食堂数据库链接!E3089="","",食堂数据库链接!E3089)</f>
        <v>荤</v>
      </c>
      <c r="F3089" s="21" t="str">
        <f>IF(食堂数据库链接!F3089="","",食堂数据库链接!F3089)</f>
        <v>份儿菜</v>
      </c>
      <c r="G3089" s="21">
        <f>IF(食堂数据库链接!G3089="","",食堂数据库链接!G3089)</f>
        <v>7</v>
      </c>
      <c r="H3089" s="25" t="str">
        <f>IF(OR(食堂菜单!$G$5="",食堂数据库计算界面面!A3089=""),"",IF(ISNUMBER(SEARCH(食堂菜单!$G$5,食堂数据库计算界面面!C3089))=TRUE,1,""))</f>
        <v/>
      </c>
      <c r="I3089" s="11" t="str">
        <f>IF(H3089="","",1+MAX($I$1:I3088))</f>
        <v/>
      </c>
      <c r="J3089" s="11" t="str">
        <f t="shared" si="48"/>
        <v/>
      </c>
    </row>
    <row r="3090" spans="1:10">
      <c r="A3090" s="21">
        <f>IF(食堂数据库链接!A3090="","",食堂数据库链接!A3090)</f>
        <v>3089</v>
      </c>
      <c r="B3090" s="21" t="str">
        <f>IF(食堂数据库链接!B3090="","",食堂数据库链接!B3090)</f>
        <v>梅园食堂</v>
      </c>
      <c r="C3090" s="21" t="str">
        <f>IF(食堂数据库链接!C3090="","",食堂数据库链接!C3090)</f>
        <v>MYTEN3090</v>
      </c>
      <c r="D3090" s="21">
        <f>IF(食堂数据库链接!D3090="","",食堂数据库链接!D3090)</f>
        <v>10</v>
      </c>
      <c r="E3090" s="21" t="str">
        <f>IF(食堂数据库链接!E3090="","",食堂数据库链接!E3090)</f>
        <v>荤</v>
      </c>
      <c r="F3090" s="21" t="str">
        <f>IF(食堂数据库链接!F3090="","",食堂数据库链接!F3090)</f>
        <v>份儿菜</v>
      </c>
      <c r="G3090" s="21">
        <f>IF(食堂数据库链接!G3090="","",食堂数据库链接!G3090)</f>
        <v>7</v>
      </c>
      <c r="H3090" s="25" t="str">
        <f>IF(OR(食堂菜单!$G$5="",食堂数据库计算界面面!A3090=""),"",IF(ISNUMBER(SEARCH(食堂菜单!$G$5,食堂数据库计算界面面!C3090))=TRUE,1,""))</f>
        <v/>
      </c>
      <c r="I3090" s="11" t="str">
        <f>IF(H3090="","",1+MAX($I$1:I3089))</f>
        <v/>
      </c>
      <c r="J3090" s="11" t="str">
        <f t="shared" si="48"/>
        <v/>
      </c>
    </row>
    <row r="3091" spans="1:10">
      <c r="A3091" s="21">
        <f>IF(食堂数据库链接!A3091="","",食堂数据库链接!A3091)</f>
        <v>3090</v>
      </c>
      <c r="B3091" s="21" t="str">
        <f>IF(食堂数据库链接!B3091="","",食堂数据库链接!B3091)</f>
        <v>梅园食堂</v>
      </c>
      <c r="C3091" s="21" t="str">
        <f>IF(食堂数据库链接!C3091="","",食堂数据库链接!C3091)</f>
        <v>MYTEN3091</v>
      </c>
      <c r="D3091" s="21">
        <f>IF(食堂数据库链接!D3091="","",食堂数据库链接!D3091)</f>
        <v>10</v>
      </c>
      <c r="E3091" s="21" t="str">
        <f>IF(食堂数据库链接!E3091="","",食堂数据库链接!E3091)</f>
        <v>荤</v>
      </c>
      <c r="F3091" s="21" t="str">
        <f>IF(食堂数据库链接!F3091="","",食堂数据库链接!F3091)</f>
        <v>份儿菜</v>
      </c>
      <c r="G3091" s="21">
        <f>IF(食堂数据库链接!G3091="","",食堂数据库链接!G3091)</f>
        <v>7</v>
      </c>
      <c r="H3091" s="25" t="str">
        <f>IF(OR(食堂菜单!$G$5="",食堂数据库计算界面面!A3091=""),"",IF(ISNUMBER(SEARCH(食堂菜单!$G$5,食堂数据库计算界面面!C3091))=TRUE,1,""))</f>
        <v/>
      </c>
      <c r="I3091" s="11" t="str">
        <f>IF(H3091="","",1+MAX($I$1:I3090))</f>
        <v/>
      </c>
      <c r="J3091" s="11" t="str">
        <f t="shared" si="48"/>
        <v/>
      </c>
    </row>
    <row r="3092" spans="1:10">
      <c r="A3092" s="21">
        <f>IF(食堂数据库链接!A3092="","",食堂数据库链接!A3092)</f>
        <v>3091</v>
      </c>
      <c r="B3092" s="21" t="str">
        <f>IF(食堂数据库链接!B3092="","",食堂数据库链接!B3092)</f>
        <v>梅园食堂</v>
      </c>
      <c r="C3092" s="21" t="str">
        <f>IF(食堂数据库链接!C3092="","",食堂数据库链接!C3092)</f>
        <v>MYTEN3092</v>
      </c>
      <c r="D3092" s="21">
        <f>IF(食堂数据库链接!D3092="","",食堂数据库链接!D3092)</f>
        <v>10</v>
      </c>
      <c r="E3092" s="21" t="str">
        <f>IF(食堂数据库链接!E3092="","",食堂数据库链接!E3092)</f>
        <v>荤</v>
      </c>
      <c r="F3092" s="21" t="str">
        <f>IF(食堂数据库链接!F3092="","",食堂数据库链接!F3092)</f>
        <v>份儿菜</v>
      </c>
      <c r="G3092" s="21">
        <f>IF(食堂数据库链接!G3092="","",食堂数据库链接!G3092)</f>
        <v>7</v>
      </c>
      <c r="H3092" s="25" t="str">
        <f>IF(OR(食堂菜单!$G$5="",食堂数据库计算界面面!A3092=""),"",IF(ISNUMBER(SEARCH(食堂菜单!$G$5,食堂数据库计算界面面!C3092))=TRUE,1,""))</f>
        <v/>
      </c>
      <c r="I3092" s="11" t="str">
        <f>IF(H3092="","",1+MAX($I$1:I3091))</f>
        <v/>
      </c>
      <c r="J3092" s="11" t="str">
        <f t="shared" si="48"/>
        <v/>
      </c>
    </row>
    <row r="3093" spans="1:10">
      <c r="A3093" s="21">
        <f>IF(食堂数据库链接!A3093="","",食堂数据库链接!A3093)</f>
        <v>3092</v>
      </c>
      <c r="B3093" s="21" t="str">
        <f>IF(食堂数据库链接!B3093="","",食堂数据库链接!B3093)</f>
        <v>梅园食堂</v>
      </c>
      <c r="C3093" s="21" t="str">
        <f>IF(食堂数据库链接!C3093="","",食堂数据库链接!C3093)</f>
        <v>MYTEN3093</v>
      </c>
      <c r="D3093" s="21">
        <f>IF(食堂数据库链接!D3093="","",食堂数据库链接!D3093)</f>
        <v>10</v>
      </c>
      <c r="E3093" s="21" t="str">
        <f>IF(食堂数据库链接!E3093="","",食堂数据库链接!E3093)</f>
        <v>荤</v>
      </c>
      <c r="F3093" s="21" t="str">
        <f>IF(食堂数据库链接!F3093="","",食堂数据库链接!F3093)</f>
        <v>份儿菜</v>
      </c>
      <c r="G3093" s="21">
        <f>IF(食堂数据库链接!G3093="","",食堂数据库链接!G3093)</f>
        <v>7</v>
      </c>
      <c r="H3093" s="25" t="str">
        <f>IF(OR(食堂菜单!$G$5="",食堂数据库计算界面面!A3093=""),"",IF(ISNUMBER(SEARCH(食堂菜单!$G$5,食堂数据库计算界面面!C3093))=TRUE,1,""))</f>
        <v/>
      </c>
      <c r="I3093" s="11" t="str">
        <f>IF(H3093="","",1+MAX($I$1:I3092))</f>
        <v/>
      </c>
      <c r="J3093" s="11" t="str">
        <f t="shared" si="48"/>
        <v/>
      </c>
    </row>
    <row r="3094" spans="1:10">
      <c r="A3094" s="21">
        <f>IF(食堂数据库链接!A3094="","",食堂数据库链接!A3094)</f>
        <v>3093</v>
      </c>
      <c r="B3094" s="21" t="str">
        <f>IF(食堂数据库链接!B3094="","",食堂数据库链接!B3094)</f>
        <v>梅园食堂</v>
      </c>
      <c r="C3094" s="21" t="str">
        <f>IF(食堂数据库链接!C3094="","",食堂数据库链接!C3094)</f>
        <v>MYTEN3094</v>
      </c>
      <c r="D3094" s="21">
        <f>IF(食堂数据库链接!D3094="","",食堂数据库链接!D3094)</f>
        <v>10</v>
      </c>
      <c r="E3094" s="21" t="str">
        <f>IF(食堂数据库链接!E3094="","",食堂数据库链接!E3094)</f>
        <v>荤</v>
      </c>
      <c r="F3094" s="21" t="str">
        <f>IF(食堂数据库链接!F3094="","",食堂数据库链接!F3094)</f>
        <v>份儿菜</v>
      </c>
      <c r="G3094" s="21">
        <f>IF(食堂数据库链接!G3094="","",食堂数据库链接!G3094)</f>
        <v>7</v>
      </c>
      <c r="H3094" s="25" t="str">
        <f>IF(OR(食堂菜单!$G$5="",食堂数据库计算界面面!A3094=""),"",IF(ISNUMBER(SEARCH(食堂菜单!$G$5,食堂数据库计算界面面!C3094))=TRUE,1,""))</f>
        <v/>
      </c>
      <c r="I3094" s="11" t="str">
        <f>IF(H3094="","",1+MAX($I$1:I3093))</f>
        <v/>
      </c>
      <c r="J3094" s="11" t="str">
        <f t="shared" si="48"/>
        <v/>
      </c>
    </row>
    <row r="3095" spans="1:10">
      <c r="A3095" s="21">
        <f>IF(食堂数据库链接!A3095="","",食堂数据库链接!A3095)</f>
        <v>3094</v>
      </c>
      <c r="B3095" s="21" t="str">
        <f>IF(食堂数据库链接!B3095="","",食堂数据库链接!B3095)</f>
        <v>梅园食堂</v>
      </c>
      <c r="C3095" s="21" t="str">
        <f>IF(食堂数据库链接!C3095="","",食堂数据库链接!C3095)</f>
        <v>MYTEN3095</v>
      </c>
      <c r="D3095" s="21">
        <f>IF(食堂数据库链接!D3095="","",食堂数据库链接!D3095)</f>
        <v>10</v>
      </c>
      <c r="E3095" s="21" t="str">
        <f>IF(食堂数据库链接!E3095="","",食堂数据库链接!E3095)</f>
        <v>荤</v>
      </c>
      <c r="F3095" s="21" t="str">
        <f>IF(食堂数据库链接!F3095="","",食堂数据库链接!F3095)</f>
        <v>份儿菜</v>
      </c>
      <c r="G3095" s="21">
        <f>IF(食堂数据库链接!G3095="","",食堂数据库链接!G3095)</f>
        <v>7</v>
      </c>
      <c r="H3095" s="25" t="str">
        <f>IF(OR(食堂菜单!$G$5="",食堂数据库计算界面面!A3095=""),"",IF(ISNUMBER(SEARCH(食堂菜单!$G$5,食堂数据库计算界面面!C3095))=TRUE,1,""))</f>
        <v/>
      </c>
      <c r="I3095" s="11" t="str">
        <f>IF(H3095="","",1+MAX($I$1:I3094))</f>
        <v/>
      </c>
      <c r="J3095" s="11" t="str">
        <f t="shared" si="48"/>
        <v/>
      </c>
    </row>
    <row r="3096" spans="1:10">
      <c r="A3096" s="21">
        <f>IF(食堂数据库链接!A3096="","",食堂数据库链接!A3096)</f>
        <v>3095</v>
      </c>
      <c r="B3096" s="21" t="str">
        <f>IF(食堂数据库链接!B3096="","",食堂数据库链接!B3096)</f>
        <v>梅园食堂</v>
      </c>
      <c r="C3096" s="21" t="str">
        <f>IF(食堂数据库链接!C3096="","",食堂数据库链接!C3096)</f>
        <v>MYTEN3096</v>
      </c>
      <c r="D3096" s="21">
        <f>IF(食堂数据库链接!D3096="","",食堂数据库链接!D3096)</f>
        <v>10</v>
      </c>
      <c r="E3096" s="21" t="str">
        <f>IF(食堂数据库链接!E3096="","",食堂数据库链接!E3096)</f>
        <v>荤</v>
      </c>
      <c r="F3096" s="21" t="str">
        <f>IF(食堂数据库链接!F3096="","",食堂数据库链接!F3096)</f>
        <v>份儿菜</v>
      </c>
      <c r="G3096" s="21">
        <f>IF(食堂数据库链接!G3096="","",食堂数据库链接!G3096)</f>
        <v>7</v>
      </c>
      <c r="H3096" s="25" t="str">
        <f>IF(OR(食堂菜单!$G$5="",食堂数据库计算界面面!A3096=""),"",IF(ISNUMBER(SEARCH(食堂菜单!$G$5,食堂数据库计算界面面!C3096))=TRUE,1,""))</f>
        <v/>
      </c>
      <c r="I3096" s="11" t="str">
        <f>IF(H3096="","",1+MAX($I$1:I3095))</f>
        <v/>
      </c>
      <c r="J3096" s="11" t="str">
        <f t="shared" si="48"/>
        <v/>
      </c>
    </row>
    <row r="3097" spans="1:10">
      <c r="A3097" s="21">
        <f>IF(食堂数据库链接!A3097="","",食堂数据库链接!A3097)</f>
        <v>3096</v>
      </c>
      <c r="B3097" s="21" t="str">
        <f>IF(食堂数据库链接!B3097="","",食堂数据库链接!B3097)</f>
        <v>梅园食堂</v>
      </c>
      <c r="C3097" s="21" t="str">
        <f>IF(食堂数据库链接!C3097="","",食堂数据库链接!C3097)</f>
        <v>MYTEN3097</v>
      </c>
      <c r="D3097" s="21">
        <f>IF(食堂数据库链接!D3097="","",食堂数据库链接!D3097)</f>
        <v>10</v>
      </c>
      <c r="E3097" s="21" t="str">
        <f>IF(食堂数据库链接!E3097="","",食堂数据库链接!E3097)</f>
        <v>荤</v>
      </c>
      <c r="F3097" s="21" t="str">
        <f>IF(食堂数据库链接!F3097="","",食堂数据库链接!F3097)</f>
        <v>份儿菜</v>
      </c>
      <c r="G3097" s="21">
        <f>IF(食堂数据库链接!G3097="","",食堂数据库链接!G3097)</f>
        <v>7</v>
      </c>
      <c r="H3097" s="25" t="str">
        <f>IF(OR(食堂菜单!$G$5="",食堂数据库计算界面面!A3097=""),"",IF(ISNUMBER(SEARCH(食堂菜单!$G$5,食堂数据库计算界面面!C3097))=TRUE,1,""))</f>
        <v/>
      </c>
      <c r="I3097" s="11" t="str">
        <f>IF(H3097="","",1+MAX($I$1:I3096))</f>
        <v/>
      </c>
      <c r="J3097" s="11" t="str">
        <f t="shared" si="48"/>
        <v/>
      </c>
    </row>
    <row r="3098" spans="1:10">
      <c r="A3098" s="21">
        <f>IF(食堂数据库链接!A3098="","",食堂数据库链接!A3098)</f>
        <v>3097</v>
      </c>
      <c r="B3098" s="21" t="str">
        <f>IF(食堂数据库链接!B3098="","",食堂数据库链接!B3098)</f>
        <v>梅园食堂</v>
      </c>
      <c r="C3098" s="21" t="str">
        <f>IF(食堂数据库链接!C3098="","",食堂数据库链接!C3098)</f>
        <v>MYTEN3098</v>
      </c>
      <c r="D3098" s="21">
        <f>IF(食堂数据库链接!D3098="","",食堂数据库链接!D3098)</f>
        <v>10</v>
      </c>
      <c r="E3098" s="21" t="str">
        <f>IF(食堂数据库链接!E3098="","",食堂数据库链接!E3098)</f>
        <v>荤</v>
      </c>
      <c r="F3098" s="21" t="str">
        <f>IF(食堂数据库链接!F3098="","",食堂数据库链接!F3098)</f>
        <v>份儿菜</v>
      </c>
      <c r="G3098" s="21">
        <f>IF(食堂数据库链接!G3098="","",食堂数据库链接!G3098)</f>
        <v>7</v>
      </c>
      <c r="H3098" s="25" t="str">
        <f>IF(OR(食堂菜单!$G$5="",食堂数据库计算界面面!A3098=""),"",IF(ISNUMBER(SEARCH(食堂菜单!$G$5,食堂数据库计算界面面!C3098))=TRUE,1,""))</f>
        <v/>
      </c>
      <c r="I3098" s="11" t="str">
        <f>IF(H3098="","",1+MAX($I$1:I3097))</f>
        <v/>
      </c>
      <c r="J3098" s="11" t="str">
        <f t="shared" si="48"/>
        <v/>
      </c>
    </row>
    <row r="3099" spans="1:10">
      <c r="A3099" s="21">
        <f>IF(食堂数据库链接!A3099="","",食堂数据库链接!A3099)</f>
        <v>3098</v>
      </c>
      <c r="B3099" s="21" t="str">
        <f>IF(食堂数据库链接!B3099="","",食堂数据库链接!B3099)</f>
        <v>梅园食堂</v>
      </c>
      <c r="C3099" s="21" t="str">
        <f>IF(食堂数据库链接!C3099="","",食堂数据库链接!C3099)</f>
        <v>MYTEN3099</v>
      </c>
      <c r="D3099" s="21">
        <f>IF(食堂数据库链接!D3099="","",食堂数据库链接!D3099)</f>
        <v>10</v>
      </c>
      <c r="E3099" s="21" t="str">
        <f>IF(食堂数据库链接!E3099="","",食堂数据库链接!E3099)</f>
        <v>荤</v>
      </c>
      <c r="F3099" s="21" t="str">
        <f>IF(食堂数据库链接!F3099="","",食堂数据库链接!F3099)</f>
        <v>份儿菜</v>
      </c>
      <c r="G3099" s="21">
        <f>IF(食堂数据库链接!G3099="","",食堂数据库链接!G3099)</f>
        <v>7</v>
      </c>
      <c r="H3099" s="25" t="str">
        <f>IF(OR(食堂菜单!$G$5="",食堂数据库计算界面面!A3099=""),"",IF(ISNUMBER(SEARCH(食堂菜单!$G$5,食堂数据库计算界面面!C3099))=TRUE,1,""))</f>
        <v/>
      </c>
      <c r="I3099" s="11" t="str">
        <f>IF(H3099="","",1+MAX($I$1:I3098))</f>
        <v/>
      </c>
      <c r="J3099" s="11" t="str">
        <f t="shared" si="48"/>
        <v/>
      </c>
    </row>
    <row r="3100" spans="1:10">
      <c r="A3100" s="21">
        <f>IF(食堂数据库链接!A3100="","",食堂数据库链接!A3100)</f>
        <v>3099</v>
      </c>
      <c r="B3100" s="21" t="str">
        <f>IF(食堂数据库链接!B3100="","",食堂数据库链接!B3100)</f>
        <v>梅园食堂</v>
      </c>
      <c r="C3100" s="21" t="str">
        <f>IF(食堂数据库链接!C3100="","",食堂数据库链接!C3100)</f>
        <v>MYTEN3100</v>
      </c>
      <c r="D3100" s="21">
        <f>IF(食堂数据库链接!D3100="","",食堂数据库链接!D3100)</f>
        <v>10</v>
      </c>
      <c r="E3100" s="21" t="str">
        <f>IF(食堂数据库链接!E3100="","",食堂数据库链接!E3100)</f>
        <v>荤</v>
      </c>
      <c r="F3100" s="21" t="str">
        <f>IF(食堂数据库链接!F3100="","",食堂数据库链接!F3100)</f>
        <v>份儿菜</v>
      </c>
      <c r="G3100" s="21">
        <f>IF(食堂数据库链接!G3100="","",食堂数据库链接!G3100)</f>
        <v>7</v>
      </c>
      <c r="H3100" s="25" t="str">
        <f>IF(OR(食堂菜单!$G$5="",食堂数据库计算界面面!A3100=""),"",IF(ISNUMBER(SEARCH(食堂菜单!$G$5,食堂数据库计算界面面!C3100))=TRUE,1,""))</f>
        <v/>
      </c>
      <c r="I3100" s="11" t="str">
        <f>IF(H3100="","",1+MAX($I$1:I3099))</f>
        <v/>
      </c>
      <c r="J3100" s="11" t="str">
        <f t="shared" si="48"/>
        <v/>
      </c>
    </row>
    <row r="3101" spans="1:10">
      <c r="A3101" s="21">
        <f>IF(食堂数据库链接!A3101="","",食堂数据库链接!A3101)</f>
        <v>3100</v>
      </c>
      <c r="B3101" s="21" t="str">
        <f>IF(食堂数据库链接!B3101="","",食堂数据库链接!B3101)</f>
        <v>梅园食堂</v>
      </c>
      <c r="C3101" s="21" t="str">
        <f>IF(食堂数据库链接!C3101="","",食堂数据库链接!C3101)</f>
        <v>MYTEN3101</v>
      </c>
      <c r="D3101" s="21">
        <f>IF(食堂数据库链接!D3101="","",食堂数据库链接!D3101)</f>
        <v>10</v>
      </c>
      <c r="E3101" s="21" t="str">
        <f>IF(食堂数据库链接!E3101="","",食堂数据库链接!E3101)</f>
        <v>荤</v>
      </c>
      <c r="F3101" s="21" t="str">
        <f>IF(食堂数据库链接!F3101="","",食堂数据库链接!F3101)</f>
        <v>份儿菜</v>
      </c>
      <c r="G3101" s="21">
        <f>IF(食堂数据库链接!G3101="","",食堂数据库链接!G3101)</f>
        <v>7</v>
      </c>
      <c r="H3101" s="25" t="str">
        <f>IF(OR(食堂菜单!$G$5="",食堂数据库计算界面面!A3101=""),"",IF(ISNUMBER(SEARCH(食堂菜单!$G$5,食堂数据库计算界面面!C3101))=TRUE,1,""))</f>
        <v/>
      </c>
      <c r="I3101" s="11" t="str">
        <f>IF(H3101="","",1+MAX($I$1:I3100))</f>
        <v/>
      </c>
      <c r="J3101" s="11" t="str">
        <f t="shared" si="48"/>
        <v/>
      </c>
    </row>
    <row r="3102" spans="1:10">
      <c r="A3102" s="21">
        <f>IF(食堂数据库链接!A3102="","",食堂数据库链接!A3102)</f>
        <v>3101</v>
      </c>
      <c r="B3102" s="21" t="str">
        <f>IF(食堂数据库链接!B3102="","",食堂数据库链接!B3102)</f>
        <v>梅园食堂</v>
      </c>
      <c r="C3102" s="21" t="str">
        <f>IF(食堂数据库链接!C3102="","",食堂数据库链接!C3102)</f>
        <v>MYTEN3102</v>
      </c>
      <c r="D3102" s="21">
        <f>IF(食堂数据库链接!D3102="","",食堂数据库链接!D3102)</f>
        <v>10</v>
      </c>
      <c r="E3102" s="21" t="str">
        <f>IF(食堂数据库链接!E3102="","",食堂数据库链接!E3102)</f>
        <v>荤</v>
      </c>
      <c r="F3102" s="21" t="str">
        <f>IF(食堂数据库链接!F3102="","",食堂数据库链接!F3102)</f>
        <v>份儿菜</v>
      </c>
      <c r="G3102" s="21">
        <f>IF(食堂数据库链接!G3102="","",食堂数据库链接!G3102)</f>
        <v>7</v>
      </c>
      <c r="H3102" s="25" t="str">
        <f>IF(OR(食堂菜单!$G$5="",食堂数据库计算界面面!A3102=""),"",IF(ISNUMBER(SEARCH(食堂菜单!$G$5,食堂数据库计算界面面!C3102))=TRUE,1,""))</f>
        <v/>
      </c>
      <c r="I3102" s="11" t="str">
        <f>IF(H3102="","",1+MAX($I$1:I3101))</f>
        <v/>
      </c>
      <c r="J3102" s="11" t="str">
        <f t="shared" si="48"/>
        <v/>
      </c>
    </row>
    <row r="3103" spans="1:10">
      <c r="A3103" s="21">
        <f>IF(食堂数据库链接!A3103="","",食堂数据库链接!A3103)</f>
        <v>3102</v>
      </c>
      <c r="B3103" s="21" t="str">
        <f>IF(食堂数据库链接!B3103="","",食堂数据库链接!B3103)</f>
        <v>梅园食堂</v>
      </c>
      <c r="C3103" s="21" t="str">
        <f>IF(食堂数据库链接!C3103="","",食堂数据库链接!C3103)</f>
        <v>MYEIPEI3103</v>
      </c>
      <c r="D3103" s="21">
        <f>IF(食堂数据库链接!D3103="","",食堂数据库链接!D3103)</f>
        <v>8.8000000000000007</v>
      </c>
      <c r="E3103" s="21" t="str">
        <f>IF(食堂数据库链接!E3103="","",食堂数据库链接!E3103)</f>
        <v>荤</v>
      </c>
      <c r="F3103" s="21" t="str">
        <f>IF(食堂数据库链接!F3103="","",食堂数据库链接!F3103)</f>
        <v>份儿菜</v>
      </c>
      <c r="G3103" s="21">
        <f>IF(食堂数据库链接!G3103="","",食堂数据库链接!G3103)</f>
        <v>6.16</v>
      </c>
      <c r="H3103" s="25" t="str">
        <f>IF(OR(食堂菜单!$G$5="",食堂数据库计算界面面!A3103=""),"",IF(ISNUMBER(SEARCH(食堂菜单!$G$5,食堂数据库计算界面面!C3103))=TRUE,1,""))</f>
        <v/>
      </c>
      <c r="I3103" s="11" t="str">
        <f>IF(H3103="","",1+MAX($I$1:I3102))</f>
        <v/>
      </c>
      <c r="J3103" s="11" t="str">
        <f t="shared" si="48"/>
        <v/>
      </c>
    </row>
    <row r="3104" spans="1:10">
      <c r="A3104" s="21">
        <f>IF(食堂数据库链接!A3104="","",食堂数据库链接!A3104)</f>
        <v>3103</v>
      </c>
      <c r="B3104" s="21" t="str">
        <f>IF(食堂数据库链接!B3104="","",食堂数据库链接!B3104)</f>
        <v>梅园食堂</v>
      </c>
      <c r="C3104" s="21" t="str">
        <f>IF(食堂数据库链接!C3104="","",食堂数据库链接!C3104)</f>
        <v>MYEIPEI3104</v>
      </c>
      <c r="D3104" s="21">
        <f>IF(食堂数据库链接!D3104="","",食堂数据库链接!D3104)</f>
        <v>8.8000000000000007</v>
      </c>
      <c r="E3104" s="21" t="str">
        <f>IF(食堂数据库链接!E3104="","",食堂数据库链接!E3104)</f>
        <v>荤</v>
      </c>
      <c r="F3104" s="21" t="str">
        <f>IF(食堂数据库链接!F3104="","",食堂数据库链接!F3104)</f>
        <v>份儿菜</v>
      </c>
      <c r="G3104" s="21">
        <f>IF(食堂数据库链接!G3104="","",食堂数据库链接!G3104)</f>
        <v>6.16</v>
      </c>
      <c r="H3104" s="25" t="str">
        <f>IF(OR(食堂菜单!$G$5="",食堂数据库计算界面面!A3104=""),"",IF(ISNUMBER(SEARCH(食堂菜单!$G$5,食堂数据库计算界面面!C3104))=TRUE,1,""))</f>
        <v/>
      </c>
      <c r="I3104" s="11" t="str">
        <f>IF(H3104="","",1+MAX($I$1:I3103))</f>
        <v/>
      </c>
      <c r="J3104" s="11" t="str">
        <f t="shared" si="48"/>
        <v/>
      </c>
    </row>
    <row r="3105" spans="1:10">
      <c r="A3105" s="21">
        <f>IF(食堂数据库链接!A3105="","",食堂数据库链接!A3105)</f>
        <v>3104</v>
      </c>
      <c r="B3105" s="21" t="str">
        <f>IF(食堂数据库链接!B3105="","",食堂数据库链接!B3105)</f>
        <v>梅园食堂</v>
      </c>
      <c r="C3105" s="21" t="str">
        <f>IF(食堂数据库链接!C3105="","",食堂数据库链接!C3105)</f>
        <v>MYEIPEI3105</v>
      </c>
      <c r="D3105" s="21">
        <f>IF(食堂数据库链接!D3105="","",食堂数据库链接!D3105)</f>
        <v>8.8000000000000007</v>
      </c>
      <c r="E3105" s="21" t="str">
        <f>IF(食堂数据库链接!E3105="","",食堂数据库链接!E3105)</f>
        <v>荤</v>
      </c>
      <c r="F3105" s="21" t="str">
        <f>IF(食堂数据库链接!F3105="","",食堂数据库链接!F3105)</f>
        <v>份儿菜</v>
      </c>
      <c r="G3105" s="21">
        <f>IF(食堂数据库链接!G3105="","",食堂数据库链接!G3105)</f>
        <v>6.16</v>
      </c>
      <c r="H3105" s="25" t="str">
        <f>IF(OR(食堂菜单!$G$5="",食堂数据库计算界面面!A3105=""),"",IF(ISNUMBER(SEARCH(食堂菜单!$G$5,食堂数据库计算界面面!C3105))=TRUE,1,""))</f>
        <v/>
      </c>
      <c r="I3105" s="11" t="str">
        <f>IF(H3105="","",1+MAX($I$1:I3104))</f>
        <v/>
      </c>
      <c r="J3105" s="11" t="str">
        <f t="shared" si="48"/>
        <v/>
      </c>
    </row>
    <row r="3106" spans="1:10">
      <c r="A3106" s="21">
        <f>IF(食堂数据库链接!A3106="","",食堂数据库链接!A3106)</f>
        <v>3105</v>
      </c>
      <c r="B3106" s="21" t="str">
        <f>IF(食堂数据库链接!B3106="","",食堂数据库链接!B3106)</f>
        <v>梅园食堂</v>
      </c>
      <c r="C3106" s="21" t="str">
        <f>IF(食堂数据库链接!C3106="","",食堂数据库链接!C3106)</f>
        <v>MYEIPEI3106</v>
      </c>
      <c r="D3106" s="21">
        <f>IF(食堂数据库链接!D3106="","",食堂数据库链接!D3106)</f>
        <v>8.8000000000000007</v>
      </c>
      <c r="E3106" s="21" t="str">
        <f>IF(食堂数据库链接!E3106="","",食堂数据库链接!E3106)</f>
        <v>荤</v>
      </c>
      <c r="F3106" s="21" t="str">
        <f>IF(食堂数据库链接!F3106="","",食堂数据库链接!F3106)</f>
        <v>份儿菜</v>
      </c>
      <c r="G3106" s="21">
        <f>IF(食堂数据库链接!G3106="","",食堂数据库链接!G3106)</f>
        <v>6.16</v>
      </c>
      <c r="H3106" s="25" t="str">
        <f>IF(OR(食堂菜单!$G$5="",食堂数据库计算界面面!A3106=""),"",IF(ISNUMBER(SEARCH(食堂菜单!$G$5,食堂数据库计算界面面!C3106))=TRUE,1,""))</f>
        <v/>
      </c>
      <c r="I3106" s="11" t="str">
        <f>IF(H3106="","",1+MAX($I$1:I3105))</f>
        <v/>
      </c>
      <c r="J3106" s="11" t="str">
        <f t="shared" si="48"/>
        <v/>
      </c>
    </row>
    <row r="3107" spans="1:10">
      <c r="A3107" s="21">
        <f>IF(食堂数据库链接!A3107="","",食堂数据库链接!A3107)</f>
        <v>3106</v>
      </c>
      <c r="B3107" s="21" t="str">
        <f>IF(食堂数据库链接!B3107="","",食堂数据库链接!B3107)</f>
        <v>梅园食堂</v>
      </c>
      <c r="C3107" s="21" t="str">
        <f>IF(食堂数据库链接!C3107="","",食堂数据库链接!C3107)</f>
        <v>MYEIPEI3107</v>
      </c>
      <c r="D3107" s="21">
        <f>IF(食堂数据库链接!D3107="","",食堂数据库链接!D3107)</f>
        <v>8.8000000000000007</v>
      </c>
      <c r="E3107" s="21" t="str">
        <f>IF(食堂数据库链接!E3107="","",食堂数据库链接!E3107)</f>
        <v>荤</v>
      </c>
      <c r="F3107" s="21" t="str">
        <f>IF(食堂数据库链接!F3107="","",食堂数据库链接!F3107)</f>
        <v>份儿菜</v>
      </c>
      <c r="G3107" s="21">
        <f>IF(食堂数据库链接!G3107="","",食堂数据库链接!G3107)</f>
        <v>6.16</v>
      </c>
      <c r="H3107" s="25" t="str">
        <f>IF(OR(食堂菜单!$G$5="",食堂数据库计算界面面!A3107=""),"",IF(ISNUMBER(SEARCH(食堂菜单!$G$5,食堂数据库计算界面面!C3107))=TRUE,1,""))</f>
        <v/>
      </c>
      <c r="I3107" s="11" t="str">
        <f>IF(H3107="","",1+MAX($I$1:I3106))</f>
        <v/>
      </c>
      <c r="J3107" s="11" t="str">
        <f t="shared" si="48"/>
        <v/>
      </c>
    </row>
    <row r="3108" spans="1:10">
      <c r="A3108" s="21">
        <f>IF(食堂数据库链接!A3108="","",食堂数据库链接!A3108)</f>
        <v>3107</v>
      </c>
      <c r="B3108" s="21" t="str">
        <f>IF(食堂数据库链接!B3108="","",食堂数据库链接!B3108)</f>
        <v>梅园食堂</v>
      </c>
      <c r="C3108" s="21" t="str">
        <f>IF(食堂数据库链接!C3108="","",食堂数据库链接!C3108)</f>
        <v>MYEIPEI3108</v>
      </c>
      <c r="D3108" s="21">
        <f>IF(食堂数据库链接!D3108="","",食堂数据库链接!D3108)</f>
        <v>8.8000000000000007</v>
      </c>
      <c r="E3108" s="21" t="str">
        <f>IF(食堂数据库链接!E3108="","",食堂数据库链接!E3108)</f>
        <v>荤</v>
      </c>
      <c r="F3108" s="21" t="str">
        <f>IF(食堂数据库链接!F3108="","",食堂数据库链接!F3108)</f>
        <v>份儿菜</v>
      </c>
      <c r="G3108" s="21">
        <f>IF(食堂数据库链接!G3108="","",食堂数据库链接!G3108)</f>
        <v>6.16</v>
      </c>
      <c r="H3108" s="25" t="str">
        <f>IF(OR(食堂菜单!$G$5="",食堂数据库计算界面面!A3108=""),"",IF(ISNUMBER(SEARCH(食堂菜单!$G$5,食堂数据库计算界面面!C3108))=TRUE,1,""))</f>
        <v/>
      </c>
      <c r="I3108" s="11" t="str">
        <f>IF(H3108="","",1+MAX($I$1:I3107))</f>
        <v/>
      </c>
      <c r="J3108" s="11" t="str">
        <f t="shared" si="48"/>
        <v/>
      </c>
    </row>
    <row r="3109" spans="1:10">
      <c r="A3109" s="21">
        <f>IF(食堂数据库链接!A3109="","",食堂数据库链接!A3109)</f>
        <v>3108</v>
      </c>
      <c r="B3109" s="21" t="str">
        <f>IF(食堂数据库链接!B3109="","",食堂数据库链接!B3109)</f>
        <v>梅园食堂</v>
      </c>
      <c r="C3109" s="21" t="str">
        <f>IF(食堂数据库链接!C3109="","",食堂数据库链接!C3109)</f>
        <v>MYEIPEI3109</v>
      </c>
      <c r="D3109" s="21">
        <f>IF(食堂数据库链接!D3109="","",食堂数据库链接!D3109)</f>
        <v>8.8000000000000007</v>
      </c>
      <c r="E3109" s="21" t="str">
        <f>IF(食堂数据库链接!E3109="","",食堂数据库链接!E3109)</f>
        <v>荤</v>
      </c>
      <c r="F3109" s="21" t="str">
        <f>IF(食堂数据库链接!F3109="","",食堂数据库链接!F3109)</f>
        <v>份儿菜</v>
      </c>
      <c r="G3109" s="21">
        <f>IF(食堂数据库链接!G3109="","",食堂数据库链接!G3109)</f>
        <v>6.16</v>
      </c>
      <c r="H3109" s="25" t="str">
        <f>IF(OR(食堂菜单!$G$5="",食堂数据库计算界面面!A3109=""),"",IF(ISNUMBER(SEARCH(食堂菜单!$G$5,食堂数据库计算界面面!C3109))=TRUE,1,""))</f>
        <v/>
      </c>
      <c r="I3109" s="11" t="str">
        <f>IF(H3109="","",1+MAX($I$1:I3108))</f>
        <v/>
      </c>
      <c r="J3109" s="11" t="str">
        <f t="shared" si="48"/>
        <v/>
      </c>
    </row>
    <row r="3110" spans="1:10">
      <c r="A3110" s="21">
        <f>IF(食堂数据库链接!A3110="","",食堂数据库链接!A3110)</f>
        <v>3109</v>
      </c>
      <c r="B3110" s="21" t="str">
        <f>IF(食堂数据库链接!B3110="","",食堂数据库链接!B3110)</f>
        <v>梅园食堂</v>
      </c>
      <c r="C3110" s="21" t="str">
        <f>IF(食堂数据库链接!C3110="","",食堂数据库链接!C3110)</f>
        <v>MYEIPEI3110</v>
      </c>
      <c r="D3110" s="21">
        <f>IF(食堂数据库链接!D3110="","",食堂数据库链接!D3110)</f>
        <v>8.8000000000000007</v>
      </c>
      <c r="E3110" s="21" t="str">
        <f>IF(食堂数据库链接!E3110="","",食堂数据库链接!E3110)</f>
        <v>荤</v>
      </c>
      <c r="F3110" s="21" t="str">
        <f>IF(食堂数据库链接!F3110="","",食堂数据库链接!F3110)</f>
        <v>份儿菜</v>
      </c>
      <c r="G3110" s="21">
        <f>IF(食堂数据库链接!G3110="","",食堂数据库链接!G3110)</f>
        <v>6.16</v>
      </c>
      <c r="H3110" s="25" t="str">
        <f>IF(OR(食堂菜单!$G$5="",食堂数据库计算界面面!A3110=""),"",IF(ISNUMBER(SEARCH(食堂菜单!$G$5,食堂数据库计算界面面!C3110))=TRUE,1,""))</f>
        <v/>
      </c>
      <c r="I3110" s="11" t="str">
        <f>IF(H3110="","",1+MAX($I$1:I3109))</f>
        <v/>
      </c>
      <c r="J3110" s="11" t="str">
        <f t="shared" si="48"/>
        <v/>
      </c>
    </row>
    <row r="3111" spans="1:10">
      <c r="A3111" s="21">
        <f>IF(食堂数据库链接!A3111="","",食堂数据库链接!A3111)</f>
        <v>3110</v>
      </c>
      <c r="B3111" s="21" t="str">
        <f>IF(食堂数据库链接!B3111="","",食堂数据库链接!B3111)</f>
        <v>梅园食堂</v>
      </c>
      <c r="C3111" s="21" t="str">
        <f>IF(食堂数据库链接!C3111="","",食堂数据库链接!C3111)</f>
        <v>MYEIPEI3111</v>
      </c>
      <c r="D3111" s="21">
        <f>IF(食堂数据库链接!D3111="","",食堂数据库链接!D3111)</f>
        <v>8.8000000000000007</v>
      </c>
      <c r="E3111" s="21" t="str">
        <f>IF(食堂数据库链接!E3111="","",食堂数据库链接!E3111)</f>
        <v>荤</v>
      </c>
      <c r="F3111" s="21" t="str">
        <f>IF(食堂数据库链接!F3111="","",食堂数据库链接!F3111)</f>
        <v>份儿菜</v>
      </c>
      <c r="G3111" s="21">
        <f>IF(食堂数据库链接!G3111="","",食堂数据库链接!G3111)</f>
        <v>6.16</v>
      </c>
      <c r="H3111" s="25" t="str">
        <f>IF(OR(食堂菜单!$G$5="",食堂数据库计算界面面!A3111=""),"",IF(ISNUMBER(SEARCH(食堂菜单!$G$5,食堂数据库计算界面面!C3111))=TRUE,1,""))</f>
        <v/>
      </c>
      <c r="I3111" s="11" t="str">
        <f>IF(H3111="","",1+MAX($I$1:I3110))</f>
        <v/>
      </c>
      <c r="J3111" s="11" t="str">
        <f t="shared" si="48"/>
        <v/>
      </c>
    </row>
    <row r="3112" spans="1:10">
      <c r="A3112" s="21">
        <f>IF(食堂数据库链接!A3112="","",食堂数据库链接!A3112)</f>
        <v>3111</v>
      </c>
      <c r="B3112" s="21" t="str">
        <f>IF(食堂数据库链接!B3112="","",食堂数据库链接!B3112)</f>
        <v>梅园食堂</v>
      </c>
      <c r="C3112" s="21" t="str">
        <f>IF(食堂数据库链接!C3112="","",食堂数据库链接!C3112)</f>
        <v>MYEIPEI3112</v>
      </c>
      <c r="D3112" s="21">
        <f>IF(食堂数据库链接!D3112="","",食堂数据库链接!D3112)</f>
        <v>8.8000000000000007</v>
      </c>
      <c r="E3112" s="21" t="str">
        <f>IF(食堂数据库链接!E3112="","",食堂数据库链接!E3112)</f>
        <v>荤</v>
      </c>
      <c r="F3112" s="21" t="str">
        <f>IF(食堂数据库链接!F3112="","",食堂数据库链接!F3112)</f>
        <v>份儿菜</v>
      </c>
      <c r="G3112" s="21">
        <f>IF(食堂数据库链接!G3112="","",食堂数据库链接!G3112)</f>
        <v>6.16</v>
      </c>
      <c r="H3112" s="25" t="str">
        <f>IF(OR(食堂菜单!$G$5="",食堂数据库计算界面面!A3112=""),"",IF(ISNUMBER(SEARCH(食堂菜单!$G$5,食堂数据库计算界面面!C3112))=TRUE,1,""))</f>
        <v/>
      </c>
      <c r="I3112" s="11" t="str">
        <f>IF(H3112="","",1+MAX($I$1:I3111))</f>
        <v/>
      </c>
      <c r="J3112" s="11" t="str">
        <f t="shared" si="48"/>
        <v/>
      </c>
    </row>
    <row r="3113" spans="1:10">
      <c r="A3113" s="21">
        <f>IF(食堂数据库链接!A3113="","",食堂数据库链接!A3113)</f>
        <v>3112</v>
      </c>
      <c r="B3113" s="21" t="str">
        <f>IF(食堂数据库链接!B3113="","",食堂数据库链接!B3113)</f>
        <v>梅园食堂</v>
      </c>
      <c r="C3113" s="21" t="str">
        <f>IF(食堂数据库链接!C3113="","",食堂数据库链接!C3113)</f>
        <v>MYSEV3113</v>
      </c>
      <c r="D3113" s="21">
        <f>IF(食堂数据库链接!D3113="","",食堂数据库链接!D3113)</f>
        <v>7</v>
      </c>
      <c r="E3113" s="21" t="str">
        <f>IF(食堂数据库链接!E3113="","",食堂数据库链接!E3113)</f>
        <v>素</v>
      </c>
      <c r="F3113" s="21" t="str">
        <f>IF(食堂数据库链接!F3113="","",食堂数据库链接!F3113)</f>
        <v>份儿菜</v>
      </c>
      <c r="G3113" s="21">
        <f>IF(食堂数据库链接!G3113="","",食堂数据库链接!G3113)</f>
        <v>4.9000000000000004</v>
      </c>
      <c r="H3113" s="25" t="str">
        <f>IF(OR(食堂菜单!$G$5="",食堂数据库计算界面面!A3113=""),"",IF(ISNUMBER(SEARCH(食堂菜单!$G$5,食堂数据库计算界面面!C3113))=TRUE,1,""))</f>
        <v/>
      </c>
      <c r="I3113" s="11" t="str">
        <f>IF(H3113="","",1+MAX($I$1:I3112))</f>
        <v/>
      </c>
      <c r="J3113" s="11" t="str">
        <f t="shared" si="48"/>
        <v/>
      </c>
    </row>
    <row r="3114" spans="1:10">
      <c r="A3114" s="21">
        <f>IF(食堂数据库链接!A3114="","",食堂数据库链接!A3114)</f>
        <v>3113</v>
      </c>
      <c r="B3114" s="21" t="str">
        <f>IF(食堂数据库链接!B3114="","",食堂数据库链接!B3114)</f>
        <v>梅园食堂</v>
      </c>
      <c r="C3114" s="21" t="str">
        <f>IF(食堂数据库链接!C3114="","",食堂数据库链接!C3114)</f>
        <v>MYSEV3114</v>
      </c>
      <c r="D3114" s="21">
        <f>IF(食堂数据库链接!D3114="","",食堂数据库链接!D3114)</f>
        <v>7</v>
      </c>
      <c r="E3114" s="21" t="str">
        <f>IF(食堂数据库链接!E3114="","",食堂数据库链接!E3114)</f>
        <v>素</v>
      </c>
      <c r="F3114" s="21" t="str">
        <f>IF(食堂数据库链接!F3114="","",食堂数据库链接!F3114)</f>
        <v>份儿菜</v>
      </c>
      <c r="G3114" s="21">
        <f>IF(食堂数据库链接!G3114="","",食堂数据库链接!G3114)</f>
        <v>4.9000000000000004</v>
      </c>
      <c r="H3114" s="25" t="str">
        <f>IF(OR(食堂菜单!$G$5="",食堂数据库计算界面面!A3114=""),"",IF(ISNUMBER(SEARCH(食堂菜单!$G$5,食堂数据库计算界面面!C3114))=TRUE,1,""))</f>
        <v/>
      </c>
      <c r="I3114" s="11" t="str">
        <f>IF(H3114="","",1+MAX($I$1:I3113))</f>
        <v/>
      </c>
      <c r="J3114" s="11" t="str">
        <f t="shared" si="48"/>
        <v/>
      </c>
    </row>
    <row r="3115" spans="1:10">
      <c r="A3115" s="21">
        <f>IF(食堂数据库链接!A3115="","",食堂数据库链接!A3115)</f>
        <v>3114</v>
      </c>
      <c r="B3115" s="21" t="str">
        <f>IF(食堂数据库链接!B3115="","",食堂数据库链接!B3115)</f>
        <v>梅园食堂</v>
      </c>
      <c r="C3115" s="21" t="str">
        <f>IF(食堂数据库链接!C3115="","",食堂数据库链接!C3115)</f>
        <v>MYSEV3115</v>
      </c>
      <c r="D3115" s="21">
        <f>IF(食堂数据库链接!D3115="","",食堂数据库链接!D3115)</f>
        <v>7</v>
      </c>
      <c r="E3115" s="21" t="str">
        <f>IF(食堂数据库链接!E3115="","",食堂数据库链接!E3115)</f>
        <v>素</v>
      </c>
      <c r="F3115" s="21" t="str">
        <f>IF(食堂数据库链接!F3115="","",食堂数据库链接!F3115)</f>
        <v>份儿菜</v>
      </c>
      <c r="G3115" s="21">
        <f>IF(食堂数据库链接!G3115="","",食堂数据库链接!G3115)</f>
        <v>4.9000000000000004</v>
      </c>
      <c r="H3115" s="25" t="str">
        <f>IF(OR(食堂菜单!$G$5="",食堂数据库计算界面面!A3115=""),"",IF(ISNUMBER(SEARCH(食堂菜单!$G$5,食堂数据库计算界面面!C3115))=TRUE,1,""))</f>
        <v/>
      </c>
      <c r="I3115" s="11" t="str">
        <f>IF(H3115="","",1+MAX($I$1:I3114))</f>
        <v/>
      </c>
      <c r="J3115" s="11" t="str">
        <f t="shared" si="48"/>
        <v/>
      </c>
    </row>
    <row r="3116" spans="1:10">
      <c r="A3116" s="21">
        <f>IF(食堂数据库链接!A3116="","",食堂数据库链接!A3116)</f>
        <v>3115</v>
      </c>
      <c r="B3116" s="21" t="str">
        <f>IF(食堂数据库链接!B3116="","",食堂数据库链接!B3116)</f>
        <v>梅园食堂</v>
      </c>
      <c r="C3116" s="21" t="str">
        <f>IF(食堂数据库链接!C3116="","",食堂数据库链接!C3116)</f>
        <v>MYTEN3116</v>
      </c>
      <c r="D3116" s="21">
        <f>IF(食堂数据库链接!D3116="","",食堂数据库链接!D3116)</f>
        <v>10</v>
      </c>
      <c r="E3116" s="21" t="str">
        <f>IF(食堂数据库链接!E3116="","",食堂数据库链接!E3116)</f>
        <v>荤</v>
      </c>
      <c r="F3116" s="21" t="str">
        <f>IF(食堂数据库链接!F3116="","",食堂数据库链接!F3116)</f>
        <v>份儿菜</v>
      </c>
      <c r="G3116" s="21">
        <f>IF(食堂数据库链接!G3116="","",食堂数据库链接!G3116)</f>
        <v>7</v>
      </c>
      <c r="H3116" s="25" t="str">
        <f>IF(OR(食堂菜单!$G$5="",食堂数据库计算界面面!A3116=""),"",IF(ISNUMBER(SEARCH(食堂菜单!$G$5,食堂数据库计算界面面!C3116))=TRUE,1,""))</f>
        <v/>
      </c>
      <c r="I3116" s="11" t="str">
        <f>IF(H3116="","",1+MAX($I$1:I3115))</f>
        <v/>
      </c>
      <c r="J3116" s="11" t="str">
        <f t="shared" si="48"/>
        <v/>
      </c>
    </row>
    <row r="3117" spans="1:10">
      <c r="A3117" s="21">
        <f>IF(食堂数据库链接!A3117="","",食堂数据库链接!A3117)</f>
        <v>3116</v>
      </c>
      <c r="B3117" s="21" t="str">
        <f>IF(食堂数据库链接!B3117="","",食堂数据库链接!B3117)</f>
        <v>梅园食堂</v>
      </c>
      <c r="C3117" s="21" t="str">
        <f>IF(食堂数据库链接!C3117="","",食堂数据库链接!C3117)</f>
        <v>MYTEN3117</v>
      </c>
      <c r="D3117" s="21">
        <f>IF(食堂数据库链接!D3117="","",食堂数据库链接!D3117)</f>
        <v>10</v>
      </c>
      <c r="E3117" s="21" t="str">
        <f>IF(食堂数据库链接!E3117="","",食堂数据库链接!E3117)</f>
        <v>荤</v>
      </c>
      <c r="F3117" s="21" t="str">
        <f>IF(食堂数据库链接!F3117="","",食堂数据库链接!F3117)</f>
        <v>份儿菜</v>
      </c>
      <c r="G3117" s="21">
        <f>IF(食堂数据库链接!G3117="","",食堂数据库链接!G3117)</f>
        <v>7</v>
      </c>
      <c r="H3117" s="25" t="str">
        <f>IF(OR(食堂菜单!$G$5="",食堂数据库计算界面面!A3117=""),"",IF(ISNUMBER(SEARCH(食堂菜单!$G$5,食堂数据库计算界面面!C3117))=TRUE,1,""))</f>
        <v/>
      </c>
      <c r="I3117" s="11" t="str">
        <f>IF(H3117="","",1+MAX($I$1:I3116))</f>
        <v/>
      </c>
      <c r="J3117" s="11" t="str">
        <f t="shared" si="48"/>
        <v/>
      </c>
    </row>
    <row r="3118" spans="1:10">
      <c r="A3118" s="21">
        <f>IF(食堂数据库链接!A3118="","",食堂数据库链接!A3118)</f>
        <v>3117</v>
      </c>
      <c r="B3118" s="21" t="str">
        <f>IF(食堂数据库链接!B3118="","",食堂数据库链接!B3118)</f>
        <v>梅园食堂</v>
      </c>
      <c r="C3118" s="21" t="str">
        <f>IF(食堂数据库链接!C3118="","",食堂数据库链接!C3118)</f>
        <v>MYTEN3118</v>
      </c>
      <c r="D3118" s="21">
        <f>IF(食堂数据库链接!D3118="","",食堂数据库链接!D3118)</f>
        <v>10</v>
      </c>
      <c r="E3118" s="21" t="str">
        <f>IF(食堂数据库链接!E3118="","",食堂数据库链接!E3118)</f>
        <v>荤</v>
      </c>
      <c r="F3118" s="21" t="str">
        <f>IF(食堂数据库链接!F3118="","",食堂数据库链接!F3118)</f>
        <v>份儿菜</v>
      </c>
      <c r="G3118" s="21">
        <f>IF(食堂数据库链接!G3118="","",食堂数据库链接!G3118)</f>
        <v>7</v>
      </c>
      <c r="H3118" s="25" t="str">
        <f>IF(OR(食堂菜单!$G$5="",食堂数据库计算界面面!A3118=""),"",IF(ISNUMBER(SEARCH(食堂菜单!$G$5,食堂数据库计算界面面!C3118))=TRUE,1,""))</f>
        <v/>
      </c>
      <c r="I3118" s="11" t="str">
        <f>IF(H3118="","",1+MAX($I$1:I3117))</f>
        <v/>
      </c>
      <c r="J3118" s="11" t="str">
        <f t="shared" si="48"/>
        <v/>
      </c>
    </row>
    <row r="3119" spans="1:10">
      <c r="A3119" s="21">
        <f>IF(食堂数据库链接!A3119="","",食堂数据库链接!A3119)</f>
        <v>3118</v>
      </c>
      <c r="B3119" s="21" t="str">
        <f>IF(食堂数据库链接!B3119="","",食堂数据库链接!B3119)</f>
        <v>梅园食堂</v>
      </c>
      <c r="C3119" s="21" t="str">
        <f>IF(食堂数据库链接!C3119="","",食堂数据库链接!C3119)</f>
        <v>MYTEN3119</v>
      </c>
      <c r="D3119" s="21">
        <f>IF(食堂数据库链接!D3119="","",食堂数据库链接!D3119)</f>
        <v>10</v>
      </c>
      <c r="E3119" s="21" t="str">
        <f>IF(食堂数据库链接!E3119="","",食堂数据库链接!E3119)</f>
        <v>荤</v>
      </c>
      <c r="F3119" s="21" t="str">
        <f>IF(食堂数据库链接!F3119="","",食堂数据库链接!F3119)</f>
        <v>份儿菜</v>
      </c>
      <c r="G3119" s="21">
        <f>IF(食堂数据库链接!G3119="","",食堂数据库链接!G3119)</f>
        <v>7</v>
      </c>
      <c r="H3119" s="25" t="str">
        <f>IF(OR(食堂菜单!$G$5="",食堂数据库计算界面面!A3119=""),"",IF(ISNUMBER(SEARCH(食堂菜单!$G$5,食堂数据库计算界面面!C3119))=TRUE,1,""))</f>
        <v/>
      </c>
      <c r="I3119" s="11" t="str">
        <f>IF(H3119="","",1+MAX($I$1:I3118))</f>
        <v/>
      </c>
      <c r="J3119" s="11" t="str">
        <f t="shared" si="48"/>
        <v/>
      </c>
    </row>
    <row r="3120" spans="1:10">
      <c r="A3120" s="21">
        <f>IF(食堂数据库链接!A3120="","",食堂数据库链接!A3120)</f>
        <v>3119</v>
      </c>
      <c r="B3120" s="21" t="str">
        <f>IF(食堂数据库链接!B3120="","",食堂数据库链接!B3120)</f>
        <v>梅园食堂</v>
      </c>
      <c r="C3120" s="21" t="str">
        <f>IF(食堂数据库链接!C3120="","",食堂数据库链接!C3120)</f>
        <v>MYTEN3120</v>
      </c>
      <c r="D3120" s="21">
        <f>IF(食堂数据库链接!D3120="","",食堂数据库链接!D3120)</f>
        <v>10</v>
      </c>
      <c r="E3120" s="21" t="str">
        <f>IF(食堂数据库链接!E3120="","",食堂数据库链接!E3120)</f>
        <v>荤</v>
      </c>
      <c r="F3120" s="21" t="str">
        <f>IF(食堂数据库链接!F3120="","",食堂数据库链接!F3120)</f>
        <v>份儿菜</v>
      </c>
      <c r="G3120" s="21">
        <f>IF(食堂数据库链接!G3120="","",食堂数据库链接!G3120)</f>
        <v>7</v>
      </c>
      <c r="H3120" s="25" t="str">
        <f>IF(OR(食堂菜单!$G$5="",食堂数据库计算界面面!A3120=""),"",IF(ISNUMBER(SEARCH(食堂菜单!$G$5,食堂数据库计算界面面!C3120))=TRUE,1,""))</f>
        <v/>
      </c>
      <c r="I3120" s="11" t="str">
        <f>IF(H3120="","",1+MAX($I$1:I3119))</f>
        <v/>
      </c>
      <c r="J3120" s="11" t="str">
        <f t="shared" si="48"/>
        <v/>
      </c>
    </row>
    <row r="3121" spans="1:10">
      <c r="A3121" s="21">
        <f>IF(食堂数据库链接!A3121="","",食堂数据库链接!A3121)</f>
        <v>3120</v>
      </c>
      <c r="B3121" s="21" t="str">
        <f>IF(食堂数据库链接!B3121="","",食堂数据库链接!B3121)</f>
        <v>梅园食堂</v>
      </c>
      <c r="C3121" s="21" t="str">
        <f>IF(食堂数据库链接!C3121="","",食堂数据库链接!C3121)</f>
        <v>MYTEN3121</v>
      </c>
      <c r="D3121" s="21">
        <f>IF(食堂数据库链接!D3121="","",食堂数据库链接!D3121)</f>
        <v>10</v>
      </c>
      <c r="E3121" s="21" t="str">
        <f>IF(食堂数据库链接!E3121="","",食堂数据库链接!E3121)</f>
        <v>荤</v>
      </c>
      <c r="F3121" s="21" t="str">
        <f>IF(食堂数据库链接!F3121="","",食堂数据库链接!F3121)</f>
        <v>份儿菜</v>
      </c>
      <c r="G3121" s="21">
        <f>IF(食堂数据库链接!G3121="","",食堂数据库链接!G3121)</f>
        <v>7</v>
      </c>
      <c r="H3121" s="25" t="str">
        <f>IF(OR(食堂菜单!$G$5="",食堂数据库计算界面面!A3121=""),"",IF(ISNUMBER(SEARCH(食堂菜单!$G$5,食堂数据库计算界面面!C3121))=TRUE,1,""))</f>
        <v/>
      </c>
      <c r="I3121" s="11" t="str">
        <f>IF(H3121="","",1+MAX($I$1:I3120))</f>
        <v/>
      </c>
      <c r="J3121" s="11" t="str">
        <f t="shared" si="48"/>
        <v/>
      </c>
    </row>
    <row r="3122" spans="1:10">
      <c r="A3122" s="21">
        <f>IF(食堂数据库链接!A3122="","",食堂数据库链接!A3122)</f>
        <v>3121</v>
      </c>
      <c r="B3122" s="21" t="str">
        <f>IF(食堂数据库链接!B3122="","",食堂数据库链接!B3122)</f>
        <v>梅园食堂</v>
      </c>
      <c r="C3122" s="21" t="str">
        <f>IF(食堂数据库链接!C3122="","",食堂数据库链接!C3122)</f>
        <v>MYTEN3122</v>
      </c>
      <c r="D3122" s="21">
        <f>IF(食堂数据库链接!D3122="","",食堂数据库链接!D3122)</f>
        <v>10</v>
      </c>
      <c r="E3122" s="21" t="str">
        <f>IF(食堂数据库链接!E3122="","",食堂数据库链接!E3122)</f>
        <v>荤</v>
      </c>
      <c r="F3122" s="21" t="str">
        <f>IF(食堂数据库链接!F3122="","",食堂数据库链接!F3122)</f>
        <v>份儿菜</v>
      </c>
      <c r="G3122" s="21">
        <f>IF(食堂数据库链接!G3122="","",食堂数据库链接!G3122)</f>
        <v>7</v>
      </c>
      <c r="H3122" s="25" t="str">
        <f>IF(OR(食堂菜单!$G$5="",食堂数据库计算界面面!A3122=""),"",IF(ISNUMBER(SEARCH(食堂菜单!$G$5,食堂数据库计算界面面!C3122))=TRUE,1,""))</f>
        <v/>
      </c>
      <c r="I3122" s="11" t="str">
        <f>IF(H3122="","",1+MAX($I$1:I3121))</f>
        <v/>
      </c>
      <c r="J3122" s="11" t="str">
        <f t="shared" si="48"/>
        <v/>
      </c>
    </row>
    <row r="3123" spans="1:10">
      <c r="A3123" s="21">
        <f>IF(食堂数据库链接!A3123="","",食堂数据库链接!A3123)</f>
        <v>3122</v>
      </c>
      <c r="B3123" s="21" t="str">
        <f>IF(食堂数据库链接!B3123="","",食堂数据库链接!B3123)</f>
        <v>梅园食堂</v>
      </c>
      <c r="C3123" s="21" t="str">
        <f>IF(食堂数据库链接!C3123="","",食堂数据库链接!C3123)</f>
        <v>MYTEN3123</v>
      </c>
      <c r="D3123" s="21">
        <f>IF(食堂数据库链接!D3123="","",食堂数据库链接!D3123)</f>
        <v>10</v>
      </c>
      <c r="E3123" s="21" t="str">
        <f>IF(食堂数据库链接!E3123="","",食堂数据库链接!E3123)</f>
        <v>荤</v>
      </c>
      <c r="F3123" s="21" t="str">
        <f>IF(食堂数据库链接!F3123="","",食堂数据库链接!F3123)</f>
        <v>份儿菜</v>
      </c>
      <c r="G3123" s="21">
        <f>IF(食堂数据库链接!G3123="","",食堂数据库链接!G3123)</f>
        <v>7</v>
      </c>
      <c r="H3123" s="25" t="str">
        <f>IF(OR(食堂菜单!$G$5="",食堂数据库计算界面面!A3123=""),"",IF(ISNUMBER(SEARCH(食堂菜单!$G$5,食堂数据库计算界面面!C3123))=TRUE,1,""))</f>
        <v/>
      </c>
      <c r="I3123" s="11" t="str">
        <f>IF(H3123="","",1+MAX($I$1:I3122))</f>
        <v/>
      </c>
      <c r="J3123" s="11" t="str">
        <f t="shared" si="48"/>
        <v/>
      </c>
    </row>
    <row r="3124" spans="1:10">
      <c r="A3124" s="21">
        <f>IF(食堂数据库链接!A3124="","",食堂数据库链接!A3124)</f>
        <v>3123</v>
      </c>
      <c r="B3124" s="21" t="str">
        <f>IF(食堂数据库链接!B3124="","",食堂数据库链接!B3124)</f>
        <v>梅园食堂</v>
      </c>
      <c r="C3124" s="21" t="str">
        <f>IF(食堂数据库链接!C3124="","",食堂数据库链接!C3124)</f>
        <v>MYTEN3124</v>
      </c>
      <c r="D3124" s="21">
        <f>IF(食堂数据库链接!D3124="","",食堂数据库链接!D3124)</f>
        <v>10</v>
      </c>
      <c r="E3124" s="21" t="str">
        <f>IF(食堂数据库链接!E3124="","",食堂数据库链接!E3124)</f>
        <v>荤</v>
      </c>
      <c r="F3124" s="21" t="str">
        <f>IF(食堂数据库链接!F3124="","",食堂数据库链接!F3124)</f>
        <v>份儿菜</v>
      </c>
      <c r="G3124" s="21">
        <f>IF(食堂数据库链接!G3124="","",食堂数据库链接!G3124)</f>
        <v>7</v>
      </c>
      <c r="H3124" s="25" t="str">
        <f>IF(OR(食堂菜单!$G$5="",食堂数据库计算界面面!A3124=""),"",IF(ISNUMBER(SEARCH(食堂菜单!$G$5,食堂数据库计算界面面!C3124))=TRUE,1,""))</f>
        <v/>
      </c>
      <c r="I3124" s="11" t="str">
        <f>IF(H3124="","",1+MAX($I$1:I3123))</f>
        <v/>
      </c>
      <c r="J3124" s="11" t="str">
        <f t="shared" si="48"/>
        <v/>
      </c>
    </row>
    <row r="3125" spans="1:10">
      <c r="A3125" s="21">
        <f>IF(食堂数据库链接!A3125="","",食堂数据库链接!A3125)</f>
        <v>3124</v>
      </c>
      <c r="B3125" s="21" t="str">
        <f>IF(食堂数据库链接!B3125="","",食堂数据库链接!B3125)</f>
        <v>梅园食堂</v>
      </c>
      <c r="C3125" s="21" t="str">
        <f>IF(食堂数据库链接!C3125="","",食堂数据库链接!C3125)</f>
        <v>MYTEN3125</v>
      </c>
      <c r="D3125" s="21">
        <f>IF(食堂数据库链接!D3125="","",食堂数据库链接!D3125)</f>
        <v>10</v>
      </c>
      <c r="E3125" s="21" t="str">
        <f>IF(食堂数据库链接!E3125="","",食堂数据库链接!E3125)</f>
        <v>荤</v>
      </c>
      <c r="F3125" s="21" t="str">
        <f>IF(食堂数据库链接!F3125="","",食堂数据库链接!F3125)</f>
        <v>份儿菜</v>
      </c>
      <c r="G3125" s="21">
        <f>IF(食堂数据库链接!G3125="","",食堂数据库链接!G3125)</f>
        <v>7</v>
      </c>
      <c r="H3125" s="25" t="str">
        <f>IF(OR(食堂菜单!$G$5="",食堂数据库计算界面面!A3125=""),"",IF(ISNUMBER(SEARCH(食堂菜单!$G$5,食堂数据库计算界面面!C3125))=TRUE,1,""))</f>
        <v/>
      </c>
      <c r="I3125" s="11" t="str">
        <f>IF(H3125="","",1+MAX($I$1:I3124))</f>
        <v/>
      </c>
      <c r="J3125" s="11" t="str">
        <f t="shared" si="48"/>
        <v/>
      </c>
    </row>
    <row r="3126" spans="1:10">
      <c r="A3126" s="21">
        <f>IF(食堂数据库链接!A3126="","",食堂数据库链接!A3126)</f>
        <v>3125</v>
      </c>
      <c r="B3126" s="21" t="str">
        <f>IF(食堂数据库链接!B3126="","",食堂数据库链接!B3126)</f>
        <v>梅园食堂</v>
      </c>
      <c r="C3126" s="21" t="str">
        <f>IF(食堂数据库链接!C3126="","",食堂数据库链接!C3126)</f>
        <v>MYTEN3126</v>
      </c>
      <c r="D3126" s="21">
        <f>IF(食堂数据库链接!D3126="","",食堂数据库链接!D3126)</f>
        <v>10</v>
      </c>
      <c r="E3126" s="21" t="str">
        <f>IF(食堂数据库链接!E3126="","",食堂数据库链接!E3126)</f>
        <v>荤</v>
      </c>
      <c r="F3126" s="21" t="str">
        <f>IF(食堂数据库链接!F3126="","",食堂数据库链接!F3126)</f>
        <v>份儿菜</v>
      </c>
      <c r="G3126" s="21">
        <f>IF(食堂数据库链接!G3126="","",食堂数据库链接!G3126)</f>
        <v>7</v>
      </c>
      <c r="H3126" s="25" t="str">
        <f>IF(OR(食堂菜单!$G$5="",食堂数据库计算界面面!A3126=""),"",IF(ISNUMBER(SEARCH(食堂菜单!$G$5,食堂数据库计算界面面!C3126))=TRUE,1,""))</f>
        <v/>
      </c>
      <c r="I3126" s="11" t="str">
        <f>IF(H3126="","",1+MAX($I$1:I3125))</f>
        <v/>
      </c>
      <c r="J3126" s="11" t="str">
        <f t="shared" si="48"/>
        <v/>
      </c>
    </row>
    <row r="3127" spans="1:10">
      <c r="A3127" s="21">
        <f>IF(食堂数据库链接!A3127="","",食堂数据库链接!A3127)</f>
        <v>3126</v>
      </c>
      <c r="B3127" s="21" t="str">
        <f>IF(食堂数据库链接!B3127="","",食堂数据库链接!B3127)</f>
        <v>梅园食堂</v>
      </c>
      <c r="C3127" s="21" t="str">
        <f>IF(食堂数据库链接!C3127="","",食堂数据库链接!C3127)</f>
        <v>MYTEN3127</v>
      </c>
      <c r="D3127" s="21">
        <f>IF(食堂数据库链接!D3127="","",食堂数据库链接!D3127)</f>
        <v>10</v>
      </c>
      <c r="E3127" s="21" t="str">
        <f>IF(食堂数据库链接!E3127="","",食堂数据库链接!E3127)</f>
        <v>荤</v>
      </c>
      <c r="F3127" s="21" t="str">
        <f>IF(食堂数据库链接!F3127="","",食堂数据库链接!F3127)</f>
        <v>份儿菜</v>
      </c>
      <c r="G3127" s="21">
        <f>IF(食堂数据库链接!G3127="","",食堂数据库链接!G3127)</f>
        <v>7</v>
      </c>
      <c r="H3127" s="25" t="str">
        <f>IF(OR(食堂菜单!$G$5="",食堂数据库计算界面面!A3127=""),"",IF(ISNUMBER(SEARCH(食堂菜单!$G$5,食堂数据库计算界面面!C3127))=TRUE,1,""))</f>
        <v/>
      </c>
      <c r="I3127" s="11" t="str">
        <f>IF(H3127="","",1+MAX($I$1:I3126))</f>
        <v/>
      </c>
      <c r="J3127" s="11" t="str">
        <f t="shared" si="48"/>
        <v/>
      </c>
    </row>
    <row r="3128" spans="1:10">
      <c r="A3128" s="21">
        <f>IF(食堂数据库链接!A3128="","",食堂数据库链接!A3128)</f>
        <v>3127</v>
      </c>
      <c r="B3128" s="21" t="str">
        <f>IF(食堂数据库链接!B3128="","",食堂数据库链接!B3128)</f>
        <v>梅园食堂</v>
      </c>
      <c r="C3128" s="21" t="str">
        <f>IF(食堂数据库链接!C3128="","",食堂数据库链接!C3128)</f>
        <v>MYSIX3128</v>
      </c>
      <c r="D3128" s="21">
        <f>IF(食堂数据库链接!D3128="","",食堂数据库链接!D3128)</f>
        <v>6</v>
      </c>
      <c r="E3128" s="21" t="str">
        <f>IF(食堂数据库链接!E3128="","",食堂数据库链接!E3128)</f>
        <v>荤</v>
      </c>
      <c r="F3128" s="21" t="str">
        <f>IF(食堂数据库链接!F3128="","",食堂数据库链接!F3128)</f>
        <v>份儿菜</v>
      </c>
      <c r="G3128" s="21">
        <f>IF(食堂数据库链接!G3128="","",食堂数据库链接!G3128)</f>
        <v>4.2</v>
      </c>
      <c r="H3128" s="25" t="str">
        <f>IF(OR(食堂菜单!$G$5="",食堂数据库计算界面面!A3128=""),"",IF(ISNUMBER(SEARCH(食堂菜单!$G$5,食堂数据库计算界面面!C3128))=TRUE,1,""))</f>
        <v/>
      </c>
      <c r="I3128" s="11" t="str">
        <f>IF(H3128="","",1+MAX($I$1:I3127))</f>
        <v/>
      </c>
      <c r="J3128" s="11" t="str">
        <f t="shared" si="48"/>
        <v/>
      </c>
    </row>
    <row r="3129" spans="1:10">
      <c r="A3129" s="21">
        <f>IF(食堂数据库链接!A3129="","",食堂数据库链接!A3129)</f>
        <v>3128</v>
      </c>
      <c r="B3129" s="21" t="str">
        <f>IF(食堂数据库链接!B3129="","",食堂数据库链接!B3129)</f>
        <v>梅园食堂</v>
      </c>
      <c r="C3129" s="21" t="str">
        <f>IF(食堂数据库链接!C3129="","",食堂数据库链接!C3129)</f>
        <v>MYSIX3129</v>
      </c>
      <c r="D3129" s="21">
        <f>IF(食堂数据库链接!D3129="","",食堂数据库链接!D3129)</f>
        <v>6</v>
      </c>
      <c r="E3129" s="21" t="str">
        <f>IF(食堂数据库链接!E3129="","",食堂数据库链接!E3129)</f>
        <v>荤</v>
      </c>
      <c r="F3129" s="21" t="str">
        <f>IF(食堂数据库链接!F3129="","",食堂数据库链接!F3129)</f>
        <v>份儿菜</v>
      </c>
      <c r="G3129" s="21">
        <f>IF(食堂数据库链接!G3129="","",食堂数据库链接!G3129)</f>
        <v>4.2</v>
      </c>
      <c r="H3129" s="25" t="str">
        <f>IF(OR(食堂菜单!$G$5="",食堂数据库计算界面面!A3129=""),"",IF(ISNUMBER(SEARCH(食堂菜单!$G$5,食堂数据库计算界面面!C3129))=TRUE,1,""))</f>
        <v/>
      </c>
      <c r="I3129" s="11" t="str">
        <f>IF(H3129="","",1+MAX($I$1:I3128))</f>
        <v/>
      </c>
      <c r="J3129" s="11" t="str">
        <f t="shared" si="48"/>
        <v/>
      </c>
    </row>
    <row r="3130" spans="1:10">
      <c r="A3130" s="21">
        <f>IF(食堂数据库链接!A3130="","",食堂数据库链接!A3130)</f>
        <v>3129</v>
      </c>
      <c r="B3130" s="21" t="str">
        <f>IF(食堂数据库链接!B3130="","",食堂数据库链接!B3130)</f>
        <v>梅园食堂</v>
      </c>
      <c r="C3130" s="21" t="str">
        <f>IF(食堂数据库链接!C3130="","",食堂数据库链接!C3130)</f>
        <v>MYSIX3130</v>
      </c>
      <c r="D3130" s="21">
        <f>IF(食堂数据库链接!D3130="","",食堂数据库链接!D3130)</f>
        <v>6</v>
      </c>
      <c r="E3130" s="21" t="str">
        <f>IF(食堂数据库链接!E3130="","",食堂数据库链接!E3130)</f>
        <v>荤</v>
      </c>
      <c r="F3130" s="21" t="str">
        <f>IF(食堂数据库链接!F3130="","",食堂数据库链接!F3130)</f>
        <v>份儿菜</v>
      </c>
      <c r="G3130" s="21">
        <f>IF(食堂数据库链接!G3130="","",食堂数据库链接!G3130)</f>
        <v>4.2</v>
      </c>
      <c r="H3130" s="25" t="str">
        <f>IF(OR(食堂菜单!$G$5="",食堂数据库计算界面面!A3130=""),"",IF(ISNUMBER(SEARCH(食堂菜单!$G$5,食堂数据库计算界面面!C3130))=TRUE,1,""))</f>
        <v/>
      </c>
      <c r="I3130" s="11" t="str">
        <f>IF(H3130="","",1+MAX($I$1:I3129))</f>
        <v/>
      </c>
      <c r="J3130" s="11" t="str">
        <f t="shared" si="48"/>
        <v/>
      </c>
    </row>
    <row r="3131" spans="1:10">
      <c r="A3131" s="21">
        <f>IF(食堂数据库链接!A3131="","",食堂数据库链接!A3131)</f>
        <v>3130</v>
      </c>
      <c r="B3131" s="21" t="str">
        <f>IF(食堂数据库链接!B3131="","",食堂数据库链接!B3131)</f>
        <v>梅园食堂</v>
      </c>
      <c r="C3131" s="21" t="str">
        <f>IF(食堂数据库链接!C3131="","",食堂数据库链接!C3131)</f>
        <v>MYSIX3131</v>
      </c>
      <c r="D3131" s="21">
        <f>IF(食堂数据库链接!D3131="","",食堂数据库链接!D3131)</f>
        <v>6</v>
      </c>
      <c r="E3131" s="21" t="str">
        <f>IF(食堂数据库链接!E3131="","",食堂数据库链接!E3131)</f>
        <v>荤</v>
      </c>
      <c r="F3131" s="21" t="str">
        <f>IF(食堂数据库链接!F3131="","",食堂数据库链接!F3131)</f>
        <v>份儿菜</v>
      </c>
      <c r="G3131" s="21">
        <f>IF(食堂数据库链接!G3131="","",食堂数据库链接!G3131)</f>
        <v>4.2</v>
      </c>
      <c r="H3131" s="25" t="str">
        <f>IF(OR(食堂菜单!$G$5="",食堂数据库计算界面面!A3131=""),"",IF(ISNUMBER(SEARCH(食堂菜单!$G$5,食堂数据库计算界面面!C3131))=TRUE,1,""))</f>
        <v/>
      </c>
      <c r="I3131" s="11" t="str">
        <f>IF(H3131="","",1+MAX($I$1:I3130))</f>
        <v/>
      </c>
      <c r="J3131" s="11" t="str">
        <f t="shared" si="48"/>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8E6D-E8AD-42C5-9B86-6BD6A5CEB851}">
  <sheetPr codeName="number2"/>
  <dimension ref="A1:G3131"/>
  <sheetViews>
    <sheetView workbookViewId="0"/>
  </sheetViews>
  <sheetFormatPr defaultRowHeight="14.5"/>
  <cols>
    <col min="2" max="2" width="19.54296875" customWidth="1"/>
    <col min="3" max="3" width="21.6328125" customWidth="1"/>
    <col min="6" max="6" width="9.26953125" customWidth="1"/>
  </cols>
  <sheetData>
    <row r="1" spans="1:7">
      <c r="A1" s="19" t="s">
        <v>10</v>
      </c>
      <c r="B1" s="19" t="s">
        <v>6</v>
      </c>
      <c r="C1" s="19" t="s">
        <v>8</v>
      </c>
      <c r="D1" s="19" t="s">
        <v>11</v>
      </c>
      <c r="E1" s="19" t="s">
        <v>12</v>
      </c>
      <c r="F1" s="19" t="s">
        <v>9</v>
      </c>
      <c r="G1" s="19" t="s">
        <v>7</v>
      </c>
    </row>
    <row r="2" spans="1:7">
      <c r="A2" s="20">
        <v>2532</v>
      </c>
      <c r="B2" s="21" t="s">
        <v>1532</v>
      </c>
      <c r="C2" s="21" t="s">
        <v>2059</v>
      </c>
      <c r="D2" s="20">
        <v>120</v>
      </c>
      <c r="E2" s="21" t="s">
        <v>18</v>
      </c>
      <c r="F2" s="21" t="s">
        <v>153</v>
      </c>
      <c r="G2" s="20">
        <v>120</v>
      </c>
    </row>
    <row r="3" spans="1:7">
      <c r="A3" s="20">
        <v>2534</v>
      </c>
      <c r="B3" s="21" t="s">
        <v>1532</v>
      </c>
      <c r="C3" s="21" t="s">
        <v>2061</v>
      </c>
      <c r="D3" s="20">
        <v>120</v>
      </c>
      <c r="E3" s="21" t="s">
        <v>18</v>
      </c>
      <c r="F3" s="21" t="s">
        <v>16</v>
      </c>
      <c r="G3" s="20">
        <v>120</v>
      </c>
    </row>
    <row r="4" spans="1:7">
      <c r="A4" s="20">
        <v>1268</v>
      </c>
      <c r="B4" s="21" t="s">
        <v>1089</v>
      </c>
      <c r="C4" s="21" t="s">
        <v>1164</v>
      </c>
      <c r="D4" s="20">
        <v>68</v>
      </c>
      <c r="E4" s="21" t="s">
        <v>18</v>
      </c>
      <c r="F4" s="21" t="s">
        <v>153</v>
      </c>
      <c r="G4" s="20">
        <v>68</v>
      </c>
    </row>
    <row r="5" spans="1:7">
      <c r="A5" s="20">
        <v>2309</v>
      </c>
      <c r="B5" s="21" t="s">
        <v>1853</v>
      </c>
      <c r="C5" s="21" t="s">
        <v>1882</v>
      </c>
      <c r="D5" s="20">
        <v>60</v>
      </c>
      <c r="E5" s="21" t="s">
        <v>18</v>
      </c>
      <c r="F5" s="21" t="s">
        <v>153</v>
      </c>
      <c r="G5" s="20">
        <v>60</v>
      </c>
    </row>
    <row r="6" spans="1:7">
      <c r="A6" s="20">
        <v>1269</v>
      </c>
      <c r="B6" s="21" t="s">
        <v>1089</v>
      </c>
      <c r="C6" s="21" t="s">
        <v>1165</v>
      </c>
      <c r="D6" s="20">
        <v>58</v>
      </c>
      <c r="E6" s="21" t="s">
        <v>18</v>
      </c>
      <c r="F6" s="21" t="s">
        <v>153</v>
      </c>
      <c r="G6" s="20">
        <v>58</v>
      </c>
    </row>
    <row r="7" spans="1:7">
      <c r="A7" s="20">
        <v>1392</v>
      </c>
      <c r="B7" s="21" t="s">
        <v>1261</v>
      </c>
      <c r="C7" s="21" t="s">
        <v>1267</v>
      </c>
      <c r="D7" s="20">
        <v>58</v>
      </c>
      <c r="E7" s="21" t="s">
        <v>18</v>
      </c>
      <c r="F7" s="21" t="s">
        <v>153</v>
      </c>
      <c r="G7" s="20">
        <v>58</v>
      </c>
    </row>
    <row r="8" spans="1:7">
      <c r="A8" s="20">
        <v>2528</v>
      </c>
      <c r="B8" s="21" t="s">
        <v>1532</v>
      </c>
      <c r="C8" s="21" t="s">
        <v>2056</v>
      </c>
      <c r="D8" s="20">
        <v>58</v>
      </c>
      <c r="E8" s="21" t="s">
        <v>18</v>
      </c>
      <c r="F8" s="21" t="s">
        <v>153</v>
      </c>
      <c r="G8" s="20">
        <v>58</v>
      </c>
    </row>
    <row r="9" spans="1:7">
      <c r="A9" s="20">
        <v>2587</v>
      </c>
      <c r="B9" s="21" t="s">
        <v>1977</v>
      </c>
      <c r="C9" s="21" t="s">
        <v>2056</v>
      </c>
      <c r="D9" s="20">
        <v>58</v>
      </c>
      <c r="E9" s="21" t="s">
        <v>18</v>
      </c>
      <c r="F9" s="21" t="s">
        <v>54</v>
      </c>
      <c r="G9" s="20">
        <v>58</v>
      </c>
    </row>
    <row r="10" spans="1:7">
      <c r="A10" s="20">
        <v>2540</v>
      </c>
      <c r="B10" s="21" t="s">
        <v>1532</v>
      </c>
      <c r="C10" s="21" t="s">
        <v>2067</v>
      </c>
      <c r="D10" s="20">
        <v>56</v>
      </c>
      <c r="E10" s="21" t="s">
        <v>18</v>
      </c>
      <c r="F10" s="21" t="s">
        <v>16</v>
      </c>
      <c r="G10" s="20">
        <v>56</v>
      </c>
    </row>
    <row r="11" spans="1:7">
      <c r="A11" s="20">
        <v>2535</v>
      </c>
      <c r="B11" s="21" t="s">
        <v>1532</v>
      </c>
      <c r="C11" s="21" t="s">
        <v>2062</v>
      </c>
      <c r="D11" s="20">
        <v>53</v>
      </c>
      <c r="E11" s="21" t="s">
        <v>18</v>
      </c>
      <c r="F11" s="21" t="s">
        <v>16</v>
      </c>
      <c r="G11" s="20">
        <v>53</v>
      </c>
    </row>
    <row r="12" spans="1:7">
      <c r="A12" s="20">
        <v>2033</v>
      </c>
      <c r="B12" s="21" t="s">
        <v>1662</v>
      </c>
      <c r="C12" s="21" t="s">
        <v>1682</v>
      </c>
      <c r="D12" s="20">
        <v>50</v>
      </c>
      <c r="E12" s="21" t="s">
        <v>18</v>
      </c>
      <c r="F12" s="21" t="s">
        <v>153</v>
      </c>
      <c r="G12" s="20">
        <v>50</v>
      </c>
    </row>
    <row r="13" spans="1:7">
      <c r="A13" s="20">
        <v>2310</v>
      </c>
      <c r="B13" s="21" t="s">
        <v>1853</v>
      </c>
      <c r="C13" s="21" t="s">
        <v>1883</v>
      </c>
      <c r="D13" s="20">
        <v>50</v>
      </c>
      <c r="E13" s="21" t="s">
        <v>18</v>
      </c>
      <c r="F13" s="21" t="s">
        <v>153</v>
      </c>
      <c r="G13" s="20">
        <v>50</v>
      </c>
    </row>
    <row r="14" spans="1:7">
      <c r="A14" s="20">
        <v>2332</v>
      </c>
      <c r="B14" s="21" t="s">
        <v>1853</v>
      </c>
      <c r="C14" s="21" t="s">
        <v>1898</v>
      </c>
      <c r="D14" s="20">
        <v>50</v>
      </c>
      <c r="E14" s="21" t="s">
        <v>18</v>
      </c>
      <c r="F14" s="21" t="s">
        <v>153</v>
      </c>
      <c r="G14" s="20">
        <v>50</v>
      </c>
    </row>
    <row r="15" spans="1:7">
      <c r="A15" s="20">
        <v>2539</v>
      </c>
      <c r="B15" s="21" t="s">
        <v>1532</v>
      </c>
      <c r="C15" s="21" t="s">
        <v>2066</v>
      </c>
      <c r="D15" s="20">
        <v>50</v>
      </c>
      <c r="E15" s="21" t="s">
        <v>18</v>
      </c>
      <c r="F15" s="21" t="s">
        <v>16</v>
      </c>
      <c r="G15" s="20">
        <v>50</v>
      </c>
    </row>
    <row r="16" spans="1:7">
      <c r="A16" s="20">
        <v>2537</v>
      </c>
      <c r="B16" s="21" t="s">
        <v>1532</v>
      </c>
      <c r="C16" s="21" t="s">
        <v>2064</v>
      </c>
      <c r="D16" s="20">
        <v>49</v>
      </c>
      <c r="E16" s="21" t="s">
        <v>18</v>
      </c>
      <c r="F16" s="21" t="s">
        <v>16</v>
      </c>
      <c r="G16" s="20">
        <v>49</v>
      </c>
    </row>
    <row r="17" spans="1:7">
      <c r="A17" s="20">
        <v>2541</v>
      </c>
      <c r="B17" s="21" t="s">
        <v>1532</v>
      </c>
      <c r="C17" s="21" t="s">
        <v>2068</v>
      </c>
      <c r="D17" s="20">
        <v>49</v>
      </c>
      <c r="E17" s="21" t="s">
        <v>18</v>
      </c>
      <c r="F17" s="21" t="s">
        <v>16</v>
      </c>
      <c r="G17" s="20">
        <v>49</v>
      </c>
    </row>
    <row r="18" spans="1:7">
      <c r="A18" s="20">
        <v>1270</v>
      </c>
      <c r="B18" s="21" t="s">
        <v>1089</v>
      </c>
      <c r="C18" s="21" t="s">
        <v>1166</v>
      </c>
      <c r="D18" s="20">
        <v>48</v>
      </c>
      <c r="E18" s="21" t="s">
        <v>18</v>
      </c>
      <c r="F18" s="21" t="s">
        <v>153</v>
      </c>
      <c r="G18" s="20">
        <v>48</v>
      </c>
    </row>
    <row r="19" spans="1:7">
      <c r="A19" s="20">
        <v>1271</v>
      </c>
      <c r="B19" s="21" t="s">
        <v>1089</v>
      </c>
      <c r="C19" s="21" t="s">
        <v>1167</v>
      </c>
      <c r="D19" s="20">
        <v>48</v>
      </c>
      <c r="E19" s="21" t="s">
        <v>18</v>
      </c>
      <c r="F19" s="21" t="s">
        <v>153</v>
      </c>
      <c r="G19" s="20">
        <v>48</v>
      </c>
    </row>
    <row r="20" spans="1:7">
      <c r="A20" s="20">
        <v>1315</v>
      </c>
      <c r="B20" s="21" t="s">
        <v>1089</v>
      </c>
      <c r="C20" s="21" t="s">
        <v>1208</v>
      </c>
      <c r="D20" s="20">
        <v>48</v>
      </c>
      <c r="E20" s="21" t="s">
        <v>18</v>
      </c>
      <c r="F20" s="21" t="s">
        <v>54</v>
      </c>
      <c r="G20" s="20">
        <v>48</v>
      </c>
    </row>
    <row r="21" spans="1:7">
      <c r="A21" s="20">
        <v>1393</v>
      </c>
      <c r="B21" s="21" t="s">
        <v>1261</v>
      </c>
      <c r="C21" s="21" t="s">
        <v>1268</v>
      </c>
      <c r="D21" s="20">
        <v>48</v>
      </c>
      <c r="E21" s="21" t="s">
        <v>18</v>
      </c>
      <c r="F21" s="21" t="s">
        <v>153</v>
      </c>
      <c r="G21" s="20">
        <v>48</v>
      </c>
    </row>
    <row r="22" spans="1:7">
      <c r="A22" s="20">
        <v>1395</v>
      </c>
      <c r="B22" s="21" t="s">
        <v>1261</v>
      </c>
      <c r="C22" s="21" t="s">
        <v>1270</v>
      </c>
      <c r="D22" s="20">
        <v>48</v>
      </c>
      <c r="E22" s="21" t="s">
        <v>18</v>
      </c>
      <c r="F22" s="21" t="s">
        <v>153</v>
      </c>
      <c r="G22" s="20">
        <v>48</v>
      </c>
    </row>
    <row r="23" spans="1:7">
      <c r="A23" s="20">
        <v>1216</v>
      </c>
      <c r="B23" s="21" t="s">
        <v>1089</v>
      </c>
      <c r="C23" s="21" t="s">
        <v>1131</v>
      </c>
      <c r="D23" s="20">
        <v>45</v>
      </c>
      <c r="E23" s="21" t="s">
        <v>18</v>
      </c>
      <c r="F23" s="21" t="s">
        <v>153</v>
      </c>
      <c r="G23" s="20">
        <v>45</v>
      </c>
    </row>
    <row r="24" spans="1:7">
      <c r="A24" s="20">
        <v>2072</v>
      </c>
      <c r="B24" s="21" t="s">
        <v>1662</v>
      </c>
      <c r="C24" s="21" t="s">
        <v>1716</v>
      </c>
      <c r="D24" s="20">
        <v>45</v>
      </c>
      <c r="E24" s="21" t="s">
        <v>18</v>
      </c>
      <c r="F24" s="21" t="s">
        <v>153</v>
      </c>
      <c r="G24" s="20">
        <v>45</v>
      </c>
    </row>
    <row r="25" spans="1:7">
      <c r="A25" s="20">
        <v>2561</v>
      </c>
      <c r="B25" s="21" t="s">
        <v>1977</v>
      </c>
      <c r="C25" s="21" t="s">
        <v>1703</v>
      </c>
      <c r="D25" s="20">
        <v>42</v>
      </c>
      <c r="E25" s="21" t="s">
        <v>18</v>
      </c>
      <c r="F25" s="21" t="s">
        <v>153</v>
      </c>
      <c r="G25" s="20">
        <v>42</v>
      </c>
    </row>
    <row r="26" spans="1:7">
      <c r="A26" s="20">
        <v>2536</v>
      </c>
      <c r="B26" s="21" t="s">
        <v>1532</v>
      </c>
      <c r="C26" s="21" t="s">
        <v>2063</v>
      </c>
      <c r="D26" s="20">
        <v>41</v>
      </c>
      <c r="E26" s="21" t="s">
        <v>18</v>
      </c>
      <c r="F26" s="21" t="s">
        <v>16</v>
      </c>
      <c r="G26" s="20">
        <v>41</v>
      </c>
    </row>
    <row r="27" spans="1:7">
      <c r="A27" s="20">
        <v>2034</v>
      </c>
      <c r="B27" s="21" t="s">
        <v>1662</v>
      </c>
      <c r="C27" s="21" t="s">
        <v>1683</v>
      </c>
      <c r="D27" s="20">
        <v>40</v>
      </c>
      <c r="E27" s="21" t="s">
        <v>18</v>
      </c>
      <c r="F27" s="21" t="s">
        <v>153</v>
      </c>
      <c r="G27" s="20">
        <v>40</v>
      </c>
    </row>
    <row r="28" spans="1:7">
      <c r="A28" s="20">
        <v>2317</v>
      </c>
      <c r="B28" s="21" t="s">
        <v>1853</v>
      </c>
      <c r="C28" s="21" t="s">
        <v>1889</v>
      </c>
      <c r="D28" s="20">
        <v>40</v>
      </c>
      <c r="E28" s="21" t="s">
        <v>18</v>
      </c>
      <c r="F28" s="21" t="s">
        <v>153</v>
      </c>
      <c r="G28" s="20">
        <v>40</v>
      </c>
    </row>
    <row r="29" spans="1:7">
      <c r="A29" s="20">
        <v>2538</v>
      </c>
      <c r="B29" s="21" t="s">
        <v>1532</v>
      </c>
      <c r="C29" s="21" t="s">
        <v>2065</v>
      </c>
      <c r="D29" s="20">
        <v>40</v>
      </c>
      <c r="E29" s="21" t="s">
        <v>18</v>
      </c>
      <c r="F29" s="21" t="s">
        <v>16</v>
      </c>
      <c r="G29" s="20">
        <v>40</v>
      </c>
    </row>
    <row r="30" spans="1:7">
      <c r="A30" s="20">
        <v>1217</v>
      </c>
      <c r="B30" s="21" t="s">
        <v>1089</v>
      </c>
      <c r="C30" s="21" t="s">
        <v>1132</v>
      </c>
      <c r="D30" s="20">
        <v>38</v>
      </c>
      <c r="E30" s="21" t="s">
        <v>18</v>
      </c>
      <c r="F30" s="21" t="s">
        <v>153</v>
      </c>
      <c r="G30" s="20">
        <v>38</v>
      </c>
    </row>
    <row r="31" spans="1:7">
      <c r="A31" s="20">
        <v>1243</v>
      </c>
      <c r="B31" s="21" t="s">
        <v>1089</v>
      </c>
      <c r="C31" s="21" t="s">
        <v>1151</v>
      </c>
      <c r="D31" s="20">
        <v>38</v>
      </c>
      <c r="E31" s="21" t="s">
        <v>18</v>
      </c>
      <c r="F31" s="21" t="s">
        <v>153</v>
      </c>
      <c r="G31" s="20">
        <v>38</v>
      </c>
    </row>
    <row r="32" spans="1:7">
      <c r="A32" s="20">
        <v>1394</v>
      </c>
      <c r="B32" s="21" t="s">
        <v>1261</v>
      </c>
      <c r="C32" s="21" t="s">
        <v>1269</v>
      </c>
      <c r="D32" s="20">
        <v>38</v>
      </c>
      <c r="E32" s="21" t="s">
        <v>18</v>
      </c>
      <c r="F32" s="21" t="s">
        <v>153</v>
      </c>
      <c r="G32" s="20">
        <v>38</v>
      </c>
    </row>
    <row r="33" spans="1:7">
      <c r="A33" s="20">
        <v>2058</v>
      </c>
      <c r="B33" s="21" t="s">
        <v>1662</v>
      </c>
      <c r="C33" s="21" t="s">
        <v>1704</v>
      </c>
      <c r="D33" s="20">
        <v>38</v>
      </c>
      <c r="E33" s="21" t="s">
        <v>18</v>
      </c>
      <c r="F33" s="21" t="s">
        <v>153</v>
      </c>
      <c r="G33" s="20">
        <v>38</v>
      </c>
    </row>
    <row r="34" spans="1:7">
      <c r="A34" s="20">
        <v>2586</v>
      </c>
      <c r="B34" s="21" t="s">
        <v>1977</v>
      </c>
      <c r="C34" s="21" t="s">
        <v>2099</v>
      </c>
      <c r="D34" s="20">
        <v>36</v>
      </c>
      <c r="E34" s="21" t="s">
        <v>18</v>
      </c>
      <c r="F34" s="21" t="s">
        <v>54</v>
      </c>
      <c r="G34" s="20">
        <v>36</v>
      </c>
    </row>
    <row r="35" spans="1:7">
      <c r="A35" s="20">
        <v>1215</v>
      </c>
      <c r="B35" s="21" t="s">
        <v>1089</v>
      </c>
      <c r="C35" s="21" t="s">
        <v>1130</v>
      </c>
      <c r="D35" s="20">
        <v>35</v>
      </c>
      <c r="E35" s="21" t="s">
        <v>18</v>
      </c>
      <c r="F35" s="21" t="s">
        <v>153</v>
      </c>
      <c r="G35" s="20">
        <v>35</v>
      </c>
    </row>
    <row r="36" spans="1:7">
      <c r="A36" s="20">
        <v>2059</v>
      </c>
      <c r="B36" s="21" t="s">
        <v>1662</v>
      </c>
      <c r="C36" s="21" t="s">
        <v>413</v>
      </c>
      <c r="D36" s="20">
        <v>35</v>
      </c>
      <c r="E36" s="21" t="s">
        <v>18</v>
      </c>
      <c r="F36" s="21" t="s">
        <v>153</v>
      </c>
      <c r="G36" s="20">
        <v>35</v>
      </c>
    </row>
    <row r="37" spans="1:7">
      <c r="A37" s="20">
        <v>2311</v>
      </c>
      <c r="B37" s="21" t="s">
        <v>1853</v>
      </c>
      <c r="C37" s="21" t="s">
        <v>1884</v>
      </c>
      <c r="D37" s="20">
        <v>35</v>
      </c>
      <c r="E37" s="21" t="s">
        <v>18</v>
      </c>
      <c r="F37" s="21" t="s">
        <v>153</v>
      </c>
      <c r="G37" s="20">
        <v>35</v>
      </c>
    </row>
    <row r="38" spans="1:7">
      <c r="A38" s="20">
        <v>2315</v>
      </c>
      <c r="B38" s="21" t="s">
        <v>1853</v>
      </c>
      <c r="C38" s="21" t="s">
        <v>1887</v>
      </c>
      <c r="D38" s="20">
        <v>35</v>
      </c>
      <c r="E38" s="21" t="s">
        <v>18</v>
      </c>
      <c r="F38" s="21" t="s">
        <v>153</v>
      </c>
      <c r="G38" s="20">
        <v>35</v>
      </c>
    </row>
    <row r="39" spans="1:7">
      <c r="A39" s="20">
        <v>2316</v>
      </c>
      <c r="B39" s="21" t="s">
        <v>1853</v>
      </c>
      <c r="C39" s="21" t="s">
        <v>1888</v>
      </c>
      <c r="D39" s="20">
        <v>35</v>
      </c>
      <c r="E39" s="21" t="s">
        <v>18</v>
      </c>
      <c r="F39" s="21" t="s">
        <v>153</v>
      </c>
      <c r="G39" s="20">
        <v>35</v>
      </c>
    </row>
    <row r="40" spans="1:7">
      <c r="A40" s="20">
        <v>2562</v>
      </c>
      <c r="B40" s="21" t="s">
        <v>1977</v>
      </c>
      <c r="C40" s="21" t="s">
        <v>1160</v>
      </c>
      <c r="D40" s="20">
        <v>32</v>
      </c>
      <c r="E40" s="21" t="s">
        <v>18</v>
      </c>
      <c r="F40" s="21" t="s">
        <v>153</v>
      </c>
      <c r="G40" s="20">
        <v>32</v>
      </c>
    </row>
    <row r="41" spans="1:7">
      <c r="A41" s="20">
        <v>1240</v>
      </c>
      <c r="B41" s="21" t="s">
        <v>1089</v>
      </c>
      <c r="C41" s="21" t="s">
        <v>1148</v>
      </c>
      <c r="D41" s="20">
        <v>30</v>
      </c>
      <c r="E41" s="21" t="s">
        <v>18</v>
      </c>
      <c r="F41" s="21" t="s">
        <v>153</v>
      </c>
      <c r="G41" s="20">
        <v>30</v>
      </c>
    </row>
    <row r="42" spans="1:7">
      <c r="A42" s="20">
        <v>1241</v>
      </c>
      <c r="B42" s="21" t="s">
        <v>1089</v>
      </c>
      <c r="C42" s="21" t="s">
        <v>1149</v>
      </c>
      <c r="D42" s="20">
        <v>30</v>
      </c>
      <c r="E42" s="21" t="s">
        <v>18</v>
      </c>
      <c r="F42" s="21" t="s">
        <v>153</v>
      </c>
      <c r="G42" s="20">
        <v>30</v>
      </c>
    </row>
    <row r="43" spans="1:7">
      <c r="A43" s="20">
        <v>1242</v>
      </c>
      <c r="B43" s="21" t="s">
        <v>1089</v>
      </c>
      <c r="C43" s="21" t="s">
        <v>1150</v>
      </c>
      <c r="D43" s="20">
        <v>30</v>
      </c>
      <c r="E43" s="21" t="s">
        <v>18</v>
      </c>
      <c r="F43" s="21" t="s">
        <v>153</v>
      </c>
      <c r="G43" s="20">
        <v>30</v>
      </c>
    </row>
    <row r="44" spans="1:7">
      <c r="A44" s="20">
        <v>1266</v>
      </c>
      <c r="B44" s="21" t="s">
        <v>1089</v>
      </c>
      <c r="C44" s="21" t="s">
        <v>1162</v>
      </c>
      <c r="D44" s="20">
        <v>30</v>
      </c>
      <c r="E44" s="21" t="s">
        <v>18</v>
      </c>
      <c r="F44" s="21" t="s">
        <v>153</v>
      </c>
      <c r="G44" s="20">
        <v>30</v>
      </c>
    </row>
    <row r="45" spans="1:7">
      <c r="A45" s="20">
        <v>2035</v>
      </c>
      <c r="B45" s="21" t="s">
        <v>1662</v>
      </c>
      <c r="C45" s="21" t="s">
        <v>1684</v>
      </c>
      <c r="D45" s="20">
        <v>30</v>
      </c>
      <c r="E45" s="21" t="s">
        <v>18</v>
      </c>
      <c r="F45" s="21" t="s">
        <v>153</v>
      </c>
      <c r="G45" s="20">
        <v>30</v>
      </c>
    </row>
    <row r="46" spans="1:7">
      <c r="A46" s="20">
        <v>2057</v>
      </c>
      <c r="B46" s="21" t="s">
        <v>1662</v>
      </c>
      <c r="C46" s="21" t="s">
        <v>1703</v>
      </c>
      <c r="D46" s="20">
        <v>30</v>
      </c>
      <c r="E46" s="21" t="s">
        <v>18</v>
      </c>
      <c r="F46" s="21" t="s">
        <v>153</v>
      </c>
      <c r="G46" s="20">
        <v>30</v>
      </c>
    </row>
    <row r="47" spans="1:7">
      <c r="A47" s="20">
        <v>2065</v>
      </c>
      <c r="B47" s="21" t="s">
        <v>1662</v>
      </c>
      <c r="C47" s="21" t="s">
        <v>1709</v>
      </c>
      <c r="D47" s="20">
        <v>30</v>
      </c>
      <c r="E47" s="21" t="s">
        <v>18</v>
      </c>
      <c r="F47" s="21" t="s">
        <v>153</v>
      </c>
      <c r="G47" s="20">
        <v>30</v>
      </c>
    </row>
    <row r="48" spans="1:7">
      <c r="A48" s="20">
        <v>2312</v>
      </c>
      <c r="B48" s="21" t="s">
        <v>1853</v>
      </c>
      <c r="C48" s="21" t="s">
        <v>1885</v>
      </c>
      <c r="D48" s="20">
        <v>30</v>
      </c>
      <c r="E48" s="21" t="s">
        <v>18</v>
      </c>
      <c r="F48" s="21" t="s">
        <v>153</v>
      </c>
      <c r="G48" s="20">
        <v>30</v>
      </c>
    </row>
    <row r="49" spans="1:7">
      <c r="A49" s="20">
        <v>2313</v>
      </c>
      <c r="B49" s="21" t="s">
        <v>1853</v>
      </c>
      <c r="C49" s="21" t="s">
        <v>1886</v>
      </c>
      <c r="D49" s="20">
        <v>30</v>
      </c>
      <c r="E49" s="21" t="s">
        <v>18</v>
      </c>
      <c r="F49" s="21" t="s">
        <v>153</v>
      </c>
      <c r="G49" s="20">
        <v>30</v>
      </c>
    </row>
    <row r="50" spans="1:7">
      <c r="A50" s="20">
        <v>2314</v>
      </c>
      <c r="B50" s="21" t="s">
        <v>1853</v>
      </c>
      <c r="C50" s="21" t="s">
        <v>351</v>
      </c>
      <c r="D50" s="20">
        <v>30</v>
      </c>
      <c r="E50" s="21" t="s">
        <v>18</v>
      </c>
      <c r="F50" s="21" t="s">
        <v>153</v>
      </c>
      <c r="G50" s="20">
        <v>30</v>
      </c>
    </row>
    <row r="51" spans="1:7">
      <c r="A51" s="20">
        <v>2318</v>
      </c>
      <c r="B51" s="21" t="s">
        <v>1853</v>
      </c>
      <c r="C51" s="21" t="s">
        <v>1890</v>
      </c>
      <c r="D51" s="20">
        <v>30</v>
      </c>
      <c r="E51" s="21" t="s">
        <v>18</v>
      </c>
      <c r="F51" s="21" t="s">
        <v>153</v>
      </c>
      <c r="G51" s="20">
        <v>30</v>
      </c>
    </row>
    <row r="52" spans="1:7">
      <c r="A52" s="20">
        <v>2319</v>
      </c>
      <c r="B52" s="21" t="s">
        <v>1853</v>
      </c>
      <c r="C52" s="21" t="s">
        <v>1891</v>
      </c>
      <c r="D52" s="20">
        <v>30</v>
      </c>
      <c r="E52" s="21" t="s">
        <v>18</v>
      </c>
      <c r="F52" s="21" t="s">
        <v>153</v>
      </c>
      <c r="G52" s="20">
        <v>30</v>
      </c>
    </row>
    <row r="53" spans="1:7">
      <c r="A53" s="20">
        <v>2320</v>
      </c>
      <c r="B53" s="21" t="s">
        <v>1853</v>
      </c>
      <c r="C53" s="21" t="s">
        <v>1892</v>
      </c>
      <c r="D53" s="20">
        <v>30</v>
      </c>
      <c r="E53" s="21" t="s">
        <v>18</v>
      </c>
      <c r="F53" s="21" t="s">
        <v>153</v>
      </c>
      <c r="G53" s="20">
        <v>30</v>
      </c>
    </row>
    <row r="54" spans="1:7">
      <c r="A54" s="20">
        <v>2321</v>
      </c>
      <c r="B54" s="21" t="s">
        <v>1853</v>
      </c>
      <c r="C54" s="21" t="s">
        <v>1893</v>
      </c>
      <c r="D54" s="20">
        <v>30</v>
      </c>
      <c r="E54" s="21" t="s">
        <v>18</v>
      </c>
      <c r="F54" s="21" t="s">
        <v>153</v>
      </c>
      <c r="G54" s="20">
        <v>30</v>
      </c>
    </row>
    <row r="55" spans="1:7">
      <c r="A55" s="20">
        <v>2322</v>
      </c>
      <c r="B55" s="21" t="s">
        <v>1853</v>
      </c>
      <c r="C55" s="21" t="s">
        <v>1894</v>
      </c>
      <c r="D55" s="20">
        <v>30</v>
      </c>
      <c r="E55" s="21" t="s">
        <v>18</v>
      </c>
      <c r="F55" s="21" t="s">
        <v>153</v>
      </c>
      <c r="G55" s="20">
        <v>30</v>
      </c>
    </row>
    <row r="56" spans="1:7">
      <c r="A56" s="20">
        <v>2327</v>
      </c>
      <c r="B56" s="21" t="s">
        <v>1853</v>
      </c>
      <c r="C56" s="21" t="s">
        <v>1896</v>
      </c>
      <c r="D56" s="20">
        <v>30</v>
      </c>
      <c r="E56" s="21" t="s">
        <v>18</v>
      </c>
      <c r="F56" s="21" t="s">
        <v>153</v>
      </c>
      <c r="G56" s="20">
        <v>30</v>
      </c>
    </row>
    <row r="57" spans="1:7">
      <c r="A57" s="20">
        <v>1264</v>
      </c>
      <c r="B57" s="21" t="s">
        <v>1089</v>
      </c>
      <c r="C57" s="21" t="s">
        <v>1160</v>
      </c>
      <c r="D57" s="20">
        <v>28</v>
      </c>
      <c r="E57" s="21" t="s">
        <v>18</v>
      </c>
      <c r="F57" s="21" t="s">
        <v>153</v>
      </c>
      <c r="G57" s="20">
        <v>28</v>
      </c>
    </row>
    <row r="58" spans="1:7">
      <c r="A58" s="20">
        <v>1265</v>
      </c>
      <c r="B58" s="21" t="s">
        <v>1089</v>
      </c>
      <c r="C58" s="21" t="s">
        <v>1161</v>
      </c>
      <c r="D58" s="20">
        <v>26</v>
      </c>
      <c r="E58" s="21" t="s">
        <v>18</v>
      </c>
      <c r="F58" s="21" t="s">
        <v>153</v>
      </c>
      <c r="G58" s="20">
        <v>26</v>
      </c>
    </row>
    <row r="59" spans="1:7">
      <c r="A59" s="20">
        <v>2073</v>
      </c>
      <c r="B59" s="21" t="s">
        <v>1662</v>
      </c>
      <c r="C59" s="21" t="s">
        <v>1717</v>
      </c>
      <c r="D59" s="20">
        <v>26</v>
      </c>
      <c r="E59" s="21" t="s">
        <v>18</v>
      </c>
      <c r="F59" s="21" t="s">
        <v>153</v>
      </c>
      <c r="G59" s="20">
        <v>26</v>
      </c>
    </row>
    <row r="60" spans="1:7">
      <c r="A60" s="20">
        <v>1267</v>
      </c>
      <c r="B60" s="21" t="s">
        <v>1089</v>
      </c>
      <c r="C60" s="21" t="s">
        <v>1163</v>
      </c>
      <c r="D60" s="20">
        <v>25</v>
      </c>
      <c r="E60" s="21" t="s">
        <v>18</v>
      </c>
      <c r="F60" s="21" t="s">
        <v>153</v>
      </c>
      <c r="G60" s="20">
        <v>25</v>
      </c>
    </row>
    <row r="61" spans="1:7">
      <c r="A61" s="20">
        <v>1312</v>
      </c>
      <c r="B61" s="21" t="s">
        <v>1089</v>
      </c>
      <c r="C61" s="21" t="s">
        <v>1205</v>
      </c>
      <c r="D61" s="20">
        <v>25</v>
      </c>
      <c r="E61" s="21" t="s">
        <v>18</v>
      </c>
      <c r="F61" s="21" t="s">
        <v>54</v>
      </c>
      <c r="G61" s="20">
        <v>25</v>
      </c>
    </row>
    <row r="62" spans="1:7">
      <c r="A62" s="20">
        <v>1313</v>
      </c>
      <c r="B62" s="21" t="s">
        <v>1089</v>
      </c>
      <c r="C62" s="21" t="s">
        <v>1206</v>
      </c>
      <c r="D62" s="20">
        <v>25</v>
      </c>
      <c r="E62" s="21" t="s">
        <v>18</v>
      </c>
      <c r="F62" s="21" t="s">
        <v>54</v>
      </c>
      <c r="G62" s="20">
        <v>25</v>
      </c>
    </row>
    <row r="63" spans="1:7">
      <c r="A63" s="20">
        <v>1314</v>
      </c>
      <c r="B63" s="21" t="s">
        <v>1089</v>
      </c>
      <c r="C63" s="21" t="s">
        <v>1207</v>
      </c>
      <c r="D63" s="20">
        <v>25</v>
      </c>
      <c r="E63" s="21" t="s">
        <v>18</v>
      </c>
      <c r="F63" s="21" t="s">
        <v>54</v>
      </c>
      <c r="G63" s="20">
        <v>25</v>
      </c>
    </row>
    <row r="64" spans="1:7">
      <c r="A64" s="20">
        <v>2060</v>
      </c>
      <c r="B64" s="21" t="s">
        <v>1662</v>
      </c>
      <c r="C64" s="21" t="s">
        <v>1705</v>
      </c>
      <c r="D64" s="20">
        <v>25</v>
      </c>
      <c r="E64" s="21" t="s">
        <v>18</v>
      </c>
      <c r="F64" s="21" t="s">
        <v>153</v>
      </c>
      <c r="G64" s="20">
        <v>25</v>
      </c>
    </row>
    <row r="65" spans="1:7">
      <c r="A65" s="20">
        <v>2061</v>
      </c>
      <c r="B65" s="21" t="s">
        <v>1662</v>
      </c>
      <c r="C65" s="21" t="s">
        <v>1706</v>
      </c>
      <c r="D65" s="20">
        <v>25</v>
      </c>
      <c r="E65" s="21" t="s">
        <v>18</v>
      </c>
      <c r="F65" s="21" t="s">
        <v>153</v>
      </c>
      <c r="G65" s="20">
        <v>25</v>
      </c>
    </row>
    <row r="66" spans="1:7">
      <c r="A66" s="20">
        <v>2069</v>
      </c>
      <c r="B66" s="21" t="s">
        <v>1662</v>
      </c>
      <c r="C66" s="21" t="s">
        <v>1713</v>
      </c>
      <c r="D66" s="20">
        <v>25</v>
      </c>
      <c r="E66" s="21" t="s">
        <v>18</v>
      </c>
      <c r="F66" s="21" t="s">
        <v>153</v>
      </c>
      <c r="G66" s="20">
        <v>25</v>
      </c>
    </row>
    <row r="67" spans="1:7">
      <c r="A67" s="20">
        <v>67</v>
      </c>
      <c r="B67" s="21" t="s">
        <v>13</v>
      </c>
      <c r="C67" s="21" t="s">
        <v>84</v>
      </c>
      <c r="D67" s="20">
        <v>22</v>
      </c>
      <c r="E67" s="21" t="s">
        <v>18</v>
      </c>
      <c r="F67" s="21" t="s">
        <v>54</v>
      </c>
      <c r="G67" s="20">
        <v>22</v>
      </c>
    </row>
    <row r="68" spans="1:7">
      <c r="A68" s="20">
        <v>74</v>
      </c>
      <c r="B68" s="21" t="s">
        <v>13</v>
      </c>
      <c r="C68" s="21" t="s">
        <v>91</v>
      </c>
      <c r="D68" s="20">
        <v>22</v>
      </c>
      <c r="E68" s="21" t="s">
        <v>18</v>
      </c>
      <c r="F68" s="21" t="s">
        <v>54</v>
      </c>
      <c r="G68" s="20">
        <v>22</v>
      </c>
    </row>
    <row r="69" spans="1:7">
      <c r="A69" s="20">
        <v>80</v>
      </c>
      <c r="B69" s="21" t="s">
        <v>13</v>
      </c>
      <c r="C69" s="21" t="s">
        <v>97</v>
      </c>
      <c r="D69" s="20">
        <v>22</v>
      </c>
      <c r="E69" s="21" t="s">
        <v>18</v>
      </c>
      <c r="F69" s="21" t="s">
        <v>54</v>
      </c>
      <c r="G69" s="20">
        <v>22</v>
      </c>
    </row>
    <row r="70" spans="1:7">
      <c r="A70" s="20">
        <v>335</v>
      </c>
      <c r="B70" s="21" t="s">
        <v>13</v>
      </c>
      <c r="C70" s="21" t="s">
        <v>353</v>
      </c>
      <c r="D70" s="20">
        <v>22</v>
      </c>
      <c r="E70" s="21" t="s">
        <v>18</v>
      </c>
      <c r="F70" s="21" t="s">
        <v>54</v>
      </c>
      <c r="G70" s="20">
        <v>22</v>
      </c>
    </row>
    <row r="71" spans="1:7">
      <c r="A71" s="20">
        <v>1310</v>
      </c>
      <c r="B71" s="21" t="s">
        <v>1089</v>
      </c>
      <c r="C71" s="21" t="s">
        <v>1203</v>
      </c>
      <c r="D71" s="20">
        <v>22</v>
      </c>
      <c r="E71" s="21" t="s">
        <v>18</v>
      </c>
      <c r="F71" s="21" t="s">
        <v>54</v>
      </c>
      <c r="G71" s="20">
        <v>22</v>
      </c>
    </row>
    <row r="72" spans="1:7">
      <c r="A72" s="20">
        <v>1311</v>
      </c>
      <c r="B72" s="21" t="s">
        <v>1089</v>
      </c>
      <c r="C72" s="21" t="s">
        <v>1204</v>
      </c>
      <c r="D72" s="20">
        <v>22</v>
      </c>
      <c r="E72" s="21" t="s">
        <v>18</v>
      </c>
      <c r="F72" s="21" t="s">
        <v>54</v>
      </c>
      <c r="G72" s="20">
        <v>22</v>
      </c>
    </row>
    <row r="73" spans="1:7">
      <c r="A73" s="20">
        <v>1703</v>
      </c>
      <c r="B73" s="21" t="s">
        <v>1282</v>
      </c>
      <c r="C73" s="21" t="s">
        <v>1463</v>
      </c>
      <c r="D73" s="20">
        <v>22</v>
      </c>
      <c r="E73" s="21" t="s">
        <v>18</v>
      </c>
      <c r="F73" s="21" t="s">
        <v>37</v>
      </c>
      <c r="G73" s="20">
        <v>22</v>
      </c>
    </row>
    <row r="74" spans="1:7">
      <c r="A74" s="20">
        <v>2782</v>
      </c>
      <c r="B74" s="21" t="s">
        <v>2121</v>
      </c>
      <c r="C74" s="21" t="s">
        <v>2232</v>
      </c>
      <c r="D74" s="20">
        <v>22</v>
      </c>
      <c r="E74" s="21" t="s">
        <v>18</v>
      </c>
      <c r="F74" s="21" t="s">
        <v>54</v>
      </c>
      <c r="G74" s="20">
        <v>22</v>
      </c>
    </row>
    <row r="75" spans="1:7">
      <c r="A75" s="20">
        <v>1391</v>
      </c>
      <c r="B75" s="21" t="s">
        <v>1261</v>
      </c>
      <c r="C75" s="21" t="s">
        <v>1266</v>
      </c>
      <c r="D75" s="20">
        <v>20.32</v>
      </c>
      <c r="E75" s="21" t="s">
        <v>18</v>
      </c>
      <c r="F75" s="21" t="s">
        <v>153</v>
      </c>
      <c r="G75" s="20">
        <v>20.32</v>
      </c>
    </row>
    <row r="76" spans="1:7">
      <c r="A76" s="20">
        <v>68</v>
      </c>
      <c r="B76" s="21" t="s">
        <v>13</v>
      </c>
      <c r="C76" s="21" t="s">
        <v>85</v>
      </c>
      <c r="D76" s="20">
        <v>20</v>
      </c>
      <c r="E76" s="21" t="s">
        <v>18</v>
      </c>
      <c r="F76" s="21" t="s">
        <v>54</v>
      </c>
      <c r="G76" s="20">
        <v>20</v>
      </c>
    </row>
    <row r="77" spans="1:7">
      <c r="A77" s="20">
        <v>77</v>
      </c>
      <c r="B77" s="21" t="s">
        <v>13</v>
      </c>
      <c r="C77" s="21" t="s">
        <v>94</v>
      </c>
      <c r="D77" s="20">
        <v>20</v>
      </c>
      <c r="E77" s="21" t="s">
        <v>18</v>
      </c>
      <c r="F77" s="21" t="s">
        <v>54</v>
      </c>
      <c r="G77" s="20">
        <v>20</v>
      </c>
    </row>
    <row r="78" spans="1:7">
      <c r="A78" s="20">
        <v>356</v>
      </c>
      <c r="B78" s="21" t="s">
        <v>13</v>
      </c>
      <c r="C78" s="21" t="s">
        <v>375</v>
      </c>
      <c r="D78" s="20">
        <v>20</v>
      </c>
      <c r="E78" s="21" t="s">
        <v>18</v>
      </c>
      <c r="F78" s="21" t="s">
        <v>54</v>
      </c>
      <c r="G78" s="20">
        <v>20</v>
      </c>
    </row>
    <row r="79" spans="1:7">
      <c r="A79" s="20">
        <v>1301</v>
      </c>
      <c r="B79" s="21" t="s">
        <v>1089</v>
      </c>
      <c r="C79" s="21" t="s">
        <v>1195</v>
      </c>
      <c r="D79" s="20">
        <v>20</v>
      </c>
      <c r="E79" s="21" t="s">
        <v>18</v>
      </c>
      <c r="F79" s="21" t="s">
        <v>54</v>
      </c>
      <c r="G79" s="20">
        <v>20</v>
      </c>
    </row>
    <row r="80" spans="1:7">
      <c r="A80" s="20">
        <v>1302</v>
      </c>
      <c r="B80" s="21" t="s">
        <v>1089</v>
      </c>
      <c r="C80" s="21" t="s">
        <v>1196</v>
      </c>
      <c r="D80" s="20">
        <v>20</v>
      </c>
      <c r="E80" s="21" t="s">
        <v>18</v>
      </c>
      <c r="F80" s="21" t="s">
        <v>54</v>
      </c>
      <c r="G80" s="20">
        <v>20</v>
      </c>
    </row>
    <row r="81" spans="1:7">
      <c r="A81" s="20">
        <v>1303</v>
      </c>
      <c r="B81" s="21" t="s">
        <v>1089</v>
      </c>
      <c r="C81" s="21" t="s">
        <v>1197</v>
      </c>
      <c r="D81" s="20">
        <v>20</v>
      </c>
      <c r="E81" s="21" t="s">
        <v>18</v>
      </c>
      <c r="F81" s="21" t="s">
        <v>54</v>
      </c>
      <c r="G81" s="20">
        <v>20</v>
      </c>
    </row>
    <row r="82" spans="1:7">
      <c r="A82" s="20">
        <v>1304</v>
      </c>
      <c r="B82" s="21" t="s">
        <v>1089</v>
      </c>
      <c r="C82" s="21" t="s">
        <v>1198</v>
      </c>
      <c r="D82" s="20">
        <v>20</v>
      </c>
      <c r="E82" s="21" t="s">
        <v>18</v>
      </c>
      <c r="F82" s="21" t="s">
        <v>54</v>
      </c>
      <c r="G82" s="20">
        <v>20</v>
      </c>
    </row>
    <row r="83" spans="1:7">
      <c r="A83" s="20">
        <v>1305</v>
      </c>
      <c r="B83" s="21" t="s">
        <v>1089</v>
      </c>
      <c r="C83" s="21" t="s">
        <v>896</v>
      </c>
      <c r="D83" s="20">
        <v>20</v>
      </c>
      <c r="E83" s="21" t="s">
        <v>18</v>
      </c>
      <c r="F83" s="21" t="s">
        <v>54</v>
      </c>
      <c r="G83" s="20">
        <v>20</v>
      </c>
    </row>
    <row r="84" spans="1:7">
      <c r="A84" s="20">
        <v>1306</v>
      </c>
      <c r="B84" s="21" t="s">
        <v>1089</v>
      </c>
      <c r="C84" s="21" t="s">
        <v>1199</v>
      </c>
      <c r="D84" s="20">
        <v>20</v>
      </c>
      <c r="E84" s="21" t="s">
        <v>18</v>
      </c>
      <c r="F84" s="21" t="s">
        <v>54</v>
      </c>
      <c r="G84" s="20">
        <v>20</v>
      </c>
    </row>
    <row r="85" spans="1:7">
      <c r="A85" s="20">
        <v>1307</v>
      </c>
      <c r="B85" s="21" t="s">
        <v>1089</v>
      </c>
      <c r="C85" s="21" t="s">
        <v>1200</v>
      </c>
      <c r="D85" s="20">
        <v>20</v>
      </c>
      <c r="E85" s="21" t="s">
        <v>18</v>
      </c>
      <c r="F85" s="21" t="s">
        <v>54</v>
      </c>
      <c r="G85" s="20">
        <v>20</v>
      </c>
    </row>
    <row r="86" spans="1:7">
      <c r="A86" s="20">
        <v>1308</v>
      </c>
      <c r="B86" s="21" t="s">
        <v>1089</v>
      </c>
      <c r="C86" s="21" t="s">
        <v>1201</v>
      </c>
      <c r="D86" s="20">
        <v>20</v>
      </c>
      <c r="E86" s="21" t="s">
        <v>18</v>
      </c>
      <c r="F86" s="21" t="s">
        <v>54</v>
      </c>
      <c r="G86" s="20">
        <v>20</v>
      </c>
    </row>
    <row r="87" spans="1:7">
      <c r="A87" s="20">
        <v>1309</v>
      </c>
      <c r="B87" s="21" t="s">
        <v>1089</v>
      </c>
      <c r="C87" s="21" t="s">
        <v>1202</v>
      </c>
      <c r="D87" s="20">
        <v>20</v>
      </c>
      <c r="E87" s="21" t="s">
        <v>18</v>
      </c>
      <c r="F87" s="21" t="s">
        <v>54</v>
      </c>
      <c r="G87" s="20">
        <v>20</v>
      </c>
    </row>
    <row r="88" spans="1:7">
      <c r="A88" s="20">
        <v>2044</v>
      </c>
      <c r="B88" s="21" t="s">
        <v>1662</v>
      </c>
      <c r="C88" s="21" t="s">
        <v>1692</v>
      </c>
      <c r="D88" s="20">
        <v>20</v>
      </c>
      <c r="E88" s="21" t="s">
        <v>18</v>
      </c>
      <c r="F88" s="21" t="s">
        <v>54</v>
      </c>
      <c r="G88" s="20">
        <v>20</v>
      </c>
    </row>
    <row r="89" spans="1:7">
      <c r="A89" s="20">
        <v>2055</v>
      </c>
      <c r="B89" s="21" t="s">
        <v>1662</v>
      </c>
      <c r="C89" s="21" t="s">
        <v>1162</v>
      </c>
      <c r="D89" s="20">
        <v>20</v>
      </c>
      <c r="E89" s="21" t="s">
        <v>18</v>
      </c>
      <c r="F89" s="21" t="s">
        <v>153</v>
      </c>
      <c r="G89" s="20">
        <v>20</v>
      </c>
    </row>
    <row r="90" spans="1:7">
      <c r="A90" s="20">
        <v>2056</v>
      </c>
      <c r="B90" s="21" t="s">
        <v>1662</v>
      </c>
      <c r="C90" s="21" t="s">
        <v>1702</v>
      </c>
      <c r="D90" s="20">
        <v>20</v>
      </c>
      <c r="E90" s="21" t="s">
        <v>18</v>
      </c>
      <c r="F90" s="21" t="s">
        <v>153</v>
      </c>
      <c r="G90" s="20">
        <v>20</v>
      </c>
    </row>
    <row r="91" spans="1:7">
      <c r="A91" s="20">
        <v>2062</v>
      </c>
      <c r="B91" s="21" t="s">
        <v>1662</v>
      </c>
      <c r="C91" s="21" t="s">
        <v>1195</v>
      </c>
      <c r="D91" s="20">
        <v>20</v>
      </c>
      <c r="E91" s="21" t="s">
        <v>18</v>
      </c>
      <c r="F91" s="21" t="s">
        <v>153</v>
      </c>
      <c r="G91" s="20">
        <v>20</v>
      </c>
    </row>
    <row r="92" spans="1:7">
      <c r="A92" s="20">
        <v>2063</v>
      </c>
      <c r="B92" s="21" t="s">
        <v>1662</v>
      </c>
      <c r="C92" s="21" t="s">
        <v>1707</v>
      </c>
      <c r="D92" s="20">
        <v>20</v>
      </c>
      <c r="E92" s="21" t="s">
        <v>18</v>
      </c>
      <c r="F92" s="21" t="s">
        <v>153</v>
      </c>
      <c r="G92" s="20">
        <v>20</v>
      </c>
    </row>
    <row r="93" spans="1:7">
      <c r="A93" s="20">
        <v>2064</v>
      </c>
      <c r="B93" s="21" t="s">
        <v>1662</v>
      </c>
      <c r="C93" s="21" t="s">
        <v>1708</v>
      </c>
      <c r="D93" s="20">
        <v>20</v>
      </c>
      <c r="E93" s="21" t="s">
        <v>18</v>
      </c>
      <c r="F93" s="21" t="s">
        <v>153</v>
      </c>
      <c r="G93" s="20">
        <v>20</v>
      </c>
    </row>
    <row r="94" spans="1:7">
      <c r="A94" s="20">
        <v>2066</v>
      </c>
      <c r="B94" s="21" t="s">
        <v>1662</v>
      </c>
      <c r="C94" s="21" t="s">
        <v>1710</v>
      </c>
      <c r="D94" s="20">
        <v>20</v>
      </c>
      <c r="E94" s="21" t="s">
        <v>18</v>
      </c>
      <c r="F94" s="21" t="s">
        <v>153</v>
      </c>
      <c r="G94" s="20">
        <v>20</v>
      </c>
    </row>
    <row r="95" spans="1:7">
      <c r="A95" s="20">
        <v>2067</v>
      </c>
      <c r="B95" s="21" t="s">
        <v>1662</v>
      </c>
      <c r="C95" s="21" t="s">
        <v>1711</v>
      </c>
      <c r="D95" s="20">
        <v>20</v>
      </c>
      <c r="E95" s="21" t="s">
        <v>18</v>
      </c>
      <c r="F95" s="21" t="s">
        <v>153</v>
      </c>
      <c r="G95" s="20">
        <v>20</v>
      </c>
    </row>
    <row r="96" spans="1:7">
      <c r="A96" s="20">
        <v>2068</v>
      </c>
      <c r="B96" s="21" t="s">
        <v>1662</v>
      </c>
      <c r="C96" s="21" t="s">
        <v>1712</v>
      </c>
      <c r="D96" s="20">
        <v>20</v>
      </c>
      <c r="E96" s="21" t="s">
        <v>18</v>
      </c>
      <c r="F96" s="21" t="s">
        <v>153</v>
      </c>
      <c r="G96" s="20">
        <v>20</v>
      </c>
    </row>
    <row r="97" spans="1:7">
      <c r="A97" s="20">
        <v>2070</v>
      </c>
      <c r="B97" s="21" t="s">
        <v>1662</v>
      </c>
      <c r="C97" s="21" t="s">
        <v>1714</v>
      </c>
      <c r="D97" s="20">
        <v>20</v>
      </c>
      <c r="E97" s="21" t="s">
        <v>18</v>
      </c>
      <c r="F97" s="21" t="s">
        <v>153</v>
      </c>
      <c r="G97" s="20">
        <v>20</v>
      </c>
    </row>
    <row r="98" spans="1:7">
      <c r="A98" s="20">
        <v>2071</v>
      </c>
      <c r="B98" s="21" t="s">
        <v>1662</v>
      </c>
      <c r="C98" s="21" t="s">
        <v>1715</v>
      </c>
      <c r="D98" s="20">
        <v>20</v>
      </c>
      <c r="E98" s="21" t="s">
        <v>18</v>
      </c>
      <c r="F98" s="21" t="s">
        <v>153</v>
      </c>
      <c r="G98" s="20">
        <v>20</v>
      </c>
    </row>
    <row r="99" spans="1:7">
      <c r="A99" s="20">
        <v>2328</v>
      </c>
      <c r="B99" s="21" t="s">
        <v>1853</v>
      </c>
      <c r="C99" s="21" t="s">
        <v>1118</v>
      </c>
      <c r="D99" s="20">
        <v>20</v>
      </c>
      <c r="E99" s="21" t="s">
        <v>18</v>
      </c>
      <c r="F99" s="21" t="s">
        <v>357</v>
      </c>
      <c r="G99" s="20">
        <v>20</v>
      </c>
    </row>
    <row r="100" spans="1:7">
      <c r="A100" s="20">
        <v>2331</v>
      </c>
      <c r="B100" s="21" t="s">
        <v>1853</v>
      </c>
      <c r="C100" s="21" t="s">
        <v>1156</v>
      </c>
      <c r="D100" s="20">
        <v>20</v>
      </c>
      <c r="E100" s="21" t="s">
        <v>18</v>
      </c>
      <c r="F100" s="21" t="s">
        <v>357</v>
      </c>
      <c r="G100" s="20">
        <v>20</v>
      </c>
    </row>
    <row r="101" spans="1:7">
      <c r="A101" s="20">
        <v>118</v>
      </c>
      <c r="B101" s="21" t="s">
        <v>13</v>
      </c>
      <c r="C101" s="21" t="s">
        <v>135</v>
      </c>
      <c r="D101" s="20">
        <v>19</v>
      </c>
      <c r="E101" s="21" t="s">
        <v>18</v>
      </c>
      <c r="F101" s="21" t="s">
        <v>54</v>
      </c>
      <c r="G101" s="20">
        <v>19</v>
      </c>
    </row>
    <row r="102" spans="1:7">
      <c r="A102" s="20">
        <v>313</v>
      </c>
      <c r="B102" s="21" t="s">
        <v>13</v>
      </c>
      <c r="C102" s="21" t="s">
        <v>331</v>
      </c>
      <c r="D102" s="20">
        <v>19</v>
      </c>
      <c r="E102" s="21" t="s">
        <v>18</v>
      </c>
      <c r="F102" s="21" t="s">
        <v>37</v>
      </c>
      <c r="G102" s="20">
        <v>19</v>
      </c>
    </row>
    <row r="103" spans="1:7">
      <c r="A103" s="20">
        <v>1871</v>
      </c>
      <c r="B103" s="21" t="s">
        <v>1532</v>
      </c>
      <c r="C103" s="21" t="s">
        <v>1573</v>
      </c>
      <c r="D103" s="20">
        <v>19</v>
      </c>
      <c r="E103" s="21" t="s">
        <v>18</v>
      </c>
      <c r="F103" s="21" t="s">
        <v>54</v>
      </c>
      <c r="G103" s="20">
        <v>19</v>
      </c>
    </row>
    <row r="104" spans="1:7">
      <c r="A104" s="20">
        <v>1872</v>
      </c>
      <c r="B104" s="21" t="s">
        <v>1532</v>
      </c>
      <c r="C104" s="21" t="s">
        <v>1574</v>
      </c>
      <c r="D104" s="20">
        <v>19</v>
      </c>
      <c r="E104" s="21" t="s">
        <v>18</v>
      </c>
      <c r="F104" s="21" t="s">
        <v>54</v>
      </c>
      <c r="G104" s="20">
        <v>19</v>
      </c>
    </row>
    <row r="105" spans="1:7">
      <c r="A105" s="20">
        <v>1873</v>
      </c>
      <c r="B105" s="21" t="s">
        <v>1532</v>
      </c>
      <c r="C105" s="21" t="s">
        <v>1575</v>
      </c>
      <c r="D105" s="20">
        <v>19</v>
      </c>
      <c r="E105" s="21" t="s">
        <v>18</v>
      </c>
      <c r="F105" s="21" t="s">
        <v>54</v>
      </c>
      <c r="G105" s="20">
        <v>19</v>
      </c>
    </row>
    <row r="106" spans="1:7">
      <c r="A106" s="20">
        <v>1874</v>
      </c>
      <c r="B106" s="21" t="s">
        <v>1532</v>
      </c>
      <c r="C106" s="21" t="s">
        <v>1576</v>
      </c>
      <c r="D106" s="20">
        <v>19</v>
      </c>
      <c r="E106" s="21" t="s">
        <v>18</v>
      </c>
      <c r="F106" s="21" t="s">
        <v>54</v>
      </c>
      <c r="G106" s="20">
        <v>19</v>
      </c>
    </row>
    <row r="107" spans="1:7">
      <c r="A107" s="20">
        <v>1875</v>
      </c>
      <c r="B107" s="21" t="s">
        <v>1532</v>
      </c>
      <c r="C107" s="21" t="s">
        <v>1577</v>
      </c>
      <c r="D107" s="20">
        <v>19</v>
      </c>
      <c r="E107" s="21" t="s">
        <v>18</v>
      </c>
      <c r="F107" s="21" t="s">
        <v>54</v>
      </c>
      <c r="G107" s="20">
        <v>19</v>
      </c>
    </row>
    <row r="108" spans="1:7">
      <c r="A108" s="20">
        <v>101</v>
      </c>
      <c r="B108" s="21" t="s">
        <v>13</v>
      </c>
      <c r="C108" s="21" t="s">
        <v>118</v>
      </c>
      <c r="D108" s="20">
        <v>18</v>
      </c>
      <c r="E108" s="21" t="s">
        <v>18</v>
      </c>
      <c r="F108" s="21" t="s">
        <v>54</v>
      </c>
      <c r="G108" s="20">
        <v>18</v>
      </c>
    </row>
    <row r="109" spans="1:7">
      <c r="A109" s="20">
        <v>128</v>
      </c>
      <c r="B109" s="21" t="s">
        <v>13</v>
      </c>
      <c r="C109" s="21" t="s">
        <v>135</v>
      </c>
      <c r="D109" s="20">
        <v>18</v>
      </c>
      <c r="E109" s="21" t="s">
        <v>18</v>
      </c>
      <c r="F109" s="21" t="s">
        <v>54</v>
      </c>
      <c r="G109" s="20">
        <v>18</v>
      </c>
    </row>
    <row r="110" spans="1:7">
      <c r="A110" s="20">
        <v>176</v>
      </c>
      <c r="B110" s="21" t="s">
        <v>13</v>
      </c>
      <c r="C110" s="21" t="s">
        <v>194</v>
      </c>
      <c r="D110" s="20">
        <v>18</v>
      </c>
      <c r="E110" s="21" t="s">
        <v>18</v>
      </c>
      <c r="F110" s="21" t="s">
        <v>54</v>
      </c>
      <c r="G110" s="20">
        <v>18</v>
      </c>
    </row>
    <row r="111" spans="1:7">
      <c r="A111" s="20">
        <v>178</v>
      </c>
      <c r="B111" s="21" t="s">
        <v>13</v>
      </c>
      <c r="C111" s="21" t="s">
        <v>196</v>
      </c>
      <c r="D111" s="20">
        <v>18</v>
      </c>
      <c r="E111" s="21" t="s">
        <v>18</v>
      </c>
      <c r="F111" s="21" t="s">
        <v>54</v>
      </c>
      <c r="G111" s="20">
        <v>18</v>
      </c>
    </row>
    <row r="112" spans="1:7">
      <c r="A112" s="20">
        <v>183</v>
      </c>
      <c r="B112" s="21" t="s">
        <v>13</v>
      </c>
      <c r="C112" s="21" t="s">
        <v>201</v>
      </c>
      <c r="D112" s="20">
        <v>18</v>
      </c>
      <c r="E112" s="21" t="s">
        <v>18</v>
      </c>
      <c r="F112" s="21" t="s">
        <v>54</v>
      </c>
      <c r="G112" s="20">
        <v>18</v>
      </c>
    </row>
    <row r="113" spans="1:7">
      <c r="A113" s="20">
        <v>340</v>
      </c>
      <c r="B113" s="21" t="s">
        <v>13</v>
      </c>
      <c r="C113" s="21" t="s">
        <v>359</v>
      </c>
      <c r="D113" s="20">
        <v>18</v>
      </c>
      <c r="E113" s="21" t="s">
        <v>18</v>
      </c>
      <c r="F113" s="21" t="s">
        <v>357</v>
      </c>
      <c r="G113" s="20">
        <v>18</v>
      </c>
    </row>
    <row r="114" spans="1:7">
      <c r="A114" s="20">
        <v>348</v>
      </c>
      <c r="B114" s="21" t="s">
        <v>13</v>
      </c>
      <c r="C114" s="21" t="s">
        <v>367</v>
      </c>
      <c r="D114" s="20">
        <v>18</v>
      </c>
      <c r="E114" s="21" t="s">
        <v>18</v>
      </c>
      <c r="F114" s="21" t="s">
        <v>54</v>
      </c>
      <c r="G114" s="20">
        <v>18</v>
      </c>
    </row>
    <row r="115" spans="1:7">
      <c r="A115" s="20">
        <v>1051</v>
      </c>
      <c r="B115" s="21" t="s">
        <v>901</v>
      </c>
      <c r="C115" s="21" t="s">
        <v>1008</v>
      </c>
      <c r="D115" s="20">
        <v>18</v>
      </c>
      <c r="E115" s="21" t="s">
        <v>18</v>
      </c>
      <c r="F115" s="21" t="s">
        <v>37</v>
      </c>
      <c r="G115" s="20">
        <v>18</v>
      </c>
    </row>
    <row r="116" spans="1:7">
      <c r="A116" s="20">
        <v>1819</v>
      </c>
      <c r="B116" s="21" t="s">
        <v>1532</v>
      </c>
      <c r="C116" s="21" t="s">
        <v>1536</v>
      </c>
      <c r="D116" s="20">
        <v>18</v>
      </c>
      <c r="E116" s="21" t="s">
        <v>18</v>
      </c>
      <c r="F116" s="21" t="s">
        <v>54</v>
      </c>
      <c r="G116" s="20">
        <v>18</v>
      </c>
    </row>
    <row r="117" spans="1:7">
      <c r="A117" s="20">
        <v>1822</v>
      </c>
      <c r="B117" s="21" t="s">
        <v>1532</v>
      </c>
      <c r="C117" s="21" t="s">
        <v>1538</v>
      </c>
      <c r="D117" s="20">
        <v>18</v>
      </c>
      <c r="E117" s="21" t="s">
        <v>18</v>
      </c>
      <c r="F117" s="21" t="s">
        <v>54</v>
      </c>
      <c r="G117" s="20">
        <v>18</v>
      </c>
    </row>
    <row r="118" spans="1:7">
      <c r="A118" s="20">
        <v>1823</v>
      </c>
      <c r="B118" s="21" t="s">
        <v>1532</v>
      </c>
      <c r="C118" s="21" t="s">
        <v>1539</v>
      </c>
      <c r="D118" s="20">
        <v>18</v>
      </c>
      <c r="E118" s="21" t="s">
        <v>18</v>
      </c>
      <c r="F118" s="21" t="s">
        <v>54</v>
      </c>
      <c r="G118" s="20">
        <v>18</v>
      </c>
    </row>
    <row r="119" spans="1:7">
      <c r="A119" s="20">
        <v>2168</v>
      </c>
      <c r="B119" s="21" t="s">
        <v>1752</v>
      </c>
      <c r="C119" s="21" t="s">
        <v>1772</v>
      </c>
      <c r="D119" s="20">
        <v>18</v>
      </c>
      <c r="E119" s="21" t="s">
        <v>18</v>
      </c>
      <c r="F119" s="21" t="s">
        <v>54</v>
      </c>
      <c r="G119" s="20">
        <v>18</v>
      </c>
    </row>
    <row r="120" spans="1:7">
      <c r="A120" s="20">
        <v>2173</v>
      </c>
      <c r="B120" s="21" t="s">
        <v>1752</v>
      </c>
      <c r="C120" s="21" t="s">
        <v>1777</v>
      </c>
      <c r="D120" s="20">
        <v>18</v>
      </c>
      <c r="E120" s="21" t="s">
        <v>18</v>
      </c>
      <c r="F120" s="21" t="s">
        <v>54</v>
      </c>
      <c r="G120" s="20">
        <v>18</v>
      </c>
    </row>
    <row r="121" spans="1:7">
      <c r="A121" s="20">
        <v>2236</v>
      </c>
      <c r="B121" s="21" t="s">
        <v>1752</v>
      </c>
      <c r="C121" s="21" t="s">
        <v>1836</v>
      </c>
      <c r="D121" s="20">
        <v>18</v>
      </c>
      <c r="E121" s="21" t="s">
        <v>18</v>
      </c>
      <c r="F121" s="21" t="s">
        <v>37</v>
      </c>
      <c r="G121" s="20">
        <v>18</v>
      </c>
    </row>
    <row r="122" spans="1:7">
      <c r="A122" s="20">
        <v>2357</v>
      </c>
      <c r="B122" s="21" t="s">
        <v>1902</v>
      </c>
      <c r="C122" s="21" t="s">
        <v>1923</v>
      </c>
      <c r="D122" s="20">
        <v>18</v>
      </c>
      <c r="E122" s="21" t="s">
        <v>18</v>
      </c>
      <c r="F122" s="21" t="s">
        <v>54</v>
      </c>
      <c r="G122" s="20">
        <v>18</v>
      </c>
    </row>
    <row r="123" spans="1:7">
      <c r="A123" s="20">
        <v>2779</v>
      </c>
      <c r="B123" s="21" t="s">
        <v>2121</v>
      </c>
      <c r="C123" s="21" t="s">
        <v>2229</v>
      </c>
      <c r="D123" s="20">
        <v>18</v>
      </c>
      <c r="E123" s="21" t="s">
        <v>18</v>
      </c>
      <c r="F123" s="21" t="s">
        <v>54</v>
      </c>
      <c r="G123" s="20">
        <v>18</v>
      </c>
    </row>
    <row r="124" spans="1:7">
      <c r="A124" s="20">
        <v>2781</v>
      </c>
      <c r="B124" s="21" t="s">
        <v>2121</v>
      </c>
      <c r="C124" s="21" t="s">
        <v>2231</v>
      </c>
      <c r="D124" s="20">
        <v>18</v>
      </c>
      <c r="E124" s="21" t="s">
        <v>18</v>
      </c>
      <c r="F124" s="21" t="s">
        <v>54</v>
      </c>
      <c r="G124" s="20">
        <v>18</v>
      </c>
    </row>
    <row r="125" spans="1:7">
      <c r="A125" s="20">
        <v>2803</v>
      </c>
      <c r="B125" s="21" t="s">
        <v>2121</v>
      </c>
      <c r="C125" s="21" t="s">
        <v>2252</v>
      </c>
      <c r="D125" s="20">
        <v>18</v>
      </c>
      <c r="E125" s="21" t="s">
        <v>18</v>
      </c>
      <c r="F125" s="21" t="s">
        <v>54</v>
      </c>
      <c r="G125" s="20">
        <v>18</v>
      </c>
    </row>
    <row r="126" spans="1:7">
      <c r="A126" s="20">
        <v>762</v>
      </c>
      <c r="B126" s="21" t="s">
        <v>744</v>
      </c>
      <c r="C126" s="21" t="s">
        <v>769</v>
      </c>
      <c r="D126" s="20">
        <v>17</v>
      </c>
      <c r="E126" s="21" t="s">
        <v>18</v>
      </c>
      <c r="F126" s="21" t="s">
        <v>37</v>
      </c>
      <c r="G126" s="20">
        <v>17</v>
      </c>
    </row>
    <row r="127" spans="1:7">
      <c r="A127" s="20">
        <v>1178</v>
      </c>
      <c r="B127" s="21" t="s">
        <v>1089</v>
      </c>
      <c r="C127" s="21" t="s">
        <v>1100</v>
      </c>
      <c r="D127" s="20">
        <v>17</v>
      </c>
      <c r="E127" s="21" t="s">
        <v>18</v>
      </c>
      <c r="F127" s="21" t="s">
        <v>54</v>
      </c>
      <c r="G127" s="20">
        <v>17</v>
      </c>
    </row>
    <row r="128" spans="1:7">
      <c r="A128" s="20">
        <v>1189</v>
      </c>
      <c r="B128" s="21" t="s">
        <v>1089</v>
      </c>
      <c r="C128" s="21" t="s">
        <v>1109</v>
      </c>
      <c r="D128" s="20">
        <v>17</v>
      </c>
      <c r="E128" s="21" t="s">
        <v>18</v>
      </c>
      <c r="F128" s="21" t="s">
        <v>54</v>
      </c>
      <c r="G128" s="20">
        <v>17</v>
      </c>
    </row>
    <row r="129" spans="1:7">
      <c r="A129" s="20">
        <v>1299</v>
      </c>
      <c r="B129" s="21" t="s">
        <v>1089</v>
      </c>
      <c r="C129" s="21" t="s">
        <v>1193</v>
      </c>
      <c r="D129" s="20">
        <v>17</v>
      </c>
      <c r="E129" s="21" t="s">
        <v>18</v>
      </c>
      <c r="F129" s="21" t="s">
        <v>54</v>
      </c>
      <c r="G129" s="20">
        <v>17</v>
      </c>
    </row>
    <row r="130" spans="1:7">
      <c r="A130" s="20">
        <v>1635</v>
      </c>
      <c r="B130" s="21" t="s">
        <v>1282</v>
      </c>
      <c r="C130" s="21" t="s">
        <v>1100</v>
      </c>
      <c r="D130" s="20">
        <v>17</v>
      </c>
      <c r="E130" s="21" t="s">
        <v>18</v>
      </c>
      <c r="F130" s="21" t="s">
        <v>54</v>
      </c>
      <c r="G130" s="20">
        <v>17</v>
      </c>
    </row>
    <row r="131" spans="1:7">
      <c r="A131" s="20">
        <v>1646</v>
      </c>
      <c r="B131" s="21" t="s">
        <v>1282</v>
      </c>
      <c r="C131" s="21" t="s">
        <v>1109</v>
      </c>
      <c r="D131" s="20">
        <v>17</v>
      </c>
      <c r="E131" s="21" t="s">
        <v>18</v>
      </c>
      <c r="F131" s="21" t="s">
        <v>54</v>
      </c>
      <c r="G131" s="20">
        <v>17</v>
      </c>
    </row>
    <row r="132" spans="1:7">
      <c r="A132" s="20">
        <v>1876</v>
      </c>
      <c r="B132" s="21" t="s">
        <v>1532</v>
      </c>
      <c r="C132" s="21" t="s">
        <v>1578</v>
      </c>
      <c r="D132" s="20">
        <v>17</v>
      </c>
      <c r="E132" s="21" t="s">
        <v>18</v>
      </c>
      <c r="F132" s="21" t="s">
        <v>54</v>
      </c>
      <c r="G132" s="20">
        <v>17</v>
      </c>
    </row>
    <row r="133" spans="1:7">
      <c r="A133" s="20">
        <v>1877</v>
      </c>
      <c r="B133" s="21" t="s">
        <v>1532</v>
      </c>
      <c r="C133" s="21" t="s">
        <v>1579</v>
      </c>
      <c r="D133" s="20">
        <v>17</v>
      </c>
      <c r="E133" s="21" t="s">
        <v>18</v>
      </c>
      <c r="F133" s="21" t="s">
        <v>54</v>
      </c>
      <c r="G133" s="20">
        <v>17</v>
      </c>
    </row>
    <row r="134" spans="1:7">
      <c r="A134" s="20">
        <v>1878</v>
      </c>
      <c r="B134" s="21" t="s">
        <v>1532</v>
      </c>
      <c r="C134" s="21" t="s">
        <v>1580</v>
      </c>
      <c r="D134" s="20">
        <v>17</v>
      </c>
      <c r="E134" s="21" t="s">
        <v>18</v>
      </c>
      <c r="F134" s="21" t="s">
        <v>54</v>
      </c>
      <c r="G134" s="20">
        <v>17</v>
      </c>
    </row>
    <row r="135" spans="1:7">
      <c r="A135" s="20">
        <v>1879</v>
      </c>
      <c r="B135" s="21" t="s">
        <v>1532</v>
      </c>
      <c r="C135" s="21" t="s">
        <v>1581</v>
      </c>
      <c r="D135" s="20">
        <v>17</v>
      </c>
      <c r="E135" s="21" t="s">
        <v>18</v>
      </c>
      <c r="F135" s="21" t="s">
        <v>54</v>
      </c>
      <c r="G135" s="20">
        <v>17</v>
      </c>
    </row>
    <row r="136" spans="1:7">
      <c r="A136" s="20">
        <v>1880</v>
      </c>
      <c r="B136" s="21" t="s">
        <v>1532</v>
      </c>
      <c r="C136" s="21" t="s">
        <v>1582</v>
      </c>
      <c r="D136" s="20">
        <v>17</v>
      </c>
      <c r="E136" s="21" t="s">
        <v>18</v>
      </c>
      <c r="F136" s="21" t="s">
        <v>54</v>
      </c>
      <c r="G136" s="20">
        <v>17</v>
      </c>
    </row>
    <row r="137" spans="1:7">
      <c r="A137" s="20">
        <v>2038</v>
      </c>
      <c r="B137" s="21" t="s">
        <v>1662</v>
      </c>
      <c r="C137" s="21" t="s">
        <v>1686</v>
      </c>
      <c r="D137" s="20">
        <v>17</v>
      </c>
      <c r="E137" s="21" t="s">
        <v>18</v>
      </c>
      <c r="F137" s="21" t="s">
        <v>37</v>
      </c>
      <c r="G137" s="20">
        <v>17</v>
      </c>
    </row>
    <row r="138" spans="1:7">
      <c r="A138" s="20">
        <v>2252</v>
      </c>
      <c r="B138" s="21" t="s">
        <v>1752</v>
      </c>
      <c r="C138" s="21" t="s">
        <v>1852</v>
      </c>
      <c r="D138" s="20">
        <v>17</v>
      </c>
      <c r="E138" s="21" t="s">
        <v>18</v>
      </c>
      <c r="F138" s="21" t="s">
        <v>54</v>
      </c>
      <c r="G138" s="20">
        <v>17</v>
      </c>
    </row>
    <row r="139" spans="1:7">
      <c r="A139" s="20">
        <v>44</v>
      </c>
      <c r="B139" s="21" t="s">
        <v>13</v>
      </c>
      <c r="C139" s="21" t="s">
        <v>62</v>
      </c>
      <c r="D139" s="20">
        <v>16</v>
      </c>
      <c r="E139" s="21" t="s">
        <v>18</v>
      </c>
      <c r="F139" s="21" t="s">
        <v>54</v>
      </c>
      <c r="G139" s="20">
        <v>16</v>
      </c>
    </row>
    <row r="140" spans="1:7">
      <c r="A140" s="20">
        <v>48</v>
      </c>
      <c r="B140" s="21" t="s">
        <v>13</v>
      </c>
      <c r="C140" s="21" t="s">
        <v>66</v>
      </c>
      <c r="D140" s="20">
        <v>16</v>
      </c>
      <c r="E140" s="21" t="s">
        <v>18</v>
      </c>
      <c r="F140" s="21" t="s">
        <v>54</v>
      </c>
      <c r="G140" s="20">
        <v>16</v>
      </c>
    </row>
    <row r="141" spans="1:7">
      <c r="A141" s="20">
        <v>64</v>
      </c>
      <c r="B141" s="21" t="s">
        <v>13</v>
      </c>
      <c r="C141" s="21" t="s">
        <v>81</v>
      </c>
      <c r="D141" s="20">
        <v>16</v>
      </c>
      <c r="E141" s="21" t="s">
        <v>18</v>
      </c>
      <c r="F141" s="21" t="s">
        <v>54</v>
      </c>
      <c r="G141" s="20">
        <v>16</v>
      </c>
    </row>
    <row r="142" spans="1:7">
      <c r="A142" s="20">
        <v>65</v>
      </c>
      <c r="B142" s="21" t="s">
        <v>13</v>
      </c>
      <c r="C142" s="21" t="s">
        <v>82</v>
      </c>
      <c r="D142" s="20">
        <v>16</v>
      </c>
      <c r="E142" s="21" t="s">
        <v>18</v>
      </c>
      <c r="F142" s="21" t="s">
        <v>54</v>
      </c>
      <c r="G142" s="20">
        <v>16</v>
      </c>
    </row>
    <row r="143" spans="1:7">
      <c r="A143" s="20">
        <v>72</v>
      </c>
      <c r="B143" s="21" t="s">
        <v>13</v>
      </c>
      <c r="C143" s="21" t="s">
        <v>89</v>
      </c>
      <c r="D143" s="20">
        <v>16</v>
      </c>
      <c r="E143" s="21" t="s">
        <v>18</v>
      </c>
      <c r="F143" s="21" t="s">
        <v>54</v>
      </c>
      <c r="G143" s="20">
        <v>16</v>
      </c>
    </row>
    <row r="144" spans="1:7">
      <c r="A144" s="20">
        <v>76</v>
      </c>
      <c r="B144" s="21" t="s">
        <v>13</v>
      </c>
      <c r="C144" s="21" t="s">
        <v>93</v>
      </c>
      <c r="D144" s="20">
        <v>16</v>
      </c>
      <c r="E144" s="21" t="s">
        <v>18</v>
      </c>
      <c r="F144" s="21" t="s">
        <v>54</v>
      </c>
      <c r="G144" s="20">
        <v>16</v>
      </c>
    </row>
    <row r="145" spans="1:7">
      <c r="A145" s="20">
        <v>79</v>
      </c>
      <c r="B145" s="21" t="s">
        <v>13</v>
      </c>
      <c r="C145" s="21" t="s">
        <v>96</v>
      </c>
      <c r="D145" s="20">
        <v>16</v>
      </c>
      <c r="E145" s="21" t="s">
        <v>18</v>
      </c>
      <c r="F145" s="21" t="s">
        <v>54</v>
      </c>
      <c r="G145" s="20">
        <v>16</v>
      </c>
    </row>
    <row r="146" spans="1:7">
      <c r="A146" s="20">
        <v>336</v>
      </c>
      <c r="B146" s="21" t="s">
        <v>13</v>
      </c>
      <c r="C146" s="21" t="s">
        <v>354</v>
      </c>
      <c r="D146" s="20">
        <v>16</v>
      </c>
      <c r="E146" s="21" t="s">
        <v>18</v>
      </c>
      <c r="F146" s="21" t="s">
        <v>54</v>
      </c>
      <c r="G146" s="20">
        <v>16</v>
      </c>
    </row>
    <row r="147" spans="1:7">
      <c r="A147" s="20">
        <v>346</v>
      </c>
      <c r="B147" s="21" t="s">
        <v>13</v>
      </c>
      <c r="C147" s="21" t="s">
        <v>365</v>
      </c>
      <c r="D147" s="20">
        <v>16</v>
      </c>
      <c r="E147" s="21" t="s">
        <v>18</v>
      </c>
      <c r="F147" s="21" t="s">
        <v>37</v>
      </c>
      <c r="G147" s="20">
        <v>16</v>
      </c>
    </row>
    <row r="148" spans="1:7">
      <c r="A148" s="20">
        <v>347</v>
      </c>
      <c r="B148" s="21" t="s">
        <v>13</v>
      </c>
      <c r="C148" s="21" t="s">
        <v>366</v>
      </c>
      <c r="D148" s="20">
        <v>16</v>
      </c>
      <c r="E148" s="21" t="s">
        <v>18</v>
      </c>
      <c r="F148" s="21" t="s">
        <v>37</v>
      </c>
      <c r="G148" s="20">
        <v>16</v>
      </c>
    </row>
    <row r="149" spans="1:7">
      <c r="A149" s="20">
        <v>355</v>
      </c>
      <c r="B149" s="21" t="s">
        <v>13</v>
      </c>
      <c r="C149" s="21" t="s">
        <v>374</v>
      </c>
      <c r="D149" s="20">
        <v>16</v>
      </c>
      <c r="E149" s="21" t="s">
        <v>18</v>
      </c>
      <c r="F149" s="21" t="s">
        <v>54</v>
      </c>
      <c r="G149" s="20">
        <v>16</v>
      </c>
    </row>
    <row r="150" spans="1:7">
      <c r="A150" s="20">
        <v>358</v>
      </c>
      <c r="B150" s="21" t="s">
        <v>13</v>
      </c>
      <c r="C150" s="21" t="s">
        <v>377</v>
      </c>
      <c r="D150" s="20">
        <v>16</v>
      </c>
      <c r="E150" s="21" t="s">
        <v>18</v>
      </c>
      <c r="F150" s="21" t="s">
        <v>37</v>
      </c>
      <c r="G150" s="20">
        <v>16</v>
      </c>
    </row>
    <row r="151" spans="1:7">
      <c r="A151" s="20">
        <v>598</v>
      </c>
      <c r="B151" s="21" t="s">
        <v>393</v>
      </c>
      <c r="C151" s="21" t="s">
        <v>615</v>
      </c>
      <c r="D151" s="20">
        <v>16</v>
      </c>
      <c r="E151" s="21" t="s">
        <v>15</v>
      </c>
      <c r="F151" s="21" t="s">
        <v>185</v>
      </c>
      <c r="G151" s="20">
        <v>11.2</v>
      </c>
    </row>
    <row r="152" spans="1:7">
      <c r="A152" s="20">
        <v>733</v>
      </c>
      <c r="B152" s="21" t="s">
        <v>704</v>
      </c>
      <c r="C152" s="21" t="s">
        <v>742</v>
      </c>
      <c r="D152" s="20">
        <v>16</v>
      </c>
      <c r="E152" s="21" t="s">
        <v>18</v>
      </c>
      <c r="F152" s="21" t="s">
        <v>37</v>
      </c>
      <c r="G152" s="20">
        <v>16</v>
      </c>
    </row>
    <row r="153" spans="1:7">
      <c r="A153" s="20">
        <v>734</v>
      </c>
      <c r="B153" s="21" t="s">
        <v>704</v>
      </c>
      <c r="C153" s="21" t="s">
        <v>743</v>
      </c>
      <c r="D153" s="20">
        <v>16</v>
      </c>
      <c r="E153" s="21" t="s">
        <v>18</v>
      </c>
      <c r="F153" s="21" t="s">
        <v>37</v>
      </c>
      <c r="G153" s="20">
        <v>16</v>
      </c>
    </row>
    <row r="154" spans="1:7">
      <c r="A154" s="20">
        <v>748</v>
      </c>
      <c r="B154" s="21" t="s">
        <v>744</v>
      </c>
      <c r="C154" s="21" t="s">
        <v>755</v>
      </c>
      <c r="D154" s="20">
        <v>16</v>
      </c>
      <c r="E154" s="21" t="s">
        <v>18</v>
      </c>
      <c r="F154" s="21" t="s">
        <v>37</v>
      </c>
      <c r="G154" s="20">
        <v>16</v>
      </c>
    </row>
    <row r="155" spans="1:7">
      <c r="A155" s="20">
        <v>749</v>
      </c>
      <c r="B155" s="21" t="s">
        <v>744</v>
      </c>
      <c r="C155" s="21" t="s">
        <v>756</v>
      </c>
      <c r="D155" s="20">
        <v>16</v>
      </c>
      <c r="E155" s="21" t="s">
        <v>18</v>
      </c>
      <c r="F155" s="21" t="s">
        <v>37</v>
      </c>
      <c r="G155" s="20">
        <v>16</v>
      </c>
    </row>
    <row r="156" spans="1:7">
      <c r="A156" s="20">
        <v>1219</v>
      </c>
      <c r="B156" s="21" t="s">
        <v>1089</v>
      </c>
      <c r="C156" s="21" t="s">
        <v>1134</v>
      </c>
      <c r="D156" s="20">
        <v>16</v>
      </c>
      <c r="E156" s="21" t="s">
        <v>18</v>
      </c>
      <c r="F156" s="21" t="s">
        <v>153</v>
      </c>
      <c r="G156" s="20">
        <v>16</v>
      </c>
    </row>
    <row r="157" spans="1:7">
      <c r="A157" s="20">
        <v>1297</v>
      </c>
      <c r="B157" s="21" t="s">
        <v>1089</v>
      </c>
      <c r="C157" s="21" t="s">
        <v>1191</v>
      </c>
      <c r="D157" s="20">
        <v>16</v>
      </c>
      <c r="E157" s="21" t="s">
        <v>18</v>
      </c>
      <c r="F157" s="21" t="s">
        <v>54</v>
      </c>
      <c r="G157" s="20">
        <v>16</v>
      </c>
    </row>
    <row r="158" spans="1:7">
      <c r="A158" s="20">
        <v>1298</v>
      </c>
      <c r="B158" s="21" t="s">
        <v>1089</v>
      </c>
      <c r="C158" s="21" t="s">
        <v>1192</v>
      </c>
      <c r="D158" s="20">
        <v>16</v>
      </c>
      <c r="E158" s="21" t="s">
        <v>18</v>
      </c>
      <c r="F158" s="21" t="s">
        <v>54</v>
      </c>
      <c r="G158" s="20">
        <v>16</v>
      </c>
    </row>
    <row r="159" spans="1:7">
      <c r="A159" s="20">
        <v>1300</v>
      </c>
      <c r="B159" s="21" t="s">
        <v>1089</v>
      </c>
      <c r="C159" s="21" t="s">
        <v>1194</v>
      </c>
      <c r="D159" s="20">
        <v>16</v>
      </c>
      <c r="E159" s="21" t="s">
        <v>18</v>
      </c>
      <c r="F159" s="21" t="s">
        <v>54</v>
      </c>
      <c r="G159" s="20">
        <v>16</v>
      </c>
    </row>
    <row r="160" spans="1:7">
      <c r="A160" s="20">
        <v>1352</v>
      </c>
      <c r="B160" s="21" t="s">
        <v>1228</v>
      </c>
      <c r="C160" s="21" t="s">
        <v>1239</v>
      </c>
      <c r="D160" s="20">
        <v>16</v>
      </c>
      <c r="E160" s="21" t="s">
        <v>18</v>
      </c>
      <c r="F160" s="21" t="s">
        <v>37</v>
      </c>
      <c r="G160" s="20">
        <v>16</v>
      </c>
    </row>
    <row r="161" spans="1:7">
      <c r="A161" s="20">
        <v>1613</v>
      </c>
      <c r="B161" s="21" t="s">
        <v>1282</v>
      </c>
      <c r="C161" s="21" t="s">
        <v>1091</v>
      </c>
      <c r="D161" s="20">
        <v>16</v>
      </c>
      <c r="E161" s="21" t="s">
        <v>18</v>
      </c>
      <c r="F161" s="21" t="s">
        <v>54</v>
      </c>
      <c r="G161" s="20">
        <v>16</v>
      </c>
    </row>
    <row r="162" spans="1:7">
      <c r="A162" s="20">
        <v>1801</v>
      </c>
      <c r="B162" s="21" t="s">
        <v>1468</v>
      </c>
      <c r="C162" s="21" t="s">
        <v>788</v>
      </c>
      <c r="D162" s="20">
        <v>16</v>
      </c>
      <c r="E162" s="21" t="s">
        <v>18</v>
      </c>
      <c r="F162" s="21" t="s">
        <v>37</v>
      </c>
      <c r="G162" s="20">
        <v>11.3</v>
      </c>
    </row>
    <row r="163" spans="1:7">
      <c r="A163" s="20">
        <v>1825</v>
      </c>
      <c r="B163" s="21" t="s">
        <v>1532</v>
      </c>
      <c r="C163" s="21" t="s">
        <v>1541</v>
      </c>
      <c r="D163" s="20">
        <v>16</v>
      </c>
      <c r="E163" s="21" t="s">
        <v>18</v>
      </c>
      <c r="F163" s="21" t="s">
        <v>54</v>
      </c>
      <c r="G163" s="20">
        <v>16</v>
      </c>
    </row>
    <row r="164" spans="1:7">
      <c r="A164" s="20">
        <v>1826</v>
      </c>
      <c r="B164" s="21" t="s">
        <v>1532</v>
      </c>
      <c r="C164" s="21" t="s">
        <v>1542</v>
      </c>
      <c r="D164" s="20">
        <v>16</v>
      </c>
      <c r="E164" s="21" t="s">
        <v>18</v>
      </c>
      <c r="F164" s="21" t="s">
        <v>54</v>
      </c>
      <c r="G164" s="20">
        <v>16</v>
      </c>
    </row>
    <row r="165" spans="1:7">
      <c r="A165" s="20">
        <v>1827</v>
      </c>
      <c r="B165" s="21" t="s">
        <v>1532</v>
      </c>
      <c r="C165" s="21" t="s">
        <v>1543</v>
      </c>
      <c r="D165" s="20">
        <v>16</v>
      </c>
      <c r="E165" s="21" t="s">
        <v>18</v>
      </c>
      <c r="F165" s="21" t="s">
        <v>54</v>
      </c>
      <c r="G165" s="20">
        <v>16</v>
      </c>
    </row>
    <row r="166" spans="1:7">
      <c r="A166" s="20">
        <v>1862</v>
      </c>
      <c r="B166" s="21" t="s">
        <v>1532</v>
      </c>
      <c r="C166" s="21" t="s">
        <v>1564</v>
      </c>
      <c r="D166" s="20">
        <v>16</v>
      </c>
      <c r="E166" s="21" t="s">
        <v>18</v>
      </c>
      <c r="F166" s="21" t="s">
        <v>54</v>
      </c>
      <c r="G166" s="20">
        <v>16</v>
      </c>
    </row>
    <row r="167" spans="1:7">
      <c r="A167" s="20">
        <v>2045</v>
      </c>
      <c r="B167" s="21" t="s">
        <v>1662</v>
      </c>
      <c r="C167" s="21" t="s">
        <v>1693</v>
      </c>
      <c r="D167" s="20">
        <v>16</v>
      </c>
      <c r="E167" s="21" t="s">
        <v>18</v>
      </c>
      <c r="F167" s="21" t="s">
        <v>54</v>
      </c>
      <c r="G167" s="20">
        <v>16</v>
      </c>
    </row>
    <row r="168" spans="1:7">
      <c r="A168" s="20">
        <v>2160</v>
      </c>
      <c r="B168" s="21" t="s">
        <v>1752</v>
      </c>
      <c r="C168" s="21" t="s">
        <v>1764</v>
      </c>
      <c r="D168" s="20">
        <v>16</v>
      </c>
      <c r="E168" s="21" t="s">
        <v>18</v>
      </c>
      <c r="F168" s="21" t="s">
        <v>54</v>
      </c>
      <c r="G168" s="20">
        <v>16</v>
      </c>
    </row>
    <row r="169" spans="1:7">
      <c r="A169" s="20">
        <v>2165</v>
      </c>
      <c r="B169" s="21" t="s">
        <v>1752</v>
      </c>
      <c r="C169" s="21" t="s">
        <v>1769</v>
      </c>
      <c r="D169" s="20">
        <v>16</v>
      </c>
      <c r="E169" s="21" t="s">
        <v>18</v>
      </c>
      <c r="F169" s="21" t="s">
        <v>54</v>
      </c>
      <c r="G169" s="20">
        <v>16</v>
      </c>
    </row>
    <row r="170" spans="1:7">
      <c r="A170" s="20">
        <v>2166</v>
      </c>
      <c r="B170" s="21" t="s">
        <v>1752</v>
      </c>
      <c r="C170" s="21" t="s">
        <v>1770</v>
      </c>
      <c r="D170" s="20">
        <v>16</v>
      </c>
      <c r="E170" s="21" t="s">
        <v>18</v>
      </c>
      <c r="F170" s="21" t="s">
        <v>54</v>
      </c>
      <c r="G170" s="20">
        <v>16</v>
      </c>
    </row>
    <row r="171" spans="1:7">
      <c r="A171" s="20">
        <v>2169</v>
      </c>
      <c r="B171" s="21" t="s">
        <v>1752</v>
      </c>
      <c r="C171" s="21" t="s">
        <v>1773</v>
      </c>
      <c r="D171" s="20">
        <v>16</v>
      </c>
      <c r="E171" s="21" t="s">
        <v>18</v>
      </c>
      <c r="F171" s="21" t="s">
        <v>54</v>
      </c>
      <c r="G171" s="20">
        <v>16</v>
      </c>
    </row>
    <row r="172" spans="1:7">
      <c r="A172" s="20">
        <v>2170</v>
      </c>
      <c r="B172" s="21" t="s">
        <v>1752</v>
      </c>
      <c r="C172" s="21" t="s">
        <v>1774</v>
      </c>
      <c r="D172" s="20">
        <v>16</v>
      </c>
      <c r="E172" s="21" t="s">
        <v>18</v>
      </c>
      <c r="F172" s="21" t="s">
        <v>54</v>
      </c>
      <c r="G172" s="20">
        <v>16</v>
      </c>
    </row>
    <row r="173" spans="1:7">
      <c r="A173" s="20">
        <v>2171</v>
      </c>
      <c r="B173" s="21" t="s">
        <v>1752</v>
      </c>
      <c r="C173" s="21" t="s">
        <v>1775</v>
      </c>
      <c r="D173" s="20">
        <v>16</v>
      </c>
      <c r="E173" s="21" t="s">
        <v>18</v>
      </c>
      <c r="F173" s="21" t="s">
        <v>54</v>
      </c>
      <c r="G173" s="20">
        <v>16</v>
      </c>
    </row>
    <row r="174" spans="1:7">
      <c r="A174" s="20">
        <v>2172</v>
      </c>
      <c r="B174" s="21" t="s">
        <v>1752</v>
      </c>
      <c r="C174" s="21" t="s">
        <v>1776</v>
      </c>
      <c r="D174" s="20">
        <v>16</v>
      </c>
      <c r="E174" s="21" t="s">
        <v>18</v>
      </c>
      <c r="F174" s="21" t="s">
        <v>54</v>
      </c>
      <c r="G174" s="20">
        <v>16</v>
      </c>
    </row>
    <row r="175" spans="1:7">
      <c r="A175" s="20">
        <v>2184</v>
      </c>
      <c r="B175" s="21" t="s">
        <v>1752</v>
      </c>
      <c r="C175" s="21" t="s">
        <v>1786</v>
      </c>
      <c r="D175" s="20">
        <v>16</v>
      </c>
      <c r="E175" s="21" t="s">
        <v>18</v>
      </c>
      <c r="F175" s="21" t="s">
        <v>54</v>
      </c>
      <c r="G175" s="20">
        <v>16</v>
      </c>
    </row>
    <row r="176" spans="1:7">
      <c r="A176" s="20">
        <v>2201</v>
      </c>
      <c r="B176" s="21" t="s">
        <v>1752</v>
      </c>
      <c r="C176" s="21" t="s">
        <v>1801</v>
      </c>
      <c r="D176" s="20">
        <v>16</v>
      </c>
      <c r="E176" s="21" t="s">
        <v>18</v>
      </c>
      <c r="F176" s="21" t="s">
        <v>54</v>
      </c>
      <c r="G176" s="20">
        <v>16</v>
      </c>
    </row>
    <row r="177" spans="1:7">
      <c r="A177" s="20">
        <v>2234</v>
      </c>
      <c r="B177" s="21" t="s">
        <v>1752</v>
      </c>
      <c r="C177" s="21" t="s">
        <v>1834</v>
      </c>
      <c r="D177" s="20">
        <v>16</v>
      </c>
      <c r="E177" s="21" t="s">
        <v>18</v>
      </c>
      <c r="F177" s="21" t="s">
        <v>37</v>
      </c>
      <c r="G177" s="20">
        <v>16</v>
      </c>
    </row>
    <row r="178" spans="1:7">
      <c r="A178" s="20">
        <v>2235</v>
      </c>
      <c r="B178" s="21" t="s">
        <v>1752</v>
      </c>
      <c r="C178" s="21" t="s">
        <v>1835</v>
      </c>
      <c r="D178" s="20">
        <v>16</v>
      </c>
      <c r="E178" s="21" t="s">
        <v>18</v>
      </c>
      <c r="F178" s="21" t="s">
        <v>37</v>
      </c>
      <c r="G178" s="20">
        <v>16</v>
      </c>
    </row>
    <row r="179" spans="1:7">
      <c r="A179" s="20">
        <v>2250</v>
      </c>
      <c r="B179" s="21" t="s">
        <v>1752</v>
      </c>
      <c r="C179" s="21" t="s">
        <v>1850</v>
      </c>
      <c r="D179" s="20">
        <v>16</v>
      </c>
      <c r="E179" s="21" t="s">
        <v>18</v>
      </c>
      <c r="F179" s="21" t="s">
        <v>54</v>
      </c>
      <c r="G179" s="20">
        <v>16</v>
      </c>
    </row>
    <row r="180" spans="1:7">
      <c r="A180" s="20">
        <v>2251</v>
      </c>
      <c r="B180" s="21" t="s">
        <v>1752</v>
      </c>
      <c r="C180" s="21" t="s">
        <v>1851</v>
      </c>
      <c r="D180" s="20">
        <v>16</v>
      </c>
      <c r="E180" s="21" t="s">
        <v>18</v>
      </c>
      <c r="F180" s="21" t="s">
        <v>54</v>
      </c>
      <c r="G180" s="20">
        <v>16</v>
      </c>
    </row>
    <row r="181" spans="1:7">
      <c r="A181" s="20">
        <v>2352</v>
      </c>
      <c r="B181" s="21" t="s">
        <v>1902</v>
      </c>
      <c r="C181" s="21" t="s">
        <v>1918</v>
      </c>
      <c r="D181" s="20">
        <v>16</v>
      </c>
      <c r="E181" s="21" t="s">
        <v>18</v>
      </c>
      <c r="F181" s="21" t="s">
        <v>54</v>
      </c>
      <c r="G181" s="20">
        <v>16</v>
      </c>
    </row>
    <row r="182" spans="1:7">
      <c r="A182" s="20">
        <v>2364</v>
      </c>
      <c r="B182" s="21" t="s">
        <v>1902</v>
      </c>
      <c r="C182" s="21" t="s">
        <v>1927</v>
      </c>
      <c r="D182" s="20">
        <v>16</v>
      </c>
      <c r="E182" s="21" t="s">
        <v>18</v>
      </c>
      <c r="F182" s="21" t="s">
        <v>54</v>
      </c>
      <c r="G182" s="20">
        <v>16</v>
      </c>
    </row>
    <row r="183" spans="1:7">
      <c r="A183" s="20">
        <v>2472</v>
      </c>
      <c r="B183" s="21" t="s">
        <v>1532</v>
      </c>
      <c r="C183" s="21" t="s">
        <v>2005</v>
      </c>
      <c r="D183" s="20">
        <v>16</v>
      </c>
      <c r="E183" s="21" t="s">
        <v>18</v>
      </c>
      <c r="F183" s="21" t="s">
        <v>54</v>
      </c>
      <c r="G183" s="20">
        <v>16</v>
      </c>
    </row>
    <row r="184" spans="1:7">
      <c r="A184" s="20">
        <v>2582</v>
      </c>
      <c r="B184" s="21" t="s">
        <v>1977</v>
      </c>
      <c r="C184" s="21" t="s">
        <v>2095</v>
      </c>
      <c r="D184" s="20">
        <v>16</v>
      </c>
      <c r="E184" s="21" t="s">
        <v>18</v>
      </c>
      <c r="F184" s="21" t="s">
        <v>54</v>
      </c>
      <c r="G184" s="20">
        <v>16</v>
      </c>
    </row>
    <row r="185" spans="1:7">
      <c r="A185" s="20">
        <v>2583</v>
      </c>
      <c r="B185" s="21" t="s">
        <v>1977</v>
      </c>
      <c r="C185" s="21" t="s">
        <v>2096</v>
      </c>
      <c r="D185" s="20">
        <v>16</v>
      </c>
      <c r="E185" s="21" t="s">
        <v>18</v>
      </c>
      <c r="F185" s="21" t="s">
        <v>54</v>
      </c>
      <c r="G185" s="20">
        <v>16</v>
      </c>
    </row>
    <row r="186" spans="1:7">
      <c r="A186" s="20">
        <v>2584</v>
      </c>
      <c r="B186" s="21" t="s">
        <v>1977</v>
      </c>
      <c r="C186" s="21" t="s">
        <v>2097</v>
      </c>
      <c r="D186" s="20">
        <v>16</v>
      </c>
      <c r="E186" s="21" t="s">
        <v>18</v>
      </c>
      <c r="F186" s="21" t="s">
        <v>54</v>
      </c>
      <c r="G186" s="20">
        <v>16</v>
      </c>
    </row>
    <row r="187" spans="1:7">
      <c r="A187" s="20">
        <v>2585</v>
      </c>
      <c r="B187" s="21" t="s">
        <v>1977</v>
      </c>
      <c r="C187" s="21" t="s">
        <v>2098</v>
      </c>
      <c r="D187" s="20">
        <v>16</v>
      </c>
      <c r="E187" s="21" t="s">
        <v>18</v>
      </c>
      <c r="F187" s="21" t="s">
        <v>54</v>
      </c>
      <c r="G187" s="20">
        <v>16</v>
      </c>
    </row>
    <row r="188" spans="1:7">
      <c r="A188" s="20">
        <v>2742</v>
      </c>
      <c r="B188" s="21" t="s">
        <v>2121</v>
      </c>
      <c r="C188" s="21" t="s">
        <v>2203</v>
      </c>
      <c r="D188" s="20">
        <v>16</v>
      </c>
      <c r="E188" s="21" t="s">
        <v>18</v>
      </c>
      <c r="F188" s="21" t="s">
        <v>37</v>
      </c>
      <c r="G188" s="20">
        <v>16</v>
      </c>
    </row>
    <row r="189" spans="1:7">
      <c r="A189" s="20">
        <v>2780</v>
      </c>
      <c r="B189" s="21" t="s">
        <v>2121</v>
      </c>
      <c r="C189" s="21" t="s">
        <v>2230</v>
      </c>
      <c r="D189" s="20">
        <v>16</v>
      </c>
      <c r="E189" s="21" t="s">
        <v>18</v>
      </c>
      <c r="F189" s="21" t="s">
        <v>54</v>
      </c>
      <c r="G189" s="20">
        <v>16</v>
      </c>
    </row>
    <row r="190" spans="1:7">
      <c r="A190" s="20">
        <v>2801</v>
      </c>
      <c r="B190" s="21" t="s">
        <v>2121</v>
      </c>
      <c r="C190" s="21" t="s">
        <v>2250</v>
      </c>
      <c r="D190" s="20">
        <v>16</v>
      </c>
      <c r="E190" s="21" t="s">
        <v>18</v>
      </c>
      <c r="F190" s="21" t="s">
        <v>54</v>
      </c>
      <c r="G190" s="20">
        <v>16</v>
      </c>
    </row>
    <row r="191" spans="1:7">
      <c r="A191" s="20">
        <v>2814</v>
      </c>
      <c r="B191" s="21" t="s">
        <v>2121</v>
      </c>
      <c r="C191" s="21" t="s">
        <v>2261</v>
      </c>
      <c r="D191" s="20">
        <v>16</v>
      </c>
      <c r="E191" s="21" t="s">
        <v>18</v>
      </c>
      <c r="F191" s="21" t="s">
        <v>54</v>
      </c>
      <c r="G191" s="20">
        <v>16</v>
      </c>
    </row>
    <row r="192" spans="1:7">
      <c r="A192" s="20">
        <v>41</v>
      </c>
      <c r="B192" s="21" t="s">
        <v>13</v>
      </c>
      <c r="C192" s="21" t="s">
        <v>59</v>
      </c>
      <c r="D192" s="20">
        <v>15</v>
      </c>
      <c r="E192" s="21" t="s">
        <v>18</v>
      </c>
      <c r="F192" s="21" t="s">
        <v>54</v>
      </c>
      <c r="G192" s="20">
        <v>15</v>
      </c>
    </row>
    <row r="193" spans="1:7">
      <c r="A193" s="20">
        <v>42</v>
      </c>
      <c r="B193" s="21" t="s">
        <v>13</v>
      </c>
      <c r="C193" s="21" t="s">
        <v>60</v>
      </c>
      <c r="D193" s="20">
        <v>15</v>
      </c>
      <c r="E193" s="21" t="s">
        <v>18</v>
      </c>
      <c r="F193" s="21" t="s">
        <v>54</v>
      </c>
      <c r="G193" s="20">
        <v>15</v>
      </c>
    </row>
    <row r="194" spans="1:7">
      <c r="A194" s="20">
        <v>43</v>
      </c>
      <c r="B194" s="21" t="s">
        <v>13</v>
      </c>
      <c r="C194" s="21" t="s">
        <v>61</v>
      </c>
      <c r="D194" s="20">
        <v>15</v>
      </c>
      <c r="E194" s="21" t="s">
        <v>18</v>
      </c>
      <c r="F194" s="21" t="s">
        <v>54</v>
      </c>
      <c r="G194" s="20">
        <v>15</v>
      </c>
    </row>
    <row r="195" spans="1:7">
      <c r="A195" s="20">
        <v>47</v>
      </c>
      <c r="B195" s="21" t="s">
        <v>13</v>
      </c>
      <c r="C195" s="21" t="s">
        <v>65</v>
      </c>
      <c r="D195" s="20">
        <v>15</v>
      </c>
      <c r="E195" s="21" t="s">
        <v>18</v>
      </c>
      <c r="F195" s="21" t="s">
        <v>54</v>
      </c>
      <c r="G195" s="20">
        <v>15</v>
      </c>
    </row>
    <row r="196" spans="1:7">
      <c r="A196" s="20">
        <v>63</v>
      </c>
      <c r="B196" s="21" t="s">
        <v>13</v>
      </c>
      <c r="C196" s="21" t="s">
        <v>80</v>
      </c>
      <c r="D196" s="20">
        <v>15</v>
      </c>
      <c r="E196" s="21" t="s">
        <v>18</v>
      </c>
      <c r="F196" s="21" t="s">
        <v>54</v>
      </c>
      <c r="G196" s="20">
        <v>15</v>
      </c>
    </row>
    <row r="197" spans="1:7">
      <c r="A197" s="20">
        <v>66</v>
      </c>
      <c r="B197" s="21" t="s">
        <v>13</v>
      </c>
      <c r="C197" s="21" t="s">
        <v>83</v>
      </c>
      <c r="D197" s="20">
        <v>15</v>
      </c>
      <c r="E197" s="21" t="s">
        <v>18</v>
      </c>
      <c r="F197" s="21" t="s">
        <v>54</v>
      </c>
      <c r="G197" s="20">
        <v>15</v>
      </c>
    </row>
    <row r="198" spans="1:7">
      <c r="A198" s="20">
        <v>69</v>
      </c>
      <c r="B198" s="21" t="s">
        <v>13</v>
      </c>
      <c r="C198" s="21" t="s">
        <v>86</v>
      </c>
      <c r="D198" s="20">
        <v>15</v>
      </c>
      <c r="E198" s="21" t="s">
        <v>18</v>
      </c>
      <c r="F198" s="21" t="s">
        <v>54</v>
      </c>
      <c r="G198" s="20">
        <v>15</v>
      </c>
    </row>
    <row r="199" spans="1:7">
      <c r="A199" s="20">
        <v>70</v>
      </c>
      <c r="B199" s="21" t="s">
        <v>13</v>
      </c>
      <c r="C199" s="21" t="s">
        <v>87</v>
      </c>
      <c r="D199" s="20">
        <v>15</v>
      </c>
      <c r="E199" s="21" t="s">
        <v>18</v>
      </c>
      <c r="F199" s="21" t="s">
        <v>54</v>
      </c>
      <c r="G199" s="20">
        <v>15</v>
      </c>
    </row>
    <row r="200" spans="1:7">
      <c r="A200" s="20">
        <v>71</v>
      </c>
      <c r="B200" s="21" t="s">
        <v>13</v>
      </c>
      <c r="C200" s="21" t="s">
        <v>88</v>
      </c>
      <c r="D200" s="20">
        <v>15</v>
      </c>
      <c r="E200" s="21" t="s">
        <v>18</v>
      </c>
      <c r="F200" s="21" t="s">
        <v>54</v>
      </c>
      <c r="G200" s="20">
        <v>15</v>
      </c>
    </row>
    <row r="201" spans="1:7">
      <c r="A201" s="20">
        <v>73</v>
      </c>
      <c r="B201" s="21" t="s">
        <v>13</v>
      </c>
      <c r="C201" s="21" t="s">
        <v>90</v>
      </c>
      <c r="D201" s="20">
        <v>15</v>
      </c>
      <c r="E201" s="21" t="s">
        <v>18</v>
      </c>
      <c r="F201" s="21" t="s">
        <v>54</v>
      </c>
      <c r="G201" s="20">
        <v>15</v>
      </c>
    </row>
    <row r="202" spans="1:7">
      <c r="A202" s="20">
        <v>75</v>
      </c>
      <c r="B202" s="21" t="s">
        <v>13</v>
      </c>
      <c r="C202" s="21" t="s">
        <v>92</v>
      </c>
      <c r="D202" s="20">
        <v>15</v>
      </c>
      <c r="E202" s="21" t="s">
        <v>18</v>
      </c>
      <c r="F202" s="21" t="s">
        <v>54</v>
      </c>
      <c r="G202" s="20">
        <v>15</v>
      </c>
    </row>
    <row r="203" spans="1:7">
      <c r="A203" s="20">
        <v>78</v>
      </c>
      <c r="B203" s="21" t="s">
        <v>13</v>
      </c>
      <c r="C203" s="21" t="s">
        <v>95</v>
      </c>
      <c r="D203" s="20">
        <v>15</v>
      </c>
      <c r="E203" s="21" t="s">
        <v>18</v>
      </c>
      <c r="F203" s="21" t="s">
        <v>54</v>
      </c>
      <c r="G203" s="20">
        <v>15</v>
      </c>
    </row>
    <row r="204" spans="1:7">
      <c r="A204" s="20">
        <v>122</v>
      </c>
      <c r="B204" s="21" t="s">
        <v>13</v>
      </c>
      <c r="C204" s="21" t="s">
        <v>139</v>
      </c>
      <c r="D204" s="20">
        <v>15</v>
      </c>
      <c r="E204" s="21" t="s">
        <v>18</v>
      </c>
      <c r="F204" s="21" t="s">
        <v>54</v>
      </c>
      <c r="G204" s="20">
        <v>15</v>
      </c>
    </row>
    <row r="205" spans="1:7">
      <c r="A205" s="20">
        <v>173</v>
      </c>
      <c r="B205" s="21" t="s">
        <v>13</v>
      </c>
      <c r="C205" s="21" t="s">
        <v>191</v>
      </c>
      <c r="D205" s="20">
        <v>15</v>
      </c>
      <c r="E205" s="21" t="s">
        <v>18</v>
      </c>
      <c r="F205" s="21" t="s">
        <v>54</v>
      </c>
      <c r="G205" s="20">
        <v>15</v>
      </c>
    </row>
    <row r="206" spans="1:7">
      <c r="A206" s="20">
        <v>187</v>
      </c>
      <c r="B206" s="21" t="s">
        <v>13</v>
      </c>
      <c r="C206" s="21" t="s">
        <v>205</v>
      </c>
      <c r="D206" s="20">
        <v>15</v>
      </c>
      <c r="E206" s="21" t="s">
        <v>18</v>
      </c>
      <c r="F206" s="21" t="s">
        <v>54</v>
      </c>
      <c r="G206" s="20">
        <v>15</v>
      </c>
    </row>
    <row r="207" spans="1:7">
      <c r="A207" s="20">
        <v>248</v>
      </c>
      <c r="B207" s="21" t="s">
        <v>13</v>
      </c>
      <c r="C207" s="21" t="s">
        <v>266</v>
      </c>
      <c r="D207" s="20">
        <v>15</v>
      </c>
      <c r="E207" s="21" t="s">
        <v>18</v>
      </c>
      <c r="F207" s="21" t="s">
        <v>37</v>
      </c>
      <c r="G207" s="20">
        <v>15</v>
      </c>
    </row>
    <row r="208" spans="1:7">
      <c r="A208" s="20">
        <v>265</v>
      </c>
      <c r="B208" s="21" t="s">
        <v>13</v>
      </c>
      <c r="C208" s="21" t="s">
        <v>283</v>
      </c>
      <c r="D208" s="20">
        <v>15</v>
      </c>
      <c r="E208" s="21" t="s">
        <v>18</v>
      </c>
      <c r="F208" s="21" t="s">
        <v>37</v>
      </c>
      <c r="G208" s="20">
        <v>15</v>
      </c>
    </row>
    <row r="209" spans="1:7">
      <c r="A209" s="20">
        <v>266</v>
      </c>
      <c r="B209" s="21" t="s">
        <v>13</v>
      </c>
      <c r="C209" s="21" t="s">
        <v>284</v>
      </c>
      <c r="D209" s="20">
        <v>15</v>
      </c>
      <c r="E209" s="21" t="s">
        <v>18</v>
      </c>
      <c r="F209" s="21" t="s">
        <v>37</v>
      </c>
      <c r="G209" s="20">
        <v>15</v>
      </c>
    </row>
    <row r="210" spans="1:7">
      <c r="A210" s="20">
        <v>276</v>
      </c>
      <c r="B210" s="21" t="s">
        <v>13</v>
      </c>
      <c r="C210" s="21" t="s">
        <v>294</v>
      </c>
      <c r="D210" s="20">
        <v>15</v>
      </c>
      <c r="E210" s="21" t="s">
        <v>18</v>
      </c>
      <c r="F210" s="21" t="s">
        <v>37</v>
      </c>
      <c r="G210" s="20">
        <v>15</v>
      </c>
    </row>
    <row r="211" spans="1:7">
      <c r="A211" s="20">
        <v>299</v>
      </c>
      <c r="B211" s="21" t="s">
        <v>13</v>
      </c>
      <c r="C211" s="21" t="s">
        <v>317</v>
      </c>
      <c r="D211" s="20">
        <v>15</v>
      </c>
      <c r="E211" s="21" t="s">
        <v>18</v>
      </c>
      <c r="F211" s="21" t="s">
        <v>37</v>
      </c>
      <c r="G211" s="20">
        <v>15</v>
      </c>
    </row>
    <row r="212" spans="1:7">
      <c r="A212" s="20">
        <v>305</v>
      </c>
      <c r="B212" s="21" t="s">
        <v>13</v>
      </c>
      <c r="C212" s="21" t="s">
        <v>323</v>
      </c>
      <c r="D212" s="20">
        <v>15</v>
      </c>
      <c r="E212" s="21" t="s">
        <v>18</v>
      </c>
      <c r="F212" s="21" t="s">
        <v>37</v>
      </c>
      <c r="G212" s="20">
        <v>15</v>
      </c>
    </row>
    <row r="213" spans="1:7">
      <c r="A213" s="20">
        <v>306</v>
      </c>
      <c r="B213" s="21" t="s">
        <v>13</v>
      </c>
      <c r="C213" s="21" t="s">
        <v>324</v>
      </c>
      <c r="D213" s="20">
        <v>15</v>
      </c>
      <c r="E213" s="21" t="s">
        <v>18</v>
      </c>
      <c r="F213" s="21" t="s">
        <v>37</v>
      </c>
      <c r="G213" s="20">
        <v>15</v>
      </c>
    </row>
    <row r="214" spans="1:7">
      <c r="A214" s="20">
        <v>307</v>
      </c>
      <c r="B214" s="21" t="s">
        <v>13</v>
      </c>
      <c r="C214" s="21" t="s">
        <v>325</v>
      </c>
      <c r="D214" s="20">
        <v>15</v>
      </c>
      <c r="E214" s="21" t="s">
        <v>18</v>
      </c>
      <c r="F214" s="21" t="s">
        <v>37</v>
      </c>
      <c r="G214" s="20">
        <v>15</v>
      </c>
    </row>
    <row r="215" spans="1:7">
      <c r="A215" s="20">
        <v>321</v>
      </c>
      <c r="B215" s="21" t="s">
        <v>13</v>
      </c>
      <c r="C215" s="21" t="s">
        <v>339</v>
      </c>
      <c r="D215" s="20">
        <v>15</v>
      </c>
      <c r="E215" s="21" t="s">
        <v>18</v>
      </c>
      <c r="F215" s="21" t="s">
        <v>54</v>
      </c>
      <c r="G215" s="20">
        <v>15</v>
      </c>
    </row>
    <row r="216" spans="1:7">
      <c r="A216" s="20">
        <v>333</v>
      </c>
      <c r="B216" s="21" t="s">
        <v>13</v>
      </c>
      <c r="C216" s="21" t="s">
        <v>351</v>
      </c>
      <c r="D216" s="20">
        <v>15</v>
      </c>
      <c r="E216" s="21" t="s">
        <v>18</v>
      </c>
      <c r="F216" s="21" t="s">
        <v>54</v>
      </c>
      <c r="G216" s="20">
        <v>15</v>
      </c>
    </row>
    <row r="217" spans="1:7">
      <c r="A217" s="20">
        <v>341</v>
      </c>
      <c r="B217" s="21" t="s">
        <v>13</v>
      </c>
      <c r="C217" s="21" t="s">
        <v>360</v>
      </c>
      <c r="D217" s="20">
        <v>15</v>
      </c>
      <c r="E217" s="21" t="s">
        <v>18</v>
      </c>
      <c r="F217" s="21" t="s">
        <v>357</v>
      </c>
      <c r="G217" s="20">
        <v>15</v>
      </c>
    </row>
    <row r="218" spans="1:7">
      <c r="A218" s="20">
        <v>343</v>
      </c>
      <c r="B218" s="21" t="s">
        <v>13</v>
      </c>
      <c r="C218" s="21" t="s">
        <v>362</v>
      </c>
      <c r="D218" s="20">
        <v>15</v>
      </c>
      <c r="E218" s="21" t="s">
        <v>18</v>
      </c>
      <c r="F218" s="21" t="s">
        <v>37</v>
      </c>
      <c r="G218" s="20">
        <v>15</v>
      </c>
    </row>
    <row r="219" spans="1:7">
      <c r="A219" s="20">
        <v>344</v>
      </c>
      <c r="B219" s="21" t="s">
        <v>13</v>
      </c>
      <c r="C219" s="21" t="s">
        <v>363</v>
      </c>
      <c r="D219" s="20">
        <v>15</v>
      </c>
      <c r="E219" s="21" t="s">
        <v>18</v>
      </c>
      <c r="F219" s="21" t="s">
        <v>37</v>
      </c>
      <c r="G219" s="20">
        <v>15</v>
      </c>
    </row>
    <row r="220" spans="1:7">
      <c r="A220" s="20">
        <v>345</v>
      </c>
      <c r="B220" s="21" t="s">
        <v>13</v>
      </c>
      <c r="C220" s="21" t="s">
        <v>364</v>
      </c>
      <c r="D220" s="20">
        <v>15</v>
      </c>
      <c r="E220" s="21" t="s">
        <v>18</v>
      </c>
      <c r="F220" s="21" t="s">
        <v>37</v>
      </c>
      <c r="G220" s="20">
        <v>15</v>
      </c>
    </row>
    <row r="221" spans="1:7">
      <c r="A221" s="20">
        <v>354</v>
      </c>
      <c r="B221" s="21" t="s">
        <v>13</v>
      </c>
      <c r="C221" s="21" t="s">
        <v>373</v>
      </c>
      <c r="D221" s="20">
        <v>15</v>
      </c>
      <c r="E221" s="21" t="s">
        <v>18</v>
      </c>
      <c r="F221" s="21" t="s">
        <v>54</v>
      </c>
      <c r="G221" s="20">
        <v>15</v>
      </c>
    </row>
    <row r="222" spans="1:7">
      <c r="A222" s="20">
        <v>731</v>
      </c>
      <c r="B222" s="21" t="s">
        <v>704</v>
      </c>
      <c r="C222" s="21" t="s">
        <v>740</v>
      </c>
      <c r="D222" s="20">
        <v>15</v>
      </c>
      <c r="E222" s="21" t="s">
        <v>18</v>
      </c>
      <c r="F222" s="21" t="s">
        <v>37</v>
      </c>
      <c r="G222" s="20">
        <v>15</v>
      </c>
    </row>
    <row r="223" spans="1:7">
      <c r="A223" s="20">
        <v>761</v>
      </c>
      <c r="B223" s="21" t="s">
        <v>744</v>
      </c>
      <c r="C223" s="21" t="s">
        <v>768</v>
      </c>
      <c r="D223" s="20">
        <v>15</v>
      </c>
      <c r="E223" s="21" t="s">
        <v>18</v>
      </c>
      <c r="F223" s="21" t="s">
        <v>37</v>
      </c>
      <c r="G223" s="20">
        <v>15</v>
      </c>
    </row>
    <row r="224" spans="1:7">
      <c r="A224" s="20">
        <v>1038</v>
      </c>
      <c r="B224" s="21" t="s">
        <v>901</v>
      </c>
      <c r="C224" s="21" t="s">
        <v>999</v>
      </c>
      <c r="D224" s="20">
        <v>15</v>
      </c>
      <c r="E224" s="21" t="s">
        <v>18</v>
      </c>
      <c r="F224" s="21" t="s">
        <v>54</v>
      </c>
      <c r="G224" s="20">
        <v>15</v>
      </c>
    </row>
    <row r="225" spans="1:7">
      <c r="A225" s="20">
        <v>1060</v>
      </c>
      <c r="B225" s="21" t="s">
        <v>901</v>
      </c>
      <c r="C225" s="21" t="s">
        <v>1015</v>
      </c>
      <c r="D225" s="20">
        <v>15</v>
      </c>
      <c r="E225" s="21" t="s">
        <v>18</v>
      </c>
      <c r="F225" s="21" t="s">
        <v>37</v>
      </c>
      <c r="G225" s="20">
        <v>15</v>
      </c>
    </row>
    <row r="226" spans="1:7">
      <c r="A226" s="20">
        <v>1168</v>
      </c>
      <c r="B226" s="21" t="s">
        <v>1089</v>
      </c>
      <c r="C226" s="21" t="s">
        <v>1090</v>
      </c>
      <c r="D226" s="20">
        <v>15</v>
      </c>
      <c r="E226" s="21" t="s">
        <v>18</v>
      </c>
      <c r="F226" s="21" t="s">
        <v>54</v>
      </c>
      <c r="G226" s="20">
        <v>15</v>
      </c>
    </row>
    <row r="227" spans="1:7">
      <c r="A227" s="20">
        <v>1175</v>
      </c>
      <c r="B227" s="21" t="s">
        <v>1089</v>
      </c>
      <c r="C227" s="21" t="s">
        <v>1097</v>
      </c>
      <c r="D227" s="20">
        <v>15</v>
      </c>
      <c r="E227" s="21" t="s">
        <v>18</v>
      </c>
      <c r="F227" s="21" t="s">
        <v>54</v>
      </c>
      <c r="G227" s="20">
        <v>15</v>
      </c>
    </row>
    <row r="228" spans="1:7">
      <c r="A228" s="20">
        <v>1180</v>
      </c>
      <c r="B228" s="21" t="s">
        <v>1089</v>
      </c>
      <c r="C228" s="21" t="s">
        <v>1102</v>
      </c>
      <c r="D228" s="20">
        <v>15</v>
      </c>
      <c r="E228" s="21" t="s">
        <v>18</v>
      </c>
      <c r="F228" s="21" t="s">
        <v>54</v>
      </c>
      <c r="G228" s="20">
        <v>15</v>
      </c>
    </row>
    <row r="229" spans="1:7">
      <c r="A229" s="20">
        <v>1181</v>
      </c>
      <c r="B229" s="21" t="s">
        <v>1089</v>
      </c>
      <c r="C229" s="21" t="s">
        <v>1103</v>
      </c>
      <c r="D229" s="20">
        <v>15</v>
      </c>
      <c r="E229" s="21" t="s">
        <v>18</v>
      </c>
      <c r="F229" s="21" t="s">
        <v>54</v>
      </c>
      <c r="G229" s="20">
        <v>15</v>
      </c>
    </row>
    <row r="230" spans="1:7">
      <c r="A230" s="20">
        <v>1200</v>
      </c>
      <c r="B230" s="21" t="s">
        <v>1089</v>
      </c>
      <c r="C230" s="21" t="s">
        <v>1115</v>
      </c>
      <c r="D230" s="20">
        <v>15</v>
      </c>
      <c r="E230" s="21" t="s">
        <v>18</v>
      </c>
      <c r="F230" s="21" t="s">
        <v>37</v>
      </c>
      <c r="G230" s="20">
        <v>15</v>
      </c>
    </row>
    <row r="231" spans="1:7">
      <c r="A231" s="20">
        <v>1253</v>
      </c>
      <c r="B231" s="21" t="s">
        <v>1089</v>
      </c>
      <c r="C231" s="21" t="s">
        <v>1156</v>
      </c>
      <c r="D231" s="20">
        <v>15</v>
      </c>
      <c r="E231" s="21" t="s">
        <v>18</v>
      </c>
      <c r="F231" s="21" t="s">
        <v>357</v>
      </c>
      <c r="G231" s="20">
        <v>15</v>
      </c>
    </row>
    <row r="232" spans="1:7">
      <c r="A232" s="20">
        <v>1281</v>
      </c>
      <c r="B232" s="21" t="s">
        <v>1089</v>
      </c>
      <c r="C232" s="21" t="s">
        <v>1177</v>
      </c>
      <c r="D232" s="20">
        <v>15</v>
      </c>
      <c r="E232" s="21" t="s">
        <v>18</v>
      </c>
      <c r="F232" s="21" t="s">
        <v>54</v>
      </c>
      <c r="G232" s="20">
        <v>15</v>
      </c>
    </row>
    <row r="233" spans="1:7">
      <c r="A233" s="20">
        <v>1287</v>
      </c>
      <c r="B233" s="21" t="s">
        <v>1089</v>
      </c>
      <c r="C233" s="21" t="s">
        <v>1183</v>
      </c>
      <c r="D233" s="20">
        <v>15</v>
      </c>
      <c r="E233" s="21" t="s">
        <v>18</v>
      </c>
      <c r="F233" s="21" t="s">
        <v>54</v>
      </c>
      <c r="G233" s="20">
        <v>15</v>
      </c>
    </row>
    <row r="234" spans="1:7">
      <c r="A234" s="20">
        <v>1288</v>
      </c>
      <c r="B234" s="21" t="s">
        <v>1089</v>
      </c>
      <c r="C234" s="21" t="s">
        <v>1184</v>
      </c>
      <c r="D234" s="20">
        <v>15</v>
      </c>
      <c r="E234" s="21" t="s">
        <v>18</v>
      </c>
      <c r="F234" s="21" t="s">
        <v>54</v>
      </c>
      <c r="G234" s="20">
        <v>15</v>
      </c>
    </row>
    <row r="235" spans="1:7">
      <c r="A235" s="20">
        <v>1292</v>
      </c>
      <c r="B235" s="21" t="s">
        <v>1089</v>
      </c>
      <c r="C235" s="21" t="s">
        <v>687</v>
      </c>
      <c r="D235" s="20">
        <v>15</v>
      </c>
      <c r="E235" s="21" t="s">
        <v>18</v>
      </c>
      <c r="F235" s="21" t="s">
        <v>54</v>
      </c>
      <c r="G235" s="20">
        <v>15</v>
      </c>
    </row>
    <row r="236" spans="1:7">
      <c r="A236" s="20">
        <v>1294</v>
      </c>
      <c r="B236" s="21" t="s">
        <v>1089</v>
      </c>
      <c r="C236" s="21" t="s">
        <v>1188</v>
      </c>
      <c r="D236" s="20">
        <v>15</v>
      </c>
      <c r="E236" s="21" t="s">
        <v>18</v>
      </c>
      <c r="F236" s="21" t="s">
        <v>54</v>
      </c>
      <c r="G236" s="20">
        <v>15</v>
      </c>
    </row>
    <row r="237" spans="1:7">
      <c r="A237" s="20">
        <v>1296</v>
      </c>
      <c r="B237" s="21" t="s">
        <v>1089</v>
      </c>
      <c r="C237" s="21" t="s">
        <v>1190</v>
      </c>
      <c r="D237" s="20">
        <v>15</v>
      </c>
      <c r="E237" s="21" t="s">
        <v>18</v>
      </c>
      <c r="F237" s="21" t="s">
        <v>54</v>
      </c>
      <c r="G237" s="20">
        <v>15</v>
      </c>
    </row>
    <row r="238" spans="1:7">
      <c r="A238" s="20">
        <v>1347</v>
      </c>
      <c r="B238" s="21" t="s">
        <v>1228</v>
      </c>
      <c r="C238" s="21" t="s">
        <v>1234</v>
      </c>
      <c r="D238" s="20">
        <v>15</v>
      </c>
      <c r="E238" s="21" t="s">
        <v>18</v>
      </c>
      <c r="F238" s="21" t="s">
        <v>37</v>
      </c>
      <c r="G238" s="20">
        <v>15</v>
      </c>
    </row>
    <row r="239" spans="1:7">
      <c r="A239" s="20">
        <v>1612</v>
      </c>
      <c r="B239" s="21" t="s">
        <v>1282</v>
      </c>
      <c r="C239" s="21" t="s">
        <v>1401</v>
      </c>
      <c r="D239" s="20">
        <v>15</v>
      </c>
      <c r="E239" s="21" t="s">
        <v>18</v>
      </c>
      <c r="F239" s="21" t="s">
        <v>54</v>
      </c>
      <c r="G239" s="20">
        <v>15</v>
      </c>
    </row>
    <row r="240" spans="1:7">
      <c r="A240" s="20">
        <v>1617</v>
      </c>
      <c r="B240" s="21" t="s">
        <v>1282</v>
      </c>
      <c r="C240" s="21" t="s">
        <v>1405</v>
      </c>
      <c r="D240" s="20">
        <v>15</v>
      </c>
      <c r="E240" s="21" t="s">
        <v>18</v>
      </c>
      <c r="F240" s="21" t="s">
        <v>54</v>
      </c>
      <c r="G240" s="20">
        <v>15</v>
      </c>
    </row>
    <row r="241" spans="1:7">
      <c r="A241" s="20">
        <v>1618</v>
      </c>
      <c r="B241" s="21" t="s">
        <v>1282</v>
      </c>
      <c r="C241" s="21" t="s">
        <v>1406</v>
      </c>
      <c r="D241" s="20">
        <v>15</v>
      </c>
      <c r="E241" s="21" t="s">
        <v>18</v>
      </c>
      <c r="F241" s="21" t="s">
        <v>54</v>
      </c>
      <c r="G241" s="20">
        <v>15</v>
      </c>
    </row>
    <row r="242" spans="1:7">
      <c r="A242" s="20">
        <v>1619</v>
      </c>
      <c r="B242" s="21" t="s">
        <v>1282</v>
      </c>
      <c r="C242" s="21" t="s">
        <v>1407</v>
      </c>
      <c r="D242" s="20">
        <v>15</v>
      </c>
      <c r="E242" s="21" t="s">
        <v>18</v>
      </c>
      <c r="F242" s="21" t="s">
        <v>54</v>
      </c>
      <c r="G242" s="20">
        <v>15</v>
      </c>
    </row>
    <row r="243" spans="1:7">
      <c r="A243" s="20">
        <v>1620</v>
      </c>
      <c r="B243" s="21" t="s">
        <v>1282</v>
      </c>
      <c r="C243" s="21" t="s">
        <v>1408</v>
      </c>
      <c r="D243" s="20">
        <v>15</v>
      </c>
      <c r="E243" s="21" t="s">
        <v>18</v>
      </c>
      <c r="F243" s="21" t="s">
        <v>54</v>
      </c>
      <c r="G243" s="20">
        <v>15</v>
      </c>
    </row>
    <row r="244" spans="1:7">
      <c r="A244" s="20">
        <v>1637</v>
      </c>
      <c r="B244" s="21" t="s">
        <v>1282</v>
      </c>
      <c r="C244" s="21" t="s">
        <v>1102</v>
      </c>
      <c r="D244" s="20">
        <v>15</v>
      </c>
      <c r="E244" s="21" t="s">
        <v>18</v>
      </c>
      <c r="F244" s="21" t="s">
        <v>54</v>
      </c>
      <c r="G244" s="20">
        <v>15</v>
      </c>
    </row>
    <row r="245" spans="1:7">
      <c r="A245" s="20">
        <v>1638</v>
      </c>
      <c r="B245" s="21" t="s">
        <v>1282</v>
      </c>
      <c r="C245" s="21" t="s">
        <v>1103</v>
      </c>
      <c r="D245" s="20">
        <v>15</v>
      </c>
      <c r="E245" s="21" t="s">
        <v>18</v>
      </c>
      <c r="F245" s="21" t="s">
        <v>54</v>
      </c>
      <c r="G245" s="20">
        <v>15</v>
      </c>
    </row>
    <row r="246" spans="1:7">
      <c r="A246" s="20">
        <v>1707</v>
      </c>
      <c r="B246" s="21" t="s">
        <v>1282</v>
      </c>
      <c r="C246" s="21" t="s">
        <v>1467</v>
      </c>
      <c r="D246" s="20">
        <v>15</v>
      </c>
      <c r="E246" s="21" t="s">
        <v>18</v>
      </c>
      <c r="F246" s="21" t="s">
        <v>37</v>
      </c>
      <c r="G246" s="20">
        <v>15</v>
      </c>
    </row>
    <row r="247" spans="1:7">
      <c r="A247" s="20">
        <v>1816</v>
      </c>
      <c r="B247" s="21" t="s">
        <v>1532</v>
      </c>
      <c r="C247" s="21" t="s">
        <v>1533</v>
      </c>
      <c r="D247" s="20">
        <v>15</v>
      </c>
      <c r="E247" s="21" t="s">
        <v>18</v>
      </c>
      <c r="F247" s="21" t="s">
        <v>54</v>
      </c>
      <c r="G247" s="20">
        <v>15</v>
      </c>
    </row>
    <row r="248" spans="1:7">
      <c r="A248" s="20">
        <v>1818</v>
      </c>
      <c r="B248" s="21" t="s">
        <v>1532</v>
      </c>
      <c r="C248" s="21" t="s">
        <v>1535</v>
      </c>
      <c r="D248" s="20">
        <v>15</v>
      </c>
      <c r="E248" s="21" t="s">
        <v>18</v>
      </c>
      <c r="F248" s="21" t="s">
        <v>54</v>
      </c>
      <c r="G248" s="20">
        <v>15</v>
      </c>
    </row>
    <row r="249" spans="1:7">
      <c r="A249" s="20">
        <v>1821</v>
      </c>
      <c r="B249" s="21" t="s">
        <v>1532</v>
      </c>
      <c r="C249" s="21" t="s">
        <v>754</v>
      </c>
      <c r="D249" s="20">
        <v>15</v>
      </c>
      <c r="E249" s="21" t="s">
        <v>18</v>
      </c>
      <c r="F249" s="21" t="s">
        <v>54</v>
      </c>
      <c r="G249" s="20">
        <v>15</v>
      </c>
    </row>
    <row r="250" spans="1:7">
      <c r="A250" s="20">
        <v>1861</v>
      </c>
      <c r="B250" s="21" t="s">
        <v>1532</v>
      </c>
      <c r="C250" s="21" t="s">
        <v>1563</v>
      </c>
      <c r="D250" s="20">
        <v>15</v>
      </c>
      <c r="E250" s="21" t="s">
        <v>18</v>
      </c>
      <c r="F250" s="21" t="s">
        <v>54</v>
      </c>
      <c r="G250" s="20">
        <v>15</v>
      </c>
    </row>
    <row r="251" spans="1:7">
      <c r="A251" s="20">
        <v>1863</v>
      </c>
      <c r="B251" s="21" t="s">
        <v>1532</v>
      </c>
      <c r="C251" s="21" t="s">
        <v>1565</v>
      </c>
      <c r="D251" s="20">
        <v>15</v>
      </c>
      <c r="E251" s="21" t="s">
        <v>18</v>
      </c>
      <c r="F251" s="21" t="s">
        <v>54</v>
      </c>
      <c r="G251" s="20">
        <v>15</v>
      </c>
    </row>
    <row r="252" spans="1:7">
      <c r="A252" s="20">
        <v>1864</v>
      </c>
      <c r="B252" s="21" t="s">
        <v>1532</v>
      </c>
      <c r="C252" s="21" t="s">
        <v>1566</v>
      </c>
      <c r="D252" s="20">
        <v>15</v>
      </c>
      <c r="E252" s="21" t="s">
        <v>18</v>
      </c>
      <c r="F252" s="21" t="s">
        <v>54</v>
      </c>
      <c r="G252" s="20">
        <v>15</v>
      </c>
    </row>
    <row r="253" spans="1:7">
      <c r="A253" s="20">
        <v>2030</v>
      </c>
      <c r="B253" s="21" t="s">
        <v>1662</v>
      </c>
      <c r="C253" s="21" t="s">
        <v>719</v>
      </c>
      <c r="D253" s="20">
        <v>15</v>
      </c>
      <c r="E253" s="21" t="s">
        <v>18</v>
      </c>
      <c r="F253" s="21" t="s">
        <v>37</v>
      </c>
      <c r="G253" s="20">
        <v>15</v>
      </c>
    </row>
    <row r="254" spans="1:7">
      <c r="A254" s="20">
        <v>2031</v>
      </c>
      <c r="B254" s="21" t="s">
        <v>1662</v>
      </c>
      <c r="C254" s="21" t="s">
        <v>1680</v>
      </c>
      <c r="D254" s="20">
        <v>15</v>
      </c>
      <c r="E254" s="21" t="s">
        <v>18</v>
      </c>
      <c r="F254" s="21" t="s">
        <v>37</v>
      </c>
      <c r="G254" s="20">
        <v>15</v>
      </c>
    </row>
    <row r="255" spans="1:7">
      <c r="A255" s="20">
        <v>2032</v>
      </c>
      <c r="B255" s="21" t="s">
        <v>1662</v>
      </c>
      <c r="C255" s="21" t="s">
        <v>1681</v>
      </c>
      <c r="D255" s="20">
        <v>15</v>
      </c>
      <c r="E255" s="21" t="s">
        <v>18</v>
      </c>
      <c r="F255" s="21" t="s">
        <v>37</v>
      </c>
      <c r="G255" s="20">
        <v>15</v>
      </c>
    </row>
    <row r="256" spans="1:7">
      <c r="A256" s="20">
        <v>2036</v>
      </c>
      <c r="B256" s="21" t="s">
        <v>1662</v>
      </c>
      <c r="C256" s="21" t="s">
        <v>1685</v>
      </c>
      <c r="D256" s="20">
        <v>15</v>
      </c>
      <c r="E256" s="21" t="s">
        <v>18</v>
      </c>
      <c r="F256" s="21" t="s">
        <v>37</v>
      </c>
      <c r="G256" s="20">
        <v>15</v>
      </c>
    </row>
    <row r="257" spans="1:7">
      <c r="A257" s="20">
        <v>2039</v>
      </c>
      <c r="B257" s="21" t="s">
        <v>1662</v>
      </c>
      <c r="C257" s="21" t="s">
        <v>1687</v>
      </c>
      <c r="D257" s="20">
        <v>15</v>
      </c>
      <c r="E257" s="21" t="s">
        <v>18</v>
      </c>
      <c r="F257" s="21" t="s">
        <v>37</v>
      </c>
      <c r="G257" s="20">
        <v>15</v>
      </c>
    </row>
    <row r="258" spans="1:7">
      <c r="A258" s="20">
        <v>2041</v>
      </c>
      <c r="B258" s="21" t="s">
        <v>1662</v>
      </c>
      <c r="C258" s="21" t="s">
        <v>1689</v>
      </c>
      <c r="D258" s="20">
        <v>15</v>
      </c>
      <c r="E258" s="21" t="s">
        <v>18</v>
      </c>
      <c r="F258" s="21" t="s">
        <v>37</v>
      </c>
      <c r="G258" s="20">
        <v>15</v>
      </c>
    </row>
    <row r="259" spans="1:7">
      <c r="A259" s="20">
        <v>2049</v>
      </c>
      <c r="B259" s="21" t="s">
        <v>1662</v>
      </c>
      <c r="C259" s="21" t="s">
        <v>1697</v>
      </c>
      <c r="D259" s="20">
        <v>15</v>
      </c>
      <c r="E259" s="21" t="s">
        <v>18</v>
      </c>
      <c r="F259" s="21" t="s">
        <v>54</v>
      </c>
      <c r="G259" s="20">
        <v>15</v>
      </c>
    </row>
    <row r="260" spans="1:7">
      <c r="A260" s="20">
        <v>2053</v>
      </c>
      <c r="B260" s="21" t="s">
        <v>1662</v>
      </c>
      <c r="C260" s="21" t="s">
        <v>1701</v>
      </c>
      <c r="D260" s="20">
        <v>15</v>
      </c>
      <c r="E260" s="21" t="s">
        <v>18</v>
      </c>
      <c r="F260" s="21" t="s">
        <v>153</v>
      </c>
      <c r="G260" s="20">
        <v>15</v>
      </c>
    </row>
    <row r="261" spans="1:7">
      <c r="A261" s="20">
        <v>2054</v>
      </c>
      <c r="B261" s="21" t="s">
        <v>1662</v>
      </c>
      <c r="C261" s="21" t="s">
        <v>1160</v>
      </c>
      <c r="D261" s="20">
        <v>15</v>
      </c>
      <c r="E261" s="21" t="s">
        <v>18</v>
      </c>
      <c r="F261" s="21" t="s">
        <v>153</v>
      </c>
      <c r="G261" s="20">
        <v>15</v>
      </c>
    </row>
    <row r="262" spans="1:7">
      <c r="A262" s="20">
        <v>2158</v>
      </c>
      <c r="B262" s="21" t="s">
        <v>1752</v>
      </c>
      <c r="C262" s="21" t="s">
        <v>1762</v>
      </c>
      <c r="D262" s="20">
        <v>15</v>
      </c>
      <c r="E262" s="21" t="s">
        <v>18</v>
      </c>
      <c r="F262" s="21" t="s">
        <v>54</v>
      </c>
      <c r="G262" s="20">
        <v>15</v>
      </c>
    </row>
    <row r="263" spans="1:7">
      <c r="A263" s="20">
        <v>2161</v>
      </c>
      <c r="B263" s="21" t="s">
        <v>1752</v>
      </c>
      <c r="C263" s="21" t="s">
        <v>1765</v>
      </c>
      <c r="D263" s="20">
        <v>15</v>
      </c>
      <c r="E263" s="21" t="s">
        <v>18</v>
      </c>
      <c r="F263" s="21" t="s">
        <v>54</v>
      </c>
      <c r="G263" s="20">
        <v>15</v>
      </c>
    </row>
    <row r="264" spans="1:7">
      <c r="A264" s="20">
        <v>2162</v>
      </c>
      <c r="B264" s="21" t="s">
        <v>1752</v>
      </c>
      <c r="C264" s="21" t="s">
        <v>1766</v>
      </c>
      <c r="D264" s="20">
        <v>15</v>
      </c>
      <c r="E264" s="21" t="s">
        <v>18</v>
      </c>
      <c r="F264" s="21" t="s">
        <v>54</v>
      </c>
      <c r="G264" s="20">
        <v>15</v>
      </c>
    </row>
    <row r="265" spans="1:7">
      <c r="A265" s="20">
        <v>2163</v>
      </c>
      <c r="B265" s="21" t="s">
        <v>1752</v>
      </c>
      <c r="C265" s="21" t="s">
        <v>1767</v>
      </c>
      <c r="D265" s="20">
        <v>15</v>
      </c>
      <c r="E265" s="21" t="s">
        <v>18</v>
      </c>
      <c r="F265" s="21" t="s">
        <v>54</v>
      </c>
      <c r="G265" s="20">
        <v>15</v>
      </c>
    </row>
    <row r="266" spans="1:7">
      <c r="A266" s="20">
        <v>2164</v>
      </c>
      <c r="B266" s="21" t="s">
        <v>1752</v>
      </c>
      <c r="C266" s="21" t="s">
        <v>1768</v>
      </c>
      <c r="D266" s="20">
        <v>15</v>
      </c>
      <c r="E266" s="21" t="s">
        <v>18</v>
      </c>
      <c r="F266" s="21" t="s">
        <v>54</v>
      </c>
      <c r="G266" s="20">
        <v>15</v>
      </c>
    </row>
    <row r="267" spans="1:7">
      <c r="A267" s="20">
        <v>2167</v>
      </c>
      <c r="B267" s="21" t="s">
        <v>1752</v>
      </c>
      <c r="C267" s="21" t="s">
        <v>1771</v>
      </c>
      <c r="D267" s="20">
        <v>15</v>
      </c>
      <c r="E267" s="21" t="s">
        <v>18</v>
      </c>
      <c r="F267" s="21" t="s">
        <v>54</v>
      </c>
      <c r="G267" s="20">
        <v>15</v>
      </c>
    </row>
    <row r="268" spans="1:7">
      <c r="A268" s="20">
        <v>2181</v>
      </c>
      <c r="B268" s="21" t="s">
        <v>1752</v>
      </c>
      <c r="C268" s="21" t="s">
        <v>1783</v>
      </c>
      <c r="D268" s="20">
        <v>15</v>
      </c>
      <c r="E268" s="21" t="s">
        <v>18</v>
      </c>
      <c r="F268" s="21" t="s">
        <v>54</v>
      </c>
      <c r="G268" s="20">
        <v>15</v>
      </c>
    </row>
    <row r="269" spans="1:7">
      <c r="A269" s="20">
        <v>2182</v>
      </c>
      <c r="B269" s="21" t="s">
        <v>1752</v>
      </c>
      <c r="C269" s="21" t="s">
        <v>1784</v>
      </c>
      <c r="D269" s="20">
        <v>15</v>
      </c>
      <c r="E269" s="21" t="s">
        <v>18</v>
      </c>
      <c r="F269" s="21" t="s">
        <v>54</v>
      </c>
      <c r="G269" s="20">
        <v>15</v>
      </c>
    </row>
    <row r="270" spans="1:7">
      <c r="A270" s="20">
        <v>2192</v>
      </c>
      <c r="B270" s="21" t="s">
        <v>1752</v>
      </c>
      <c r="C270" s="21" t="s">
        <v>105</v>
      </c>
      <c r="D270" s="20">
        <v>15</v>
      </c>
      <c r="E270" s="21" t="s">
        <v>18</v>
      </c>
      <c r="F270" s="21" t="s">
        <v>54</v>
      </c>
      <c r="G270" s="20">
        <v>15</v>
      </c>
    </row>
    <row r="271" spans="1:7">
      <c r="A271" s="20">
        <v>2194</v>
      </c>
      <c r="B271" s="21" t="s">
        <v>1752</v>
      </c>
      <c r="C271" s="21" t="s">
        <v>1794</v>
      </c>
      <c r="D271" s="20">
        <v>15</v>
      </c>
      <c r="E271" s="21" t="s">
        <v>18</v>
      </c>
      <c r="F271" s="21" t="s">
        <v>54</v>
      </c>
      <c r="G271" s="20">
        <v>15</v>
      </c>
    </row>
    <row r="272" spans="1:7">
      <c r="A272" s="20">
        <v>2198</v>
      </c>
      <c r="B272" s="21" t="s">
        <v>1752</v>
      </c>
      <c r="C272" s="21" t="s">
        <v>1798</v>
      </c>
      <c r="D272" s="20">
        <v>15</v>
      </c>
      <c r="E272" s="21" t="s">
        <v>18</v>
      </c>
      <c r="F272" s="21" t="s">
        <v>54</v>
      </c>
      <c r="G272" s="20">
        <v>15</v>
      </c>
    </row>
    <row r="273" spans="1:7">
      <c r="A273" s="20">
        <v>2208</v>
      </c>
      <c r="B273" s="21" t="s">
        <v>1752</v>
      </c>
      <c r="C273" s="21" t="s">
        <v>1808</v>
      </c>
      <c r="D273" s="20">
        <v>15</v>
      </c>
      <c r="E273" s="21" t="s">
        <v>15</v>
      </c>
      <c r="F273" s="21" t="s">
        <v>16</v>
      </c>
      <c r="G273" s="20">
        <v>15</v>
      </c>
    </row>
    <row r="274" spans="1:7">
      <c r="A274" s="20">
        <v>2217</v>
      </c>
      <c r="B274" s="21" t="s">
        <v>1752</v>
      </c>
      <c r="C274" s="21" t="s">
        <v>1817</v>
      </c>
      <c r="D274" s="20">
        <v>15</v>
      </c>
      <c r="E274" s="21" t="s">
        <v>18</v>
      </c>
      <c r="F274" s="21" t="s">
        <v>16</v>
      </c>
      <c r="G274" s="20">
        <v>15</v>
      </c>
    </row>
    <row r="275" spans="1:7">
      <c r="A275" s="20">
        <v>2233</v>
      </c>
      <c r="B275" s="21" t="s">
        <v>1752</v>
      </c>
      <c r="C275" s="21" t="s">
        <v>1833</v>
      </c>
      <c r="D275" s="20">
        <v>15</v>
      </c>
      <c r="E275" s="21" t="s">
        <v>18</v>
      </c>
      <c r="F275" s="21" t="s">
        <v>37</v>
      </c>
      <c r="G275" s="20">
        <v>15</v>
      </c>
    </row>
    <row r="276" spans="1:7">
      <c r="A276" s="20">
        <v>2245</v>
      </c>
      <c r="B276" s="21" t="s">
        <v>1752</v>
      </c>
      <c r="C276" s="21" t="s">
        <v>1845</v>
      </c>
      <c r="D276" s="20">
        <v>15</v>
      </c>
      <c r="E276" s="21" t="s">
        <v>18</v>
      </c>
      <c r="F276" s="21" t="s">
        <v>54</v>
      </c>
      <c r="G276" s="20">
        <v>15</v>
      </c>
    </row>
    <row r="277" spans="1:7">
      <c r="A277" s="20">
        <v>2246</v>
      </c>
      <c r="B277" s="21" t="s">
        <v>1752</v>
      </c>
      <c r="C277" s="21" t="s">
        <v>1846</v>
      </c>
      <c r="D277" s="20">
        <v>15</v>
      </c>
      <c r="E277" s="21" t="s">
        <v>18</v>
      </c>
      <c r="F277" s="21" t="s">
        <v>54</v>
      </c>
      <c r="G277" s="20">
        <v>15</v>
      </c>
    </row>
    <row r="278" spans="1:7">
      <c r="A278" s="20">
        <v>2249</v>
      </c>
      <c r="B278" s="21" t="s">
        <v>1752</v>
      </c>
      <c r="C278" s="21" t="s">
        <v>1849</v>
      </c>
      <c r="D278" s="20">
        <v>15</v>
      </c>
      <c r="E278" s="21" t="s">
        <v>18</v>
      </c>
      <c r="F278" s="21" t="s">
        <v>54</v>
      </c>
      <c r="G278" s="20">
        <v>15</v>
      </c>
    </row>
    <row r="279" spans="1:7">
      <c r="A279" s="20">
        <v>2323</v>
      </c>
      <c r="B279" s="21" t="s">
        <v>1853</v>
      </c>
      <c r="C279" s="21" t="s">
        <v>934</v>
      </c>
      <c r="D279" s="20">
        <v>15</v>
      </c>
      <c r="E279" s="21" t="s">
        <v>15</v>
      </c>
      <c r="F279" s="21" t="s">
        <v>153</v>
      </c>
      <c r="G279" s="20">
        <v>15</v>
      </c>
    </row>
    <row r="280" spans="1:7">
      <c r="A280" s="20">
        <v>2324</v>
      </c>
      <c r="B280" s="21" t="s">
        <v>1853</v>
      </c>
      <c r="C280" s="21" t="s">
        <v>1895</v>
      </c>
      <c r="D280" s="20">
        <v>15</v>
      </c>
      <c r="E280" s="21" t="s">
        <v>15</v>
      </c>
      <c r="F280" s="21" t="s">
        <v>153</v>
      </c>
      <c r="G280" s="20">
        <v>15</v>
      </c>
    </row>
    <row r="281" spans="1:7">
      <c r="A281" s="20">
        <v>2325</v>
      </c>
      <c r="B281" s="21" t="s">
        <v>1853</v>
      </c>
      <c r="C281" s="21" t="s">
        <v>448</v>
      </c>
      <c r="D281" s="20">
        <v>15</v>
      </c>
      <c r="E281" s="21" t="s">
        <v>15</v>
      </c>
      <c r="F281" s="21" t="s">
        <v>153</v>
      </c>
      <c r="G281" s="20">
        <v>15</v>
      </c>
    </row>
    <row r="282" spans="1:7">
      <c r="A282" s="20">
        <v>2326</v>
      </c>
      <c r="B282" s="21" t="s">
        <v>1853</v>
      </c>
      <c r="C282" s="21" t="s">
        <v>1139</v>
      </c>
      <c r="D282" s="20">
        <v>15</v>
      </c>
      <c r="E282" s="21" t="s">
        <v>15</v>
      </c>
      <c r="F282" s="21" t="s">
        <v>153</v>
      </c>
      <c r="G282" s="20">
        <v>15</v>
      </c>
    </row>
    <row r="283" spans="1:7">
      <c r="A283" s="20">
        <v>2330</v>
      </c>
      <c r="B283" s="21" t="s">
        <v>1853</v>
      </c>
      <c r="C283" s="21" t="s">
        <v>1897</v>
      </c>
      <c r="D283" s="20">
        <v>15</v>
      </c>
      <c r="E283" s="21" t="s">
        <v>18</v>
      </c>
      <c r="F283" s="21" t="s">
        <v>357</v>
      </c>
      <c r="G283" s="20">
        <v>15</v>
      </c>
    </row>
    <row r="284" spans="1:7">
      <c r="A284" s="20">
        <v>2333</v>
      </c>
      <c r="B284" s="21" t="s">
        <v>1853</v>
      </c>
      <c r="C284" s="21" t="s">
        <v>1899</v>
      </c>
      <c r="D284" s="20">
        <v>15</v>
      </c>
      <c r="E284" s="21" t="s">
        <v>15</v>
      </c>
      <c r="F284" s="21" t="s">
        <v>153</v>
      </c>
      <c r="G284" s="20">
        <v>15</v>
      </c>
    </row>
    <row r="285" spans="1:7">
      <c r="A285" s="20">
        <v>2334</v>
      </c>
      <c r="B285" s="21" t="s">
        <v>1853</v>
      </c>
      <c r="C285" s="21" t="s">
        <v>1900</v>
      </c>
      <c r="D285" s="20">
        <v>15</v>
      </c>
      <c r="E285" s="21" t="s">
        <v>15</v>
      </c>
      <c r="F285" s="21" t="s">
        <v>153</v>
      </c>
      <c r="G285" s="20">
        <v>15</v>
      </c>
    </row>
    <row r="286" spans="1:7">
      <c r="A286" s="20">
        <v>2335</v>
      </c>
      <c r="B286" s="21" t="s">
        <v>1853</v>
      </c>
      <c r="C286" s="21" t="s">
        <v>1901</v>
      </c>
      <c r="D286" s="20">
        <v>15</v>
      </c>
      <c r="E286" s="21" t="s">
        <v>15</v>
      </c>
      <c r="F286" s="21" t="s">
        <v>153</v>
      </c>
      <c r="G286" s="20">
        <v>15</v>
      </c>
    </row>
    <row r="287" spans="1:7">
      <c r="A287" s="20">
        <v>2351</v>
      </c>
      <c r="B287" s="21" t="s">
        <v>1902</v>
      </c>
      <c r="C287" s="21" t="s">
        <v>1917</v>
      </c>
      <c r="D287" s="20">
        <v>15</v>
      </c>
      <c r="E287" s="21" t="s">
        <v>18</v>
      </c>
      <c r="F287" s="21" t="s">
        <v>54</v>
      </c>
      <c r="G287" s="20">
        <v>15</v>
      </c>
    </row>
    <row r="288" spans="1:7">
      <c r="A288" s="20">
        <v>2356</v>
      </c>
      <c r="B288" s="21" t="s">
        <v>1902</v>
      </c>
      <c r="C288" s="21" t="s">
        <v>1922</v>
      </c>
      <c r="D288" s="20">
        <v>15</v>
      </c>
      <c r="E288" s="21" t="s">
        <v>18</v>
      </c>
      <c r="F288" s="21" t="s">
        <v>54</v>
      </c>
      <c r="G288" s="20">
        <v>15</v>
      </c>
    </row>
    <row r="289" spans="1:7">
      <c r="A289" s="20">
        <v>2362</v>
      </c>
      <c r="B289" s="21" t="s">
        <v>1902</v>
      </c>
      <c r="C289" s="21" t="s">
        <v>1925</v>
      </c>
      <c r="D289" s="20">
        <v>15</v>
      </c>
      <c r="E289" s="21" t="s">
        <v>18</v>
      </c>
      <c r="F289" s="21" t="s">
        <v>54</v>
      </c>
      <c r="G289" s="20">
        <v>15</v>
      </c>
    </row>
    <row r="290" spans="1:7">
      <c r="A290" s="20">
        <v>2382</v>
      </c>
      <c r="B290" s="21" t="s">
        <v>1532</v>
      </c>
      <c r="C290" s="21" t="s">
        <v>1940</v>
      </c>
      <c r="D290" s="20">
        <v>15</v>
      </c>
      <c r="E290" s="21" t="s">
        <v>18</v>
      </c>
      <c r="F290" s="21" t="s">
        <v>37</v>
      </c>
      <c r="G290" s="20">
        <v>15</v>
      </c>
    </row>
    <row r="291" spans="1:7">
      <c r="A291" s="20">
        <v>2473</v>
      </c>
      <c r="B291" s="21" t="s">
        <v>1532</v>
      </c>
      <c r="C291" s="21" t="s">
        <v>2006</v>
      </c>
      <c r="D291" s="20">
        <v>15</v>
      </c>
      <c r="E291" s="21" t="s">
        <v>18</v>
      </c>
      <c r="F291" s="21" t="s">
        <v>54</v>
      </c>
      <c r="G291" s="20">
        <v>15</v>
      </c>
    </row>
    <row r="292" spans="1:7">
      <c r="A292" s="20">
        <v>2474</v>
      </c>
      <c r="B292" s="21" t="s">
        <v>1532</v>
      </c>
      <c r="C292" s="21" t="s">
        <v>2007</v>
      </c>
      <c r="D292" s="20">
        <v>15</v>
      </c>
      <c r="E292" s="21" t="s">
        <v>18</v>
      </c>
      <c r="F292" s="21" t="s">
        <v>54</v>
      </c>
      <c r="G292" s="20">
        <v>15</v>
      </c>
    </row>
    <row r="293" spans="1:7">
      <c r="A293" s="20">
        <v>2475</v>
      </c>
      <c r="B293" s="21" t="s">
        <v>1532</v>
      </c>
      <c r="C293" s="21" t="s">
        <v>2008</v>
      </c>
      <c r="D293" s="20">
        <v>15</v>
      </c>
      <c r="E293" s="21" t="s">
        <v>18</v>
      </c>
      <c r="F293" s="21" t="s">
        <v>54</v>
      </c>
      <c r="G293" s="20">
        <v>15</v>
      </c>
    </row>
    <row r="294" spans="1:7">
      <c r="A294" s="20">
        <v>2476</v>
      </c>
      <c r="B294" s="21" t="s">
        <v>1532</v>
      </c>
      <c r="C294" s="21" t="s">
        <v>2009</v>
      </c>
      <c r="D294" s="20">
        <v>15</v>
      </c>
      <c r="E294" s="21" t="s">
        <v>18</v>
      </c>
      <c r="F294" s="21" t="s">
        <v>54</v>
      </c>
      <c r="G294" s="20">
        <v>15</v>
      </c>
    </row>
    <row r="295" spans="1:7">
      <c r="A295" s="20">
        <v>2477</v>
      </c>
      <c r="B295" s="21" t="s">
        <v>1532</v>
      </c>
      <c r="C295" s="21" t="s">
        <v>2010</v>
      </c>
      <c r="D295" s="20">
        <v>15</v>
      </c>
      <c r="E295" s="21" t="s">
        <v>18</v>
      </c>
      <c r="F295" s="21" t="s">
        <v>54</v>
      </c>
      <c r="G295" s="20">
        <v>15</v>
      </c>
    </row>
    <row r="296" spans="1:7">
      <c r="A296" s="20">
        <v>2478</v>
      </c>
      <c r="B296" s="21" t="s">
        <v>1532</v>
      </c>
      <c r="C296" s="21" t="s">
        <v>2011</v>
      </c>
      <c r="D296" s="20">
        <v>15</v>
      </c>
      <c r="E296" s="21" t="s">
        <v>18</v>
      </c>
      <c r="F296" s="21" t="s">
        <v>54</v>
      </c>
      <c r="G296" s="20">
        <v>15</v>
      </c>
    </row>
    <row r="297" spans="1:7">
      <c r="A297" s="20">
        <v>2479</v>
      </c>
      <c r="B297" s="21" t="s">
        <v>1532</v>
      </c>
      <c r="C297" s="21" t="s">
        <v>2012</v>
      </c>
      <c r="D297" s="20">
        <v>15</v>
      </c>
      <c r="E297" s="21" t="s">
        <v>18</v>
      </c>
      <c r="F297" s="21" t="s">
        <v>54</v>
      </c>
      <c r="G297" s="20">
        <v>15</v>
      </c>
    </row>
    <row r="298" spans="1:7">
      <c r="A298" s="20">
        <v>2480</v>
      </c>
      <c r="B298" s="21" t="s">
        <v>1532</v>
      </c>
      <c r="C298" s="21" t="s">
        <v>2013</v>
      </c>
      <c r="D298" s="20">
        <v>15</v>
      </c>
      <c r="E298" s="21" t="s">
        <v>18</v>
      </c>
      <c r="F298" s="21" t="s">
        <v>54</v>
      </c>
      <c r="G298" s="20">
        <v>15</v>
      </c>
    </row>
    <row r="299" spans="1:7">
      <c r="A299" s="20">
        <v>2481</v>
      </c>
      <c r="B299" s="21" t="s">
        <v>1532</v>
      </c>
      <c r="C299" s="21" t="s">
        <v>2014</v>
      </c>
      <c r="D299" s="20">
        <v>15</v>
      </c>
      <c r="E299" s="21" t="s">
        <v>18</v>
      </c>
      <c r="F299" s="21" t="s">
        <v>54</v>
      </c>
      <c r="G299" s="20">
        <v>15</v>
      </c>
    </row>
    <row r="300" spans="1:7">
      <c r="A300" s="20">
        <v>2513</v>
      </c>
      <c r="B300" s="21" t="s">
        <v>1532</v>
      </c>
      <c r="C300" s="21" t="s">
        <v>2041</v>
      </c>
      <c r="D300" s="20">
        <v>15</v>
      </c>
      <c r="E300" s="21" t="s">
        <v>18</v>
      </c>
      <c r="F300" s="21" t="s">
        <v>54</v>
      </c>
      <c r="G300" s="20">
        <v>15</v>
      </c>
    </row>
    <row r="301" spans="1:7">
      <c r="A301" s="20">
        <v>2515</v>
      </c>
      <c r="B301" s="21" t="s">
        <v>1532</v>
      </c>
      <c r="C301" s="21" t="s">
        <v>2043</v>
      </c>
      <c r="D301" s="20">
        <v>15</v>
      </c>
      <c r="E301" s="21" t="s">
        <v>18</v>
      </c>
      <c r="F301" s="21" t="s">
        <v>54</v>
      </c>
      <c r="G301" s="20">
        <v>15</v>
      </c>
    </row>
    <row r="302" spans="1:7">
      <c r="A302" s="20">
        <v>2559</v>
      </c>
      <c r="B302" s="21" t="s">
        <v>1977</v>
      </c>
      <c r="C302" s="21" t="s">
        <v>66</v>
      </c>
      <c r="D302" s="20">
        <v>15</v>
      </c>
      <c r="E302" s="21" t="s">
        <v>18</v>
      </c>
      <c r="F302" s="21" t="s">
        <v>153</v>
      </c>
      <c r="G302" s="20">
        <v>15</v>
      </c>
    </row>
    <row r="303" spans="1:7">
      <c r="A303" s="20">
        <v>2575</v>
      </c>
      <c r="B303" s="21" t="s">
        <v>1977</v>
      </c>
      <c r="C303" s="21" t="s">
        <v>2089</v>
      </c>
      <c r="D303" s="20">
        <v>15</v>
      </c>
      <c r="E303" s="21" t="s">
        <v>18</v>
      </c>
      <c r="F303" s="21" t="s">
        <v>54</v>
      </c>
      <c r="G303" s="20">
        <v>15</v>
      </c>
    </row>
    <row r="304" spans="1:7">
      <c r="A304" s="20">
        <v>2576</v>
      </c>
      <c r="B304" s="21" t="s">
        <v>1977</v>
      </c>
      <c r="C304" s="21" t="s">
        <v>373</v>
      </c>
      <c r="D304" s="20">
        <v>15</v>
      </c>
      <c r="E304" s="21" t="s">
        <v>18</v>
      </c>
      <c r="F304" s="21" t="s">
        <v>54</v>
      </c>
      <c r="G304" s="20">
        <v>15</v>
      </c>
    </row>
    <row r="305" spans="1:7">
      <c r="A305" s="20">
        <v>2577</v>
      </c>
      <c r="B305" s="21" t="s">
        <v>1977</v>
      </c>
      <c r="C305" s="21" t="s">
        <v>2090</v>
      </c>
      <c r="D305" s="20">
        <v>15</v>
      </c>
      <c r="E305" s="21" t="s">
        <v>18</v>
      </c>
      <c r="F305" s="21" t="s">
        <v>54</v>
      </c>
      <c r="G305" s="20">
        <v>15</v>
      </c>
    </row>
    <row r="306" spans="1:7">
      <c r="A306" s="20">
        <v>2578</v>
      </c>
      <c r="B306" s="21" t="s">
        <v>1977</v>
      </c>
      <c r="C306" s="21" t="s">
        <v>2091</v>
      </c>
      <c r="D306" s="20">
        <v>15</v>
      </c>
      <c r="E306" s="21" t="s">
        <v>18</v>
      </c>
      <c r="F306" s="21" t="s">
        <v>54</v>
      </c>
      <c r="G306" s="20">
        <v>15</v>
      </c>
    </row>
    <row r="307" spans="1:7">
      <c r="A307" s="20">
        <v>2579</v>
      </c>
      <c r="B307" s="21" t="s">
        <v>1977</v>
      </c>
      <c r="C307" s="21" t="s">
        <v>2092</v>
      </c>
      <c r="D307" s="20">
        <v>15</v>
      </c>
      <c r="E307" s="21" t="s">
        <v>18</v>
      </c>
      <c r="F307" s="21" t="s">
        <v>54</v>
      </c>
      <c r="G307" s="20">
        <v>15</v>
      </c>
    </row>
    <row r="308" spans="1:7">
      <c r="A308" s="20">
        <v>2580</v>
      </c>
      <c r="B308" s="21" t="s">
        <v>1977</v>
      </c>
      <c r="C308" s="21" t="s">
        <v>2093</v>
      </c>
      <c r="D308" s="20">
        <v>15</v>
      </c>
      <c r="E308" s="21" t="s">
        <v>18</v>
      </c>
      <c r="F308" s="21" t="s">
        <v>54</v>
      </c>
      <c r="G308" s="20">
        <v>15</v>
      </c>
    </row>
    <row r="309" spans="1:7">
      <c r="A309" s="20">
        <v>2581</v>
      </c>
      <c r="B309" s="21" t="s">
        <v>1977</v>
      </c>
      <c r="C309" s="21" t="s">
        <v>2094</v>
      </c>
      <c r="D309" s="20">
        <v>15</v>
      </c>
      <c r="E309" s="21" t="s">
        <v>18</v>
      </c>
      <c r="F309" s="21" t="s">
        <v>54</v>
      </c>
      <c r="G309" s="20">
        <v>15</v>
      </c>
    </row>
    <row r="310" spans="1:7">
      <c r="A310" s="20">
        <v>2603</v>
      </c>
      <c r="B310" s="21" t="s">
        <v>1977</v>
      </c>
      <c r="C310" s="21" t="s">
        <v>2109</v>
      </c>
      <c r="D310" s="20">
        <v>15</v>
      </c>
      <c r="E310" s="21" t="s">
        <v>18</v>
      </c>
      <c r="F310" s="21" t="s">
        <v>54</v>
      </c>
      <c r="G310" s="20">
        <v>15</v>
      </c>
    </row>
    <row r="311" spans="1:7">
      <c r="A311" s="20">
        <v>2612</v>
      </c>
      <c r="B311" s="21" t="s">
        <v>1977</v>
      </c>
      <c r="C311" s="21" t="s">
        <v>2117</v>
      </c>
      <c r="D311" s="20">
        <v>15</v>
      </c>
      <c r="E311" s="21" t="s">
        <v>18</v>
      </c>
      <c r="F311" s="21" t="s">
        <v>37</v>
      </c>
      <c r="G311" s="20">
        <v>15</v>
      </c>
    </row>
    <row r="312" spans="1:7">
      <c r="A312" s="20">
        <v>2616</v>
      </c>
      <c r="B312" s="21" t="s">
        <v>1977</v>
      </c>
      <c r="C312" s="21" t="s">
        <v>2120</v>
      </c>
      <c r="D312" s="20">
        <v>15</v>
      </c>
      <c r="E312" s="21" t="s">
        <v>18</v>
      </c>
      <c r="F312" s="21" t="s">
        <v>37</v>
      </c>
      <c r="G312" s="20">
        <v>15</v>
      </c>
    </row>
    <row r="313" spans="1:7">
      <c r="A313" s="20">
        <v>2617</v>
      </c>
      <c r="B313" s="21" t="s">
        <v>2121</v>
      </c>
      <c r="C313" s="21" t="s">
        <v>658</v>
      </c>
      <c r="D313" s="20">
        <v>15</v>
      </c>
      <c r="E313" s="21" t="s">
        <v>18</v>
      </c>
      <c r="F313" s="21" t="s">
        <v>153</v>
      </c>
      <c r="G313" s="20">
        <v>15</v>
      </c>
    </row>
    <row r="314" spans="1:7">
      <c r="A314" s="20">
        <v>2618</v>
      </c>
      <c r="B314" s="21" t="s">
        <v>2121</v>
      </c>
      <c r="C314" s="21" t="s">
        <v>687</v>
      </c>
      <c r="D314" s="20">
        <v>15</v>
      </c>
      <c r="E314" s="21" t="s">
        <v>18</v>
      </c>
      <c r="F314" s="21" t="s">
        <v>153</v>
      </c>
      <c r="G314" s="20">
        <v>15</v>
      </c>
    </row>
    <row r="315" spans="1:7">
      <c r="A315" s="20">
        <v>2619</v>
      </c>
      <c r="B315" s="21" t="s">
        <v>2121</v>
      </c>
      <c r="C315" s="21" t="s">
        <v>62</v>
      </c>
      <c r="D315" s="20">
        <v>15</v>
      </c>
      <c r="E315" s="21" t="s">
        <v>18</v>
      </c>
      <c r="F315" s="21" t="s">
        <v>153</v>
      </c>
      <c r="G315" s="20">
        <v>15</v>
      </c>
    </row>
    <row r="316" spans="1:7">
      <c r="A316" s="20">
        <v>2620</v>
      </c>
      <c r="B316" s="21" t="s">
        <v>2121</v>
      </c>
      <c r="C316" s="21" t="s">
        <v>2122</v>
      </c>
      <c r="D316" s="20">
        <v>15</v>
      </c>
      <c r="E316" s="21" t="s">
        <v>18</v>
      </c>
      <c r="F316" s="21" t="s">
        <v>153</v>
      </c>
      <c r="G316" s="20">
        <v>15</v>
      </c>
    </row>
    <row r="317" spans="1:7">
      <c r="A317" s="20">
        <v>2621</v>
      </c>
      <c r="B317" s="21" t="s">
        <v>2121</v>
      </c>
      <c r="C317" s="21" t="s">
        <v>2123</v>
      </c>
      <c r="D317" s="20">
        <v>15</v>
      </c>
      <c r="E317" s="21" t="s">
        <v>18</v>
      </c>
      <c r="F317" s="21" t="s">
        <v>153</v>
      </c>
      <c r="G317" s="20">
        <v>15</v>
      </c>
    </row>
    <row r="318" spans="1:7">
      <c r="A318" s="20">
        <v>2622</v>
      </c>
      <c r="B318" s="21" t="s">
        <v>2121</v>
      </c>
      <c r="C318" s="21" t="s">
        <v>2124</v>
      </c>
      <c r="D318" s="20">
        <v>15</v>
      </c>
      <c r="E318" s="21" t="s">
        <v>18</v>
      </c>
      <c r="F318" s="21" t="s">
        <v>153</v>
      </c>
      <c r="G318" s="20">
        <v>15</v>
      </c>
    </row>
    <row r="319" spans="1:7">
      <c r="A319" s="20">
        <v>2772</v>
      </c>
      <c r="B319" s="21" t="s">
        <v>2121</v>
      </c>
      <c r="C319" s="21" t="s">
        <v>2225</v>
      </c>
      <c r="D319" s="20">
        <v>15</v>
      </c>
      <c r="E319" s="21" t="s">
        <v>18</v>
      </c>
      <c r="F319" s="21" t="s">
        <v>54</v>
      </c>
      <c r="G319" s="20">
        <v>15</v>
      </c>
    </row>
    <row r="320" spans="1:7">
      <c r="A320" s="20">
        <v>2777</v>
      </c>
      <c r="B320" s="21" t="s">
        <v>2121</v>
      </c>
      <c r="C320" s="21" t="s">
        <v>687</v>
      </c>
      <c r="D320" s="20">
        <v>15</v>
      </c>
      <c r="E320" s="21" t="s">
        <v>18</v>
      </c>
      <c r="F320" s="21" t="s">
        <v>54</v>
      </c>
      <c r="G320" s="20">
        <v>15</v>
      </c>
    </row>
    <row r="321" spans="1:7">
      <c r="A321" s="20">
        <v>2778</v>
      </c>
      <c r="B321" s="21" t="s">
        <v>2121</v>
      </c>
      <c r="C321" s="21" t="s">
        <v>1188</v>
      </c>
      <c r="D321" s="20">
        <v>15</v>
      </c>
      <c r="E321" s="21" t="s">
        <v>18</v>
      </c>
      <c r="F321" s="21" t="s">
        <v>54</v>
      </c>
      <c r="G321" s="20">
        <v>15</v>
      </c>
    </row>
    <row r="322" spans="1:7">
      <c r="A322" s="20">
        <v>2825</v>
      </c>
      <c r="B322" s="21" t="s">
        <v>2121</v>
      </c>
      <c r="C322" s="21" t="s">
        <v>2272</v>
      </c>
      <c r="D322" s="20">
        <v>15</v>
      </c>
      <c r="E322" s="21" t="s">
        <v>18</v>
      </c>
      <c r="F322" s="21" t="s">
        <v>37</v>
      </c>
      <c r="G322" s="20">
        <v>15</v>
      </c>
    </row>
    <row r="323" spans="1:7">
      <c r="A323" s="20">
        <v>161</v>
      </c>
      <c r="B323" s="21" t="s">
        <v>13</v>
      </c>
      <c r="C323" s="21" t="s">
        <v>178</v>
      </c>
      <c r="D323" s="20">
        <v>14</v>
      </c>
      <c r="E323" s="21" t="s">
        <v>18</v>
      </c>
      <c r="F323" s="21" t="s">
        <v>37</v>
      </c>
      <c r="G323" s="20">
        <v>14</v>
      </c>
    </row>
    <row r="324" spans="1:7">
      <c r="A324" s="20">
        <v>162</v>
      </c>
      <c r="B324" s="21" t="s">
        <v>13</v>
      </c>
      <c r="C324" s="21" t="s">
        <v>179</v>
      </c>
      <c r="D324" s="20">
        <v>14</v>
      </c>
      <c r="E324" s="21" t="s">
        <v>18</v>
      </c>
      <c r="F324" s="21" t="s">
        <v>37</v>
      </c>
      <c r="G324" s="20">
        <v>14</v>
      </c>
    </row>
    <row r="325" spans="1:7">
      <c r="A325" s="20">
        <v>255</v>
      </c>
      <c r="B325" s="21" t="s">
        <v>13</v>
      </c>
      <c r="C325" s="21" t="s">
        <v>273</v>
      </c>
      <c r="D325" s="20">
        <v>14</v>
      </c>
      <c r="E325" s="21" t="s">
        <v>18</v>
      </c>
      <c r="F325" s="21" t="s">
        <v>37</v>
      </c>
      <c r="G325" s="20">
        <v>14</v>
      </c>
    </row>
    <row r="326" spans="1:7">
      <c r="A326" s="20">
        <v>272</v>
      </c>
      <c r="B326" s="21" t="s">
        <v>13</v>
      </c>
      <c r="C326" s="21" t="s">
        <v>290</v>
      </c>
      <c r="D326" s="20">
        <v>14</v>
      </c>
      <c r="E326" s="21" t="s">
        <v>18</v>
      </c>
      <c r="F326" s="21" t="s">
        <v>37</v>
      </c>
      <c r="G326" s="20">
        <v>14</v>
      </c>
    </row>
    <row r="327" spans="1:7">
      <c r="A327" s="20">
        <v>349</v>
      </c>
      <c r="B327" s="21" t="s">
        <v>13</v>
      </c>
      <c r="C327" s="21" t="s">
        <v>368</v>
      </c>
      <c r="D327" s="20">
        <v>14</v>
      </c>
      <c r="E327" s="21" t="s">
        <v>18</v>
      </c>
      <c r="F327" s="21" t="s">
        <v>54</v>
      </c>
      <c r="G327" s="20">
        <v>14</v>
      </c>
    </row>
    <row r="328" spans="1:7">
      <c r="A328" s="20">
        <v>351</v>
      </c>
      <c r="B328" s="21" t="s">
        <v>13</v>
      </c>
      <c r="C328" s="21" t="s">
        <v>370</v>
      </c>
      <c r="D328" s="20">
        <v>14</v>
      </c>
      <c r="E328" s="21" t="s">
        <v>18</v>
      </c>
      <c r="F328" s="21" t="s">
        <v>54</v>
      </c>
      <c r="G328" s="20">
        <v>14</v>
      </c>
    </row>
    <row r="329" spans="1:7">
      <c r="A329" s="20">
        <v>352</v>
      </c>
      <c r="B329" s="21" t="s">
        <v>13</v>
      </c>
      <c r="C329" s="21" t="s">
        <v>371</v>
      </c>
      <c r="D329" s="20">
        <v>14</v>
      </c>
      <c r="E329" s="21" t="s">
        <v>18</v>
      </c>
      <c r="F329" s="21" t="s">
        <v>54</v>
      </c>
      <c r="G329" s="20">
        <v>14</v>
      </c>
    </row>
    <row r="330" spans="1:7">
      <c r="A330" s="20">
        <v>353</v>
      </c>
      <c r="B330" s="21" t="s">
        <v>13</v>
      </c>
      <c r="C330" s="21" t="s">
        <v>372</v>
      </c>
      <c r="D330" s="20">
        <v>14</v>
      </c>
      <c r="E330" s="21" t="s">
        <v>18</v>
      </c>
      <c r="F330" s="21" t="s">
        <v>54</v>
      </c>
      <c r="G330" s="20">
        <v>14</v>
      </c>
    </row>
    <row r="331" spans="1:7">
      <c r="A331" s="20">
        <v>359</v>
      </c>
      <c r="B331" s="21" t="s">
        <v>13</v>
      </c>
      <c r="C331" s="21" t="s">
        <v>378</v>
      </c>
      <c r="D331" s="20">
        <v>14</v>
      </c>
      <c r="E331" s="21" t="s">
        <v>18</v>
      </c>
      <c r="F331" s="21" t="s">
        <v>37</v>
      </c>
      <c r="G331" s="20">
        <v>14</v>
      </c>
    </row>
    <row r="332" spans="1:7">
      <c r="A332" s="20">
        <v>360</v>
      </c>
      <c r="B332" s="21" t="s">
        <v>13</v>
      </c>
      <c r="C332" s="21" t="s">
        <v>379</v>
      </c>
      <c r="D332" s="20">
        <v>14</v>
      </c>
      <c r="E332" s="21" t="s">
        <v>18</v>
      </c>
      <c r="F332" s="21" t="s">
        <v>37</v>
      </c>
      <c r="G332" s="20">
        <v>14</v>
      </c>
    </row>
    <row r="333" spans="1:7">
      <c r="A333" s="20">
        <v>361</v>
      </c>
      <c r="B333" s="21" t="s">
        <v>13</v>
      </c>
      <c r="C333" s="21" t="s">
        <v>380</v>
      </c>
      <c r="D333" s="20">
        <v>14</v>
      </c>
      <c r="E333" s="21" t="s">
        <v>18</v>
      </c>
      <c r="F333" s="21" t="s">
        <v>37</v>
      </c>
      <c r="G333" s="20">
        <v>14</v>
      </c>
    </row>
    <row r="334" spans="1:7">
      <c r="A334" s="20">
        <v>691</v>
      </c>
      <c r="B334" s="21" t="s">
        <v>698</v>
      </c>
      <c r="C334" s="21" t="s">
        <v>702</v>
      </c>
      <c r="D334" s="20">
        <v>14</v>
      </c>
      <c r="E334" s="21" t="s">
        <v>18</v>
      </c>
      <c r="F334" s="21" t="s">
        <v>37</v>
      </c>
      <c r="G334" s="20">
        <v>14</v>
      </c>
    </row>
    <row r="335" spans="1:7">
      <c r="A335" s="20">
        <v>750</v>
      </c>
      <c r="B335" s="21" t="s">
        <v>744</v>
      </c>
      <c r="C335" s="21" t="s">
        <v>757</v>
      </c>
      <c r="D335" s="20">
        <v>14</v>
      </c>
      <c r="E335" s="21" t="s">
        <v>18</v>
      </c>
      <c r="F335" s="21" t="s">
        <v>37</v>
      </c>
      <c r="G335" s="20">
        <v>14</v>
      </c>
    </row>
    <row r="336" spans="1:7">
      <c r="A336" s="20">
        <v>778</v>
      </c>
      <c r="B336" s="21" t="s">
        <v>744</v>
      </c>
      <c r="C336" s="21" t="s">
        <v>783</v>
      </c>
      <c r="D336" s="20">
        <v>14</v>
      </c>
      <c r="E336" s="21" t="s">
        <v>18</v>
      </c>
      <c r="F336" s="21" t="s">
        <v>37</v>
      </c>
      <c r="G336" s="20">
        <v>14</v>
      </c>
    </row>
    <row r="337" spans="1:7">
      <c r="A337" s="20">
        <v>1037</v>
      </c>
      <c r="B337" s="21" t="s">
        <v>901</v>
      </c>
      <c r="C337" s="21" t="s">
        <v>998</v>
      </c>
      <c r="D337" s="20">
        <v>14</v>
      </c>
      <c r="E337" s="21" t="s">
        <v>18</v>
      </c>
      <c r="F337" s="21" t="s">
        <v>54</v>
      </c>
      <c r="G337" s="20">
        <v>14</v>
      </c>
    </row>
    <row r="338" spans="1:7">
      <c r="A338" s="20">
        <v>1050</v>
      </c>
      <c r="B338" s="21" t="s">
        <v>901</v>
      </c>
      <c r="C338" s="21" t="s">
        <v>1007</v>
      </c>
      <c r="D338" s="20">
        <v>14</v>
      </c>
      <c r="E338" s="21" t="s">
        <v>18</v>
      </c>
      <c r="F338" s="21" t="s">
        <v>37</v>
      </c>
      <c r="G338" s="20">
        <v>14</v>
      </c>
    </row>
    <row r="339" spans="1:7">
      <c r="A339" s="20">
        <v>1066</v>
      </c>
      <c r="B339" s="21" t="s">
        <v>901</v>
      </c>
      <c r="C339" s="21" t="s">
        <v>719</v>
      </c>
      <c r="D339" s="20">
        <v>14</v>
      </c>
      <c r="E339" s="21" t="s">
        <v>18</v>
      </c>
      <c r="F339" s="21" t="s">
        <v>37</v>
      </c>
      <c r="G339" s="20">
        <v>14</v>
      </c>
    </row>
    <row r="340" spans="1:7">
      <c r="A340" s="20">
        <v>1169</v>
      </c>
      <c r="B340" s="21" t="s">
        <v>1089</v>
      </c>
      <c r="C340" s="21" t="s">
        <v>1091</v>
      </c>
      <c r="D340" s="20">
        <v>14</v>
      </c>
      <c r="E340" s="21" t="s">
        <v>18</v>
      </c>
      <c r="F340" s="21" t="s">
        <v>54</v>
      </c>
      <c r="G340" s="20">
        <v>14</v>
      </c>
    </row>
    <row r="341" spans="1:7">
      <c r="A341" s="20">
        <v>1188</v>
      </c>
      <c r="B341" s="21" t="s">
        <v>1089</v>
      </c>
      <c r="C341" s="21" t="s">
        <v>1090</v>
      </c>
      <c r="D341" s="20">
        <v>14</v>
      </c>
      <c r="E341" s="21" t="s">
        <v>18</v>
      </c>
      <c r="F341" s="21" t="s">
        <v>54</v>
      </c>
      <c r="G341" s="20">
        <v>14</v>
      </c>
    </row>
    <row r="342" spans="1:7">
      <c r="A342" s="20">
        <v>1194</v>
      </c>
      <c r="B342" s="21" t="s">
        <v>1089</v>
      </c>
      <c r="C342" s="21" t="s">
        <v>702</v>
      </c>
      <c r="D342" s="20">
        <v>14</v>
      </c>
      <c r="E342" s="21" t="s">
        <v>18</v>
      </c>
      <c r="F342" s="21" t="s">
        <v>37</v>
      </c>
      <c r="G342" s="20">
        <v>14</v>
      </c>
    </row>
    <row r="343" spans="1:7">
      <c r="A343" s="20">
        <v>1199</v>
      </c>
      <c r="B343" s="21" t="s">
        <v>1089</v>
      </c>
      <c r="C343" s="21" t="s">
        <v>1114</v>
      </c>
      <c r="D343" s="20">
        <v>14</v>
      </c>
      <c r="E343" s="21" t="s">
        <v>18</v>
      </c>
      <c r="F343" s="21" t="s">
        <v>37</v>
      </c>
      <c r="G343" s="20">
        <v>14</v>
      </c>
    </row>
    <row r="344" spans="1:7">
      <c r="A344" s="20">
        <v>1218</v>
      </c>
      <c r="B344" s="21" t="s">
        <v>1089</v>
      </c>
      <c r="C344" s="21" t="s">
        <v>1133</v>
      </c>
      <c r="D344" s="20">
        <v>14</v>
      </c>
      <c r="E344" s="21" t="s">
        <v>18</v>
      </c>
      <c r="F344" s="21" t="s">
        <v>153</v>
      </c>
      <c r="G344" s="20">
        <v>14</v>
      </c>
    </row>
    <row r="345" spans="1:7">
      <c r="A345" s="20">
        <v>1282</v>
      </c>
      <c r="B345" s="21" t="s">
        <v>1089</v>
      </c>
      <c r="C345" s="21" t="s">
        <v>1178</v>
      </c>
      <c r="D345" s="20">
        <v>14</v>
      </c>
      <c r="E345" s="21" t="s">
        <v>18</v>
      </c>
      <c r="F345" s="21" t="s">
        <v>54</v>
      </c>
      <c r="G345" s="20">
        <v>14</v>
      </c>
    </row>
    <row r="346" spans="1:7">
      <c r="A346" s="20">
        <v>1283</v>
      </c>
      <c r="B346" s="21" t="s">
        <v>1089</v>
      </c>
      <c r="C346" s="21" t="s">
        <v>1179</v>
      </c>
      <c r="D346" s="20">
        <v>14</v>
      </c>
      <c r="E346" s="21" t="s">
        <v>18</v>
      </c>
      <c r="F346" s="21" t="s">
        <v>54</v>
      </c>
      <c r="G346" s="20">
        <v>14</v>
      </c>
    </row>
    <row r="347" spans="1:7">
      <c r="A347" s="20">
        <v>1284</v>
      </c>
      <c r="B347" s="21" t="s">
        <v>1089</v>
      </c>
      <c r="C347" s="21" t="s">
        <v>1180</v>
      </c>
      <c r="D347" s="20">
        <v>14</v>
      </c>
      <c r="E347" s="21" t="s">
        <v>18</v>
      </c>
      <c r="F347" s="21" t="s">
        <v>54</v>
      </c>
      <c r="G347" s="20">
        <v>14</v>
      </c>
    </row>
    <row r="348" spans="1:7">
      <c r="A348" s="20">
        <v>1285</v>
      </c>
      <c r="B348" s="21" t="s">
        <v>1089</v>
      </c>
      <c r="C348" s="21" t="s">
        <v>1181</v>
      </c>
      <c r="D348" s="20">
        <v>14</v>
      </c>
      <c r="E348" s="21" t="s">
        <v>18</v>
      </c>
      <c r="F348" s="21" t="s">
        <v>54</v>
      </c>
      <c r="G348" s="20">
        <v>14</v>
      </c>
    </row>
    <row r="349" spans="1:7">
      <c r="A349" s="20">
        <v>1286</v>
      </c>
      <c r="B349" s="21" t="s">
        <v>1089</v>
      </c>
      <c r="C349" s="21" t="s">
        <v>1182</v>
      </c>
      <c r="D349" s="20">
        <v>14</v>
      </c>
      <c r="E349" s="21" t="s">
        <v>18</v>
      </c>
      <c r="F349" s="21" t="s">
        <v>54</v>
      </c>
      <c r="G349" s="20">
        <v>14</v>
      </c>
    </row>
    <row r="350" spans="1:7">
      <c r="A350" s="20">
        <v>1293</v>
      </c>
      <c r="B350" s="21" t="s">
        <v>1089</v>
      </c>
      <c r="C350" s="21" t="s">
        <v>658</v>
      </c>
      <c r="D350" s="20">
        <v>14</v>
      </c>
      <c r="E350" s="21" t="s">
        <v>18</v>
      </c>
      <c r="F350" s="21" t="s">
        <v>54</v>
      </c>
      <c r="G350" s="20">
        <v>14</v>
      </c>
    </row>
    <row r="351" spans="1:7">
      <c r="A351" s="20">
        <v>1295</v>
      </c>
      <c r="B351" s="21" t="s">
        <v>1089</v>
      </c>
      <c r="C351" s="21" t="s">
        <v>1189</v>
      </c>
      <c r="D351" s="20">
        <v>14</v>
      </c>
      <c r="E351" s="21" t="s">
        <v>18</v>
      </c>
      <c r="F351" s="21" t="s">
        <v>54</v>
      </c>
      <c r="G351" s="20">
        <v>14</v>
      </c>
    </row>
    <row r="352" spans="1:7">
      <c r="A352" s="20">
        <v>1348</v>
      </c>
      <c r="B352" s="21" t="s">
        <v>1228</v>
      </c>
      <c r="C352" s="21" t="s">
        <v>1235</v>
      </c>
      <c r="D352" s="20">
        <v>14</v>
      </c>
      <c r="E352" s="21" t="s">
        <v>18</v>
      </c>
      <c r="F352" s="21" t="s">
        <v>37</v>
      </c>
      <c r="G352" s="20">
        <v>14</v>
      </c>
    </row>
    <row r="353" spans="1:7">
      <c r="A353" s="20">
        <v>1349</v>
      </c>
      <c r="B353" s="21" t="s">
        <v>1228</v>
      </c>
      <c r="C353" s="21" t="s">
        <v>1236</v>
      </c>
      <c r="D353" s="20">
        <v>14</v>
      </c>
      <c r="E353" s="21" t="s">
        <v>18</v>
      </c>
      <c r="F353" s="21" t="s">
        <v>37</v>
      </c>
      <c r="G353" s="20">
        <v>14</v>
      </c>
    </row>
    <row r="354" spans="1:7">
      <c r="A354" s="20">
        <v>1614</v>
      </c>
      <c r="B354" s="21" t="s">
        <v>1282</v>
      </c>
      <c r="C354" s="21" t="s">
        <v>1402</v>
      </c>
      <c r="D354" s="20">
        <v>14</v>
      </c>
      <c r="E354" s="21" t="s">
        <v>18</v>
      </c>
      <c r="F354" s="21" t="s">
        <v>54</v>
      </c>
      <c r="G354" s="20">
        <v>14</v>
      </c>
    </row>
    <row r="355" spans="1:7">
      <c r="A355" s="20">
        <v>1645</v>
      </c>
      <c r="B355" s="21" t="s">
        <v>1282</v>
      </c>
      <c r="C355" s="21" t="s">
        <v>1090</v>
      </c>
      <c r="D355" s="20">
        <v>14</v>
      </c>
      <c r="E355" s="21" t="s">
        <v>18</v>
      </c>
      <c r="F355" s="21" t="s">
        <v>54</v>
      </c>
      <c r="G355" s="20">
        <v>14</v>
      </c>
    </row>
    <row r="356" spans="1:7">
      <c r="A356" s="20">
        <v>1661</v>
      </c>
      <c r="B356" s="21" t="s">
        <v>1282</v>
      </c>
      <c r="C356" s="21" t="s">
        <v>1430</v>
      </c>
      <c r="D356" s="20">
        <v>14</v>
      </c>
      <c r="E356" s="21" t="s">
        <v>18</v>
      </c>
      <c r="F356" s="21" t="s">
        <v>54</v>
      </c>
      <c r="G356" s="20">
        <v>14</v>
      </c>
    </row>
    <row r="357" spans="1:7">
      <c r="A357" s="20">
        <v>1865</v>
      </c>
      <c r="B357" s="21" t="s">
        <v>1532</v>
      </c>
      <c r="C357" s="21" t="s">
        <v>1567</v>
      </c>
      <c r="D357" s="20">
        <v>14</v>
      </c>
      <c r="E357" s="21" t="s">
        <v>18</v>
      </c>
      <c r="F357" s="21" t="s">
        <v>54</v>
      </c>
      <c r="G357" s="20">
        <v>14</v>
      </c>
    </row>
    <row r="358" spans="1:7">
      <c r="A358" s="20">
        <v>1866</v>
      </c>
      <c r="B358" s="21" t="s">
        <v>1532</v>
      </c>
      <c r="C358" s="21" t="s">
        <v>1568</v>
      </c>
      <c r="D358" s="20">
        <v>14</v>
      </c>
      <c r="E358" s="21" t="s">
        <v>18</v>
      </c>
      <c r="F358" s="21" t="s">
        <v>54</v>
      </c>
      <c r="G358" s="20">
        <v>14</v>
      </c>
    </row>
    <row r="359" spans="1:7">
      <c r="A359" s="20">
        <v>1867</v>
      </c>
      <c r="B359" s="21" t="s">
        <v>1532</v>
      </c>
      <c r="C359" s="21" t="s">
        <v>1569</v>
      </c>
      <c r="D359" s="20">
        <v>14</v>
      </c>
      <c r="E359" s="21" t="s">
        <v>18</v>
      </c>
      <c r="F359" s="21" t="s">
        <v>54</v>
      </c>
      <c r="G359" s="20">
        <v>14</v>
      </c>
    </row>
    <row r="360" spans="1:7">
      <c r="A360" s="20">
        <v>1868</v>
      </c>
      <c r="B360" s="21" t="s">
        <v>1532</v>
      </c>
      <c r="C360" s="21" t="s">
        <v>1570</v>
      </c>
      <c r="D360" s="20">
        <v>14</v>
      </c>
      <c r="E360" s="21" t="s">
        <v>18</v>
      </c>
      <c r="F360" s="21" t="s">
        <v>54</v>
      </c>
      <c r="G360" s="20">
        <v>14</v>
      </c>
    </row>
    <row r="361" spans="1:7">
      <c r="A361" s="20">
        <v>2016</v>
      </c>
      <c r="B361" s="21" t="s">
        <v>1662</v>
      </c>
      <c r="C361" s="21" t="s">
        <v>1668</v>
      </c>
      <c r="D361" s="20">
        <v>14</v>
      </c>
      <c r="E361" s="21" t="s">
        <v>18</v>
      </c>
      <c r="F361" s="21" t="s">
        <v>37</v>
      </c>
      <c r="G361" s="20">
        <v>14</v>
      </c>
    </row>
    <row r="362" spans="1:7">
      <c r="A362" s="20">
        <v>2017</v>
      </c>
      <c r="B362" s="21" t="s">
        <v>1662</v>
      </c>
      <c r="C362" s="21" t="s">
        <v>1669</v>
      </c>
      <c r="D362" s="20">
        <v>14</v>
      </c>
      <c r="E362" s="21" t="s">
        <v>18</v>
      </c>
      <c r="F362" s="21" t="s">
        <v>37</v>
      </c>
      <c r="G362" s="20">
        <v>14</v>
      </c>
    </row>
    <row r="363" spans="1:7">
      <c r="A363" s="20">
        <v>2020</v>
      </c>
      <c r="B363" s="21" t="s">
        <v>1662</v>
      </c>
      <c r="C363" s="21" t="s">
        <v>1672</v>
      </c>
      <c r="D363" s="20">
        <v>14</v>
      </c>
      <c r="E363" s="21" t="s">
        <v>18</v>
      </c>
      <c r="F363" s="21" t="s">
        <v>54</v>
      </c>
      <c r="G363" s="20">
        <v>14</v>
      </c>
    </row>
    <row r="364" spans="1:7">
      <c r="A364" s="20">
        <v>2193</v>
      </c>
      <c r="B364" s="21" t="s">
        <v>1752</v>
      </c>
      <c r="C364" s="21" t="s">
        <v>113</v>
      </c>
      <c r="D364" s="20">
        <v>14</v>
      </c>
      <c r="E364" s="21" t="s">
        <v>18</v>
      </c>
      <c r="F364" s="21" t="s">
        <v>54</v>
      </c>
      <c r="G364" s="20">
        <v>14</v>
      </c>
    </row>
    <row r="365" spans="1:7">
      <c r="A365" s="20">
        <v>2231</v>
      </c>
      <c r="B365" s="21" t="s">
        <v>1752</v>
      </c>
      <c r="C365" s="21" t="s">
        <v>1831</v>
      </c>
      <c r="D365" s="20">
        <v>14</v>
      </c>
      <c r="E365" s="21" t="s">
        <v>18</v>
      </c>
      <c r="F365" s="21" t="s">
        <v>37</v>
      </c>
      <c r="G365" s="20">
        <v>14</v>
      </c>
    </row>
    <row r="366" spans="1:7">
      <c r="A366" s="20">
        <v>2232</v>
      </c>
      <c r="B366" s="21" t="s">
        <v>1752</v>
      </c>
      <c r="C366" s="21" t="s">
        <v>1832</v>
      </c>
      <c r="D366" s="20">
        <v>14</v>
      </c>
      <c r="E366" s="21" t="s">
        <v>18</v>
      </c>
      <c r="F366" s="21" t="s">
        <v>37</v>
      </c>
      <c r="G366" s="20">
        <v>14</v>
      </c>
    </row>
    <row r="367" spans="1:7">
      <c r="A367" s="20">
        <v>2243</v>
      </c>
      <c r="B367" s="21" t="s">
        <v>1752</v>
      </c>
      <c r="C367" s="21" t="s">
        <v>1843</v>
      </c>
      <c r="D367" s="20">
        <v>14</v>
      </c>
      <c r="E367" s="21" t="s">
        <v>18</v>
      </c>
      <c r="F367" s="21" t="s">
        <v>54</v>
      </c>
      <c r="G367" s="20">
        <v>14</v>
      </c>
    </row>
    <row r="368" spans="1:7">
      <c r="A368" s="20">
        <v>2244</v>
      </c>
      <c r="B368" s="21" t="s">
        <v>1752</v>
      </c>
      <c r="C368" s="21" t="s">
        <v>1844</v>
      </c>
      <c r="D368" s="20">
        <v>14</v>
      </c>
      <c r="E368" s="21" t="s">
        <v>18</v>
      </c>
      <c r="F368" s="21" t="s">
        <v>54</v>
      </c>
      <c r="G368" s="20">
        <v>14</v>
      </c>
    </row>
    <row r="369" spans="1:7">
      <c r="A369" s="20">
        <v>2247</v>
      </c>
      <c r="B369" s="21" t="s">
        <v>1752</v>
      </c>
      <c r="C369" s="21" t="s">
        <v>1847</v>
      </c>
      <c r="D369" s="20">
        <v>14</v>
      </c>
      <c r="E369" s="21" t="s">
        <v>18</v>
      </c>
      <c r="F369" s="21" t="s">
        <v>54</v>
      </c>
      <c r="G369" s="20">
        <v>14</v>
      </c>
    </row>
    <row r="370" spans="1:7">
      <c r="A370" s="20">
        <v>2248</v>
      </c>
      <c r="B370" s="21" t="s">
        <v>1752</v>
      </c>
      <c r="C370" s="21" t="s">
        <v>1848</v>
      </c>
      <c r="D370" s="20">
        <v>14</v>
      </c>
      <c r="E370" s="21" t="s">
        <v>18</v>
      </c>
      <c r="F370" s="21" t="s">
        <v>54</v>
      </c>
      <c r="G370" s="20">
        <v>14</v>
      </c>
    </row>
    <row r="371" spans="1:7">
      <c r="A371" s="20">
        <v>2368</v>
      </c>
      <c r="B371" s="21" t="s">
        <v>1532</v>
      </c>
      <c r="C371" s="21" t="s">
        <v>1931</v>
      </c>
      <c r="D371" s="20">
        <v>14</v>
      </c>
      <c r="E371" s="21" t="s">
        <v>18</v>
      </c>
      <c r="F371" s="21" t="s">
        <v>37</v>
      </c>
      <c r="G371" s="20">
        <v>14</v>
      </c>
    </row>
    <row r="372" spans="1:7">
      <c r="A372" s="20">
        <v>2369</v>
      </c>
      <c r="B372" s="21" t="s">
        <v>1532</v>
      </c>
      <c r="C372" s="21" t="s">
        <v>1932</v>
      </c>
      <c r="D372" s="20">
        <v>14</v>
      </c>
      <c r="E372" s="21" t="s">
        <v>18</v>
      </c>
      <c r="F372" s="21" t="s">
        <v>37</v>
      </c>
      <c r="G372" s="20">
        <v>14</v>
      </c>
    </row>
    <row r="373" spans="1:7">
      <c r="A373" s="20">
        <v>2375</v>
      </c>
      <c r="B373" s="21" t="s">
        <v>1532</v>
      </c>
      <c r="C373" s="21" t="s">
        <v>1935</v>
      </c>
      <c r="D373" s="20">
        <v>14</v>
      </c>
      <c r="E373" s="21" t="s">
        <v>18</v>
      </c>
      <c r="F373" s="21" t="s">
        <v>37</v>
      </c>
      <c r="G373" s="20">
        <v>14</v>
      </c>
    </row>
    <row r="374" spans="1:7">
      <c r="A374" s="20">
        <v>2416</v>
      </c>
      <c r="B374" s="21" t="s">
        <v>1532</v>
      </c>
      <c r="C374" s="21" t="s">
        <v>1959</v>
      </c>
      <c r="D374" s="20">
        <v>14</v>
      </c>
      <c r="E374" s="21" t="s">
        <v>18</v>
      </c>
      <c r="F374" s="21" t="s">
        <v>37</v>
      </c>
      <c r="G374" s="20">
        <v>14</v>
      </c>
    </row>
    <row r="375" spans="1:7">
      <c r="A375" s="20">
        <v>2417</v>
      </c>
      <c r="B375" s="21" t="s">
        <v>1532</v>
      </c>
      <c r="C375" s="21" t="s">
        <v>1960</v>
      </c>
      <c r="D375" s="20">
        <v>14</v>
      </c>
      <c r="E375" s="21" t="s">
        <v>18</v>
      </c>
      <c r="F375" s="21" t="s">
        <v>37</v>
      </c>
      <c r="G375" s="20">
        <v>14</v>
      </c>
    </row>
    <row r="376" spans="1:7">
      <c r="A376" s="20">
        <v>2419</v>
      </c>
      <c r="B376" s="21" t="s">
        <v>1532</v>
      </c>
      <c r="C376" s="21" t="s">
        <v>1882</v>
      </c>
      <c r="D376" s="20">
        <v>14</v>
      </c>
      <c r="E376" s="21" t="s">
        <v>18</v>
      </c>
      <c r="F376" s="21" t="s">
        <v>37</v>
      </c>
      <c r="G376" s="20">
        <v>14</v>
      </c>
    </row>
    <row r="377" spans="1:7">
      <c r="A377" s="20">
        <v>2446</v>
      </c>
      <c r="B377" s="21" t="s">
        <v>1977</v>
      </c>
      <c r="C377" s="21" t="s">
        <v>1982</v>
      </c>
      <c r="D377" s="20">
        <v>14</v>
      </c>
      <c r="E377" s="21" t="s">
        <v>18</v>
      </c>
      <c r="F377" s="21" t="s">
        <v>37</v>
      </c>
      <c r="G377" s="20">
        <v>14</v>
      </c>
    </row>
    <row r="378" spans="1:7">
      <c r="A378" s="20">
        <v>2450</v>
      </c>
      <c r="B378" s="21" t="s">
        <v>1532</v>
      </c>
      <c r="C378" s="21" t="s">
        <v>1985</v>
      </c>
      <c r="D378" s="20">
        <v>14</v>
      </c>
      <c r="E378" s="21" t="s">
        <v>18</v>
      </c>
      <c r="F378" s="21" t="s">
        <v>37</v>
      </c>
      <c r="G378" s="20">
        <v>14</v>
      </c>
    </row>
    <row r="379" spans="1:7">
      <c r="A379" s="20">
        <v>2451</v>
      </c>
      <c r="B379" s="21" t="s">
        <v>1532</v>
      </c>
      <c r="C379" s="21" t="s">
        <v>1986</v>
      </c>
      <c r="D379" s="20">
        <v>14</v>
      </c>
      <c r="E379" s="21" t="s">
        <v>18</v>
      </c>
      <c r="F379" s="21" t="s">
        <v>37</v>
      </c>
      <c r="G379" s="20">
        <v>14</v>
      </c>
    </row>
    <row r="380" spans="1:7">
      <c r="A380" s="20">
        <v>2452</v>
      </c>
      <c r="B380" s="21" t="s">
        <v>1532</v>
      </c>
      <c r="C380" s="21" t="s">
        <v>1987</v>
      </c>
      <c r="D380" s="20">
        <v>14</v>
      </c>
      <c r="E380" s="21" t="s">
        <v>18</v>
      </c>
      <c r="F380" s="21" t="s">
        <v>37</v>
      </c>
      <c r="G380" s="20">
        <v>14</v>
      </c>
    </row>
    <row r="381" spans="1:7">
      <c r="A381" s="20">
        <v>2462</v>
      </c>
      <c r="B381" s="21" t="s">
        <v>1532</v>
      </c>
      <c r="C381" s="21" t="s">
        <v>1996</v>
      </c>
      <c r="D381" s="20">
        <v>14</v>
      </c>
      <c r="E381" s="21" t="s">
        <v>18</v>
      </c>
      <c r="F381" s="21" t="s">
        <v>37</v>
      </c>
      <c r="G381" s="20">
        <v>14</v>
      </c>
    </row>
    <row r="382" spans="1:7">
      <c r="A382" s="20">
        <v>2463</v>
      </c>
      <c r="B382" s="21" t="s">
        <v>1532</v>
      </c>
      <c r="C382" s="21" t="s">
        <v>1997</v>
      </c>
      <c r="D382" s="20">
        <v>14</v>
      </c>
      <c r="E382" s="21" t="s">
        <v>18</v>
      </c>
      <c r="F382" s="21" t="s">
        <v>37</v>
      </c>
      <c r="G382" s="20">
        <v>14</v>
      </c>
    </row>
    <row r="383" spans="1:7">
      <c r="A383" s="20">
        <v>2464</v>
      </c>
      <c r="B383" s="21" t="s">
        <v>1532</v>
      </c>
      <c r="C383" s="21" t="s">
        <v>1998</v>
      </c>
      <c r="D383" s="20">
        <v>14</v>
      </c>
      <c r="E383" s="21" t="s">
        <v>18</v>
      </c>
      <c r="F383" s="21" t="s">
        <v>37</v>
      </c>
      <c r="G383" s="20">
        <v>14</v>
      </c>
    </row>
    <row r="384" spans="1:7">
      <c r="A384" s="20">
        <v>2470</v>
      </c>
      <c r="B384" s="21" t="s">
        <v>1532</v>
      </c>
      <c r="C384" s="21" t="s">
        <v>2004</v>
      </c>
      <c r="D384" s="20">
        <v>14</v>
      </c>
      <c r="E384" s="21" t="s">
        <v>18</v>
      </c>
      <c r="F384" s="21" t="s">
        <v>37</v>
      </c>
      <c r="G384" s="20">
        <v>14</v>
      </c>
    </row>
    <row r="385" spans="1:7">
      <c r="A385" s="20">
        <v>2471</v>
      </c>
      <c r="B385" s="21" t="s">
        <v>1532</v>
      </c>
      <c r="C385" s="21" t="s">
        <v>1128</v>
      </c>
      <c r="D385" s="20">
        <v>14</v>
      </c>
      <c r="E385" s="21" t="s">
        <v>18</v>
      </c>
      <c r="F385" s="21" t="s">
        <v>37</v>
      </c>
      <c r="G385" s="20">
        <v>14</v>
      </c>
    </row>
    <row r="386" spans="1:7">
      <c r="A386" s="20">
        <v>2504</v>
      </c>
      <c r="B386" s="21" t="s">
        <v>1532</v>
      </c>
      <c r="C386" s="21" t="s">
        <v>2033</v>
      </c>
      <c r="D386" s="20">
        <v>14</v>
      </c>
      <c r="E386" s="21" t="s">
        <v>18</v>
      </c>
      <c r="F386" s="21" t="s">
        <v>54</v>
      </c>
      <c r="G386" s="20">
        <v>14</v>
      </c>
    </row>
    <row r="387" spans="1:7">
      <c r="A387" s="20">
        <v>2506</v>
      </c>
      <c r="B387" s="21" t="s">
        <v>1532</v>
      </c>
      <c r="C387" s="21" t="s">
        <v>2035</v>
      </c>
      <c r="D387" s="20">
        <v>14</v>
      </c>
      <c r="E387" s="21" t="s">
        <v>18</v>
      </c>
      <c r="F387" s="21" t="s">
        <v>54</v>
      </c>
      <c r="G387" s="20">
        <v>14</v>
      </c>
    </row>
    <row r="388" spans="1:7">
      <c r="A388" s="20">
        <v>2510</v>
      </c>
      <c r="B388" s="21" t="s">
        <v>1532</v>
      </c>
      <c r="C388" s="21" t="s">
        <v>2038</v>
      </c>
      <c r="D388" s="20">
        <v>14</v>
      </c>
      <c r="E388" s="21" t="s">
        <v>18</v>
      </c>
      <c r="F388" s="21" t="s">
        <v>54</v>
      </c>
      <c r="G388" s="20">
        <v>14</v>
      </c>
    </row>
    <row r="389" spans="1:7">
      <c r="A389" s="20">
        <v>2511</v>
      </c>
      <c r="B389" s="21" t="s">
        <v>1532</v>
      </c>
      <c r="C389" s="21" t="s">
        <v>2039</v>
      </c>
      <c r="D389" s="20">
        <v>14</v>
      </c>
      <c r="E389" s="21" t="s">
        <v>18</v>
      </c>
      <c r="F389" s="21" t="s">
        <v>54</v>
      </c>
      <c r="G389" s="20">
        <v>14</v>
      </c>
    </row>
    <row r="390" spans="1:7">
      <c r="A390" s="20">
        <v>2514</v>
      </c>
      <c r="B390" s="21" t="s">
        <v>1532</v>
      </c>
      <c r="C390" s="21" t="s">
        <v>2042</v>
      </c>
      <c r="D390" s="20">
        <v>14</v>
      </c>
      <c r="E390" s="21" t="s">
        <v>18</v>
      </c>
      <c r="F390" s="21" t="s">
        <v>54</v>
      </c>
      <c r="G390" s="20">
        <v>14</v>
      </c>
    </row>
    <row r="391" spans="1:7">
      <c r="A391" s="20">
        <v>2516</v>
      </c>
      <c r="B391" s="21" t="s">
        <v>1532</v>
      </c>
      <c r="C391" s="21" t="s">
        <v>2044</v>
      </c>
      <c r="D391" s="20">
        <v>14</v>
      </c>
      <c r="E391" s="21" t="s">
        <v>18</v>
      </c>
      <c r="F391" s="21" t="s">
        <v>54</v>
      </c>
      <c r="G391" s="20">
        <v>14</v>
      </c>
    </row>
    <row r="392" spans="1:7">
      <c r="A392" s="20">
        <v>2517</v>
      </c>
      <c r="B392" s="21" t="s">
        <v>1532</v>
      </c>
      <c r="C392" s="21" t="s">
        <v>2045</v>
      </c>
      <c r="D392" s="20">
        <v>14</v>
      </c>
      <c r="E392" s="21" t="s">
        <v>18</v>
      </c>
      <c r="F392" s="21" t="s">
        <v>54</v>
      </c>
      <c r="G392" s="20">
        <v>14</v>
      </c>
    </row>
    <row r="393" spans="1:7">
      <c r="A393" s="20">
        <v>2522</v>
      </c>
      <c r="B393" s="21" t="s">
        <v>1532</v>
      </c>
      <c r="C393" s="21" t="s">
        <v>2050</v>
      </c>
      <c r="D393" s="20">
        <v>14</v>
      </c>
      <c r="E393" s="21" t="s">
        <v>18</v>
      </c>
      <c r="F393" s="21" t="s">
        <v>54</v>
      </c>
      <c r="G393" s="20">
        <v>14</v>
      </c>
    </row>
    <row r="394" spans="1:7">
      <c r="A394" s="20">
        <v>2523</v>
      </c>
      <c r="B394" s="21" t="s">
        <v>1532</v>
      </c>
      <c r="C394" s="21" t="s">
        <v>2051</v>
      </c>
      <c r="D394" s="20">
        <v>14</v>
      </c>
      <c r="E394" s="21" t="s">
        <v>18</v>
      </c>
      <c r="F394" s="21" t="s">
        <v>54</v>
      </c>
      <c r="G394" s="20">
        <v>14</v>
      </c>
    </row>
    <row r="395" spans="1:7">
      <c r="A395" s="20">
        <v>2563</v>
      </c>
      <c r="B395" s="21" t="s">
        <v>1977</v>
      </c>
      <c r="C395" s="21" t="s">
        <v>1602</v>
      </c>
      <c r="D395" s="20">
        <v>14</v>
      </c>
      <c r="E395" s="21" t="s">
        <v>18</v>
      </c>
      <c r="F395" s="21" t="s">
        <v>37</v>
      </c>
      <c r="G395" s="20">
        <v>9.8000000000000007</v>
      </c>
    </row>
    <row r="396" spans="1:7">
      <c r="A396" s="20">
        <v>2564</v>
      </c>
      <c r="B396" s="21" t="s">
        <v>1977</v>
      </c>
      <c r="C396" s="21" t="s">
        <v>1603</v>
      </c>
      <c r="D396" s="20">
        <v>14</v>
      </c>
      <c r="E396" s="21" t="s">
        <v>18</v>
      </c>
      <c r="F396" s="21" t="s">
        <v>37</v>
      </c>
      <c r="G396" s="20">
        <v>9.8000000000000007</v>
      </c>
    </row>
    <row r="397" spans="1:7">
      <c r="A397" s="20">
        <v>2571</v>
      </c>
      <c r="B397" s="21" t="s">
        <v>1977</v>
      </c>
      <c r="C397" s="21" t="s">
        <v>2085</v>
      </c>
      <c r="D397" s="20">
        <v>14</v>
      </c>
      <c r="E397" s="21" t="s">
        <v>18</v>
      </c>
      <c r="F397" s="21" t="s">
        <v>54</v>
      </c>
      <c r="G397" s="20">
        <v>14</v>
      </c>
    </row>
    <row r="398" spans="1:7">
      <c r="A398" s="20">
        <v>2572</v>
      </c>
      <c r="B398" s="21" t="s">
        <v>1977</v>
      </c>
      <c r="C398" s="21" t="s">
        <v>2086</v>
      </c>
      <c r="D398" s="20">
        <v>14</v>
      </c>
      <c r="E398" s="21" t="s">
        <v>18</v>
      </c>
      <c r="F398" s="21" t="s">
        <v>54</v>
      </c>
      <c r="G398" s="20">
        <v>14</v>
      </c>
    </row>
    <row r="399" spans="1:7">
      <c r="A399" s="20">
        <v>2573</v>
      </c>
      <c r="B399" s="21" t="s">
        <v>1977</v>
      </c>
      <c r="C399" s="21" t="s">
        <v>2087</v>
      </c>
      <c r="D399" s="20">
        <v>14</v>
      </c>
      <c r="E399" s="21" t="s">
        <v>18</v>
      </c>
      <c r="F399" s="21" t="s">
        <v>54</v>
      </c>
      <c r="G399" s="20">
        <v>14</v>
      </c>
    </row>
    <row r="400" spans="1:7">
      <c r="A400" s="20">
        <v>2574</v>
      </c>
      <c r="B400" s="21" t="s">
        <v>1977</v>
      </c>
      <c r="C400" s="21" t="s">
        <v>2088</v>
      </c>
      <c r="D400" s="20">
        <v>14</v>
      </c>
      <c r="E400" s="21" t="s">
        <v>18</v>
      </c>
      <c r="F400" s="21" t="s">
        <v>54</v>
      </c>
      <c r="G400" s="20">
        <v>14</v>
      </c>
    </row>
    <row r="401" spans="1:7">
      <c r="A401" s="20">
        <v>2628</v>
      </c>
      <c r="B401" s="21" t="s">
        <v>2121</v>
      </c>
      <c r="C401" s="21" t="s">
        <v>2125</v>
      </c>
      <c r="D401" s="20">
        <v>14</v>
      </c>
      <c r="E401" s="21" t="s">
        <v>18</v>
      </c>
      <c r="F401" s="21" t="s">
        <v>37</v>
      </c>
      <c r="G401" s="20">
        <v>14</v>
      </c>
    </row>
    <row r="402" spans="1:7">
      <c r="A402" s="20">
        <v>2629</v>
      </c>
      <c r="B402" s="21" t="s">
        <v>2121</v>
      </c>
      <c r="C402" s="21" t="s">
        <v>1960</v>
      </c>
      <c r="D402" s="20">
        <v>14</v>
      </c>
      <c r="E402" s="21" t="s">
        <v>18</v>
      </c>
      <c r="F402" s="21" t="s">
        <v>37</v>
      </c>
      <c r="G402" s="20">
        <v>14</v>
      </c>
    </row>
    <row r="403" spans="1:7">
      <c r="A403" s="20">
        <v>2631</v>
      </c>
      <c r="B403" s="21" t="s">
        <v>2121</v>
      </c>
      <c r="C403" s="21" t="s">
        <v>1882</v>
      </c>
      <c r="D403" s="20">
        <v>14</v>
      </c>
      <c r="E403" s="21" t="s">
        <v>18</v>
      </c>
      <c r="F403" s="21" t="s">
        <v>37</v>
      </c>
      <c r="G403" s="20">
        <v>14</v>
      </c>
    </row>
    <row r="404" spans="1:7">
      <c r="A404" s="20">
        <v>2636</v>
      </c>
      <c r="B404" s="21" t="s">
        <v>2121</v>
      </c>
      <c r="C404" s="21" t="s">
        <v>1985</v>
      </c>
      <c r="D404" s="20">
        <v>14</v>
      </c>
      <c r="E404" s="21" t="s">
        <v>18</v>
      </c>
      <c r="F404" s="21" t="s">
        <v>37</v>
      </c>
      <c r="G404" s="20">
        <v>14</v>
      </c>
    </row>
    <row r="405" spans="1:7">
      <c r="A405" s="20">
        <v>2637</v>
      </c>
      <c r="B405" s="21" t="s">
        <v>2121</v>
      </c>
      <c r="C405" s="21" t="s">
        <v>1986</v>
      </c>
      <c r="D405" s="20">
        <v>14</v>
      </c>
      <c r="E405" s="21" t="s">
        <v>18</v>
      </c>
      <c r="F405" s="21" t="s">
        <v>37</v>
      </c>
      <c r="G405" s="20">
        <v>14</v>
      </c>
    </row>
    <row r="406" spans="1:7">
      <c r="A406" s="20">
        <v>2638</v>
      </c>
      <c r="B406" s="21" t="s">
        <v>2121</v>
      </c>
      <c r="C406" s="21" t="s">
        <v>1987</v>
      </c>
      <c r="D406" s="20">
        <v>14</v>
      </c>
      <c r="E406" s="21" t="s">
        <v>18</v>
      </c>
      <c r="F406" s="21" t="s">
        <v>37</v>
      </c>
      <c r="G406" s="20">
        <v>14</v>
      </c>
    </row>
    <row r="407" spans="1:7">
      <c r="A407" s="20">
        <v>2648</v>
      </c>
      <c r="B407" s="21" t="s">
        <v>2121</v>
      </c>
      <c r="C407" s="21" t="s">
        <v>1996</v>
      </c>
      <c r="D407" s="20">
        <v>14</v>
      </c>
      <c r="E407" s="21" t="s">
        <v>18</v>
      </c>
      <c r="F407" s="21" t="s">
        <v>37</v>
      </c>
      <c r="G407" s="20">
        <v>14</v>
      </c>
    </row>
    <row r="408" spans="1:7">
      <c r="A408" s="20">
        <v>2649</v>
      </c>
      <c r="B408" s="21" t="s">
        <v>2121</v>
      </c>
      <c r="C408" s="21" t="s">
        <v>2126</v>
      </c>
      <c r="D408" s="20">
        <v>14</v>
      </c>
      <c r="E408" s="21" t="s">
        <v>18</v>
      </c>
      <c r="F408" s="21" t="s">
        <v>37</v>
      </c>
      <c r="G408" s="20">
        <v>14</v>
      </c>
    </row>
    <row r="409" spans="1:7">
      <c r="A409" s="20">
        <v>2655</v>
      </c>
      <c r="B409" s="21" t="s">
        <v>2121</v>
      </c>
      <c r="C409" s="21" t="s">
        <v>2004</v>
      </c>
      <c r="D409" s="20">
        <v>14</v>
      </c>
      <c r="E409" s="21" t="s">
        <v>18</v>
      </c>
      <c r="F409" s="21" t="s">
        <v>37</v>
      </c>
      <c r="G409" s="20">
        <v>14</v>
      </c>
    </row>
    <row r="410" spans="1:7">
      <c r="A410" s="20">
        <v>2656</v>
      </c>
      <c r="B410" s="21" t="s">
        <v>2121</v>
      </c>
      <c r="C410" s="21" t="s">
        <v>1128</v>
      </c>
      <c r="D410" s="20">
        <v>14</v>
      </c>
      <c r="E410" s="21" t="s">
        <v>18</v>
      </c>
      <c r="F410" s="21" t="s">
        <v>37</v>
      </c>
      <c r="G410" s="20">
        <v>14</v>
      </c>
    </row>
    <row r="411" spans="1:7">
      <c r="A411" s="20">
        <v>2657</v>
      </c>
      <c r="B411" s="21" t="s">
        <v>2121</v>
      </c>
      <c r="C411" s="21" t="s">
        <v>1997</v>
      </c>
      <c r="D411" s="20">
        <v>14</v>
      </c>
      <c r="E411" s="21" t="s">
        <v>18</v>
      </c>
      <c r="F411" s="21" t="s">
        <v>37</v>
      </c>
      <c r="G411" s="20">
        <v>14</v>
      </c>
    </row>
    <row r="412" spans="1:7">
      <c r="A412" s="20">
        <v>2674</v>
      </c>
      <c r="B412" s="21" t="s">
        <v>2121</v>
      </c>
      <c r="C412" s="21" t="s">
        <v>2140</v>
      </c>
      <c r="D412" s="20">
        <v>14</v>
      </c>
      <c r="E412" s="21" t="s">
        <v>18</v>
      </c>
      <c r="F412" s="21" t="s">
        <v>37</v>
      </c>
      <c r="G412" s="20">
        <v>14</v>
      </c>
    </row>
    <row r="413" spans="1:7">
      <c r="A413" s="20">
        <v>2675</v>
      </c>
      <c r="B413" s="21" t="s">
        <v>2121</v>
      </c>
      <c r="C413" s="21" t="s">
        <v>2141</v>
      </c>
      <c r="D413" s="20">
        <v>14</v>
      </c>
      <c r="E413" s="21" t="s">
        <v>18</v>
      </c>
      <c r="F413" s="21" t="s">
        <v>37</v>
      </c>
      <c r="G413" s="20">
        <v>14</v>
      </c>
    </row>
    <row r="414" spans="1:7">
      <c r="A414" s="20">
        <v>2680</v>
      </c>
      <c r="B414" s="21" t="s">
        <v>2121</v>
      </c>
      <c r="C414" s="21" t="s">
        <v>182</v>
      </c>
      <c r="D414" s="20">
        <v>14</v>
      </c>
      <c r="E414" s="21" t="s">
        <v>18</v>
      </c>
      <c r="F414" s="21" t="s">
        <v>16</v>
      </c>
      <c r="G414" s="20">
        <v>14</v>
      </c>
    </row>
    <row r="415" spans="1:7">
      <c r="A415" s="20">
        <v>2767</v>
      </c>
      <c r="B415" s="21" t="s">
        <v>2121</v>
      </c>
      <c r="C415" s="21" t="s">
        <v>1430</v>
      </c>
      <c r="D415" s="20">
        <v>14</v>
      </c>
      <c r="E415" s="21" t="s">
        <v>18</v>
      </c>
      <c r="F415" s="21" t="s">
        <v>54</v>
      </c>
      <c r="G415" s="20">
        <v>14</v>
      </c>
    </row>
    <row r="416" spans="1:7">
      <c r="A416" s="20">
        <v>2771</v>
      </c>
      <c r="B416" s="21" t="s">
        <v>2121</v>
      </c>
      <c r="C416" s="21" t="s">
        <v>2224</v>
      </c>
      <c r="D416" s="20">
        <v>14</v>
      </c>
      <c r="E416" s="21" t="s">
        <v>18</v>
      </c>
      <c r="F416" s="21" t="s">
        <v>54</v>
      </c>
      <c r="G416" s="20">
        <v>14</v>
      </c>
    </row>
    <row r="417" spans="1:7">
      <c r="A417" s="20">
        <v>2806</v>
      </c>
      <c r="B417" s="21" t="s">
        <v>2121</v>
      </c>
      <c r="C417" s="21" t="s">
        <v>2254</v>
      </c>
      <c r="D417" s="20">
        <v>14</v>
      </c>
      <c r="E417" s="21" t="s">
        <v>18</v>
      </c>
      <c r="F417" s="21" t="s">
        <v>54</v>
      </c>
      <c r="G417" s="20">
        <v>14</v>
      </c>
    </row>
    <row r="418" spans="1:7">
      <c r="A418" s="20">
        <v>2813</v>
      </c>
      <c r="B418" s="21" t="s">
        <v>2121</v>
      </c>
      <c r="C418" s="21" t="s">
        <v>2260</v>
      </c>
      <c r="D418" s="20">
        <v>14</v>
      </c>
      <c r="E418" s="21" t="s">
        <v>18</v>
      </c>
      <c r="F418" s="21" t="s">
        <v>54</v>
      </c>
      <c r="G418" s="20">
        <v>14</v>
      </c>
    </row>
    <row r="419" spans="1:7">
      <c r="A419" s="20">
        <v>1536</v>
      </c>
      <c r="B419" s="21" t="s">
        <v>1282</v>
      </c>
      <c r="C419" s="21" t="s">
        <v>414</v>
      </c>
      <c r="D419" s="20">
        <v>13.8</v>
      </c>
      <c r="E419" s="21" t="s">
        <v>18</v>
      </c>
      <c r="F419" s="21" t="s">
        <v>153</v>
      </c>
      <c r="G419" s="20">
        <v>12</v>
      </c>
    </row>
    <row r="420" spans="1:7">
      <c r="A420" s="20">
        <v>1539</v>
      </c>
      <c r="B420" s="21" t="s">
        <v>1282</v>
      </c>
      <c r="C420" s="21" t="s">
        <v>1350</v>
      </c>
      <c r="D420" s="20">
        <v>13.8</v>
      </c>
      <c r="E420" s="21" t="s">
        <v>18</v>
      </c>
      <c r="F420" s="21" t="s">
        <v>153</v>
      </c>
      <c r="G420" s="20">
        <v>12</v>
      </c>
    </row>
    <row r="421" spans="1:7">
      <c r="A421" s="20">
        <v>1611</v>
      </c>
      <c r="B421" s="21" t="s">
        <v>1282</v>
      </c>
      <c r="C421" s="21" t="s">
        <v>956</v>
      </c>
      <c r="D421" s="20">
        <v>13.5</v>
      </c>
      <c r="E421" s="21" t="s">
        <v>18</v>
      </c>
      <c r="F421" s="21" t="s">
        <v>54</v>
      </c>
      <c r="G421" s="20">
        <v>13.5</v>
      </c>
    </row>
    <row r="422" spans="1:7">
      <c r="A422" s="20">
        <v>1615</v>
      </c>
      <c r="B422" s="21" t="s">
        <v>1282</v>
      </c>
      <c r="C422" s="21" t="s">
        <v>1403</v>
      </c>
      <c r="D422" s="20">
        <v>13.5</v>
      </c>
      <c r="E422" s="21" t="s">
        <v>18</v>
      </c>
      <c r="F422" s="21" t="s">
        <v>54</v>
      </c>
      <c r="G422" s="20">
        <v>13.5</v>
      </c>
    </row>
    <row r="423" spans="1:7">
      <c r="A423" s="20">
        <v>20</v>
      </c>
      <c r="B423" s="21" t="s">
        <v>13</v>
      </c>
      <c r="C423" s="21" t="s">
        <v>36</v>
      </c>
      <c r="D423" s="20">
        <v>13</v>
      </c>
      <c r="E423" s="21" t="s">
        <v>18</v>
      </c>
      <c r="F423" s="22" t="s">
        <v>37</v>
      </c>
      <c r="G423" s="20">
        <v>13</v>
      </c>
    </row>
    <row r="424" spans="1:7">
      <c r="A424" s="20">
        <v>22</v>
      </c>
      <c r="B424" s="21" t="s">
        <v>13</v>
      </c>
      <c r="C424" s="21" t="s">
        <v>39</v>
      </c>
      <c r="D424" s="20">
        <v>13</v>
      </c>
      <c r="E424" s="21" t="s">
        <v>18</v>
      </c>
      <c r="F424" s="21" t="s">
        <v>37</v>
      </c>
      <c r="G424" s="20">
        <v>13</v>
      </c>
    </row>
    <row r="425" spans="1:7">
      <c r="A425" s="20">
        <v>32</v>
      </c>
      <c r="B425" s="21" t="s">
        <v>13</v>
      </c>
      <c r="C425" s="21" t="s">
        <v>49</v>
      </c>
      <c r="D425" s="20">
        <v>13</v>
      </c>
      <c r="E425" s="21" t="s">
        <v>18</v>
      </c>
      <c r="F425" s="21" t="s">
        <v>37</v>
      </c>
      <c r="G425" s="20">
        <v>13</v>
      </c>
    </row>
    <row r="426" spans="1:7">
      <c r="A426" s="20">
        <v>37</v>
      </c>
      <c r="B426" s="21" t="s">
        <v>13</v>
      </c>
      <c r="C426" s="21" t="s">
        <v>55</v>
      </c>
      <c r="D426" s="20">
        <v>13</v>
      </c>
      <c r="E426" s="21" t="s">
        <v>18</v>
      </c>
      <c r="F426" s="21" t="s">
        <v>54</v>
      </c>
      <c r="G426" s="20">
        <v>13</v>
      </c>
    </row>
    <row r="427" spans="1:7">
      <c r="A427" s="20">
        <v>38</v>
      </c>
      <c r="B427" s="21" t="s">
        <v>13</v>
      </c>
      <c r="C427" s="21" t="s">
        <v>56</v>
      </c>
      <c r="D427" s="20">
        <v>13</v>
      </c>
      <c r="E427" s="21" t="s">
        <v>18</v>
      </c>
      <c r="F427" s="21" t="s">
        <v>54</v>
      </c>
      <c r="G427" s="20">
        <v>13</v>
      </c>
    </row>
    <row r="428" spans="1:7">
      <c r="A428" s="20">
        <v>39</v>
      </c>
      <c r="B428" s="21" t="s">
        <v>13</v>
      </c>
      <c r="C428" s="21" t="s">
        <v>57</v>
      </c>
      <c r="D428" s="20">
        <v>13</v>
      </c>
      <c r="E428" s="21" t="s">
        <v>18</v>
      </c>
      <c r="F428" s="21" t="s">
        <v>54</v>
      </c>
      <c r="G428" s="20">
        <v>13</v>
      </c>
    </row>
    <row r="429" spans="1:7">
      <c r="A429" s="20">
        <v>40</v>
      </c>
      <c r="B429" s="21" t="s">
        <v>13</v>
      </c>
      <c r="C429" s="21" t="s">
        <v>58</v>
      </c>
      <c r="D429" s="20">
        <v>13</v>
      </c>
      <c r="E429" s="21" t="s">
        <v>18</v>
      </c>
      <c r="F429" s="21" t="s">
        <v>54</v>
      </c>
      <c r="G429" s="20">
        <v>13</v>
      </c>
    </row>
    <row r="430" spans="1:7">
      <c r="A430" s="20">
        <v>88</v>
      </c>
      <c r="B430" s="21" t="s">
        <v>13</v>
      </c>
      <c r="C430" s="21" t="s">
        <v>105</v>
      </c>
      <c r="D430" s="20">
        <v>13</v>
      </c>
      <c r="E430" s="21" t="s">
        <v>18</v>
      </c>
      <c r="F430" s="21" t="s">
        <v>54</v>
      </c>
      <c r="G430" s="20">
        <v>13</v>
      </c>
    </row>
    <row r="431" spans="1:7">
      <c r="A431" s="20">
        <v>93</v>
      </c>
      <c r="B431" s="21" t="s">
        <v>13</v>
      </c>
      <c r="C431" s="21" t="s">
        <v>110</v>
      </c>
      <c r="D431" s="20">
        <v>13</v>
      </c>
      <c r="E431" s="21" t="s">
        <v>18</v>
      </c>
      <c r="F431" s="21" t="s">
        <v>54</v>
      </c>
      <c r="G431" s="20">
        <v>13</v>
      </c>
    </row>
    <row r="432" spans="1:7">
      <c r="A432" s="20">
        <v>105</v>
      </c>
      <c r="B432" s="21" t="s">
        <v>13</v>
      </c>
      <c r="C432" s="21" t="s">
        <v>122</v>
      </c>
      <c r="D432" s="20">
        <v>13</v>
      </c>
      <c r="E432" s="21" t="s">
        <v>18</v>
      </c>
      <c r="F432" s="21" t="s">
        <v>54</v>
      </c>
      <c r="G432" s="20">
        <v>13</v>
      </c>
    </row>
    <row r="433" spans="1:7">
      <c r="A433" s="20">
        <v>107</v>
      </c>
      <c r="B433" s="21" t="s">
        <v>13</v>
      </c>
      <c r="C433" s="21" t="s">
        <v>124</v>
      </c>
      <c r="D433" s="20">
        <v>13</v>
      </c>
      <c r="E433" s="21" t="s">
        <v>18</v>
      </c>
      <c r="F433" s="21" t="s">
        <v>54</v>
      </c>
      <c r="G433" s="20">
        <v>13</v>
      </c>
    </row>
    <row r="434" spans="1:7">
      <c r="A434" s="20">
        <v>110</v>
      </c>
      <c r="B434" s="21" t="s">
        <v>13</v>
      </c>
      <c r="C434" s="21" t="s">
        <v>127</v>
      </c>
      <c r="D434" s="20">
        <v>13</v>
      </c>
      <c r="E434" s="21" t="s">
        <v>18</v>
      </c>
      <c r="F434" s="21" t="s">
        <v>54</v>
      </c>
      <c r="G434" s="20">
        <v>13</v>
      </c>
    </row>
    <row r="435" spans="1:7">
      <c r="A435" s="20">
        <v>130</v>
      </c>
      <c r="B435" s="21" t="s">
        <v>13</v>
      </c>
      <c r="C435" s="21" t="s">
        <v>146</v>
      </c>
      <c r="D435" s="20">
        <v>13</v>
      </c>
      <c r="E435" s="21" t="s">
        <v>18</v>
      </c>
      <c r="F435" s="21" t="s">
        <v>54</v>
      </c>
      <c r="G435" s="20">
        <v>13</v>
      </c>
    </row>
    <row r="436" spans="1:7">
      <c r="A436" s="20">
        <v>153</v>
      </c>
      <c r="B436" s="21" t="s">
        <v>13</v>
      </c>
      <c r="C436" s="21" t="s">
        <v>170</v>
      </c>
      <c r="D436" s="20">
        <v>13</v>
      </c>
      <c r="E436" s="21" t="s">
        <v>18</v>
      </c>
      <c r="F436" s="21" t="s">
        <v>37</v>
      </c>
      <c r="G436" s="20">
        <v>13</v>
      </c>
    </row>
    <row r="437" spans="1:7">
      <c r="A437" s="20">
        <v>154</v>
      </c>
      <c r="B437" s="21" t="s">
        <v>13</v>
      </c>
      <c r="C437" s="21" t="s">
        <v>171</v>
      </c>
      <c r="D437" s="20">
        <v>13</v>
      </c>
      <c r="E437" s="21" t="s">
        <v>18</v>
      </c>
      <c r="F437" s="21" t="s">
        <v>37</v>
      </c>
      <c r="G437" s="20">
        <v>13</v>
      </c>
    </row>
    <row r="438" spans="1:7">
      <c r="A438" s="20">
        <v>165</v>
      </c>
      <c r="B438" s="21" t="s">
        <v>13</v>
      </c>
      <c r="C438" s="21" t="s">
        <v>182</v>
      </c>
      <c r="D438" s="20">
        <v>13</v>
      </c>
      <c r="E438" s="21" t="s">
        <v>18</v>
      </c>
      <c r="F438" s="21" t="s">
        <v>37</v>
      </c>
      <c r="G438" s="20">
        <v>13</v>
      </c>
    </row>
    <row r="439" spans="1:7">
      <c r="A439" s="20">
        <v>166</v>
      </c>
      <c r="B439" s="21" t="s">
        <v>13</v>
      </c>
      <c r="C439" s="21" t="s">
        <v>183</v>
      </c>
      <c r="D439" s="20">
        <v>13</v>
      </c>
      <c r="E439" s="21" t="s">
        <v>18</v>
      </c>
      <c r="F439" s="21" t="s">
        <v>37</v>
      </c>
      <c r="G439" s="20">
        <v>13</v>
      </c>
    </row>
    <row r="440" spans="1:7">
      <c r="A440" s="20">
        <v>171</v>
      </c>
      <c r="B440" s="21" t="s">
        <v>13</v>
      </c>
      <c r="C440" s="21" t="s">
        <v>189</v>
      </c>
      <c r="D440" s="20">
        <v>13</v>
      </c>
      <c r="E440" s="21" t="s">
        <v>18</v>
      </c>
      <c r="F440" s="21" t="s">
        <v>54</v>
      </c>
      <c r="G440" s="20">
        <v>13</v>
      </c>
    </row>
    <row r="441" spans="1:7">
      <c r="A441" s="20">
        <v>172</v>
      </c>
      <c r="B441" s="21" t="s">
        <v>13</v>
      </c>
      <c r="C441" s="21" t="s">
        <v>190</v>
      </c>
      <c r="D441" s="20">
        <v>13</v>
      </c>
      <c r="E441" s="21" t="s">
        <v>18</v>
      </c>
      <c r="F441" s="21" t="s">
        <v>54</v>
      </c>
      <c r="G441" s="20">
        <v>13</v>
      </c>
    </row>
    <row r="442" spans="1:7">
      <c r="A442" s="20">
        <v>174</v>
      </c>
      <c r="B442" s="21" t="s">
        <v>13</v>
      </c>
      <c r="C442" s="21" t="s">
        <v>192</v>
      </c>
      <c r="D442" s="20">
        <v>13</v>
      </c>
      <c r="E442" s="21" t="s">
        <v>18</v>
      </c>
      <c r="F442" s="21" t="s">
        <v>54</v>
      </c>
      <c r="G442" s="20">
        <v>13</v>
      </c>
    </row>
    <row r="443" spans="1:7">
      <c r="A443" s="20">
        <v>175</v>
      </c>
      <c r="B443" s="21" t="s">
        <v>13</v>
      </c>
      <c r="C443" s="21" t="s">
        <v>193</v>
      </c>
      <c r="D443" s="20">
        <v>13</v>
      </c>
      <c r="E443" s="21" t="s">
        <v>18</v>
      </c>
      <c r="F443" s="21" t="s">
        <v>54</v>
      </c>
      <c r="G443" s="20">
        <v>13</v>
      </c>
    </row>
    <row r="444" spans="1:7">
      <c r="A444" s="20">
        <v>177</v>
      </c>
      <c r="B444" s="21" t="s">
        <v>13</v>
      </c>
      <c r="C444" s="21" t="s">
        <v>195</v>
      </c>
      <c r="D444" s="20">
        <v>13</v>
      </c>
      <c r="E444" s="21" t="s">
        <v>18</v>
      </c>
      <c r="F444" s="21" t="s">
        <v>54</v>
      </c>
      <c r="G444" s="20">
        <v>13</v>
      </c>
    </row>
    <row r="445" spans="1:7">
      <c r="A445" s="20">
        <v>179</v>
      </c>
      <c r="B445" s="21" t="s">
        <v>13</v>
      </c>
      <c r="C445" s="21" t="s">
        <v>197</v>
      </c>
      <c r="D445" s="20">
        <v>13</v>
      </c>
      <c r="E445" s="21" t="s">
        <v>18</v>
      </c>
      <c r="F445" s="21" t="s">
        <v>54</v>
      </c>
      <c r="G445" s="20">
        <v>13</v>
      </c>
    </row>
    <row r="446" spans="1:7">
      <c r="A446" s="20">
        <v>180</v>
      </c>
      <c r="B446" s="21" t="s">
        <v>13</v>
      </c>
      <c r="C446" s="21" t="s">
        <v>198</v>
      </c>
      <c r="D446" s="20">
        <v>13</v>
      </c>
      <c r="E446" s="21" t="s">
        <v>18</v>
      </c>
      <c r="F446" s="21" t="s">
        <v>54</v>
      </c>
      <c r="G446" s="20">
        <v>13</v>
      </c>
    </row>
    <row r="447" spans="1:7">
      <c r="A447" s="20">
        <v>181</v>
      </c>
      <c r="B447" s="21" t="s">
        <v>13</v>
      </c>
      <c r="C447" s="21" t="s">
        <v>199</v>
      </c>
      <c r="D447" s="20">
        <v>13</v>
      </c>
      <c r="E447" s="21" t="s">
        <v>18</v>
      </c>
      <c r="F447" s="21" t="s">
        <v>54</v>
      </c>
      <c r="G447" s="20">
        <v>13</v>
      </c>
    </row>
    <row r="448" spans="1:7">
      <c r="A448" s="20">
        <v>182</v>
      </c>
      <c r="B448" s="21" t="s">
        <v>13</v>
      </c>
      <c r="C448" s="21" t="s">
        <v>200</v>
      </c>
      <c r="D448" s="20">
        <v>13</v>
      </c>
      <c r="E448" s="21" t="s">
        <v>18</v>
      </c>
      <c r="F448" s="21" t="s">
        <v>54</v>
      </c>
      <c r="G448" s="20">
        <v>13</v>
      </c>
    </row>
    <row r="449" spans="1:7">
      <c r="A449" s="20">
        <v>184</v>
      </c>
      <c r="B449" s="21" t="s">
        <v>13</v>
      </c>
      <c r="C449" s="21" t="s">
        <v>202</v>
      </c>
      <c r="D449" s="20">
        <v>13</v>
      </c>
      <c r="E449" s="21" t="s">
        <v>18</v>
      </c>
      <c r="F449" s="21" t="s">
        <v>54</v>
      </c>
      <c r="G449" s="20">
        <v>13</v>
      </c>
    </row>
    <row r="450" spans="1:7">
      <c r="A450" s="20">
        <v>185</v>
      </c>
      <c r="B450" s="21" t="s">
        <v>13</v>
      </c>
      <c r="C450" s="21" t="s">
        <v>203</v>
      </c>
      <c r="D450" s="20">
        <v>13</v>
      </c>
      <c r="E450" s="21" t="s">
        <v>18</v>
      </c>
      <c r="F450" s="21" t="s">
        <v>54</v>
      </c>
      <c r="G450" s="20">
        <v>13</v>
      </c>
    </row>
    <row r="451" spans="1:7">
      <c r="A451" s="20">
        <v>186</v>
      </c>
      <c r="B451" s="21" t="s">
        <v>13</v>
      </c>
      <c r="C451" s="21" t="s">
        <v>204</v>
      </c>
      <c r="D451" s="20">
        <v>13</v>
      </c>
      <c r="E451" s="21" t="s">
        <v>18</v>
      </c>
      <c r="F451" s="21" t="s">
        <v>54</v>
      </c>
      <c r="G451" s="20">
        <v>13</v>
      </c>
    </row>
    <row r="452" spans="1:7">
      <c r="A452" s="20">
        <v>338</v>
      </c>
      <c r="B452" s="21" t="s">
        <v>13</v>
      </c>
      <c r="C452" s="21" t="s">
        <v>356</v>
      </c>
      <c r="D452" s="20">
        <v>13</v>
      </c>
      <c r="E452" s="21" t="s">
        <v>15</v>
      </c>
      <c r="F452" s="21" t="s">
        <v>357</v>
      </c>
      <c r="G452" s="20">
        <v>13</v>
      </c>
    </row>
    <row r="453" spans="1:7">
      <c r="A453" s="20">
        <v>339</v>
      </c>
      <c r="B453" s="21" t="s">
        <v>13</v>
      </c>
      <c r="C453" s="21" t="s">
        <v>358</v>
      </c>
      <c r="D453" s="20">
        <v>13</v>
      </c>
      <c r="E453" s="21" t="s">
        <v>15</v>
      </c>
      <c r="F453" s="21" t="s">
        <v>357</v>
      </c>
      <c r="G453" s="20">
        <v>13</v>
      </c>
    </row>
    <row r="454" spans="1:7">
      <c r="A454" s="20">
        <v>369</v>
      </c>
      <c r="B454" s="21" t="s">
        <v>13</v>
      </c>
      <c r="C454" s="21" t="s">
        <v>387</v>
      </c>
      <c r="D454" s="20">
        <v>13</v>
      </c>
      <c r="E454" s="21" t="s">
        <v>18</v>
      </c>
      <c r="F454" s="21" t="s">
        <v>37</v>
      </c>
      <c r="G454" s="20">
        <v>13</v>
      </c>
    </row>
    <row r="455" spans="1:7">
      <c r="A455" s="20">
        <v>678</v>
      </c>
      <c r="B455" s="21" t="s">
        <v>393</v>
      </c>
      <c r="C455" s="21" t="s">
        <v>691</v>
      </c>
      <c r="D455" s="20">
        <v>13</v>
      </c>
      <c r="E455" s="21" t="s">
        <v>18</v>
      </c>
      <c r="F455" s="21" t="s">
        <v>37</v>
      </c>
      <c r="G455" s="20">
        <v>9.1</v>
      </c>
    </row>
    <row r="456" spans="1:7">
      <c r="A456" s="20">
        <v>679</v>
      </c>
      <c r="B456" s="21" t="s">
        <v>393</v>
      </c>
      <c r="C456" s="21" t="s">
        <v>692</v>
      </c>
      <c r="D456" s="20">
        <v>13</v>
      </c>
      <c r="E456" s="21" t="s">
        <v>18</v>
      </c>
      <c r="F456" s="21" t="s">
        <v>37</v>
      </c>
      <c r="G456" s="20">
        <v>9.1</v>
      </c>
    </row>
    <row r="457" spans="1:7">
      <c r="A457" s="20">
        <v>680</v>
      </c>
      <c r="B457" s="21" t="s">
        <v>393</v>
      </c>
      <c r="C457" s="21" t="s">
        <v>693</v>
      </c>
      <c r="D457" s="20">
        <v>13</v>
      </c>
      <c r="E457" s="21" t="s">
        <v>18</v>
      </c>
      <c r="F457" s="21" t="s">
        <v>37</v>
      </c>
      <c r="G457" s="20">
        <v>9.1</v>
      </c>
    </row>
    <row r="458" spans="1:7">
      <c r="A458" s="20">
        <v>681</v>
      </c>
      <c r="B458" s="21" t="s">
        <v>393</v>
      </c>
      <c r="C458" s="21" t="s">
        <v>694</v>
      </c>
      <c r="D458" s="20">
        <v>13</v>
      </c>
      <c r="E458" s="21" t="s">
        <v>18</v>
      </c>
      <c r="F458" s="21" t="s">
        <v>37</v>
      </c>
      <c r="G458" s="20">
        <v>9.1</v>
      </c>
    </row>
    <row r="459" spans="1:7">
      <c r="A459" s="20">
        <v>709</v>
      </c>
      <c r="B459" s="21" t="s">
        <v>704</v>
      </c>
      <c r="C459" s="21" t="s">
        <v>719</v>
      </c>
      <c r="D459" s="20">
        <v>13</v>
      </c>
      <c r="E459" s="21" t="s">
        <v>18</v>
      </c>
      <c r="F459" s="21" t="s">
        <v>37</v>
      </c>
      <c r="G459" s="20">
        <v>13</v>
      </c>
    </row>
    <row r="460" spans="1:7">
      <c r="A460" s="20">
        <v>711</v>
      </c>
      <c r="B460" s="21" t="s">
        <v>704</v>
      </c>
      <c r="C460" s="21" t="s">
        <v>721</v>
      </c>
      <c r="D460" s="20">
        <v>13</v>
      </c>
      <c r="E460" s="21" t="s">
        <v>18</v>
      </c>
      <c r="F460" s="21" t="s">
        <v>37</v>
      </c>
      <c r="G460" s="20">
        <v>13</v>
      </c>
    </row>
    <row r="461" spans="1:7">
      <c r="A461" s="20">
        <v>713</v>
      </c>
      <c r="B461" s="21" t="s">
        <v>704</v>
      </c>
      <c r="C461" s="21" t="s">
        <v>723</v>
      </c>
      <c r="D461" s="20">
        <v>13</v>
      </c>
      <c r="E461" s="21" t="s">
        <v>18</v>
      </c>
      <c r="F461" s="21" t="s">
        <v>37</v>
      </c>
      <c r="G461" s="20">
        <v>13</v>
      </c>
    </row>
    <row r="462" spans="1:7">
      <c r="A462" s="20">
        <v>717</v>
      </c>
      <c r="B462" s="21" t="s">
        <v>704</v>
      </c>
      <c r="C462" s="21" t="s">
        <v>727</v>
      </c>
      <c r="D462" s="20">
        <v>13</v>
      </c>
      <c r="E462" s="21" t="s">
        <v>18</v>
      </c>
      <c r="F462" s="21" t="s">
        <v>37</v>
      </c>
      <c r="G462" s="20">
        <v>13</v>
      </c>
    </row>
    <row r="463" spans="1:7">
      <c r="A463" s="20">
        <v>723</v>
      </c>
      <c r="B463" s="21" t="s">
        <v>704</v>
      </c>
      <c r="C463" s="21" t="s">
        <v>732</v>
      </c>
      <c r="D463" s="20">
        <v>13</v>
      </c>
      <c r="E463" s="21" t="s">
        <v>18</v>
      </c>
      <c r="F463" s="21" t="s">
        <v>37</v>
      </c>
      <c r="G463" s="20">
        <v>13</v>
      </c>
    </row>
    <row r="464" spans="1:7">
      <c r="A464" s="20">
        <v>729</v>
      </c>
      <c r="B464" s="21" t="s">
        <v>704</v>
      </c>
      <c r="C464" s="21" t="s">
        <v>738</v>
      </c>
      <c r="D464" s="20">
        <v>13</v>
      </c>
      <c r="E464" s="21" t="s">
        <v>18</v>
      </c>
      <c r="F464" s="21" t="s">
        <v>37</v>
      </c>
      <c r="G464" s="20">
        <v>13</v>
      </c>
    </row>
    <row r="465" spans="1:7">
      <c r="A465" s="20">
        <v>730</v>
      </c>
      <c r="B465" s="21" t="s">
        <v>704</v>
      </c>
      <c r="C465" s="21" t="s">
        <v>739</v>
      </c>
      <c r="D465" s="20">
        <v>13</v>
      </c>
      <c r="E465" s="21" t="s">
        <v>18</v>
      </c>
      <c r="F465" s="21" t="s">
        <v>37</v>
      </c>
      <c r="G465" s="20">
        <v>13</v>
      </c>
    </row>
    <row r="466" spans="1:7">
      <c r="A466" s="20">
        <v>736</v>
      </c>
      <c r="B466" s="21" t="s">
        <v>744</v>
      </c>
      <c r="C466" s="21" t="s">
        <v>746</v>
      </c>
      <c r="D466" s="20">
        <v>13</v>
      </c>
      <c r="E466" s="21" t="s">
        <v>18</v>
      </c>
      <c r="F466" s="21" t="s">
        <v>54</v>
      </c>
      <c r="G466" s="20">
        <v>13</v>
      </c>
    </row>
    <row r="467" spans="1:7">
      <c r="A467" s="20">
        <v>737</v>
      </c>
      <c r="B467" s="21" t="s">
        <v>744</v>
      </c>
      <c r="C467" s="21" t="s">
        <v>747</v>
      </c>
      <c r="D467" s="20">
        <v>13</v>
      </c>
      <c r="E467" s="21" t="s">
        <v>18</v>
      </c>
      <c r="F467" s="21" t="s">
        <v>54</v>
      </c>
      <c r="G467" s="20">
        <v>13</v>
      </c>
    </row>
    <row r="468" spans="1:7">
      <c r="A468" s="20">
        <v>738</v>
      </c>
      <c r="B468" s="21" t="s">
        <v>744</v>
      </c>
      <c r="C468" s="21" t="s">
        <v>748</v>
      </c>
      <c r="D468" s="20">
        <v>13</v>
      </c>
      <c r="E468" s="21" t="s">
        <v>18</v>
      </c>
      <c r="F468" s="21" t="s">
        <v>54</v>
      </c>
      <c r="G468" s="20">
        <v>13</v>
      </c>
    </row>
    <row r="469" spans="1:7">
      <c r="A469" s="20">
        <v>739</v>
      </c>
      <c r="B469" s="21" t="s">
        <v>744</v>
      </c>
      <c r="C469" s="21" t="s">
        <v>749</v>
      </c>
      <c r="D469" s="20">
        <v>13</v>
      </c>
      <c r="E469" s="21" t="s">
        <v>18</v>
      </c>
      <c r="F469" s="21" t="s">
        <v>54</v>
      </c>
      <c r="G469" s="20">
        <v>13</v>
      </c>
    </row>
    <row r="470" spans="1:7">
      <c r="A470" s="20">
        <v>740</v>
      </c>
      <c r="B470" s="21" t="s">
        <v>744</v>
      </c>
      <c r="C470" s="21" t="s">
        <v>750</v>
      </c>
      <c r="D470" s="20">
        <v>13</v>
      </c>
      <c r="E470" s="21" t="s">
        <v>18</v>
      </c>
      <c r="F470" s="21" t="s">
        <v>54</v>
      </c>
      <c r="G470" s="20">
        <v>13</v>
      </c>
    </row>
    <row r="471" spans="1:7">
      <c r="A471" s="20">
        <v>742</v>
      </c>
      <c r="B471" s="21" t="s">
        <v>744</v>
      </c>
      <c r="C471" s="21" t="s">
        <v>752</v>
      </c>
      <c r="D471" s="20">
        <v>13</v>
      </c>
      <c r="E471" s="21" t="s">
        <v>18</v>
      </c>
      <c r="F471" s="21" t="s">
        <v>54</v>
      </c>
      <c r="G471" s="20">
        <v>13</v>
      </c>
    </row>
    <row r="472" spans="1:7">
      <c r="A472" s="20">
        <v>756</v>
      </c>
      <c r="B472" s="21" t="s">
        <v>744</v>
      </c>
      <c r="C472" s="21" t="s">
        <v>763</v>
      </c>
      <c r="D472" s="20">
        <v>13</v>
      </c>
      <c r="E472" s="21" t="s">
        <v>18</v>
      </c>
      <c r="F472" s="21" t="s">
        <v>37</v>
      </c>
      <c r="G472" s="20">
        <v>13</v>
      </c>
    </row>
    <row r="473" spans="1:7">
      <c r="A473" s="20">
        <v>854</v>
      </c>
      <c r="B473" s="21" t="s">
        <v>744</v>
      </c>
      <c r="C473" s="21" t="s">
        <v>850</v>
      </c>
      <c r="D473" s="20">
        <v>13</v>
      </c>
      <c r="E473" s="21" t="s">
        <v>18</v>
      </c>
      <c r="F473" s="21" t="s">
        <v>37</v>
      </c>
      <c r="G473" s="20">
        <v>13</v>
      </c>
    </row>
    <row r="474" spans="1:7">
      <c r="A474" s="20">
        <v>1170</v>
      </c>
      <c r="B474" s="21" t="s">
        <v>1089</v>
      </c>
      <c r="C474" s="21" t="s">
        <v>1092</v>
      </c>
      <c r="D474" s="20">
        <v>13</v>
      </c>
      <c r="E474" s="21" t="s">
        <v>18</v>
      </c>
      <c r="F474" s="21" t="s">
        <v>54</v>
      </c>
      <c r="G474" s="20">
        <v>13</v>
      </c>
    </row>
    <row r="475" spans="1:7">
      <c r="A475" s="20">
        <v>1172</v>
      </c>
      <c r="B475" s="21" t="s">
        <v>1089</v>
      </c>
      <c r="C475" s="21" t="s">
        <v>1094</v>
      </c>
      <c r="D475" s="20">
        <v>13</v>
      </c>
      <c r="E475" s="21" t="s">
        <v>18</v>
      </c>
      <c r="F475" s="21" t="s">
        <v>54</v>
      </c>
      <c r="G475" s="20">
        <v>13</v>
      </c>
    </row>
    <row r="476" spans="1:7">
      <c r="A476" s="20">
        <v>1173</v>
      </c>
      <c r="B476" s="21" t="s">
        <v>1089</v>
      </c>
      <c r="C476" s="21" t="s">
        <v>1095</v>
      </c>
      <c r="D476" s="20">
        <v>13</v>
      </c>
      <c r="E476" s="21" t="s">
        <v>18</v>
      </c>
      <c r="F476" s="21" t="s">
        <v>54</v>
      </c>
      <c r="G476" s="20">
        <v>13</v>
      </c>
    </row>
    <row r="477" spans="1:7">
      <c r="A477" s="20">
        <v>1176</v>
      </c>
      <c r="B477" s="21" t="s">
        <v>1089</v>
      </c>
      <c r="C477" s="21" t="s">
        <v>1098</v>
      </c>
      <c r="D477" s="20">
        <v>13</v>
      </c>
      <c r="E477" s="21" t="s">
        <v>18</v>
      </c>
      <c r="F477" s="21" t="s">
        <v>54</v>
      </c>
      <c r="G477" s="20">
        <v>13</v>
      </c>
    </row>
    <row r="478" spans="1:7">
      <c r="A478" s="20">
        <v>1179</v>
      </c>
      <c r="B478" s="21" t="s">
        <v>1089</v>
      </c>
      <c r="C478" s="21" t="s">
        <v>1101</v>
      </c>
      <c r="D478" s="20">
        <v>13</v>
      </c>
      <c r="E478" s="21" t="s">
        <v>18</v>
      </c>
      <c r="F478" s="21" t="s">
        <v>54</v>
      </c>
      <c r="G478" s="20">
        <v>13</v>
      </c>
    </row>
    <row r="479" spans="1:7">
      <c r="A479" s="20">
        <v>1182</v>
      </c>
      <c r="B479" s="21" t="s">
        <v>1089</v>
      </c>
      <c r="C479" s="21" t="s">
        <v>1104</v>
      </c>
      <c r="D479" s="20">
        <v>13</v>
      </c>
      <c r="E479" s="21" t="s">
        <v>18</v>
      </c>
      <c r="F479" s="21" t="s">
        <v>54</v>
      </c>
      <c r="G479" s="20">
        <v>13</v>
      </c>
    </row>
    <row r="480" spans="1:7">
      <c r="A480" s="20">
        <v>1210</v>
      </c>
      <c r="B480" s="21" t="s">
        <v>1089</v>
      </c>
      <c r="C480" s="21" t="s">
        <v>1125</v>
      </c>
      <c r="D480" s="20">
        <v>13</v>
      </c>
      <c r="E480" s="21" t="s">
        <v>18</v>
      </c>
      <c r="F480" s="21" t="s">
        <v>37</v>
      </c>
      <c r="G480" s="20">
        <v>13</v>
      </c>
    </row>
    <row r="481" spans="1:7">
      <c r="A481" s="20">
        <v>1211</v>
      </c>
      <c r="B481" s="21" t="s">
        <v>1089</v>
      </c>
      <c r="C481" s="21" t="s">
        <v>1126</v>
      </c>
      <c r="D481" s="20">
        <v>13</v>
      </c>
      <c r="E481" s="21" t="s">
        <v>18</v>
      </c>
      <c r="F481" s="21" t="s">
        <v>37</v>
      </c>
      <c r="G481" s="20">
        <v>13</v>
      </c>
    </row>
    <row r="482" spans="1:7">
      <c r="A482" s="20">
        <v>1212</v>
      </c>
      <c r="B482" s="21" t="s">
        <v>1089</v>
      </c>
      <c r="C482" s="21" t="s">
        <v>1127</v>
      </c>
      <c r="D482" s="20">
        <v>13</v>
      </c>
      <c r="E482" s="21" t="s">
        <v>18</v>
      </c>
      <c r="F482" s="21" t="s">
        <v>37</v>
      </c>
      <c r="G482" s="20">
        <v>13</v>
      </c>
    </row>
    <row r="483" spans="1:7">
      <c r="A483" s="20">
        <v>1258</v>
      </c>
      <c r="B483" s="21" t="s">
        <v>1089</v>
      </c>
      <c r="C483" s="21" t="s">
        <v>181</v>
      </c>
      <c r="D483" s="20">
        <v>13</v>
      </c>
      <c r="E483" s="21" t="s">
        <v>18</v>
      </c>
      <c r="F483" s="21" t="s">
        <v>357</v>
      </c>
      <c r="G483" s="20">
        <v>13</v>
      </c>
    </row>
    <row r="484" spans="1:7">
      <c r="A484" s="20">
        <v>1259</v>
      </c>
      <c r="B484" s="21" t="s">
        <v>1089</v>
      </c>
      <c r="C484" s="21" t="s">
        <v>182</v>
      </c>
      <c r="D484" s="20">
        <v>13</v>
      </c>
      <c r="E484" s="21" t="s">
        <v>18</v>
      </c>
      <c r="F484" s="21" t="s">
        <v>357</v>
      </c>
      <c r="G484" s="20">
        <v>13</v>
      </c>
    </row>
    <row r="485" spans="1:7">
      <c r="A485" s="20">
        <v>1280</v>
      </c>
      <c r="B485" s="21" t="s">
        <v>1089</v>
      </c>
      <c r="C485" s="21" t="s">
        <v>1176</v>
      </c>
      <c r="D485" s="20">
        <v>13</v>
      </c>
      <c r="E485" s="21" t="s">
        <v>18</v>
      </c>
      <c r="F485" s="21" t="s">
        <v>54</v>
      </c>
      <c r="G485" s="20">
        <v>13</v>
      </c>
    </row>
    <row r="486" spans="1:7">
      <c r="A486" s="20">
        <v>1291</v>
      </c>
      <c r="B486" s="21" t="s">
        <v>1089</v>
      </c>
      <c r="C486" s="21" t="s">
        <v>1187</v>
      </c>
      <c r="D486" s="20">
        <v>13</v>
      </c>
      <c r="E486" s="21" t="s">
        <v>18</v>
      </c>
      <c r="F486" s="21" t="s">
        <v>54</v>
      </c>
      <c r="G486" s="20">
        <v>13</v>
      </c>
    </row>
    <row r="487" spans="1:7">
      <c r="A487" s="20">
        <v>1636</v>
      </c>
      <c r="B487" s="21" t="s">
        <v>1282</v>
      </c>
      <c r="C487" s="21" t="s">
        <v>1101</v>
      </c>
      <c r="D487" s="20">
        <v>13</v>
      </c>
      <c r="E487" s="21" t="s">
        <v>18</v>
      </c>
      <c r="F487" s="21" t="s">
        <v>54</v>
      </c>
      <c r="G487" s="20">
        <v>13</v>
      </c>
    </row>
    <row r="488" spans="1:7">
      <c r="A488" s="20">
        <v>1639</v>
      </c>
      <c r="B488" s="21" t="s">
        <v>1282</v>
      </c>
      <c r="C488" s="21" t="s">
        <v>1104</v>
      </c>
      <c r="D488" s="20">
        <v>13</v>
      </c>
      <c r="E488" s="21" t="s">
        <v>18</v>
      </c>
      <c r="F488" s="21" t="s">
        <v>54</v>
      </c>
      <c r="G488" s="20">
        <v>13</v>
      </c>
    </row>
    <row r="489" spans="1:7">
      <c r="A489" s="20">
        <v>1682</v>
      </c>
      <c r="B489" s="21" t="s">
        <v>1282</v>
      </c>
      <c r="C489" s="21" t="s">
        <v>1448</v>
      </c>
      <c r="D489" s="20">
        <v>13</v>
      </c>
      <c r="E489" s="21" t="s">
        <v>18</v>
      </c>
      <c r="F489" s="21" t="s">
        <v>16</v>
      </c>
      <c r="G489" s="20">
        <v>13</v>
      </c>
    </row>
    <row r="490" spans="1:7">
      <c r="A490" s="20">
        <v>1683</v>
      </c>
      <c r="B490" s="21" t="s">
        <v>1282</v>
      </c>
      <c r="C490" s="21" t="s">
        <v>1449</v>
      </c>
      <c r="D490" s="20">
        <v>13</v>
      </c>
      <c r="E490" s="21" t="s">
        <v>18</v>
      </c>
      <c r="F490" s="21" t="s">
        <v>16</v>
      </c>
      <c r="G490" s="20">
        <v>13</v>
      </c>
    </row>
    <row r="491" spans="1:7">
      <c r="A491" s="20">
        <v>1686</v>
      </c>
      <c r="B491" s="21" t="s">
        <v>1282</v>
      </c>
      <c r="C491" s="21" t="s">
        <v>1452</v>
      </c>
      <c r="D491" s="20">
        <v>13</v>
      </c>
      <c r="E491" s="21" t="s">
        <v>18</v>
      </c>
      <c r="F491" s="21" t="s">
        <v>16</v>
      </c>
      <c r="G491" s="20">
        <v>13</v>
      </c>
    </row>
    <row r="492" spans="1:7">
      <c r="A492" s="20">
        <v>1687</v>
      </c>
      <c r="B492" s="21" t="s">
        <v>1282</v>
      </c>
      <c r="C492" s="21" t="s">
        <v>1453</v>
      </c>
      <c r="D492" s="20">
        <v>13</v>
      </c>
      <c r="E492" s="21" t="s">
        <v>18</v>
      </c>
      <c r="F492" s="21" t="s">
        <v>16</v>
      </c>
      <c r="G492" s="20">
        <v>13</v>
      </c>
    </row>
    <row r="493" spans="1:7">
      <c r="A493" s="20">
        <v>1824</v>
      </c>
      <c r="B493" s="21" t="s">
        <v>1532</v>
      </c>
      <c r="C493" s="21" t="s">
        <v>1540</v>
      </c>
      <c r="D493" s="20">
        <v>13</v>
      </c>
      <c r="E493" s="21" t="s">
        <v>18</v>
      </c>
      <c r="F493" s="21" t="s">
        <v>54</v>
      </c>
      <c r="G493" s="20">
        <v>13</v>
      </c>
    </row>
    <row r="494" spans="1:7">
      <c r="A494" s="20">
        <v>1869</v>
      </c>
      <c r="B494" s="21" t="s">
        <v>1532</v>
      </c>
      <c r="C494" s="21" t="s">
        <v>1571</v>
      </c>
      <c r="D494" s="20">
        <v>13</v>
      </c>
      <c r="E494" s="21" t="s">
        <v>18</v>
      </c>
      <c r="F494" s="21" t="s">
        <v>54</v>
      </c>
      <c r="G494" s="20">
        <v>13</v>
      </c>
    </row>
    <row r="495" spans="1:7">
      <c r="A495" s="20">
        <v>1888</v>
      </c>
      <c r="B495" s="21" t="s">
        <v>1532</v>
      </c>
      <c r="C495" s="21" t="s">
        <v>1590</v>
      </c>
      <c r="D495" s="20">
        <v>13</v>
      </c>
      <c r="E495" s="21" t="s">
        <v>18</v>
      </c>
      <c r="F495" s="21" t="s">
        <v>37</v>
      </c>
      <c r="G495" s="20">
        <v>13</v>
      </c>
    </row>
    <row r="496" spans="1:7">
      <c r="A496" s="20">
        <v>1893</v>
      </c>
      <c r="B496" s="21" t="s">
        <v>1532</v>
      </c>
      <c r="C496" s="21" t="s">
        <v>1594</v>
      </c>
      <c r="D496" s="20">
        <v>13</v>
      </c>
      <c r="E496" s="21" t="s">
        <v>18</v>
      </c>
      <c r="F496" s="21" t="s">
        <v>37</v>
      </c>
      <c r="G496" s="20">
        <v>13</v>
      </c>
    </row>
    <row r="497" spans="1:7">
      <c r="A497" s="20">
        <v>1894</v>
      </c>
      <c r="B497" s="21" t="s">
        <v>1532</v>
      </c>
      <c r="C497" s="21" t="s">
        <v>1595</v>
      </c>
      <c r="D497" s="20">
        <v>13</v>
      </c>
      <c r="E497" s="21" t="s">
        <v>18</v>
      </c>
      <c r="F497" s="21" t="s">
        <v>37</v>
      </c>
      <c r="G497" s="20">
        <v>13</v>
      </c>
    </row>
    <row r="498" spans="1:7">
      <c r="A498" s="20">
        <v>1895</v>
      </c>
      <c r="B498" s="21" t="s">
        <v>1532</v>
      </c>
      <c r="C498" s="21" t="s">
        <v>1596</v>
      </c>
      <c r="D498" s="20">
        <v>13</v>
      </c>
      <c r="E498" s="21" t="s">
        <v>18</v>
      </c>
      <c r="F498" s="21" t="s">
        <v>37</v>
      </c>
      <c r="G498" s="20">
        <v>13</v>
      </c>
    </row>
    <row r="499" spans="1:7">
      <c r="A499" s="20">
        <v>1899</v>
      </c>
      <c r="B499" s="21" t="s">
        <v>1532</v>
      </c>
      <c r="C499" s="21" t="s">
        <v>1374</v>
      </c>
      <c r="D499" s="20">
        <v>13</v>
      </c>
      <c r="E499" s="21" t="s">
        <v>18</v>
      </c>
      <c r="F499" s="21" t="s">
        <v>37</v>
      </c>
      <c r="G499" s="20">
        <v>13</v>
      </c>
    </row>
    <row r="500" spans="1:7">
      <c r="A500" s="20">
        <v>1905</v>
      </c>
      <c r="B500" s="21" t="s">
        <v>1532</v>
      </c>
      <c r="C500" s="21" t="s">
        <v>170</v>
      </c>
      <c r="D500" s="20">
        <v>13</v>
      </c>
      <c r="E500" s="21" t="s">
        <v>18</v>
      </c>
      <c r="F500" s="21" t="s">
        <v>37</v>
      </c>
      <c r="G500" s="20">
        <v>13</v>
      </c>
    </row>
    <row r="501" spans="1:7">
      <c r="A501" s="20">
        <v>1911</v>
      </c>
      <c r="B501" s="21" t="s">
        <v>1532</v>
      </c>
      <c r="C501" s="21" t="s">
        <v>169</v>
      </c>
      <c r="D501" s="20">
        <v>13</v>
      </c>
      <c r="E501" s="21" t="s">
        <v>18</v>
      </c>
      <c r="F501" s="21" t="s">
        <v>37</v>
      </c>
      <c r="G501" s="20">
        <v>13</v>
      </c>
    </row>
    <row r="502" spans="1:7">
      <c r="A502" s="20">
        <v>1912</v>
      </c>
      <c r="B502" s="21" t="s">
        <v>1532</v>
      </c>
      <c r="C502" s="21" t="s">
        <v>1609</v>
      </c>
      <c r="D502" s="20">
        <v>13</v>
      </c>
      <c r="E502" s="21" t="s">
        <v>18</v>
      </c>
      <c r="F502" s="21" t="s">
        <v>37</v>
      </c>
      <c r="G502" s="20">
        <v>13</v>
      </c>
    </row>
    <row r="503" spans="1:7">
      <c r="A503" s="20">
        <v>2004</v>
      </c>
      <c r="B503" s="21" t="s">
        <v>1662</v>
      </c>
      <c r="C503" s="21" t="s">
        <v>1663</v>
      </c>
      <c r="D503" s="20">
        <v>13</v>
      </c>
      <c r="E503" s="21" t="s">
        <v>18</v>
      </c>
      <c r="F503" s="21" t="s">
        <v>54</v>
      </c>
      <c r="G503" s="20">
        <v>13</v>
      </c>
    </row>
    <row r="504" spans="1:7">
      <c r="A504" s="20">
        <v>2009</v>
      </c>
      <c r="B504" s="21" t="s">
        <v>1662</v>
      </c>
      <c r="C504" s="21" t="s">
        <v>1377</v>
      </c>
      <c r="D504" s="20">
        <v>13</v>
      </c>
      <c r="E504" s="21" t="s">
        <v>18</v>
      </c>
      <c r="F504" s="21" t="s">
        <v>37</v>
      </c>
      <c r="G504" s="20">
        <v>13</v>
      </c>
    </row>
    <row r="505" spans="1:7">
      <c r="A505" s="20">
        <v>2010</v>
      </c>
      <c r="B505" s="21" t="s">
        <v>1662</v>
      </c>
      <c r="C505" s="21" t="s">
        <v>1664</v>
      </c>
      <c r="D505" s="20">
        <v>13</v>
      </c>
      <c r="E505" s="21" t="s">
        <v>18</v>
      </c>
      <c r="F505" s="21" t="s">
        <v>37</v>
      </c>
      <c r="G505" s="20">
        <v>13</v>
      </c>
    </row>
    <row r="506" spans="1:7">
      <c r="A506" s="20">
        <v>2011</v>
      </c>
      <c r="B506" s="21" t="s">
        <v>1662</v>
      </c>
      <c r="C506" s="21" t="s">
        <v>181</v>
      </c>
      <c r="D506" s="20">
        <v>13</v>
      </c>
      <c r="E506" s="21" t="s">
        <v>18</v>
      </c>
      <c r="F506" s="21" t="s">
        <v>37</v>
      </c>
      <c r="G506" s="20">
        <v>13</v>
      </c>
    </row>
    <row r="507" spans="1:7">
      <c r="A507" s="20">
        <v>2014</v>
      </c>
      <c r="B507" s="21" t="s">
        <v>1662</v>
      </c>
      <c r="C507" s="21" t="s">
        <v>702</v>
      </c>
      <c r="D507" s="20">
        <v>13</v>
      </c>
      <c r="E507" s="21" t="s">
        <v>18</v>
      </c>
      <c r="F507" s="21" t="s">
        <v>37</v>
      </c>
      <c r="G507" s="20">
        <v>13</v>
      </c>
    </row>
    <row r="508" spans="1:7">
      <c r="A508" s="20">
        <v>2015</v>
      </c>
      <c r="B508" s="21" t="s">
        <v>1662</v>
      </c>
      <c r="C508" s="21" t="s">
        <v>1667</v>
      </c>
      <c r="D508" s="20">
        <v>13</v>
      </c>
      <c r="E508" s="21" t="s">
        <v>18</v>
      </c>
      <c r="F508" s="21" t="s">
        <v>37</v>
      </c>
      <c r="G508" s="20">
        <v>13</v>
      </c>
    </row>
    <row r="509" spans="1:7">
      <c r="A509" s="20">
        <v>2019</v>
      </c>
      <c r="B509" s="21" t="s">
        <v>1662</v>
      </c>
      <c r="C509" s="21" t="s">
        <v>1671</v>
      </c>
      <c r="D509" s="20">
        <v>13</v>
      </c>
      <c r="E509" s="21" t="s">
        <v>18</v>
      </c>
      <c r="F509" s="21" t="s">
        <v>54</v>
      </c>
      <c r="G509" s="20">
        <v>13</v>
      </c>
    </row>
    <row r="510" spans="1:7">
      <c r="A510" s="20">
        <v>2029</v>
      </c>
      <c r="B510" s="21" t="s">
        <v>1662</v>
      </c>
      <c r="C510" s="21" t="s">
        <v>1679</v>
      </c>
      <c r="D510" s="20">
        <v>13</v>
      </c>
      <c r="E510" s="21" t="s">
        <v>18</v>
      </c>
      <c r="F510" s="21" t="s">
        <v>37</v>
      </c>
      <c r="G510" s="20">
        <v>13</v>
      </c>
    </row>
    <row r="511" spans="1:7">
      <c r="A511" s="20">
        <v>2043</v>
      </c>
      <c r="B511" s="21" t="s">
        <v>1662</v>
      </c>
      <c r="C511" s="21" t="s">
        <v>1691</v>
      </c>
      <c r="D511" s="20">
        <v>13</v>
      </c>
      <c r="E511" s="21" t="s">
        <v>18</v>
      </c>
      <c r="F511" s="21" t="s">
        <v>37</v>
      </c>
      <c r="G511" s="20">
        <v>13</v>
      </c>
    </row>
    <row r="512" spans="1:7">
      <c r="A512" s="20">
        <v>2047</v>
      </c>
      <c r="B512" s="21" t="s">
        <v>1662</v>
      </c>
      <c r="C512" s="21" t="s">
        <v>1695</v>
      </c>
      <c r="D512" s="20">
        <v>13</v>
      </c>
      <c r="E512" s="21" t="s">
        <v>18</v>
      </c>
      <c r="F512" s="21" t="s">
        <v>37</v>
      </c>
      <c r="G512" s="20">
        <v>13</v>
      </c>
    </row>
    <row r="513" spans="1:7">
      <c r="A513" s="20">
        <v>2074</v>
      </c>
      <c r="B513" s="21" t="s">
        <v>1662</v>
      </c>
      <c r="C513" s="21" t="s">
        <v>1718</v>
      </c>
      <c r="D513" s="20">
        <v>13</v>
      </c>
      <c r="E513" s="21" t="s">
        <v>18</v>
      </c>
      <c r="F513" s="21" t="s">
        <v>54</v>
      </c>
      <c r="G513" s="20">
        <v>13</v>
      </c>
    </row>
    <row r="514" spans="1:7">
      <c r="A514" s="20">
        <v>2147</v>
      </c>
      <c r="B514" s="21" t="s">
        <v>1752</v>
      </c>
      <c r="C514" s="21" t="s">
        <v>1753</v>
      </c>
      <c r="D514" s="20">
        <v>13</v>
      </c>
      <c r="E514" s="21" t="s">
        <v>18</v>
      </c>
      <c r="F514" s="21" t="s">
        <v>54</v>
      </c>
      <c r="G514" s="20">
        <v>13</v>
      </c>
    </row>
    <row r="515" spans="1:7">
      <c r="A515" s="20">
        <v>2149</v>
      </c>
      <c r="B515" s="21" t="s">
        <v>1752</v>
      </c>
      <c r="C515" s="21" t="s">
        <v>1754</v>
      </c>
      <c r="D515" s="20">
        <v>13</v>
      </c>
      <c r="E515" s="21" t="s">
        <v>18</v>
      </c>
      <c r="F515" s="21" t="s">
        <v>54</v>
      </c>
      <c r="G515" s="20">
        <v>13</v>
      </c>
    </row>
    <row r="516" spans="1:7">
      <c r="A516" s="20">
        <v>2150</v>
      </c>
      <c r="B516" s="21" t="s">
        <v>1752</v>
      </c>
      <c r="C516" s="21" t="s">
        <v>1755</v>
      </c>
      <c r="D516" s="20">
        <v>13</v>
      </c>
      <c r="E516" s="21" t="s">
        <v>18</v>
      </c>
      <c r="F516" s="21" t="s">
        <v>54</v>
      </c>
      <c r="G516" s="20">
        <v>13</v>
      </c>
    </row>
    <row r="517" spans="1:7">
      <c r="A517" s="20">
        <v>2156</v>
      </c>
      <c r="B517" s="21" t="s">
        <v>1752</v>
      </c>
      <c r="C517" s="21" t="s">
        <v>1760</v>
      </c>
      <c r="D517" s="20">
        <v>13</v>
      </c>
      <c r="E517" s="21" t="s">
        <v>18</v>
      </c>
      <c r="F517" s="21" t="s">
        <v>54</v>
      </c>
      <c r="G517" s="20">
        <v>13</v>
      </c>
    </row>
    <row r="518" spans="1:7">
      <c r="A518" s="20">
        <v>2219</v>
      </c>
      <c r="B518" s="21" t="s">
        <v>1752</v>
      </c>
      <c r="C518" s="21" t="s">
        <v>1819</v>
      </c>
      <c r="D518" s="20">
        <v>13</v>
      </c>
      <c r="E518" s="21" t="s">
        <v>18</v>
      </c>
      <c r="F518" s="21" t="s">
        <v>16</v>
      </c>
      <c r="G518" s="20">
        <v>13</v>
      </c>
    </row>
    <row r="519" spans="1:7">
      <c r="A519" s="20">
        <v>2263</v>
      </c>
      <c r="B519" s="21" t="s">
        <v>1853</v>
      </c>
      <c r="C519" s="21" t="s">
        <v>1862</v>
      </c>
      <c r="D519" s="20">
        <v>13</v>
      </c>
      <c r="E519" s="21" t="s">
        <v>18</v>
      </c>
      <c r="F519" s="21" t="s">
        <v>54</v>
      </c>
      <c r="G519" s="20">
        <v>13</v>
      </c>
    </row>
    <row r="520" spans="1:7">
      <c r="A520" s="20">
        <v>2370</v>
      </c>
      <c r="B520" s="21" t="s">
        <v>1532</v>
      </c>
      <c r="C520" s="21" t="s">
        <v>719</v>
      </c>
      <c r="D520" s="20">
        <v>13</v>
      </c>
      <c r="E520" s="21" t="s">
        <v>18</v>
      </c>
      <c r="F520" s="21" t="s">
        <v>37</v>
      </c>
      <c r="G520" s="20">
        <v>13</v>
      </c>
    </row>
    <row r="521" spans="1:7">
      <c r="A521" s="20">
        <v>2383</v>
      </c>
      <c r="B521" s="21" t="s">
        <v>1532</v>
      </c>
      <c r="C521" s="21" t="s">
        <v>1941</v>
      </c>
      <c r="D521" s="20">
        <v>13</v>
      </c>
      <c r="E521" s="21" t="s">
        <v>18</v>
      </c>
      <c r="F521" s="21" t="s">
        <v>37</v>
      </c>
      <c r="G521" s="20">
        <v>13</v>
      </c>
    </row>
    <row r="522" spans="1:7">
      <c r="A522" s="20">
        <v>2388</v>
      </c>
      <c r="B522" s="21" t="s">
        <v>1532</v>
      </c>
      <c r="C522" s="21" t="s">
        <v>1946</v>
      </c>
      <c r="D522" s="20">
        <v>13</v>
      </c>
      <c r="E522" s="21" t="s">
        <v>18</v>
      </c>
      <c r="F522" s="21" t="s">
        <v>37</v>
      </c>
      <c r="G522" s="20">
        <v>13</v>
      </c>
    </row>
    <row r="523" spans="1:7">
      <c r="A523" s="20">
        <v>2399</v>
      </c>
      <c r="B523" s="21" t="s">
        <v>1532</v>
      </c>
      <c r="C523" s="21" t="s">
        <v>1095</v>
      </c>
      <c r="D523" s="20">
        <v>13</v>
      </c>
      <c r="E523" s="21" t="s">
        <v>18</v>
      </c>
      <c r="F523" s="21" t="s">
        <v>54</v>
      </c>
      <c r="G523" s="20">
        <v>13</v>
      </c>
    </row>
    <row r="524" spans="1:7">
      <c r="A524" s="20">
        <v>2400</v>
      </c>
      <c r="B524" s="21" t="s">
        <v>1532</v>
      </c>
      <c r="C524" s="21" t="s">
        <v>1103</v>
      </c>
      <c r="D524" s="20">
        <v>13</v>
      </c>
      <c r="E524" s="21" t="s">
        <v>18</v>
      </c>
      <c r="F524" s="21" t="s">
        <v>54</v>
      </c>
      <c r="G524" s="20">
        <v>13</v>
      </c>
    </row>
    <row r="525" spans="1:7">
      <c r="A525" s="20">
        <v>2402</v>
      </c>
      <c r="B525" s="21" t="s">
        <v>1532</v>
      </c>
      <c r="C525" s="21" t="s">
        <v>1094</v>
      </c>
      <c r="D525" s="20">
        <v>13</v>
      </c>
      <c r="E525" s="21" t="s">
        <v>18</v>
      </c>
      <c r="F525" s="21" t="s">
        <v>54</v>
      </c>
      <c r="G525" s="20">
        <v>13</v>
      </c>
    </row>
    <row r="526" spans="1:7">
      <c r="A526" s="20">
        <v>2482</v>
      </c>
      <c r="B526" s="21" t="s">
        <v>1532</v>
      </c>
      <c r="C526" s="21" t="s">
        <v>2015</v>
      </c>
      <c r="D526" s="20">
        <v>13</v>
      </c>
      <c r="E526" s="21" t="s">
        <v>18</v>
      </c>
      <c r="F526" s="21" t="s">
        <v>54</v>
      </c>
      <c r="G526" s="20">
        <v>13</v>
      </c>
    </row>
    <row r="527" spans="1:7">
      <c r="A527" s="20">
        <v>2483</v>
      </c>
      <c r="B527" s="21" t="s">
        <v>1532</v>
      </c>
      <c r="C527" s="21" t="s">
        <v>2016</v>
      </c>
      <c r="D527" s="20">
        <v>13</v>
      </c>
      <c r="E527" s="21" t="s">
        <v>18</v>
      </c>
      <c r="F527" s="21" t="s">
        <v>54</v>
      </c>
      <c r="G527" s="20">
        <v>13</v>
      </c>
    </row>
    <row r="528" spans="1:7">
      <c r="A528" s="20">
        <v>2496</v>
      </c>
      <c r="B528" s="21" t="s">
        <v>1532</v>
      </c>
      <c r="C528" s="21" t="s">
        <v>2027</v>
      </c>
      <c r="D528" s="20">
        <v>13</v>
      </c>
      <c r="E528" s="21" t="s">
        <v>18</v>
      </c>
      <c r="F528" s="21" t="s">
        <v>37</v>
      </c>
      <c r="G528" s="20">
        <v>13</v>
      </c>
    </row>
    <row r="529" spans="1:7">
      <c r="A529" s="20">
        <v>2497</v>
      </c>
      <c r="B529" s="21" t="s">
        <v>1532</v>
      </c>
      <c r="C529" s="21" t="s">
        <v>2028</v>
      </c>
      <c r="D529" s="20">
        <v>13</v>
      </c>
      <c r="E529" s="21" t="s">
        <v>18</v>
      </c>
      <c r="F529" s="21" t="s">
        <v>37</v>
      </c>
      <c r="G529" s="20">
        <v>13</v>
      </c>
    </row>
    <row r="530" spans="1:7">
      <c r="A530" s="20">
        <v>2498</v>
      </c>
      <c r="B530" s="21" t="s">
        <v>1532</v>
      </c>
      <c r="C530" s="21" t="s">
        <v>2029</v>
      </c>
      <c r="D530" s="20">
        <v>13</v>
      </c>
      <c r="E530" s="21" t="s">
        <v>18</v>
      </c>
      <c r="F530" s="21" t="s">
        <v>37</v>
      </c>
      <c r="G530" s="20">
        <v>13</v>
      </c>
    </row>
    <row r="531" spans="1:7">
      <c r="A531" s="20">
        <v>2502</v>
      </c>
      <c r="B531" s="21" t="s">
        <v>1532</v>
      </c>
      <c r="C531" s="21" t="s">
        <v>1663</v>
      </c>
      <c r="D531" s="20">
        <v>13</v>
      </c>
      <c r="E531" s="21" t="s">
        <v>18</v>
      </c>
      <c r="F531" s="21" t="s">
        <v>54</v>
      </c>
      <c r="G531" s="20">
        <v>13</v>
      </c>
    </row>
    <row r="532" spans="1:7">
      <c r="A532" s="20">
        <v>2505</v>
      </c>
      <c r="B532" s="21" t="s">
        <v>1532</v>
      </c>
      <c r="C532" s="21" t="s">
        <v>2034</v>
      </c>
      <c r="D532" s="20">
        <v>13</v>
      </c>
      <c r="E532" s="21" t="s">
        <v>18</v>
      </c>
      <c r="F532" s="21" t="s">
        <v>54</v>
      </c>
      <c r="G532" s="20">
        <v>13</v>
      </c>
    </row>
    <row r="533" spans="1:7">
      <c r="A533" s="20">
        <v>2507</v>
      </c>
      <c r="B533" s="21" t="s">
        <v>1532</v>
      </c>
      <c r="C533" s="21" t="s">
        <v>1763</v>
      </c>
      <c r="D533" s="20">
        <v>13</v>
      </c>
      <c r="E533" s="21" t="s">
        <v>18</v>
      </c>
      <c r="F533" s="21" t="s">
        <v>54</v>
      </c>
      <c r="G533" s="20">
        <v>13</v>
      </c>
    </row>
    <row r="534" spans="1:7">
      <c r="A534" s="20">
        <v>2508</v>
      </c>
      <c r="B534" s="21" t="s">
        <v>1532</v>
      </c>
      <c r="C534" s="21" t="s">
        <v>2036</v>
      </c>
      <c r="D534" s="20">
        <v>13</v>
      </c>
      <c r="E534" s="21" t="s">
        <v>18</v>
      </c>
      <c r="F534" s="21" t="s">
        <v>54</v>
      </c>
      <c r="G534" s="20">
        <v>13</v>
      </c>
    </row>
    <row r="535" spans="1:7">
      <c r="A535" s="20">
        <v>2512</v>
      </c>
      <c r="B535" s="21" t="s">
        <v>1532</v>
      </c>
      <c r="C535" s="21" t="s">
        <v>2040</v>
      </c>
      <c r="D535" s="20">
        <v>13</v>
      </c>
      <c r="E535" s="21" t="s">
        <v>18</v>
      </c>
      <c r="F535" s="21" t="s">
        <v>54</v>
      </c>
      <c r="G535" s="20">
        <v>13</v>
      </c>
    </row>
    <row r="536" spans="1:7">
      <c r="A536" s="20">
        <v>2519</v>
      </c>
      <c r="B536" s="21" t="s">
        <v>1532</v>
      </c>
      <c r="C536" s="21" t="s">
        <v>2047</v>
      </c>
      <c r="D536" s="20">
        <v>13</v>
      </c>
      <c r="E536" s="21" t="s">
        <v>18</v>
      </c>
      <c r="F536" s="21" t="s">
        <v>54</v>
      </c>
      <c r="G536" s="20">
        <v>13</v>
      </c>
    </row>
    <row r="537" spans="1:7">
      <c r="A537" s="20">
        <v>2521</v>
      </c>
      <c r="B537" s="21" t="s">
        <v>1532</v>
      </c>
      <c r="C537" s="21" t="s">
        <v>2049</v>
      </c>
      <c r="D537" s="20">
        <v>13</v>
      </c>
      <c r="E537" s="21" t="s">
        <v>18</v>
      </c>
      <c r="F537" s="21" t="s">
        <v>54</v>
      </c>
      <c r="G537" s="20">
        <v>13</v>
      </c>
    </row>
    <row r="538" spans="1:7">
      <c r="A538" s="20">
        <v>2524</v>
      </c>
      <c r="B538" s="21" t="s">
        <v>1532</v>
      </c>
      <c r="C538" s="21" t="s">
        <v>2052</v>
      </c>
      <c r="D538" s="20">
        <v>13</v>
      </c>
      <c r="E538" s="21" t="s">
        <v>18</v>
      </c>
      <c r="F538" s="21" t="s">
        <v>54</v>
      </c>
      <c r="G538" s="20">
        <v>13</v>
      </c>
    </row>
    <row r="539" spans="1:7">
      <c r="A539" s="20">
        <v>2525</v>
      </c>
      <c r="B539" s="21" t="s">
        <v>1532</v>
      </c>
      <c r="C539" s="21" t="s">
        <v>2053</v>
      </c>
      <c r="D539" s="20">
        <v>13</v>
      </c>
      <c r="E539" s="21" t="s">
        <v>18</v>
      </c>
      <c r="F539" s="21" t="s">
        <v>54</v>
      </c>
      <c r="G539" s="20">
        <v>13</v>
      </c>
    </row>
    <row r="540" spans="1:7">
      <c r="A540" s="20">
        <v>2570</v>
      </c>
      <c r="B540" s="21" t="s">
        <v>1977</v>
      </c>
      <c r="C540" s="21" t="s">
        <v>2084</v>
      </c>
      <c r="D540" s="20">
        <v>13</v>
      </c>
      <c r="E540" s="21" t="s">
        <v>15</v>
      </c>
      <c r="F540" s="21" t="s">
        <v>54</v>
      </c>
      <c r="G540" s="20">
        <v>13</v>
      </c>
    </row>
    <row r="541" spans="1:7">
      <c r="A541" s="20">
        <v>2602</v>
      </c>
      <c r="B541" s="21" t="s">
        <v>1977</v>
      </c>
      <c r="C541" s="21" t="s">
        <v>2108</v>
      </c>
      <c r="D541" s="20">
        <v>13</v>
      </c>
      <c r="E541" s="21" t="s">
        <v>18</v>
      </c>
      <c r="F541" s="21" t="s">
        <v>54</v>
      </c>
      <c r="G541" s="20">
        <v>13</v>
      </c>
    </row>
    <row r="542" spans="1:7">
      <c r="A542" s="20">
        <v>2613</v>
      </c>
      <c r="B542" s="21" t="s">
        <v>1977</v>
      </c>
      <c r="C542" s="21" t="s">
        <v>2118</v>
      </c>
      <c r="D542" s="20">
        <v>13</v>
      </c>
      <c r="E542" s="21" t="s">
        <v>18</v>
      </c>
      <c r="F542" s="21" t="s">
        <v>37</v>
      </c>
      <c r="G542" s="20">
        <v>13</v>
      </c>
    </row>
    <row r="543" spans="1:7">
      <c r="A543" s="20">
        <v>2672</v>
      </c>
      <c r="B543" s="21" t="s">
        <v>2121</v>
      </c>
      <c r="C543" s="21" t="s">
        <v>2138</v>
      </c>
      <c r="D543" s="20">
        <v>13</v>
      </c>
      <c r="E543" s="21" t="s">
        <v>18</v>
      </c>
      <c r="F543" s="21" t="s">
        <v>37</v>
      </c>
      <c r="G543" s="20">
        <v>13</v>
      </c>
    </row>
    <row r="544" spans="1:7">
      <c r="A544" s="20">
        <v>2673</v>
      </c>
      <c r="B544" s="21" t="s">
        <v>2121</v>
      </c>
      <c r="C544" s="21" t="s">
        <v>2139</v>
      </c>
      <c r="D544" s="20">
        <v>13</v>
      </c>
      <c r="E544" s="21" t="s">
        <v>18</v>
      </c>
      <c r="F544" s="21" t="s">
        <v>37</v>
      </c>
      <c r="G544" s="20">
        <v>13</v>
      </c>
    </row>
    <row r="545" spans="1:7">
      <c r="A545" s="20">
        <v>2676</v>
      </c>
      <c r="B545" s="21" t="s">
        <v>2121</v>
      </c>
      <c r="C545" s="21" t="s">
        <v>2142</v>
      </c>
      <c r="D545" s="20">
        <v>13</v>
      </c>
      <c r="E545" s="21" t="s">
        <v>18</v>
      </c>
      <c r="F545" s="21" t="s">
        <v>37</v>
      </c>
      <c r="G545" s="20">
        <v>13</v>
      </c>
    </row>
    <row r="546" spans="1:7">
      <c r="A546" s="20">
        <v>2678</v>
      </c>
      <c r="B546" s="21" t="s">
        <v>2121</v>
      </c>
      <c r="C546" s="21" t="s">
        <v>2144</v>
      </c>
      <c r="D546" s="20">
        <v>13</v>
      </c>
      <c r="E546" s="21" t="s">
        <v>18</v>
      </c>
      <c r="F546" s="21" t="s">
        <v>37</v>
      </c>
      <c r="G546" s="20">
        <v>13</v>
      </c>
    </row>
    <row r="547" spans="1:7">
      <c r="A547" s="20">
        <v>2679</v>
      </c>
      <c r="B547" s="21" t="s">
        <v>2121</v>
      </c>
      <c r="C547" s="21" t="s">
        <v>2145</v>
      </c>
      <c r="D547" s="20">
        <v>13</v>
      </c>
      <c r="E547" s="21" t="s">
        <v>18</v>
      </c>
      <c r="F547" s="21" t="s">
        <v>37</v>
      </c>
      <c r="G547" s="20">
        <v>13</v>
      </c>
    </row>
    <row r="548" spans="1:7">
      <c r="A548" s="20">
        <v>2808</v>
      </c>
      <c r="B548" s="21" t="s">
        <v>2121</v>
      </c>
      <c r="C548" s="21" t="s">
        <v>2256</v>
      </c>
      <c r="D548" s="20">
        <v>13</v>
      </c>
      <c r="E548" s="21" t="s">
        <v>18</v>
      </c>
      <c r="F548" s="21" t="s">
        <v>54</v>
      </c>
      <c r="G548" s="20">
        <v>13</v>
      </c>
    </row>
    <row r="549" spans="1:7">
      <c r="A549" s="20">
        <v>2809</v>
      </c>
      <c r="B549" s="21" t="s">
        <v>2121</v>
      </c>
      <c r="C549" s="21" t="s">
        <v>2257</v>
      </c>
      <c r="D549" s="20">
        <v>13</v>
      </c>
      <c r="E549" s="21" t="s">
        <v>18</v>
      </c>
      <c r="F549" s="21" t="s">
        <v>54</v>
      </c>
      <c r="G549" s="20">
        <v>13</v>
      </c>
    </row>
    <row r="550" spans="1:7">
      <c r="A550" s="20">
        <v>2810</v>
      </c>
      <c r="B550" s="21" t="s">
        <v>2121</v>
      </c>
      <c r="C550" s="21" t="s">
        <v>2258</v>
      </c>
      <c r="D550" s="20">
        <v>13</v>
      </c>
      <c r="E550" s="21" t="s">
        <v>18</v>
      </c>
      <c r="F550" s="21" t="s">
        <v>54</v>
      </c>
      <c r="G550" s="20">
        <v>13</v>
      </c>
    </row>
    <row r="551" spans="1:7">
      <c r="A551" s="20">
        <v>2811</v>
      </c>
      <c r="B551" s="21" t="s">
        <v>2121</v>
      </c>
      <c r="C551" s="21" t="s">
        <v>751</v>
      </c>
      <c r="D551" s="20">
        <v>13</v>
      </c>
      <c r="E551" s="21" t="s">
        <v>18</v>
      </c>
      <c r="F551" s="21" t="s">
        <v>54</v>
      </c>
      <c r="G551" s="20">
        <v>13</v>
      </c>
    </row>
    <row r="552" spans="1:7">
      <c r="A552" s="20">
        <v>2812</v>
      </c>
      <c r="B552" s="21" t="s">
        <v>2121</v>
      </c>
      <c r="C552" s="21" t="s">
        <v>2259</v>
      </c>
      <c r="D552" s="20">
        <v>13</v>
      </c>
      <c r="E552" s="21" t="s">
        <v>18</v>
      </c>
      <c r="F552" s="21" t="s">
        <v>54</v>
      </c>
      <c r="G552" s="20">
        <v>13</v>
      </c>
    </row>
    <row r="553" spans="1:7">
      <c r="A553" s="20">
        <v>2822</v>
      </c>
      <c r="B553" s="21" t="s">
        <v>2121</v>
      </c>
      <c r="C553" s="21" t="s">
        <v>2269</v>
      </c>
      <c r="D553" s="20">
        <v>13</v>
      </c>
      <c r="E553" s="21" t="s">
        <v>18</v>
      </c>
      <c r="F553" s="21" t="s">
        <v>37</v>
      </c>
      <c r="G553" s="20">
        <v>13</v>
      </c>
    </row>
    <row r="554" spans="1:7">
      <c r="A554" s="20">
        <v>2824</v>
      </c>
      <c r="B554" s="21" t="s">
        <v>2121</v>
      </c>
      <c r="C554" s="21" t="s">
        <v>2271</v>
      </c>
      <c r="D554" s="20">
        <v>13</v>
      </c>
      <c r="E554" s="21" t="s">
        <v>18</v>
      </c>
      <c r="F554" s="21" t="s">
        <v>37</v>
      </c>
      <c r="G554" s="20">
        <v>13</v>
      </c>
    </row>
    <row r="555" spans="1:7">
      <c r="A555" s="20">
        <v>2831</v>
      </c>
      <c r="B555" s="21" t="s">
        <v>2121</v>
      </c>
      <c r="C555" s="21" t="s">
        <v>2277</v>
      </c>
      <c r="D555" s="20">
        <v>13</v>
      </c>
      <c r="E555" s="21" t="s">
        <v>18</v>
      </c>
      <c r="F555" s="21" t="s">
        <v>37</v>
      </c>
      <c r="G555" s="20">
        <v>13</v>
      </c>
    </row>
    <row r="556" spans="1:7">
      <c r="A556" s="20">
        <v>2890</v>
      </c>
      <c r="B556" s="21" t="s">
        <v>1026</v>
      </c>
      <c r="C556" s="21" t="s">
        <v>2332</v>
      </c>
      <c r="D556" s="20">
        <v>13</v>
      </c>
      <c r="E556" s="21" t="s">
        <v>18</v>
      </c>
      <c r="F556" s="21" t="s">
        <v>153</v>
      </c>
      <c r="G556" s="20">
        <v>9.1</v>
      </c>
    </row>
    <row r="557" spans="1:7">
      <c r="A557" s="20">
        <v>2891</v>
      </c>
      <c r="B557" s="21" t="s">
        <v>1026</v>
      </c>
      <c r="C557" s="21" t="s">
        <v>2333</v>
      </c>
      <c r="D557" s="20">
        <v>13</v>
      </c>
      <c r="E557" s="21" t="s">
        <v>18</v>
      </c>
      <c r="F557" s="21" t="s">
        <v>153</v>
      </c>
      <c r="G557" s="20">
        <v>9.1</v>
      </c>
    </row>
    <row r="558" spans="1:7">
      <c r="A558" s="20">
        <v>2892</v>
      </c>
      <c r="B558" s="21" t="s">
        <v>1026</v>
      </c>
      <c r="C558" s="21" t="s">
        <v>2334</v>
      </c>
      <c r="D558" s="20">
        <v>13</v>
      </c>
      <c r="E558" s="21" t="s">
        <v>18</v>
      </c>
      <c r="F558" s="21" t="s">
        <v>153</v>
      </c>
      <c r="G558" s="20">
        <v>9.1</v>
      </c>
    </row>
    <row r="559" spans="1:7">
      <c r="A559" s="20">
        <v>2893</v>
      </c>
      <c r="B559" s="21" t="s">
        <v>1026</v>
      </c>
      <c r="C559" s="21" t="s">
        <v>2335</v>
      </c>
      <c r="D559" s="20">
        <v>13</v>
      </c>
      <c r="E559" s="21" t="s">
        <v>18</v>
      </c>
      <c r="F559" s="21" t="s">
        <v>153</v>
      </c>
      <c r="G559" s="20">
        <v>9.1</v>
      </c>
    </row>
    <row r="560" spans="1:7">
      <c r="A560" s="20">
        <v>2894</v>
      </c>
      <c r="B560" s="21" t="s">
        <v>1026</v>
      </c>
      <c r="C560" s="21" t="s">
        <v>2336</v>
      </c>
      <c r="D560" s="20">
        <v>13</v>
      </c>
      <c r="E560" s="21" t="s">
        <v>18</v>
      </c>
      <c r="F560" s="21" t="s">
        <v>153</v>
      </c>
      <c r="G560" s="20">
        <v>9.1</v>
      </c>
    </row>
    <row r="561" spans="1:7">
      <c r="A561" s="20">
        <v>2895</v>
      </c>
      <c r="B561" s="21" t="s">
        <v>1026</v>
      </c>
      <c r="C561" s="21" t="s">
        <v>2337</v>
      </c>
      <c r="D561" s="20">
        <v>13</v>
      </c>
      <c r="E561" s="21" t="s">
        <v>18</v>
      </c>
      <c r="F561" s="21" t="s">
        <v>153</v>
      </c>
      <c r="G561" s="20">
        <v>9.1</v>
      </c>
    </row>
    <row r="562" spans="1:7">
      <c r="A562" s="20">
        <v>2896</v>
      </c>
      <c r="B562" s="21" t="s">
        <v>1026</v>
      </c>
      <c r="C562" s="21" t="s">
        <v>2338</v>
      </c>
      <c r="D562" s="20">
        <v>13</v>
      </c>
      <c r="E562" s="21" t="s">
        <v>18</v>
      </c>
      <c r="F562" s="21" t="s">
        <v>153</v>
      </c>
      <c r="G562" s="20">
        <v>9.1</v>
      </c>
    </row>
    <row r="563" spans="1:7">
      <c r="A563" s="20">
        <v>2183</v>
      </c>
      <c r="B563" s="21" t="s">
        <v>1752</v>
      </c>
      <c r="C563" s="21" t="s">
        <v>1785</v>
      </c>
      <c r="D563" s="20">
        <v>12.5</v>
      </c>
      <c r="E563" s="21" t="s">
        <v>18</v>
      </c>
      <c r="F563" s="21" t="s">
        <v>54</v>
      </c>
      <c r="G563" s="20">
        <v>12.5</v>
      </c>
    </row>
    <row r="564" spans="1:7">
      <c r="A564" s="20">
        <v>7</v>
      </c>
      <c r="B564" s="21" t="s">
        <v>13</v>
      </c>
      <c r="C564" s="21" t="s">
        <v>23</v>
      </c>
      <c r="D564" s="20">
        <v>12</v>
      </c>
      <c r="E564" s="21" t="s">
        <v>18</v>
      </c>
      <c r="F564" s="21" t="s">
        <v>16</v>
      </c>
      <c r="G564" s="20">
        <v>12</v>
      </c>
    </row>
    <row r="565" spans="1:7">
      <c r="A565" s="20">
        <v>8</v>
      </c>
      <c r="B565" s="21" t="s">
        <v>13</v>
      </c>
      <c r="C565" s="21" t="s">
        <v>24</v>
      </c>
      <c r="D565" s="20">
        <v>12</v>
      </c>
      <c r="E565" s="21" t="s">
        <v>18</v>
      </c>
      <c r="F565" s="21" t="s">
        <v>16</v>
      </c>
      <c r="G565" s="20">
        <v>12</v>
      </c>
    </row>
    <row r="566" spans="1:7">
      <c r="A566" s="20">
        <v>9</v>
      </c>
      <c r="B566" s="21" t="s">
        <v>13</v>
      </c>
      <c r="C566" s="21" t="s">
        <v>25</v>
      </c>
      <c r="D566" s="20">
        <v>12</v>
      </c>
      <c r="E566" s="21" t="s">
        <v>18</v>
      </c>
      <c r="F566" s="21" t="s">
        <v>16</v>
      </c>
      <c r="G566" s="20">
        <v>12</v>
      </c>
    </row>
    <row r="567" spans="1:7">
      <c r="A567" s="20">
        <v>10</v>
      </c>
      <c r="B567" s="21" t="s">
        <v>13</v>
      </c>
      <c r="C567" s="21" t="s">
        <v>26</v>
      </c>
      <c r="D567" s="20">
        <v>12</v>
      </c>
      <c r="E567" s="21" t="s">
        <v>18</v>
      </c>
      <c r="F567" s="21" t="s">
        <v>16</v>
      </c>
      <c r="G567" s="20">
        <v>12</v>
      </c>
    </row>
    <row r="568" spans="1:7">
      <c r="A568" s="20">
        <v>46</v>
      </c>
      <c r="B568" s="21" t="s">
        <v>13</v>
      </c>
      <c r="C568" s="21" t="s">
        <v>64</v>
      </c>
      <c r="D568" s="20">
        <v>12</v>
      </c>
      <c r="E568" s="21" t="s">
        <v>18</v>
      </c>
      <c r="F568" s="21" t="s">
        <v>54</v>
      </c>
      <c r="G568" s="20">
        <v>12</v>
      </c>
    </row>
    <row r="569" spans="1:7">
      <c r="A569" s="20">
        <v>53</v>
      </c>
      <c r="B569" s="21" t="s">
        <v>13</v>
      </c>
      <c r="C569" s="21" t="s">
        <v>71</v>
      </c>
      <c r="D569" s="20">
        <v>12</v>
      </c>
      <c r="E569" s="21" t="s">
        <v>18</v>
      </c>
      <c r="F569" s="21" t="s">
        <v>54</v>
      </c>
      <c r="G569" s="20">
        <v>12</v>
      </c>
    </row>
    <row r="570" spans="1:7">
      <c r="A570" s="20">
        <v>56</v>
      </c>
      <c r="B570" s="21" t="s">
        <v>13</v>
      </c>
      <c r="C570" s="21" t="s">
        <v>70</v>
      </c>
      <c r="D570" s="20">
        <v>12</v>
      </c>
      <c r="E570" s="21" t="s">
        <v>18</v>
      </c>
      <c r="F570" s="21" t="s">
        <v>54</v>
      </c>
      <c r="G570" s="20">
        <v>12</v>
      </c>
    </row>
    <row r="571" spans="1:7">
      <c r="A571" s="20">
        <v>58</v>
      </c>
      <c r="B571" s="21" t="s">
        <v>13</v>
      </c>
      <c r="C571" s="21" t="s">
        <v>75</v>
      </c>
      <c r="D571" s="20">
        <v>12</v>
      </c>
      <c r="E571" s="21" t="s">
        <v>18</v>
      </c>
      <c r="F571" s="21" t="s">
        <v>54</v>
      </c>
      <c r="G571" s="20">
        <v>12</v>
      </c>
    </row>
    <row r="572" spans="1:7">
      <c r="A572" s="20">
        <v>59</v>
      </c>
      <c r="B572" s="21" t="s">
        <v>13</v>
      </c>
      <c r="C572" s="21" t="s">
        <v>76</v>
      </c>
      <c r="D572" s="20">
        <v>12</v>
      </c>
      <c r="E572" s="21" t="s">
        <v>18</v>
      </c>
      <c r="F572" s="21" t="s">
        <v>54</v>
      </c>
      <c r="G572" s="20">
        <v>12</v>
      </c>
    </row>
    <row r="573" spans="1:7">
      <c r="A573" s="20">
        <v>60</v>
      </c>
      <c r="B573" s="21" t="s">
        <v>13</v>
      </c>
      <c r="C573" s="21" t="s">
        <v>77</v>
      </c>
      <c r="D573" s="20">
        <v>12</v>
      </c>
      <c r="E573" s="21" t="s">
        <v>18</v>
      </c>
      <c r="F573" s="21" t="s">
        <v>54</v>
      </c>
      <c r="G573" s="20">
        <v>12</v>
      </c>
    </row>
    <row r="574" spans="1:7">
      <c r="A574" s="20">
        <v>62</v>
      </c>
      <c r="B574" s="21" t="s">
        <v>13</v>
      </c>
      <c r="C574" s="21" t="s">
        <v>79</v>
      </c>
      <c r="D574" s="20">
        <v>12</v>
      </c>
      <c r="E574" s="21" t="s">
        <v>18</v>
      </c>
      <c r="F574" s="21" t="s">
        <v>54</v>
      </c>
      <c r="G574" s="20">
        <v>12</v>
      </c>
    </row>
    <row r="575" spans="1:7">
      <c r="A575" s="20">
        <v>83</v>
      </c>
      <c r="B575" s="21" t="s">
        <v>13</v>
      </c>
      <c r="C575" s="21" t="s">
        <v>100</v>
      </c>
      <c r="D575" s="20">
        <v>12</v>
      </c>
      <c r="E575" s="21" t="s">
        <v>18</v>
      </c>
      <c r="F575" s="21" t="s">
        <v>54</v>
      </c>
      <c r="G575" s="20">
        <v>12</v>
      </c>
    </row>
    <row r="576" spans="1:7">
      <c r="A576" s="20">
        <v>87</v>
      </c>
      <c r="B576" s="21" t="s">
        <v>13</v>
      </c>
      <c r="C576" s="21" t="s">
        <v>104</v>
      </c>
      <c r="D576" s="20">
        <v>12</v>
      </c>
      <c r="E576" s="21" t="s">
        <v>18</v>
      </c>
      <c r="F576" s="21" t="s">
        <v>54</v>
      </c>
      <c r="G576" s="20">
        <v>12</v>
      </c>
    </row>
    <row r="577" spans="1:7">
      <c r="A577" s="20">
        <v>94</v>
      </c>
      <c r="B577" s="21" t="s">
        <v>13</v>
      </c>
      <c r="C577" s="21" t="s">
        <v>111</v>
      </c>
      <c r="D577" s="20">
        <v>12</v>
      </c>
      <c r="E577" s="21" t="s">
        <v>18</v>
      </c>
      <c r="F577" s="21" t="s">
        <v>54</v>
      </c>
      <c r="G577" s="20">
        <v>12</v>
      </c>
    </row>
    <row r="578" spans="1:7">
      <c r="A578" s="20">
        <v>95</v>
      </c>
      <c r="B578" s="21" t="s">
        <v>13</v>
      </c>
      <c r="C578" s="21" t="s">
        <v>112</v>
      </c>
      <c r="D578" s="20">
        <v>12</v>
      </c>
      <c r="E578" s="21" t="s">
        <v>18</v>
      </c>
      <c r="F578" s="21" t="s">
        <v>54</v>
      </c>
      <c r="G578" s="20">
        <v>12</v>
      </c>
    </row>
    <row r="579" spans="1:7">
      <c r="A579" s="20">
        <v>96</v>
      </c>
      <c r="B579" s="21" t="s">
        <v>13</v>
      </c>
      <c r="C579" s="21" t="s">
        <v>113</v>
      </c>
      <c r="D579" s="20">
        <v>12</v>
      </c>
      <c r="E579" s="21" t="s">
        <v>18</v>
      </c>
      <c r="F579" s="21" t="s">
        <v>54</v>
      </c>
      <c r="G579" s="20">
        <v>12</v>
      </c>
    </row>
    <row r="580" spans="1:7">
      <c r="A580" s="20">
        <v>97</v>
      </c>
      <c r="B580" s="21" t="s">
        <v>13</v>
      </c>
      <c r="C580" s="21" t="s">
        <v>114</v>
      </c>
      <c r="D580" s="20">
        <v>12</v>
      </c>
      <c r="E580" s="21" t="s">
        <v>18</v>
      </c>
      <c r="F580" s="21" t="s">
        <v>54</v>
      </c>
      <c r="G580" s="20">
        <v>12</v>
      </c>
    </row>
    <row r="581" spans="1:7">
      <c r="A581" s="20">
        <v>99</v>
      </c>
      <c r="B581" s="21" t="s">
        <v>13</v>
      </c>
      <c r="C581" s="21" t="s">
        <v>116</v>
      </c>
      <c r="D581" s="20">
        <v>12</v>
      </c>
      <c r="E581" s="21" t="s">
        <v>18</v>
      </c>
      <c r="F581" s="21" t="s">
        <v>54</v>
      </c>
      <c r="G581" s="20">
        <v>12</v>
      </c>
    </row>
    <row r="582" spans="1:7">
      <c r="A582" s="20">
        <v>100</v>
      </c>
      <c r="B582" s="21" t="s">
        <v>13</v>
      </c>
      <c r="C582" s="21" t="s">
        <v>117</v>
      </c>
      <c r="D582" s="20">
        <v>12</v>
      </c>
      <c r="E582" s="21" t="s">
        <v>18</v>
      </c>
      <c r="F582" s="21" t="s">
        <v>54</v>
      </c>
      <c r="G582" s="20">
        <v>12</v>
      </c>
    </row>
    <row r="583" spans="1:7">
      <c r="A583" s="20">
        <v>102</v>
      </c>
      <c r="B583" s="21" t="s">
        <v>13</v>
      </c>
      <c r="C583" s="21" t="s">
        <v>119</v>
      </c>
      <c r="D583" s="20">
        <v>12</v>
      </c>
      <c r="E583" s="21" t="s">
        <v>18</v>
      </c>
      <c r="F583" s="21" t="s">
        <v>54</v>
      </c>
      <c r="G583" s="20">
        <v>12</v>
      </c>
    </row>
    <row r="584" spans="1:7">
      <c r="A584" s="20">
        <v>106</v>
      </c>
      <c r="B584" s="21" t="s">
        <v>13</v>
      </c>
      <c r="C584" s="21" t="s">
        <v>123</v>
      </c>
      <c r="D584" s="20">
        <v>12</v>
      </c>
      <c r="E584" s="21" t="s">
        <v>18</v>
      </c>
      <c r="F584" s="21" t="s">
        <v>54</v>
      </c>
      <c r="G584" s="20">
        <v>12</v>
      </c>
    </row>
    <row r="585" spans="1:7">
      <c r="A585" s="20">
        <v>108</v>
      </c>
      <c r="B585" s="21" t="s">
        <v>13</v>
      </c>
      <c r="C585" s="21" t="s">
        <v>125</v>
      </c>
      <c r="D585" s="20">
        <v>12</v>
      </c>
      <c r="E585" s="21" t="s">
        <v>18</v>
      </c>
      <c r="F585" s="21" t="s">
        <v>54</v>
      </c>
      <c r="G585" s="20">
        <v>12</v>
      </c>
    </row>
    <row r="586" spans="1:7">
      <c r="A586" s="20">
        <v>109</v>
      </c>
      <c r="B586" s="21" t="s">
        <v>13</v>
      </c>
      <c r="C586" s="21" t="s">
        <v>126</v>
      </c>
      <c r="D586" s="20">
        <v>12</v>
      </c>
      <c r="E586" s="21" t="s">
        <v>18</v>
      </c>
      <c r="F586" s="21" t="s">
        <v>54</v>
      </c>
      <c r="G586" s="20">
        <v>12</v>
      </c>
    </row>
    <row r="587" spans="1:7">
      <c r="A587" s="20">
        <v>115</v>
      </c>
      <c r="B587" s="21" t="s">
        <v>13</v>
      </c>
      <c r="C587" s="21" t="s">
        <v>132</v>
      </c>
      <c r="D587" s="20">
        <v>12</v>
      </c>
      <c r="E587" s="21" t="s">
        <v>18</v>
      </c>
      <c r="F587" s="21" t="s">
        <v>54</v>
      </c>
      <c r="G587" s="20">
        <v>12</v>
      </c>
    </row>
    <row r="588" spans="1:7">
      <c r="A588" s="20">
        <v>116</v>
      </c>
      <c r="B588" s="21" t="s">
        <v>13</v>
      </c>
      <c r="C588" s="21" t="s">
        <v>133</v>
      </c>
      <c r="D588" s="20">
        <v>12</v>
      </c>
      <c r="E588" s="21" t="s">
        <v>18</v>
      </c>
      <c r="F588" s="21" t="s">
        <v>54</v>
      </c>
      <c r="G588" s="20">
        <v>12</v>
      </c>
    </row>
    <row r="589" spans="1:7">
      <c r="A589" s="20">
        <v>119</v>
      </c>
      <c r="B589" s="21" t="s">
        <v>13</v>
      </c>
      <c r="C589" s="21" t="s">
        <v>136</v>
      </c>
      <c r="D589" s="20">
        <v>12</v>
      </c>
      <c r="E589" s="21" t="s">
        <v>18</v>
      </c>
      <c r="F589" s="21" t="s">
        <v>54</v>
      </c>
      <c r="G589" s="20">
        <v>12</v>
      </c>
    </row>
    <row r="590" spans="1:7">
      <c r="A590" s="20">
        <v>120</v>
      </c>
      <c r="B590" s="21" t="s">
        <v>13</v>
      </c>
      <c r="C590" s="21" t="s">
        <v>137</v>
      </c>
      <c r="D590" s="20">
        <v>12</v>
      </c>
      <c r="E590" s="21" t="s">
        <v>18</v>
      </c>
      <c r="F590" s="21" t="s">
        <v>54</v>
      </c>
      <c r="G590" s="20">
        <v>12</v>
      </c>
    </row>
    <row r="591" spans="1:7">
      <c r="A591" s="20">
        <v>121</v>
      </c>
      <c r="B591" s="21" t="s">
        <v>13</v>
      </c>
      <c r="C591" s="21" t="s">
        <v>138</v>
      </c>
      <c r="D591" s="20">
        <v>12</v>
      </c>
      <c r="E591" s="21" t="s">
        <v>18</v>
      </c>
      <c r="F591" s="21" t="s">
        <v>54</v>
      </c>
      <c r="G591" s="20">
        <v>12</v>
      </c>
    </row>
    <row r="592" spans="1:7">
      <c r="A592" s="20">
        <v>123</v>
      </c>
      <c r="B592" s="21" t="s">
        <v>13</v>
      </c>
      <c r="C592" s="21" t="s">
        <v>140</v>
      </c>
      <c r="D592" s="20">
        <v>12</v>
      </c>
      <c r="E592" s="21" t="s">
        <v>18</v>
      </c>
      <c r="F592" s="21" t="s">
        <v>54</v>
      </c>
      <c r="G592" s="20">
        <v>12</v>
      </c>
    </row>
    <row r="593" spans="1:7">
      <c r="A593" s="20">
        <v>124</v>
      </c>
      <c r="B593" s="21" t="s">
        <v>13</v>
      </c>
      <c r="C593" s="21" t="s">
        <v>141</v>
      </c>
      <c r="D593" s="20">
        <v>12</v>
      </c>
      <c r="E593" s="21" t="s">
        <v>18</v>
      </c>
      <c r="F593" s="21" t="s">
        <v>54</v>
      </c>
      <c r="G593" s="20">
        <v>12</v>
      </c>
    </row>
    <row r="594" spans="1:7">
      <c r="A594" s="20">
        <v>125</v>
      </c>
      <c r="B594" s="21" t="s">
        <v>13</v>
      </c>
      <c r="C594" s="21" t="s">
        <v>142</v>
      </c>
      <c r="D594" s="20">
        <v>12</v>
      </c>
      <c r="E594" s="21" t="s">
        <v>18</v>
      </c>
      <c r="F594" s="21" t="s">
        <v>54</v>
      </c>
      <c r="G594" s="20">
        <v>12</v>
      </c>
    </row>
    <row r="595" spans="1:7">
      <c r="A595" s="20">
        <v>126</v>
      </c>
      <c r="B595" s="21" t="s">
        <v>13</v>
      </c>
      <c r="C595" s="21" t="s">
        <v>143</v>
      </c>
      <c r="D595" s="20">
        <v>12</v>
      </c>
      <c r="E595" s="21" t="s">
        <v>18</v>
      </c>
      <c r="F595" s="21" t="s">
        <v>54</v>
      </c>
      <c r="G595" s="20">
        <v>12</v>
      </c>
    </row>
    <row r="596" spans="1:7">
      <c r="A596" s="20">
        <v>129</v>
      </c>
      <c r="B596" s="21" t="s">
        <v>13</v>
      </c>
      <c r="C596" s="21" t="s">
        <v>145</v>
      </c>
      <c r="D596" s="20">
        <v>12</v>
      </c>
      <c r="E596" s="21" t="s">
        <v>18</v>
      </c>
      <c r="F596" s="21" t="s">
        <v>54</v>
      </c>
      <c r="G596" s="20">
        <v>12</v>
      </c>
    </row>
    <row r="597" spans="1:7">
      <c r="A597" s="20">
        <v>247</v>
      </c>
      <c r="B597" s="21" t="s">
        <v>13</v>
      </c>
      <c r="C597" s="21" t="s">
        <v>265</v>
      </c>
      <c r="D597" s="20">
        <v>12</v>
      </c>
      <c r="E597" s="21" t="s">
        <v>15</v>
      </c>
      <c r="F597" s="21" t="s">
        <v>37</v>
      </c>
      <c r="G597" s="20">
        <v>12</v>
      </c>
    </row>
    <row r="598" spans="1:7">
      <c r="A598" s="20">
        <v>252</v>
      </c>
      <c r="B598" s="21" t="s">
        <v>13</v>
      </c>
      <c r="C598" s="21" t="s">
        <v>270</v>
      </c>
      <c r="D598" s="20">
        <v>12</v>
      </c>
      <c r="E598" s="21" t="s">
        <v>18</v>
      </c>
      <c r="F598" s="21" t="s">
        <v>37</v>
      </c>
      <c r="G598" s="20">
        <v>12</v>
      </c>
    </row>
    <row r="599" spans="1:7">
      <c r="A599" s="20">
        <v>263</v>
      </c>
      <c r="B599" s="21" t="s">
        <v>13</v>
      </c>
      <c r="C599" s="21" t="s">
        <v>281</v>
      </c>
      <c r="D599" s="20">
        <v>12</v>
      </c>
      <c r="E599" s="21" t="s">
        <v>18</v>
      </c>
      <c r="F599" s="21" t="s">
        <v>37</v>
      </c>
      <c r="G599" s="20">
        <v>12</v>
      </c>
    </row>
    <row r="600" spans="1:7">
      <c r="A600" s="20">
        <v>264</v>
      </c>
      <c r="B600" s="21" t="s">
        <v>13</v>
      </c>
      <c r="C600" s="21" t="s">
        <v>282</v>
      </c>
      <c r="D600" s="20">
        <v>12</v>
      </c>
      <c r="E600" s="21" t="s">
        <v>18</v>
      </c>
      <c r="F600" s="21" t="s">
        <v>37</v>
      </c>
      <c r="G600" s="20">
        <v>12</v>
      </c>
    </row>
    <row r="601" spans="1:7">
      <c r="A601" s="20">
        <v>275</v>
      </c>
      <c r="B601" s="21" t="s">
        <v>13</v>
      </c>
      <c r="C601" s="21" t="s">
        <v>293</v>
      </c>
      <c r="D601" s="20">
        <v>12</v>
      </c>
      <c r="E601" s="21" t="s">
        <v>18</v>
      </c>
      <c r="F601" s="21" t="s">
        <v>37</v>
      </c>
      <c r="G601" s="20">
        <v>12</v>
      </c>
    </row>
    <row r="602" spans="1:7">
      <c r="A602" s="20">
        <v>322</v>
      </c>
      <c r="B602" s="21" t="s">
        <v>13</v>
      </c>
      <c r="C602" s="21" t="s">
        <v>340</v>
      </c>
      <c r="D602" s="20">
        <v>12</v>
      </c>
      <c r="E602" s="21" t="s">
        <v>18</v>
      </c>
      <c r="F602" s="21" t="s">
        <v>54</v>
      </c>
      <c r="G602" s="20">
        <v>12</v>
      </c>
    </row>
    <row r="603" spans="1:7">
      <c r="A603" s="20">
        <v>324</v>
      </c>
      <c r="B603" s="21" t="s">
        <v>13</v>
      </c>
      <c r="C603" s="21" t="s">
        <v>342</v>
      </c>
      <c r="D603" s="20">
        <v>12</v>
      </c>
      <c r="E603" s="21" t="s">
        <v>18</v>
      </c>
      <c r="F603" s="21" t="s">
        <v>54</v>
      </c>
      <c r="G603" s="20">
        <v>12</v>
      </c>
    </row>
    <row r="604" spans="1:7">
      <c r="A604" s="20">
        <v>327</v>
      </c>
      <c r="B604" s="21" t="s">
        <v>13</v>
      </c>
      <c r="C604" s="21" t="s">
        <v>345</v>
      </c>
      <c r="D604" s="20">
        <v>12</v>
      </c>
      <c r="E604" s="21" t="s">
        <v>18</v>
      </c>
      <c r="F604" s="21" t="s">
        <v>54</v>
      </c>
      <c r="G604" s="20">
        <v>12</v>
      </c>
    </row>
    <row r="605" spans="1:7">
      <c r="A605" s="20">
        <v>328</v>
      </c>
      <c r="B605" s="21" t="s">
        <v>13</v>
      </c>
      <c r="C605" s="21" t="s">
        <v>346</v>
      </c>
      <c r="D605" s="20">
        <v>12</v>
      </c>
      <c r="E605" s="21" t="s">
        <v>18</v>
      </c>
      <c r="F605" s="21" t="s">
        <v>54</v>
      </c>
      <c r="G605" s="20">
        <v>12</v>
      </c>
    </row>
    <row r="606" spans="1:7">
      <c r="A606" s="20">
        <v>329</v>
      </c>
      <c r="B606" s="21" t="s">
        <v>13</v>
      </c>
      <c r="C606" s="21" t="s">
        <v>347</v>
      </c>
      <c r="D606" s="20">
        <v>12</v>
      </c>
      <c r="E606" s="21" t="s">
        <v>18</v>
      </c>
      <c r="F606" s="21" t="s">
        <v>54</v>
      </c>
      <c r="G606" s="20">
        <v>12</v>
      </c>
    </row>
    <row r="607" spans="1:7">
      <c r="A607" s="20">
        <v>332</v>
      </c>
      <c r="B607" s="21" t="s">
        <v>13</v>
      </c>
      <c r="C607" s="21" t="s">
        <v>350</v>
      </c>
      <c r="D607" s="20">
        <v>12</v>
      </c>
      <c r="E607" s="21" t="s">
        <v>18</v>
      </c>
      <c r="F607" s="21" t="s">
        <v>54</v>
      </c>
      <c r="G607" s="20">
        <v>12</v>
      </c>
    </row>
    <row r="608" spans="1:7">
      <c r="A608" s="20">
        <v>342</v>
      </c>
      <c r="B608" s="21" t="s">
        <v>13</v>
      </c>
      <c r="C608" s="21" t="s">
        <v>361</v>
      </c>
      <c r="D608" s="20">
        <v>12</v>
      </c>
      <c r="E608" s="21" t="s">
        <v>15</v>
      </c>
      <c r="F608" s="21" t="s">
        <v>37</v>
      </c>
      <c r="G608" s="20">
        <v>12</v>
      </c>
    </row>
    <row r="609" spans="1:7">
      <c r="A609" s="20">
        <v>350</v>
      </c>
      <c r="B609" s="21" t="s">
        <v>13</v>
      </c>
      <c r="C609" s="21" t="s">
        <v>369</v>
      </c>
      <c r="D609" s="20">
        <v>12</v>
      </c>
      <c r="E609" s="21" t="s">
        <v>18</v>
      </c>
      <c r="F609" s="21" t="s">
        <v>54</v>
      </c>
      <c r="G609" s="20">
        <v>12</v>
      </c>
    </row>
    <row r="610" spans="1:7">
      <c r="A610" s="20">
        <v>364</v>
      </c>
      <c r="B610" s="21" t="s">
        <v>13</v>
      </c>
      <c r="C610" s="21" t="s">
        <v>383</v>
      </c>
      <c r="D610" s="20">
        <v>12</v>
      </c>
      <c r="E610" s="21" t="s">
        <v>18</v>
      </c>
      <c r="F610" s="21" t="s">
        <v>37</v>
      </c>
      <c r="G610" s="20">
        <v>12</v>
      </c>
    </row>
    <row r="611" spans="1:7">
      <c r="A611" s="20">
        <v>365</v>
      </c>
      <c r="B611" s="21" t="s">
        <v>13</v>
      </c>
      <c r="C611" s="21" t="s">
        <v>384</v>
      </c>
      <c r="D611" s="20">
        <v>12</v>
      </c>
      <c r="E611" s="21" t="s">
        <v>18</v>
      </c>
      <c r="F611" s="21" t="s">
        <v>37</v>
      </c>
      <c r="G611" s="20">
        <v>12</v>
      </c>
    </row>
    <row r="612" spans="1:7">
      <c r="A612" s="20">
        <v>689</v>
      </c>
      <c r="B612" s="21" t="s">
        <v>698</v>
      </c>
      <c r="C612" s="21" t="s">
        <v>700</v>
      </c>
      <c r="D612" s="20">
        <v>12</v>
      </c>
      <c r="E612" s="21" t="s">
        <v>15</v>
      </c>
      <c r="F612" s="21" t="s">
        <v>37</v>
      </c>
      <c r="G612" s="20">
        <v>12</v>
      </c>
    </row>
    <row r="613" spans="1:7">
      <c r="A613" s="20">
        <v>690</v>
      </c>
      <c r="B613" s="21" t="s">
        <v>698</v>
      </c>
      <c r="C613" s="21" t="s">
        <v>701</v>
      </c>
      <c r="D613" s="20">
        <v>12</v>
      </c>
      <c r="E613" s="21" t="s">
        <v>18</v>
      </c>
      <c r="F613" s="21" t="s">
        <v>37</v>
      </c>
      <c r="G613" s="20">
        <v>12</v>
      </c>
    </row>
    <row r="614" spans="1:7">
      <c r="A614" s="20">
        <v>732</v>
      </c>
      <c r="B614" s="21" t="s">
        <v>704</v>
      </c>
      <c r="C614" s="21" t="s">
        <v>741</v>
      </c>
      <c r="D614" s="20">
        <v>12</v>
      </c>
      <c r="E614" s="21" t="s">
        <v>18</v>
      </c>
      <c r="F614" s="21" t="s">
        <v>37</v>
      </c>
      <c r="G614" s="20">
        <v>12</v>
      </c>
    </row>
    <row r="615" spans="1:7">
      <c r="A615" s="20">
        <v>735</v>
      </c>
      <c r="B615" s="21" t="s">
        <v>744</v>
      </c>
      <c r="C615" s="21" t="s">
        <v>745</v>
      </c>
      <c r="D615" s="20">
        <v>12</v>
      </c>
      <c r="E615" s="21" t="s">
        <v>18</v>
      </c>
      <c r="F615" s="21" t="s">
        <v>54</v>
      </c>
      <c r="G615" s="20">
        <v>12</v>
      </c>
    </row>
    <row r="616" spans="1:7">
      <c r="A616" s="20">
        <v>741</v>
      </c>
      <c r="B616" s="21" t="s">
        <v>744</v>
      </c>
      <c r="C616" s="21" t="s">
        <v>751</v>
      </c>
      <c r="D616" s="20">
        <v>12</v>
      </c>
      <c r="E616" s="21" t="s">
        <v>18</v>
      </c>
      <c r="F616" s="21" t="s">
        <v>54</v>
      </c>
      <c r="G616" s="20">
        <v>12</v>
      </c>
    </row>
    <row r="617" spans="1:7">
      <c r="A617" s="20">
        <v>746</v>
      </c>
      <c r="B617" s="21" t="s">
        <v>744</v>
      </c>
      <c r="C617" s="21" t="s">
        <v>754</v>
      </c>
      <c r="D617" s="20">
        <v>12</v>
      </c>
      <c r="E617" s="21" t="s">
        <v>18</v>
      </c>
      <c r="F617" s="21" t="s">
        <v>54</v>
      </c>
      <c r="G617" s="20">
        <v>12</v>
      </c>
    </row>
    <row r="618" spans="1:7">
      <c r="A618" s="20">
        <v>747</v>
      </c>
      <c r="B618" s="21" t="s">
        <v>744</v>
      </c>
      <c r="C618" s="21" t="s">
        <v>340</v>
      </c>
      <c r="D618" s="20">
        <v>12</v>
      </c>
      <c r="E618" s="21" t="s">
        <v>18</v>
      </c>
      <c r="F618" s="21" t="s">
        <v>54</v>
      </c>
      <c r="G618" s="20">
        <v>12</v>
      </c>
    </row>
    <row r="619" spans="1:7">
      <c r="A619" s="20">
        <v>754</v>
      </c>
      <c r="B619" s="21" t="s">
        <v>744</v>
      </c>
      <c r="C619" s="21" t="s">
        <v>761</v>
      </c>
      <c r="D619" s="20">
        <v>12</v>
      </c>
      <c r="E619" s="21" t="s">
        <v>18</v>
      </c>
      <c r="F619" s="21" t="s">
        <v>37</v>
      </c>
      <c r="G619" s="20">
        <v>12</v>
      </c>
    </row>
    <row r="620" spans="1:7">
      <c r="A620" s="20">
        <v>755</v>
      </c>
      <c r="B620" s="21" t="s">
        <v>744</v>
      </c>
      <c r="C620" s="21" t="s">
        <v>762</v>
      </c>
      <c r="D620" s="20">
        <v>12</v>
      </c>
      <c r="E620" s="21" t="s">
        <v>18</v>
      </c>
      <c r="F620" s="21" t="s">
        <v>37</v>
      </c>
      <c r="G620" s="20">
        <v>12</v>
      </c>
    </row>
    <row r="621" spans="1:7">
      <c r="A621" s="20">
        <v>765</v>
      </c>
      <c r="B621" s="21" t="s">
        <v>744</v>
      </c>
      <c r="C621" s="21" t="s">
        <v>772</v>
      </c>
      <c r="D621" s="20">
        <v>12</v>
      </c>
      <c r="E621" s="21" t="s">
        <v>18</v>
      </c>
      <c r="F621" s="21" t="s">
        <v>37</v>
      </c>
      <c r="G621" s="20">
        <v>12</v>
      </c>
    </row>
    <row r="622" spans="1:7">
      <c r="A622" s="20">
        <v>777</v>
      </c>
      <c r="B622" s="21" t="s">
        <v>744</v>
      </c>
      <c r="C622" s="21" t="s">
        <v>782</v>
      </c>
      <c r="D622" s="20">
        <v>12</v>
      </c>
      <c r="E622" s="21" t="s">
        <v>18</v>
      </c>
      <c r="F622" s="21" t="s">
        <v>37</v>
      </c>
      <c r="G622" s="20">
        <v>12</v>
      </c>
    </row>
    <row r="623" spans="1:7">
      <c r="A623" s="20">
        <v>785</v>
      </c>
      <c r="B623" s="21" t="s">
        <v>744</v>
      </c>
      <c r="C623" s="21" t="s">
        <v>788</v>
      </c>
      <c r="D623" s="20">
        <v>12</v>
      </c>
      <c r="E623" s="21" t="s">
        <v>18</v>
      </c>
      <c r="F623" s="21" t="s">
        <v>37</v>
      </c>
      <c r="G623" s="20">
        <v>12</v>
      </c>
    </row>
    <row r="624" spans="1:7">
      <c r="A624" s="20">
        <v>804</v>
      </c>
      <c r="B624" s="21" t="s">
        <v>744</v>
      </c>
      <c r="C624" s="21" t="s">
        <v>805</v>
      </c>
      <c r="D624" s="20">
        <v>12</v>
      </c>
      <c r="E624" s="21" t="s">
        <v>18</v>
      </c>
      <c r="F624" s="21" t="s">
        <v>54</v>
      </c>
      <c r="G624" s="20">
        <v>12</v>
      </c>
    </row>
    <row r="625" spans="1:7">
      <c r="A625" s="20">
        <v>805</v>
      </c>
      <c r="B625" s="21" t="s">
        <v>744</v>
      </c>
      <c r="C625" s="21" t="s">
        <v>806</v>
      </c>
      <c r="D625" s="20">
        <v>12</v>
      </c>
      <c r="E625" s="21" t="s">
        <v>18</v>
      </c>
      <c r="F625" s="21" t="s">
        <v>54</v>
      </c>
      <c r="G625" s="20">
        <v>12</v>
      </c>
    </row>
    <row r="626" spans="1:7">
      <c r="A626" s="20">
        <v>855</v>
      </c>
      <c r="B626" s="21" t="s">
        <v>744</v>
      </c>
      <c r="C626" s="21" t="s">
        <v>851</v>
      </c>
      <c r="D626" s="20">
        <v>12</v>
      </c>
      <c r="E626" s="21" t="s">
        <v>18</v>
      </c>
      <c r="F626" s="21" t="s">
        <v>37</v>
      </c>
      <c r="G626" s="20">
        <v>12</v>
      </c>
    </row>
    <row r="627" spans="1:7">
      <c r="A627" s="20">
        <v>1049</v>
      </c>
      <c r="B627" s="21" t="s">
        <v>901</v>
      </c>
      <c r="C627" s="21" t="s">
        <v>1006</v>
      </c>
      <c r="D627" s="20">
        <v>12</v>
      </c>
      <c r="E627" s="21" t="s">
        <v>18</v>
      </c>
      <c r="F627" s="21" t="s">
        <v>185</v>
      </c>
      <c r="G627" s="20">
        <v>12</v>
      </c>
    </row>
    <row r="628" spans="1:7">
      <c r="A628" s="20">
        <v>1053</v>
      </c>
      <c r="B628" s="21" t="s">
        <v>901</v>
      </c>
      <c r="C628" s="21" t="s">
        <v>1010</v>
      </c>
      <c r="D628" s="20">
        <v>12</v>
      </c>
      <c r="E628" s="21" t="s">
        <v>18</v>
      </c>
      <c r="F628" s="21" t="s">
        <v>37</v>
      </c>
      <c r="G628" s="20">
        <v>12</v>
      </c>
    </row>
    <row r="629" spans="1:7">
      <c r="A629" s="20">
        <v>1065</v>
      </c>
      <c r="B629" s="21" t="s">
        <v>901</v>
      </c>
      <c r="C629" s="21" t="s">
        <v>1019</v>
      </c>
      <c r="D629" s="20">
        <v>12</v>
      </c>
      <c r="E629" s="21" t="s">
        <v>18</v>
      </c>
      <c r="F629" s="21" t="s">
        <v>37</v>
      </c>
      <c r="G629" s="20">
        <v>12</v>
      </c>
    </row>
    <row r="630" spans="1:7">
      <c r="A630" s="20">
        <v>1159</v>
      </c>
      <c r="B630" s="21" t="s">
        <v>1026</v>
      </c>
      <c r="C630" s="21" t="s">
        <v>728</v>
      </c>
      <c r="D630" s="20">
        <v>12</v>
      </c>
      <c r="E630" s="21" t="s">
        <v>18</v>
      </c>
      <c r="F630" s="21" t="s">
        <v>37</v>
      </c>
      <c r="G630" s="20">
        <v>8.4</v>
      </c>
    </row>
    <row r="631" spans="1:7">
      <c r="A631" s="20">
        <v>1171</v>
      </c>
      <c r="B631" s="21" t="s">
        <v>1089</v>
      </c>
      <c r="C631" s="21" t="s">
        <v>1093</v>
      </c>
      <c r="D631" s="20">
        <v>12</v>
      </c>
      <c r="E631" s="21" t="s">
        <v>18</v>
      </c>
      <c r="F631" s="21" t="s">
        <v>54</v>
      </c>
      <c r="G631" s="20">
        <v>12</v>
      </c>
    </row>
    <row r="632" spans="1:7">
      <c r="A632" s="20">
        <v>1174</v>
      </c>
      <c r="B632" s="21" t="s">
        <v>1089</v>
      </c>
      <c r="C632" s="21" t="s">
        <v>1096</v>
      </c>
      <c r="D632" s="20">
        <v>12</v>
      </c>
      <c r="E632" s="21" t="s">
        <v>18</v>
      </c>
      <c r="F632" s="21" t="s">
        <v>54</v>
      </c>
      <c r="G632" s="20">
        <v>12</v>
      </c>
    </row>
    <row r="633" spans="1:7">
      <c r="A633" s="20">
        <v>1177</v>
      </c>
      <c r="B633" s="21" t="s">
        <v>1089</v>
      </c>
      <c r="C633" s="21" t="s">
        <v>1099</v>
      </c>
      <c r="D633" s="20">
        <v>12</v>
      </c>
      <c r="E633" s="21" t="s">
        <v>18</v>
      </c>
      <c r="F633" s="21" t="s">
        <v>54</v>
      </c>
      <c r="G633" s="20">
        <v>12</v>
      </c>
    </row>
    <row r="634" spans="1:7">
      <c r="A634" s="20">
        <v>1183</v>
      </c>
      <c r="B634" s="21" t="s">
        <v>1089</v>
      </c>
      <c r="C634" s="21" t="s">
        <v>1105</v>
      </c>
      <c r="D634" s="20">
        <v>12</v>
      </c>
      <c r="E634" s="21" t="s">
        <v>18</v>
      </c>
      <c r="F634" s="21" t="s">
        <v>54</v>
      </c>
      <c r="G634" s="20">
        <v>12</v>
      </c>
    </row>
    <row r="635" spans="1:7">
      <c r="A635" s="20">
        <v>1185</v>
      </c>
      <c r="B635" s="21" t="s">
        <v>1089</v>
      </c>
      <c r="C635" s="21" t="s">
        <v>1107</v>
      </c>
      <c r="D635" s="20">
        <v>12</v>
      </c>
      <c r="E635" s="21" t="s">
        <v>18</v>
      </c>
      <c r="F635" s="21" t="s">
        <v>54</v>
      </c>
      <c r="G635" s="20">
        <v>12</v>
      </c>
    </row>
    <row r="636" spans="1:7">
      <c r="A636" s="20">
        <v>1186</v>
      </c>
      <c r="B636" s="21" t="s">
        <v>1089</v>
      </c>
      <c r="C636" s="21" t="s">
        <v>1108</v>
      </c>
      <c r="D636" s="20">
        <v>12</v>
      </c>
      <c r="E636" s="21" t="s">
        <v>18</v>
      </c>
      <c r="F636" s="21" t="s">
        <v>54</v>
      </c>
      <c r="G636" s="20">
        <v>12</v>
      </c>
    </row>
    <row r="637" spans="1:7">
      <c r="A637" s="20">
        <v>1193</v>
      </c>
      <c r="B637" s="21" t="s">
        <v>1089</v>
      </c>
      <c r="C637" s="21" t="s">
        <v>1111</v>
      </c>
      <c r="D637" s="20">
        <v>12</v>
      </c>
      <c r="E637" s="21" t="s">
        <v>18</v>
      </c>
      <c r="F637" s="21" t="s">
        <v>37</v>
      </c>
      <c r="G637" s="20">
        <v>12</v>
      </c>
    </row>
    <row r="638" spans="1:7">
      <c r="A638" s="20">
        <v>1195</v>
      </c>
      <c r="B638" s="21" t="s">
        <v>1089</v>
      </c>
      <c r="C638" s="21" t="s">
        <v>1112</v>
      </c>
      <c r="D638" s="20">
        <v>12</v>
      </c>
      <c r="E638" s="21" t="s">
        <v>18</v>
      </c>
      <c r="F638" s="21" t="s">
        <v>37</v>
      </c>
      <c r="G638" s="20">
        <v>12</v>
      </c>
    </row>
    <row r="639" spans="1:7">
      <c r="A639" s="20">
        <v>1202</v>
      </c>
      <c r="B639" s="21" t="s">
        <v>1089</v>
      </c>
      <c r="C639" s="21" t="s">
        <v>1117</v>
      </c>
      <c r="D639" s="20">
        <v>12</v>
      </c>
      <c r="E639" s="21" t="s">
        <v>18</v>
      </c>
      <c r="F639" s="21" t="s">
        <v>54</v>
      </c>
      <c r="G639" s="20">
        <v>12</v>
      </c>
    </row>
    <row r="640" spans="1:7">
      <c r="A640" s="20">
        <v>1207</v>
      </c>
      <c r="B640" s="21" t="s">
        <v>1089</v>
      </c>
      <c r="C640" s="21" t="s">
        <v>1122</v>
      </c>
      <c r="D640" s="20">
        <v>12</v>
      </c>
      <c r="E640" s="21" t="s">
        <v>18</v>
      </c>
      <c r="F640" s="21" t="s">
        <v>37</v>
      </c>
      <c r="G640" s="20">
        <v>12</v>
      </c>
    </row>
    <row r="641" spans="1:7">
      <c r="A641" s="20">
        <v>1209</v>
      </c>
      <c r="B641" s="21" t="s">
        <v>1089</v>
      </c>
      <c r="C641" s="21" t="s">
        <v>1124</v>
      </c>
      <c r="D641" s="20">
        <v>12</v>
      </c>
      <c r="E641" s="21" t="s">
        <v>18</v>
      </c>
      <c r="F641" s="21" t="s">
        <v>37</v>
      </c>
      <c r="G641" s="20">
        <v>12</v>
      </c>
    </row>
    <row r="642" spans="1:7">
      <c r="A642" s="20">
        <v>1213</v>
      </c>
      <c r="B642" s="21" t="s">
        <v>1089</v>
      </c>
      <c r="C642" s="21" t="s">
        <v>1128</v>
      </c>
      <c r="D642" s="20">
        <v>12</v>
      </c>
      <c r="E642" s="21" t="s">
        <v>18</v>
      </c>
      <c r="F642" s="21" t="s">
        <v>37</v>
      </c>
      <c r="G642" s="20">
        <v>12</v>
      </c>
    </row>
    <row r="643" spans="1:7">
      <c r="A643" s="20">
        <v>1214</v>
      </c>
      <c r="B643" s="21" t="s">
        <v>1089</v>
      </c>
      <c r="C643" s="21" t="s">
        <v>1129</v>
      </c>
      <c r="D643" s="20">
        <v>12</v>
      </c>
      <c r="E643" s="21" t="s">
        <v>18</v>
      </c>
      <c r="F643" s="21" t="s">
        <v>37</v>
      </c>
      <c r="G643" s="20">
        <v>12</v>
      </c>
    </row>
    <row r="644" spans="1:7">
      <c r="A644" s="20">
        <v>1251</v>
      </c>
      <c r="B644" s="21" t="s">
        <v>1089</v>
      </c>
      <c r="C644" s="21" t="s">
        <v>719</v>
      </c>
      <c r="D644" s="20">
        <v>12</v>
      </c>
      <c r="E644" s="21" t="s">
        <v>18</v>
      </c>
      <c r="F644" s="21" t="s">
        <v>37</v>
      </c>
      <c r="G644" s="20">
        <v>12</v>
      </c>
    </row>
    <row r="645" spans="1:7">
      <c r="A645" s="20">
        <v>1278</v>
      </c>
      <c r="B645" s="21" t="s">
        <v>1089</v>
      </c>
      <c r="C645" s="21" t="s">
        <v>1174</v>
      </c>
      <c r="D645" s="20">
        <v>12</v>
      </c>
      <c r="E645" s="21" t="s">
        <v>18</v>
      </c>
      <c r="F645" s="21" t="s">
        <v>54</v>
      </c>
      <c r="G645" s="20">
        <v>12</v>
      </c>
    </row>
    <row r="646" spans="1:7">
      <c r="A646" s="20">
        <v>1279</v>
      </c>
      <c r="B646" s="21" t="s">
        <v>1089</v>
      </c>
      <c r="C646" s="21" t="s">
        <v>1175</v>
      </c>
      <c r="D646" s="20">
        <v>12</v>
      </c>
      <c r="E646" s="21" t="s">
        <v>18</v>
      </c>
      <c r="F646" s="21" t="s">
        <v>54</v>
      </c>
      <c r="G646" s="20">
        <v>12</v>
      </c>
    </row>
    <row r="647" spans="1:7">
      <c r="A647" s="20">
        <v>1328</v>
      </c>
      <c r="B647" s="21" t="s">
        <v>1089</v>
      </c>
      <c r="C647" s="21" t="s">
        <v>1215</v>
      </c>
      <c r="D647" s="20">
        <v>12</v>
      </c>
      <c r="E647" s="21" t="s">
        <v>18</v>
      </c>
      <c r="F647" s="21" t="s">
        <v>37</v>
      </c>
      <c r="G647" s="20">
        <v>12</v>
      </c>
    </row>
    <row r="648" spans="1:7">
      <c r="A648" s="20">
        <v>1329</v>
      </c>
      <c r="B648" s="21" t="s">
        <v>1089</v>
      </c>
      <c r="C648" s="21" t="s">
        <v>1216</v>
      </c>
      <c r="D648" s="20">
        <v>12</v>
      </c>
      <c r="E648" s="21" t="s">
        <v>18</v>
      </c>
      <c r="F648" s="21" t="s">
        <v>37</v>
      </c>
      <c r="G648" s="20">
        <v>12</v>
      </c>
    </row>
    <row r="649" spans="1:7">
      <c r="A649" s="20">
        <v>1330</v>
      </c>
      <c r="B649" s="21" t="s">
        <v>1089</v>
      </c>
      <c r="C649" s="21" t="s">
        <v>1217</v>
      </c>
      <c r="D649" s="20">
        <v>12</v>
      </c>
      <c r="E649" s="21" t="s">
        <v>18</v>
      </c>
      <c r="F649" s="21" t="s">
        <v>37</v>
      </c>
      <c r="G649" s="20">
        <v>12</v>
      </c>
    </row>
    <row r="650" spans="1:7">
      <c r="A650" s="20">
        <v>1331</v>
      </c>
      <c r="B650" s="21" t="s">
        <v>1089</v>
      </c>
      <c r="C650" s="21" t="s">
        <v>857</v>
      </c>
      <c r="D650" s="20">
        <v>12</v>
      </c>
      <c r="E650" s="21" t="s">
        <v>18</v>
      </c>
      <c r="F650" s="21" t="s">
        <v>37</v>
      </c>
      <c r="G650" s="20">
        <v>12</v>
      </c>
    </row>
    <row r="651" spans="1:7">
      <c r="A651" s="20">
        <v>1332</v>
      </c>
      <c r="B651" s="21" t="s">
        <v>1089</v>
      </c>
      <c r="C651" s="21" t="s">
        <v>1218</v>
      </c>
      <c r="D651" s="20">
        <v>12</v>
      </c>
      <c r="E651" s="21" t="s">
        <v>18</v>
      </c>
      <c r="F651" s="21" t="s">
        <v>37</v>
      </c>
      <c r="G651" s="20">
        <v>12</v>
      </c>
    </row>
    <row r="652" spans="1:7">
      <c r="A652" s="20">
        <v>1333</v>
      </c>
      <c r="B652" s="21" t="s">
        <v>1089</v>
      </c>
      <c r="C652" s="21" t="s">
        <v>1219</v>
      </c>
      <c r="D652" s="20">
        <v>12</v>
      </c>
      <c r="E652" s="21" t="s">
        <v>18</v>
      </c>
      <c r="F652" s="21" t="s">
        <v>37</v>
      </c>
      <c r="G652" s="20">
        <v>12</v>
      </c>
    </row>
    <row r="653" spans="1:7">
      <c r="A653" s="20">
        <v>1334</v>
      </c>
      <c r="B653" s="21" t="s">
        <v>1089</v>
      </c>
      <c r="C653" s="21" t="s">
        <v>1220</v>
      </c>
      <c r="D653" s="20">
        <v>12</v>
      </c>
      <c r="E653" s="21" t="s">
        <v>18</v>
      </c>
      <c r="F653" s="21" t="s">
        <v>37</v>
      </c>
      <c r="G653" s="20">
        <v>12</v>
      </c>
    </row>
    <row r="654" spans="1:7">
      <c r="A654" s="20">
        <v>1346</v>
      </c>
      <c r="B654" s="21" t="s">
        <v>1228</v>
      </c>
      <c r="C654" s="21" t="s">
        <v>1233</v>
      </c>
      <c r="D654" s="20">
        <v>12</v>
      </c>
      <c r="E654" s="21" t="s">
        <v>18</v>
      </c>
      <c r="F654" s="21" t="s">
        <v>37</v>
      </c>
      <c r="G654" s="20">
        <v>12</v>
      </c>
    </row>
    <row r="655" spans="1:7">
      <c r="A655" s="20">
        <v>1350</v>
      </c>
      <c r="B655" s="21" t="s">
        <v>1228</v>
      </c>
      <c r="C655" s="21" t="s">
        <v>1237</v>
      </c>
      <c r="D655" s="20">
        <v>12</v>
      </c>
      <c r="E655" s="21" t="s">
        <v>18</v>
      </c>
      <c r="F655" s="21" t="s">
        <v>37</v>
      </c>
      <c r="G655" s="20">
        <v>12</v>
      </c>
    </row>
    <row r="656" spans="1:7">
      <c r="A656" s="20">
        <v>1351</v>
      </c>
      <c r="B656" s="21" t="s">
        <v>1228</v>
      </c>
      <c r="C656" s="21" t="s">
        <v>1238</v>
      </c>
      <c r="D656" s="20">
        <v>12</v>
      </c>
      <c r="E656" s="21" t="s">
        <v>18</v>
      </c>
      <c r="F656" s="21" t="s">
        <v>37</v>
      </c>
      <c r="G656" s="20">
        <v>12</v>
      </c>
    </row>
    <row r="657" spans="1:7">
      <c r="A657" s="20">
        <v>1353</v>
      </c>
      <c r="B657" s="21" t="s">
        <v>1228</v>
      </c>
      <c r="C657" s="21" t="s">
        <v>1240</v>
      </c>
      <c r="D657" s="20">
        <v>12</v>
      </c>
      <c r="E657" s="21" t="s">
        <v>18</v>
      </c>
      <c r="F657" s="21" t="s">
        <v>37</v>
      </c>
      <c r="G657" s="20">
        <v>12</v>
      </c>
    </row>
    <row r="658" spans="1:7">
      <c r="A658" s="20">
        <v>1357</v>
      </c>
      <c r="B658" s="21" t="s">
        <v>1228</v>
      </c>
      <c r="C658" s="21" t="s">
        <v>171</v>
      </c>
      <c r="D658" s="20">
        <v>12</v>
      </c>
      <c r="E658" s="21" t="s">
        <v>18</v>
      </c>
      <c r="F658" s="21" t="s">
        <v>37</v>
      </c>
      <c r="G658" s="20">
        <v>12</v>
      </c>
    </row>
    <row r="659" spans="1:7">
      <c r="A659" s="20">
        <v>1361</v>
      </c>
      <c r="B659" s="21" t="s">
        <v>1228</v>
      </c>
      <c r="C659" s="21" t="s">
        <v>772</v>
      </c>
      <c r="D659" s="20">
        <v>12</v>
      </c>
      <c r="E659" s="21" t="s">
        <v>18</v>
      </c>
      <c r="F659" s="21" t="s">
        <v>37</v>
      </c>
      <c r="G659" s="20">
        <v>12</v>
      </c>
    </row>
    <row r="660" spans="1:7">
      <c r="A660" s="20">
        <v>1368</v>
      </c>
      <c r="B660" s="21" t="s">
        <v>1228</v>
      </c>
      <c r="C660" s="21" t="s">
        <v>1250</v>
      </c>
      <c r="D660" s="20">
        <v>12</v>
      </c>
      <c r="E660" s="21" t="s">
        <v>18</v>
      </c>
      <c r="F660" s="21" t="s">
        <v>54</v>
      </c>
      <c r="G660" s="20">
        <v>12</v>
      </c>
    </row>
    <row r="661" spans="1:7">
      <c r="A661" s="20">
        <v>1396</v>
      </c>
      <c r="B661" s="21" t="s">
        <v>1261</v>
      </c>
      <c r="C661" s="21" t="s">
        <v>703</v>
      </c>
      <c r="D661" s="20">
        <v>12</v>
      </c>
      <c r="E661" s="21" t="s">
        <v>18</v>
      </c>
      <c r="F661" s="21" t="s">
        <v>185</v>
      </c>
      <c r="G661" s="20">
        <v>12</v>
      </c>
    </row>
    <row r="662" spans="1:7">
      <c r="A662" s="20">
        <v>1397</v>
      </c>
      <c r="B662" s="21" t="s">
        <v>1261</v>
      </c>
      <c r="C662" s="21" t="s">
        <v>1271</v>
      </c>
      <c r="D662" s="20">
        <v>12</v>
      </c>
      <c r="E662" s="21" t="s">
        <v>18</v>
      </c>
      <c r="F662" s="21" t="s">
        <v>185</v>
      </c>
      <c r="G662" s="20">
        <v>12</v>
      </c>
    </row>
    <row r="663" spans="1:7">
      <c r="A663" s="20">
        <v>1634</v>
      </c>
      <c r="B663" s="21" t="s">
        <v>1282</v>
      </c>
      <c r="C663" s="21" t="s">
        <v>1099</v>
      </c>
      <c r="D663" s="20">
        <v>12</v>
      </c>
      <c r="E663" s="21" t="s">
        <v>18</v>
      </c>
      <c r="F663" s="21" t="s">
        <v>54</v>
      </c>
      <c r="G663" s="20">
        <v>12</v>
      </c>
    </row>
    <row r="664" spans="1:7">
      <c r="A664" s="20">
        <v>1640</v>
      </c>
      <c r="B664" s="21" t="s">
        <v>1282</v>
      </c>
      <c r="C664" s="21" t="s">
        <v>1105</v>
      </c>
      <c r="D664" s="20">
        <v>12</v>
      </c>
      <c r="E664" s="21" t="s">
        <v>18</v>
      </c>
      <c r="F664" s="21" t="s">
        <v>54</v>
      </c>
      <c r="G664" s="20">
        <v>12</v>
      </c>
    </row>
    <row r="665" spans="1:7">
      <c r="A665" s="20">
        <v>1642</v>
      </c>
      <c r="B665" s="21" t="s">
        <v>1282</v>
      </c>
      <c r="C665" s="21" t="s">
        <v>1107</v>
      </c>
      <c r="D665" s="20">
        <v>12</v>
      </c>
      <c r="E665" s="21" t="s">
        <v>18</v>
      </c>
      <c r="F665" s="21" t="s">
        <v>54</v>
      </c>
      <c r="G665" s="20">
        <v>12</v>
      </c>
    </row>
    <row r="666" spans="1:7">
      <c r="A666" s="20">
        <v>1643</v>
      </c>
      <c r="B666" s="21" t="s">
        <v>1282</v>
      </c>
      <c r="C666" s="21" t="s">
        <v>1108</v>
      </c>
      <c r="D666" s="20">
        <v>12</v>
      </c>
      <c r="E666" s="21" t="s">
        <v>18</v>
      </c>
      <c r="F666" s="21" t="s">
        <v>54</v>
      </c>
      <c r="G666" s="20">
        <v>12</v>
      </c>
    </row>
    <row r="667" spans="1:7">
      <c r="A667" s="20">
        <v>1684</v>
      </c>
      <c r="B667" s="21" t="s">
        <v>1282</v>
      </c>
      <c r="C667" s="21" t="s">
        <v>1450</v>
      </c>
      <c r="D667" s="20">
        <v>12</v>
      </c>
      <c r="E667" s="21" t="s">
        <v>18</v>
      </c>
      <c r="F667" s="21" t="s">
        <v>16</v>
      </c>
      <c r="G667" s="20">
        <v>12</v>
      </c>
    </row>
    <row r="668" spans="1:7">
      <c r="A668" s="20">
        <v>1685</v>
      </c>
      <c r="B668" s="21" t="s">
        <v>1282</v>
      </c>
      <c r="C668" s="21" t="s">
        <v>1451</v>
      </c>
      <c r="D668" s="20">
        <v>12</v>
      </c>
      <c r="E668" s="21" t="s">
        <v>18</v>
      </c>
      <c r="F668" s="21" t="s">
        <v>16</v>
      </c>
      <c r="G668" s="20">
        <v>12</v>
      </c>
    </row>
    <row r="669" spans="1:7">
      <c r="A669" s="20">
        <v>1688</v>
      </c>
      <c r="B669" s="21" t="s">
        <v>1282</v>
      </c>
      <c r="C669" s="21" t="s">
        <v>1454</v>
      </c>
      <c r="D669" s="20">
        <v>12</v>
      </c>
      <c r="E669" s="21" t="s">
        <v>18</v>
      </c>
      <c r="F669" s="21" t="s">
        <v>37</v>
      </c>
      <c r="G669" s="20">
        <v>12</v>
      </c>
    </row>
    <row r="670" spans="1:7">
      <c r="A670" s="20">
        <v>1689</v>
      </c>
      <c r="B670" s="21" t="s">
        <v>1282</v>
      </c>
      <c r="C670" s="21" t="s">
        <v>1455</v>
      </c>
      <c r="D670" s="20">
        <v>12</v>
      </c>
      <c r="E670" s="21" t="s">
        <v>18</v>
      </c>
      <c r="F670" s="21" t="s">
        <v>37</v>
      </c>
      <c r="G670" s="20">
        <v>12</v>
      </c>
    </row>
    <row r="671" spans="1:7">
      <c r="A671" s="20">
        <v>1704</v>
      </c>
      <c r="B671" s="21" t="s">
        <v>1282</v>
      </c>
      <c r="C671" s="21" t="s">
        <v>1464</v>
      </c>
      <c r="D671" s="20">
        <v>12</v>
      </c>
      <c r="E671" s="21" t="s">
        <v>18</v>
      </c>
      <c r="F671" s="21" t="s">
        <v>37</v>
      </c>
      <c r="G671" s="20">
        <v>12</v>
      </c>
    </row>
    <row r="672" spans="1:7">
      <c r="A672" s="20">
        <v>1705</v>
      </c>
      <c r="B672" s="21" t="s">
        <v>1282</v>
      </c>
      <c r="C672" s="21" t="s">
        <v>1465</v>
      </c>
      <c r="D672" s="20">
        <v>12</v>
      </c>
      <c r="E672" s="21" t="s">
        <v>18</v>
      </c>
      <c r="F672" s="21" t="s">
        <v>37</v>
      </c>
      <c r="G672" s="20">
        <v>12</v>
      </c>
    </row>
    <row r="673" spans="1:7">
      <c r="A673" s="20">
        <v>1706</v>
      </c>
      <c r="B673" s="21" t="s">
        <v>1282</v>
      </c>
      <c r="C673" s="21" t="s">
        <v>1466</v>
      </c>
      <c r="D673" s="20">
        <v>12</v>
      </c>
      <c r="E673" s="21" t="s">
        <v>18</v>
      </c>
      <c r="F673" s="21" t="s">
        <v>37</v>
      </c>
      <c r="G673" s="20">
        <v>12</v>
      </c>
    </row>
    <row r="674" spans="1:7">
      <c r="A674" s="20">
        <v>1787</v>
      </c>
      <c r="B674" s="21" t="s">
        <v>1468</v>
      </c>
      <c r="C674" s="21" t="s">
        <v>772</v>
      </c>
      <c r="D674" s="20">
        <v>12</v>
      </c>
      <c r="E674" s="21" t="s">
        <v>18</v>
      </c>
      <c r="F674" s="21" t="s">
        <v>37</v>
      </c>
      <c r="G674" s="20">
        <v>8.4</v>
      </c>
    </row>
    <row r="675" spans="1:7">
      <c r="A675" s="20">
        <v>1788</v>
      </c>
      <c r="B675" s="21" t="s">
        <v>1468</v>
      </c>
      <c r="C675" s="21" t="s">
        <v>1516</v>
      </c>
      <c r="D675" s="20">
        <v>12</v>
      </c>
      <c r="E675" s="21" t="s">
        <v>18</v>
      </c>
      <c r="F675" s="21" t="s">
        <v>37</v>
      </c>
      <c r="G675" s="20">
        <v>8.4</v>
      </c>
    </row>
    <row r="676" spans="1:7">
      <c r="A676" s="20">
        <v>1798</v>
      </c>
      <c r="B676" s="21" t="s">
        <v>1468</v>
      </c>
      <c r="C676" s="21" t="s">
        <v>244</v>
      </c>
      <c r="D676" s="20">
        <v>12</v>
      </c>
      <c r="E676" s="21" t="s">
        <v>18</v>
      </c>
      <c r="F676" s="21" t="s">
        <v>37</v>
      </c>
      <c r="G676" s="20">
        <v>8.4</v>
      </c>
    </row>
    <row r="677" spans="1:7">
      <c r="A677" s="20">
        <v>1799</v>
      </c>
      <c r="B677" s="21" t="s">
        <v>1468</v>
      </c>
      <c r="C677" s="21" t="s">
        <v>256</v>
      </c>
      <c r="D677" s="20">
        <v>12</v>
      </c>
      <c r="E677" s="21" t="s">
        <v>18</v>
      </c>
      <c r="F677" s="21" t="s">
        <v>37</v>
      </c>
      <c r="G677" s="20">
        <v>8.4</v>
      </c>
    </row>
    <row r="678" spans="1:7">
      <c r="A678" s="20">
        <v>1800</v>
      </c>
      <c r="B678" s="21" t="s">
        <v>1468</v>
      </c>
      <c r="C678" s="21" t="s">
        <v>1523</v>
      </c>
      <c r="D678" s="20">
        <v>12</v>
      </c>
      <c r="E678" s="21" t="s">
        <v>18</v>
      </c>
      <c r="F678" s="21" t="s">
        <v>37</v>
      </c>
      <c r="G678" s="20">
        <v>8.4</v>
      </c>
    </row>
    <row r="679" spans="1:7">
      <c r="A679" s="20">
        <v>1817</v>
      </c>
      <c r="B679" s="21" t="s">
        <v>1532</v>
      </c>
      <c r="C679" s="21" t="s">
        <v>1534</v>
      </c>
      <c r="D679" s="20">
        <v>12</v>
      </c>
      <c r="E679" s="21" t="s">
        <v>18</v>
      </c>
      <c r="F679" s="21" t="s">
        <v>54</v>
      </c>
      <c r="G679" s="20">
        <v>12</v>
      </c>
    </row>
    <row r="680" spans="1:7">
      <c r="A680" s="20">
        <v>1820</v>
      </c>
      <c r="B680" s="21" t="s">
        <v>1532</v>
      </c>
      <c r="C680" s="21" t="s">
        <v>1537</v>
      </c>
      <c r="D680" s="20">
        <v>12</v>
      </c>
      <c r="E680" s="21" t="s">
        <v>18</v>
      </c>
      <c r="F680" s="21" t="s">
        <v>54</v>
      </c>
      <c r="G680" s="20">
        <v>12</v>
      </c>
    </row>
    <row r="681" spans="1:7">
      <c r="A681" s="20">
        <v>1828</v>
      </c>
      <c r="B681" s="21" t="s">
        <v>1532</v>
      </c>
      <c r="C681" s="21" t="s">
        <v>1544</v>
      </c>
      <c r="D681" s="20">
        <v>12</v>
      </c>
      <c r="E681" s="21" t="s">
        <v>18</v>
      </c>
      <c r="F681" s="21" t="s">
        <v>54</v>
      </c>
      <c r="G681" s="20">
        <v>12</v>
      </c>
    </row>
    <row r="682" spans="1:7">
      <c r="A682" s="20">
        <v>1829</v>
      </c>
      <c r="B682" s="21" t="s">
        <v>1532</v>
      </c>
      <c r="C682" s="21" t="s">
        <v>1545</v>
      </c>
      <c r="D682" s="20">
        <v>12</v>
      </c>
      <c r="E682" s="21" t="s">
        <v>18</v>
      </c>
      <c r="F682" s="21" t="s">
        <v>54</v>
      </c>
      <c r="G682" s="20">
        <v>12</v>
      </c>
    </row>
    <row r="683" spans="1:7">
      <c r="A683" s="20">
        <v>1830</v>
      </c>
      <c r="B683" s="21" t="s">
        <v>1532</v>
      </c>
      <c r="C683" s="21" t="s">
        <v>583</v>
      </c>
      <c r="D683" s="20">
        <v>12</v>
      </c>
      <c r="E683" s="21" t="s">
        <v>18</v>
      </c>
      <c r="F683" s="21" t="s">
        <v>54</v>
      </c>
      <c r="G683" s="20">
        <v>12</v>
      </c>
    </row>
    <row r="684" spans="1:7">
      <c r="A684" s="20">
        <v>1843</v>
      </c>
      <c r="B684" s="21" t="s">
        <v>1532</v>
      </c>
      <c r="C684" s="21" t="s">
        <v>1553</v>
      </c>
      <c r="D684" s="20">
        <v>12</v>
      </c>
      <c r="E684" s="21" t="s">
        <v>18</v>
      </c>
      <c r="F684" s="21" t="s">
        <v>54</v>
      </c>
      <c r="G684" s="20">
        <v>12</v>
      </c>
    </row>
    <row r="685" spans="1:7">
      <c r="A685" s="20">
        <v>1900</v>
      </c>
      <c r="B685" s="21" t="s">
        <v>1532</v>
      </c>
      <c r="C685" s="21" t="s">
        <v>234</v>
      </c>
      <c r="D685" s="20">
        <v>12</v>
      </c>
      <c r="E685" s="21" t="s">
        <v>18</v>
      </c>
      <c r="F685" s="21" t="s">
        <v>37</v>
      </c>
      <c r="G685" s="20">
        <v>12</v>
      </c>
    </row>
    <row r="686" spans="1:7">
      <c r="A686" s="20">
        <v>1901</v>
      </c>
      <c r="B686" s="21" t="s">
        <v>1532</v>
      </c>
      <c r="C686" s="21" t="s">
        <v>1600</v>
      </c>
      <c r="D686" s="20">
        <v>12</v>
      </c>
      <c r="E686" s="21" t="s">
        <v>18</v>
      </c>
      <c r="F686" s="21" t="s">
        <v>37</v>
      </c>
      <c r="G686" s="20">
        <v>12</v>
      </c>
    </row>
    <row r="687" spans="1:7">
      <c r="A687" s="20">
        <v>1902</v>
      </c>
      <c r="B687" s="21" t="s">
        <v>1532</v>
      </c>
      <c r="C687" s="21" t="s">
        <v>1601</v>
      </c>
      <c r="D687" s="20">
        <v>12</v>
      </c>
      <c r="E687" s="21" t="s">
        <v>18</v>
      </c>
      <c r="F687" s="21" t="s">
        <v>37</v>
      </c>
      <c r="G687" s="20">
        <v>12</v>
      </c>
    </row>
    <row r="688" spans="1:7">
      <c r="A688" s="20">
        <v>2012</v>
      </c>
      <c r="B688" s="21" t="s">
        <v>1662</v>
      </c>
      <c r="C688" s="21" t="s">
        <v>1665</v>
      </c>
      <c r="D688" s="20">
        <v>12</v>
      </c>
      <c r="E688" s="21" t="s">
        <v>18</v>
      </c>
      <c r="F688" s="21" t="s">
        <v>37</v>
      </c>
      <c r="G688" s="20">
        <v>12</v>
      </c>
    </row>
    <row r="689" spans="1:7">
      <c r="A689" s="20">
        <v>2013</v>
      </c>
      <c r="B689" s="21" t="s">
        <v>1662</v>
      </c>
      <c r="C689" s="21" t="s">
        <v>1666</v>
      </c>
      <c r="D689" s="20">
        <v>12</v>
      </c>
      <c r="E689" s="21" t="s">
        <v>15</v>
      </c>
      <c r="F689" s="21" t="s">
        <v>37</v>
      </c>
      <c r="G689" s="20">
        <v>12</v>
      </c>
    </row>
    <row r="690" spans="1:7">
      <c r="A690" s="20">
        <v>2018</v>
      </c>
      <c r="B690" s="21" t="s">
        <v>1662</v>
      </c>
      <c r="C690" s="21" t="s">
        <v>1670</v>
      </c>
      <c r="D690" s="20">
        <v>12</v>
      </c>
      <c r="E690" s="21" t="s">
        <v>18</v>
      </c>
      <c r="F690" s="21" t="s">
        <v>54</v>
      </c>
      <c r="G690" s="20">
        <v>12</v>
      </c>
    </row>
    <row r="691" spans="1:7">
      <c r="A691" s="20">
        <v>2023</v>
      </c>
      <c r="B691" s="21" t="s">
        <v>1662</v>
      </c>
      <c r="C691" s="21" t="s">
        <v>1674</v>
      </c>
      <c r="D691" s="20">
        <v>12</v>
      </c>
      <c r="E691" s="21" t="s">
        <v>18</v>
      </c>
      <c r="F691" s="21" t="s">
        <v>54</v>
      </c>
      <c r="G691" s="20">
        <v>12</v>
      </c>
    </row>
    <row r="692" spans="1:7">
      <c r="A692" s="20">
        <v>2025</v>
      </c>
      <c r="B692" s="21" t="s">
        <v>1662</v>
      </c>
      <c r="C692" s="21" t="s">
        <v>1676</v>
      </c>
      <c r="D692" s="20">
        <v>12</v>
      </c>
      <c r="E692" s="21" t="s">
        <v>18</v>
      </c>
      <c r="F692" s="21" t="s">
        <v>37</v>
      </c>
      <c r="G692" s="20">
        <v>12</v>
      </c>
    </row>
    <row r="693" spans="1:7">
      <c r="A693" s="20">
        <v>2026</v>
      </c>
      <c r="B693" s="21" t="s">
        <v>1662</v>
      </c>
      <c r="C693" s="21" t="s">
        <v>1123</v>
      </c>
      <c r="D693" s="20">
        <v>12</v>
      </c>
      <c r="E693" s="21" t="s">
        <v>18</v>
      </c>
      <c r="F693" s="21" t="s">
        <v>37</v>
      </c>
      <c r="G693" s="20">
        <v>12</v>
      </c>
    </row>
    <row r="694" spans="1:7">
      <c r="A694" s="20">
        <v>2027</v>
      </c>
      <c r="B694" s="21" t="s">
        <v>1662</v>
      </c>
      <c r="C694" s="21" t="s">
        <v>1677</v>
      </c>
      <c r="D694" s="20">
        <v>12</v>
      </c>
      <c r="E694" s="21" t="s">
        <v>18</v>
      </c>
      <c r="F694" s="21" t="s">
        <v>37</v>
      </c>
      <c r="G694" s="20">
        <v>12</v>
      </c>
    </row>
    <row r="695" spans="1:7">
      <c r="A695" s="20">
        <v>2028</v>
      </c>
      <c r="B695" s="21" t="s">
        <v>1662</v>
      </c>
      <c r="C695" s="21" t="s">
        <v>1678</v>
      </c>
      <c r="D695" s="20">
        <v>12</v>
      </c>
      <c r="E695" s="21" t="s">
        <v>18</v>
      </c>
      <c r="F695" s="21" t="s">
        <v>37</v>
      </c>
      <c r="G695" s="20">
        <v>12</v>
      </c>
    </row>
    <row r="696" spans="1:7">
      <c r="A696" s="20">
        <v>2037</v>
      </c>
      <c r="B696" s="21" t="s">
        <v>1662</v>
      </c>
      <c r="C696" s="21" t="s">
        <v>1123</v>
      </c>
      <c r="D696" s="20">
        <v>12</v>
      </c>
      <c r="E696" s="21" t="s">
        <v>18</v>
      </c>
      <c r="F696" s="21" t="s">
        <v>37</v>
      </c>
      <c r="G696" s="20">
        <v>12</v>
      </c>
    </row>
    <row r="697" spans="1:7">
      <c r="A697" s="20">
        <v>2040</v>
      </c>
      <c r="B697" s="21" t="s">
        <v>1662</v>
      </c>
      <c r="C697" s="21" t="s">
        <v>1688</v>
      </c>
      <c r="D697" s="20">
        <v>12</v>
      </c>
      <c r="E697" s="21" t="s">
        <v>18</v>
      </c>
      <c r="F697" s="21" t="s">
        <v>37</v>
      </c>
      <c r="G697" s="20">
        <v>12</v>
      </c>
    </row>
    <row r="698" spans="1:7">
      <c r="A698" s="20">
        <v>2046</v>
      </c>
      <c r="B698" s="21" t="s">
        <v>1662</v>
      </c>
      <c r="C698" s="21" t="s">
        <v>1694</v>
      </c>
      <c r="D698" s="20">
        <v>12</v>
      </c>
      <c r="E698" s="21" t="s">
        <v>18</v>
      </c>
      <c r="F698" s="21" t="s">
        <v>37</v>
      </c>
      <c r="G698" s="20">
        <v>12</v>
      </c>
    </row>
    <row r="699" spans="1:7">
      <c r="A699" s="20">
        <v>2050</v>
      </c>
      <c r="B699" s="21" t="s">
        <v>1662</v>
      </c>
      <c r="C699" s="21" t="s">
        <v>1698</v>
      </c>
      <c r="D699" s="20">
        <v>12</v>
      </c>
      <c r="E699" s="21" t="s">
        <v>18</v>
      </c>
      <c r="F699" s="21" t="s">
        <v>54</v>
      </c>
      <c r="G699" s="20">
        <v>12</v>
      </c>
    </row>
    <row r="700" spans="1:7">
      <c r="A700" s="20">
        <v>2148</v>
      </c>
      <c r="B700" s="21" t="s">
        <v>1752</v>
      </c>
      <c r="C700" s="21" t="s">
        <v>76</v>
      </c>
      <c r="D700" s="20">
        <v>12</v>
      </c>
      <c r="E700" s="21" t="s">
        <v>18</v>
      </c>
      <c r="F700" s="21" t="s">
        <v>54</v>
      </c>
      <c r="G700" s="20">
        <v>12</v>
      </c>
    </row>
    <row r="701" spans="1:7">
      <c r="A701" s="20">
        <v>2152</v>
      </c>
      <c r="B701" s="21" t="s">
        <v>1752</v>
      </c>
      <c r="C701" s="21" t="s">
        <v>1400</v>
      </c>
      <c r="D701" s="20">
        <v>12</v>
      </c>
      <c r="E701" s="21" t="s">
        <v>18</v>
      </c>
      <c r="F701" s="21" t="s">
        <v>54</v>
      </c>
      <c r="G701" s="20">
        <v>12</v>
      </c>
    </row>
    <row r="702" spans="1:7">
      <c r="A702" s="20">
        <v>2153</v>
      </c>
      <c r="B702" s="21" t="s">
        <v>1752</v>
      </c>
      <c r="C702" s="21" t="s">
        <v>1757</v>
      </c>
      <c r="D702" s="20">
        <v>12</v>
      </c>
      <c r="E702" s="21" t="s">
        <v>18</v>
      </c>
      <c r="F702" s="21" t="s">
        <v>54</v>
      </c>
      <c r="G702" s="20">
        <v>12</v>
      </c>
    </row>
    <row r="703" spans="1:7">
      <c r="A703" s="20">
        <v>2154</v>
      </c>
      <c r="B703" s="21" t="s">
        <v>1752</v>
      </c>
      <c r="C703" s="21" t="s">
        <v>1758</v>
      </c>
      <c r="D703" s="20">
        <v>12</v>
      </c>
      <c r="E703" s="21" t="s">
        <v>18</v>
      </c>
      <c r="F703" s="21" t="s">
        <v>54</v>
      </c>
      <c r="G703" s="20">
        <v>12</v>
      </c>
    </row>
    <row r="704" spans="1:7">
      <c r="A704" s="20">
        <v>2155</v>
      </c>
      <c r="B704" s="21" t="s">
        <v>1752</v>
      </c>
      <c r="C704" s="21" t="s">
        <v>1759</v>
      </c>
      <c r="D704" s="20">
        <v>12</v>
      </c>
      <c r="E704" s="21" t="s">
        <v>18</v>
      </c>
      <c r="F704" s="21" t="s">
        <v>54</v>
      </c>
      <c r="G704" s="20">
        <v>12</v>
      </c>
    </row>
    <row r="705" spans="1:7">
      <c r="A705" s="20">
        <v>2157</v>
      </c>
      <c r="B705" s="21" t="s">
        <v>1752</v>
      </c>
      <c r="C705" s="21" t="s">
        <v>1761</v>
      </c>
      <c r="D705" s="20">
        <v>12</v>
      </c>
      <c r="E705" s="21" t="s">
        <v>18</v>
      </c>
      <c r="F705" s="21" t="s">
        <v>54</v>
      </c>
      <c r="G705" s="20">
        <v>12</v>
      </c>
    </row>
    <row r="706" spans="1:7">
      <c r="A706" s="20">
        <v>2179</v>
      </c>
      <c r="B706" s="21" t="s">
        <v>1752</v>
      </c>
      <c r="C706" s="21" t="s">
        <v>1781</v>
      </c>
      <c r="D706" s="20">
        <v>12</v>
      </c>
      <c r="E706" s="21" t="s">
        <v>18</v>
      </c>
      <c r="F706" s="21" t="s">
        <v>54</v>
      </c>
      <c r="G706" s="20">
        <v>12</v>
      </c>
    </row>
    <row r="707" spans="1:7">
      <c r="A707" s="20">
        <v>2180</v>
      </c>
      <c r="B707" s="21" t="s">
        <v>1752</v>
      </c>
      <c r="C707" s="21" t="s">
        <v>1782</v>
      </c>
      <c r="D707" s="20">
        <v>12</v>
      </c>
      <c r="E707" s="21" t="s">
        <v>18</v>
      </c>
      <c r="F707" s="21" t="s">
        <v>54</v>
      </c>
      <c r="G707" s="20">
        <v>12</v>
      </c>
    </row>
    <row r="708" spans="1:7">
      <c r="A708" s="20">
        <v>2188</v>
      </c>
      <c r="B708" s="21" t="s">
        <v>1752</v>
      </c>
      <c r="C708" s="21" t="s">
        <v>1790</v>
      </c>
      <c r="D708" s="20">
        <v>12</v>
      </c>
      <c r="E708" s="21" t="s">
        <v>18</v>
      </c>
      <c r="F708" s="21" t="s">
        <v>54</v>
      </c>
      <c r="G708" s="20">
        <v>12</v>
      </c>
    </row>
    <row r="709" spans="1:7">
      <c r="A709" s="20">
        <v>2189</v>
      </c>
      <c r="B709" s="21" t="s">
        <v>1752</v>
      </c>
      <c r="C709" s="21" t="s">
        <v>1791</v>
      </c>
      <c r="D709" s="20">
        <v>12</v>
      </c>
      <c r="E709" s="21" t="s">
        <v>18</v>
      </c>
      <c r="F709" s="21" t="s">
        <v>54</v>
      </c>
      <c r="G709" s="20">
        <v>12</v>
      </c>
    </row>
    <row r="710" spans="1:7">
      <c r="A710" s="20">
        <v>2191</v>
      </c>
      <c r="B710" s="21" t="s">
        <v>1752</v>
      </c>
      <c r="C710" s="21" t="s">
        <v>1793</v>
      </c>
      <c r="D710" s="20">
        <v>12</v>
      </c>
      <c r="E710" s="21" t="s">
        <v>18</v>
      </c>
      <c r="F710" s="21" t="s">
        <v>54</v>
      </c>
      <c r="G710" s="20">
        <v>12</v>
      </c>
    </row>
    <row r="711" spans="1:7">
      <c r="A711" s="20">
        <v>2195</v>
      </c>
      <c r="B711" s="21" t="s">
        <v>1752</v>
      </c>
      <c r="C711" s="21" t="s">
        <v>1795</v>
      </c>
      <c r="D711" s="20">
        <v>12</v>
      </c>
      <c r="E711" s="21" t="s">
        <v>18</v>
      </c>
      <c r="F711" s="21" t="s">
        <v>54</v>
      </c>
      <c r="G711" s="20">
        <v>12</v>
      </c>
    </row>
    <row r="712" spans="1:7">
      <c r="A712" s="20">
        <v>2197</v>
      </c>
      <c r="B712" s="21" t="s">
        <v>1752</v>
      </c>
      <c r="C712" s="21" t="s">
        <v>1797</v>
      </c>
      <c r="D712" s="20">
        <v>12</v>
      </c>
      <c r="E712" s="21" t="s">
        <v>18</v>
      </c>
      <c r="F712" s="21" t="s">
        <v>54</v>
      </c>
      <c r="G712" s="20">
        <v>12</v>
      </c>
    </row>
    <row r="713" spans="1:7">
      <c r="A713" s="20">
        <v>2230</v>
      </c>
      <c r="B713" s="21" t="s">
        <v>1752</v>
      </c>
      <c r="C713" s="21" t="s">
        <v>1830</v>
      </c>
      <c r="D713" s="20">
        <v>12</v>
      </c>
      <c r="E713" s="21" t="s">
        <v>18</v>
      </c>
      <c r="F713" s="21" t="s">
        <v>37</v>
      </c>
      <c r="G713" s="20">
        <v>12</v>
      </c>
    </row>
    <row r="714" spans="1:7">
      <c r="A714" s="20">
        <v>2260</v>
      </c>
      <c r="B714" s="21" t="s">
        <v>1853</v>
      </c>
      <c r="C714" s="21" t="s">
        <v>1860</v>
      </c>
      <c r="D714" s="20">
        <v>12</v>
      </c>
      <c r="E714" s="21" t="s">
        <v>18</v>
      </c>
      <c r="F714" s="21" t="s">
        <v>54</v>
      </c>
      <c r="G714" s="20">
        <v>12</v>
      </c>
    </row>
    <row r="715" spans="1:7">
      <c r="A715" s="20">
        <v>2261</v>
      </c>
      <c r="B715" s="21" t="s">
        <v>1853</v>
      </c>
      <c r="C715" s="21" t="s">
        <v>1861</v>
      </c>
      <c r="D715" s="20">
        <v>12</v>
      </c>
      <c r="E715" s="21" t="s">
        <v>18</v>
      </c>
      <c r="F715" s="21" t="s">
        <v>54</v>
      </c>
      <c r="G715" s="20">
        <v>12</v>
      </c>
    </row>
    <row r="716" spans="1:7">
      <c r="A716" s="20">
        <v>2262</v>
      </c>
      <c r="B716" s="21" t="s">
        <v>1853</v>
      </c>
      <c r="C716" s="21" t="s">
        <v>1672</v>
      </c>
      <c r="D716" s="20">
        <v>12</v>
      </c>
      <c r="E716" s="21" t="s">
        <v>18</v>
      </c>
      <c r="F716" s="21" t="s">
        <v>54</v>
      </c>
      <c r="G716" s="20">
        <v>12</v>
      </c>
    </row>
    <row r="717" spans="1:7">
      <c r="A717" s="20">
        <v>2281</v>
      </c>
      <c r="B717" s="21" t="s">
        <v>1853</v>
      </c>
      <c r="C717" s="21" t="s">
        <v>1665</v>
      </c>
      <c r="D717" s="20">
        <v>12</v>
      </c>
      <c r="E717" s="21" t="s">
        <v>18</v>
      </c>
      <c r="F717" s="21" t="s">
        <v>37</v>
      </c>
      <c r="G717" s="20">
        <v>12</v>
      </c>
    </row>
    <row r="718" spans="1:7">
      <c r="A718" s="20">
        <v>2295</v>
      </c>
      <c r="B718" s="21" t="s">
        <v>1853</v>
      </c>
      <c r="C718" s="21" t="s">
        <v>170</v>
      </c>
      <c r="D718" s="20">
        <v>12</v>
      </c>
      <c r="E718" s="21" t="s">
        <v>18</v>
      </c>
      <c r="F718" s="21" t="s">
        <v>37</v>
      </c>
      <c r="G718" s="20">
        <v>12</v>
      </c>
    </row>
    <row r="719" spans="1:7">
      <c r="A719" s="20">
        <v>2297</v>
      </c>
      <c r="B719" s="21" t="s">
        <v>1853</v>
      </c>
      <c r="C719" s="21" t="s">
        <v>182</v>
      </c>
      <c r="D719" s="20">
        <v>12</v>
      </c>
      <c r="E719" s="21" t="s">
        <v>18</v>
      </c>
      <c r="F719" s="21" t="s">
        <v>37</v>
      </c>
      <c r="G719" s="20">
        <v>12</v>
      </c>
    </row>
    <row r="720" spans="1:7">
      <c r="A720" s="20">
        <v>2302</v>
      </c>
      <c r="B720" s="21" t="s">
        <v>1853</v>
      </c>
      <c r="C720" s="21" t="s">
        <v>1876</v>
      </c>
      <c r="D720" s="20">
        <v>12</v>
      </c>
      <c r="E720" s="21" t="s">
        <v>18</v>
      </c>
      <c r="F720" s="21" t="s">
        <v>37</v>
      </c>
      <c r="G720" s="20">
        <v>12</v>
      </c>
    </row>
    <row r="721" spans="1:7">
      <c r="A721" s="20">
        <v>2306</v>
      </c>
      <c r="B721" s="21" t="s">
        <v>1853</v>
      </c>
      <c r="C721" s="21" t="s">
        <v>1880</v>
      </c>
      <c r="D721" s="20">
        <v>12</v>
      </c>
      <c r="E721" s="21" t="s">
        <v>18</v>
      </c>
      <c r="F721" s="21" t="s">
        <v>37</v>
      </c>
      <c r="G721" s="20">
        <v>12</v>
      </c>
    </row>
    <row r="722" spans="1:7">
      <c r="A722" s="20">
        <v>2308</v>
      </c>
      <c r="B722" s="21" t="s">
        <v>1853</v>
      </c>
      <c r="C722" s="21" t="s">
        <v>703</v>
      </c>
      <c r="D722" s="20">
        <v>12</v>
      </c>
      <c r="E722" s="21" t="s">
        <v>18</v>
      </c>
      <c r="F722" s="21" t="s">
        <v>37</v>
      </c>
      <c r="G722" s="20">
        <v>12</v>
      </c>
    </row>
    <row r="723" spans="1:7">
      <c r="A723" s="20">
        <v>2329</v>
      </c>
      <c r="B723" s="21" t="s">
        <v>1853</v>
      </c>
      <c r="C723" s="21" t="s">
        <v>520</v>
      </c>
      <c r="D723" s="20">
        <v>12</v>
      </c>
      <c r="E723" s="21" t="s">
        <v>15</v>
      </c>
      <c r="F723" s="21" t="s">
        <v>357</v>
      </c>
      <c r="G723" s="20">
        <v>12</v>
      </c>
    </row>
    <row r="724" spans="1:7">
      <c r="A724" s="20">
        <v>2341</v>
      </c>
      <c r="B724" s="21" t="s">
        <v>1902</v>
      </c>
      <c r="C724" s="21" t="s">
        <v>1908</v>
      </c>
      <c r="D724" s="20">
        <v>12</v>
      </c>
      <c r="E724" s="21" t="s">
        <v>18</v>
      </c>
      <c r="F724" s="21" t="s">
        <v>37</v>
      </c>
      <c r="G724" s="20">
        <v>12</v>
      </c>
    </row>
    <row r="725" spans="1:7">
      <c r="A725" s="20">
        <v>2342</v>
      </c>
      <c r="B725" s="21" t="s">
        <v>1902</v>
      </c>
      <c r="C725" s="21" t="s">
        <v>1909</v>
      </c>
      <c r="D725" s="20">
        <v>12</v>
      </c>
      <c r="E725" s="21" t="s">
        <v>18</v>
      </c>
      <c r="F725" s="21" t="s">
        <v>37</v>
      </c>
      <c r="G725" s="20">
        <v>12</v>
      </c>
    </row>
    <row r="726" spans="1:7">
      <c r="A726" s="20">
        <v>2348</v>
      </c>
      <c r="B726" s="21" t="s">
        <v>1902</v>
      </c>
      <c r="C726" s="21" t="s">
        <v>1914</v>
      </c>
      <c r="D726" s="20">
        <v>12</v>
      </c>
      <c r="E726" s="21" t="s">
        <v>18</v>
      </c>
      <c r="F726" s="21" t="s">
        <v>54</v>
      </c>
      <c r="G726" s="20">
        <v>12</v>
      </c>
    </row>
    <row r="727" spans="1:7">
      <c r="A727" s="20">
        <v>2349</v>
      </c>
      <c r="B727" s="21" t="s">
        <v>1902</v>
      </c>
      <c r="C727" s="21" t="s">
        <v>1915</v>
      </c>
      <c r="D727" s="20">
        <v>12</v>
      </c>
      <c r="E727" s="21" t="s">
        <v>18</v>
      </c>
      <c r="F727" s="21" t="s">
        <v>54</v>
      </c>
      <c r="G727" s="20">
        <v>12</v>
      </c>
    </row>
    <row r="728" spans="1:7">
      <c r="A728" s="20">
        <v>2350</v>
      </c>
      <c r="B728" s="21" t="s">
        <v>1902</v>
      </c>
      <c r="C728" s="21" t="s">
        <v>1916</v>
      </c>
      <c r="D728" s="20">
        <v>12</v>
      </c>
      <c r="E728" s="21" t="s">
        <v>18</v>
      </c>
      <c r="F728" s="21" t="s">
        <v>54</v>
      </c>
      <c r="G728" s="20">
        <v>12</v>
      </c>
    </row>
    <row r="729" spans="1:7">
      <c r="A729" s="20">
        <v>2353</v>
      </c>
      <c r="B729" s="21" t="s">
        <v>1902</v>
      </c>
      <c r="C729" s="21" t="s">
        <v>1919</v>
      </c>
      <c r="D729" s="20">
        <v>12</v>
      </c>
      <c r="E729" s="21" t="s">
        <v>18</v>
      </c>
      <c r="F729" s="21" t="s">
        <v>54</v>
      </c>
      <c r="G729" s="20">
        <v>12</v>
      </c>
    </row>
    <row r="730" spans="1:7">
      <c r="A730" s="20">
        <v>2354</v>
      </c>
      <c r="B730" s="21" t="s">
        <v>1902</v>
      </c>
      <c r="C730" s="21" t="s">
        <v>1920</v>
      </c>
      <c r="D730" s="20">
        <v>12</v>
      </c>
      <c r="E730" s="21" t="s">
        <v>18</v>
      </c>
      <c r="F730" s="21" t="s">
        <v>54</v>
      </c>
      <c r="G730" s="20">
        <v>12</v>
      </c>
    </row>
    <row r="731" spans="1:7">
      <c r="A731" s="20">
        <v>2355</v>
      </c>
      <c r="B731" s="21" t="s">
        <v>1902</v>
      </c>
      <c r="C731" s="21" t="s">
        <v>1921</v>
      </c>
      <c r="D731" s="20">
        <v>12</v>
      </c>
      <c r="E731" s="21" t="s">
        <v>18</v>
      </c>
      <c r="F731" s="21" t="s">
        <v>54</v>
      </c>
      <c r="G731" s="20">
        <v>12</v>
      </c>
    </row>
    <row r="732" spans="1:7">
      <c r="A732" s="20">
        <v>2363</v>
      </c>
      <c r="B732" s="21" t="s">
        <v>1902</v>
      </c>
      <c r="C732" s="21" t="s">
        <v>1926</v>
      </c>
      <c r="D732" s="20">
        <v>12</v>
      </c>
      <c r="E732" s="21" t="s">
        <v>18</v>
      </c>
      <c r="F732" s="21" t="s">
        <v>54</v>
      </c>
      <c r="G732" s="20">
        <v>12</v>
      </c>
    </row>
    <row r="733" spans="1:7">
      <c r="A733" s="20">
        <v>2367</v>
      </c>
      <c r="B733" s="21" t="s">
        <v>1902</v>
      </c>
      <c r="C733" s="21" t="s">
        <v>1930</v>
      </c>
      <c r="D733" s="20">
        <v>12</v>
      </c>
      <c r="E733" s="21" t="s">
        <v>18</v>
      </c>
      <c r="F733" s="21" t="s">
        <v>54</v>
      </c>
      <c r="G733" s="20">
        <v>12</v>
      </c>
    </row>
    <row r="734" spans="1:7">
      <c r="A734" s="20">
        <v>2389</v>
      </c>
      <c r="B734" s="21" t="s">
        <v>1532</v>
      </c>
      <c r="C734" s="21" t="s">
        <v>1947</v>
      </c>
      <c r="D734" s="20">
        <v>12</v>
      </c>
      <c r="E734" s="21" t="s">
        <v>18</v>
      </c>
      <c r="F734" s="21" t="s">
        <v>37</v>
      </c>
      <c r="G734" s="20">
        <v>12</v>
      </c>
    </row>
    <row r="735" spans="1:7">
      <c r="A735" s="20">
        <v>2395</v>
      </c>
      <c r="B735" s="21" t="s">
        <v>1532</v>
      </c>
      <c r="C735" s="21" t="s">
        <v>1104</v>
      </c>
      <c r="D735" s="20">
        <v>12</v>
      </c>
      <c r="E735" s="21" t="s">
        <v>18</v>
      </c>
      <c r="F735" s="21" t="s">
        <v>54</v>
      </c>
      <c r="G735" s="20">
        <v>12</v>
      </c>
    </row>
    <row r="736" spans="1:7">
      <c r="A736" s="20">
        <v>2396</v>
      </c>
      <c r="B736" s="21" t="s">
        <v>1532</v>
      </c>
      <c r="C736" s="21" t="s">
        <v>1096</v>
      </c>
      <c r="D736" s="20">
        <v>12</v>
      </c>
      <c r="E736" s="21" t="s">
        <v>18</v>
      </c>
      <c r="F736" s="21" t="s">
        <v>54</v>
      </c>
      <c r="G736" s="20">
        <v>12</v>
      </c>
    </row>
    <row r="737" spans="1:7">
      <c r="A737" s="20">
        <v>2397</v>
      </c>
      <c r="B737" s="21" t="s">
        <v>1532</v>
      </c>
      <c r="C737" s="21" t="s">
        <v>1107</v>
      </c>
      <c r="D737" s="20">
        <v>12</v>
      </c>
      <c r="E737" s="21" t="s">
        <v>18</v>
      </c>
      <c r="F737" s="21" t="s">
        <v>54</v>
      </c>
      <c r="G737" s="20">
        <v>12</v>
      </c>
    </row>
    <row r="738" spans="1:7">
      <c r="A738" s="20">
        <v>2401</v>
      </c>
      <c r="B738" s="21" t="s">
        <v>1532</v>
      </c>
      <c r="C738" s="21" t="s">
        <v>1106</v>
      </c>
      <c r="D738" s="20">
        <v>12</v>
      </c>
      <c r="E738" s="21" t="s">
        <v>18</v>
      </c>
      <c r="F738" s="21" t="s">
        <v>54</v>
      </c>
      <c r="G738" s="20">
        <v>12</v>
      </c>
    </row>
    <row r="739" spans="1:7">
      <c r="A739" s="20">
        <v>2408</v>
      </c>
      <c r="B739" s="21" t="s">
        <v>1532</v>
      </c>
      <c r="C739" s="21" t="s">
        <v>1954</v>
      </c>
      <c r="D739" s="20">
        <v>12</v>
      </c>
      <c r="E739" s="21" t="s">
        <v>18</v>
      </c>
      <c r="F739" s="21" t="s">
        <v>37</v>
      </c>
      <c r="G739" s="20">
        <v>12</v>
      </c>
    </row>
    <row r="740" spans="1:7">
      <c r="A740" s="20">
        <v>2418</v>
      </c>
      <c r="B740" s="21" t="s">
        <v>1532</v>
      </c>
      <c r="C740" s="21" t="s">
        <v>1961</v>
      </c>
      <c r="D740" s="20">
        <v>12</v>
      </c>
      <c r="E740" s="21" t="s">
        <v>18</v>
      </c>
      <c r="F740" s="21" t="s">
        <v>37</v>
      </c>
      <c r="G740" s="20">
        <v>12</v>
      </c>
    </row>
    <row r="741" spans="1:7">
      <c r="A741" s="20">
        <v>2445</v>
      </c>
      <c r="B741" s="21" t="s">
        <v>1977</v>
      </c>
      <c r="C741" s="21" t="s">
        <v>1981</v>
      </c>
      <c r="D741" s="20">
        <v>12</v>
      </c>
      <c r="E741" s="21" t="s">
        <v>15</v>
      </c>
      <c r="F741" s="21" t="s">
        <v>37</v>
      </c>
      <c r="G741" s="20">
        <v>12</v>
      </c>
    </row>
    <row r="742" spans="1:7">
      <c r="A742" s="20">
        <v>2449</v>
      </c>
      <c r="B742" s="21" t="s">
        <v>1532</v>
      </c>
      <c r="C742" s="21" t="s">
        <v>1984</v>
      </c>
      <c r="D742" s="20">
        <v>12</v>
      </c>
      <c r="E742" s="21" t="s">
        <v>18</v>
      </c>
      <c r="F742" s="21" t="s">
        <v>37</v>
      </c>
      <c r="G742" s="20">
        <v>12</v>
      </c>
    </row>
    <row r="743" spans="1:7">
      <c r="A743" s="20">
        <v>2453</v>
      </c>
      <c r="B743" s="21" t="s">
        <v>1532</v>
      </c>
      <c r="C743" s="21" t="s">
        <v>1988</v>
      </c>
      <c r="D743" s="20">
        <v>12</v>
      </c>
      <c r="E743" s="21" t="s">
        <v>18</v>
      </c>
      <c r="F743" s="21" t="s">
        <v>37</v>
      </c>
      <c r="G743" s="20">
        <v>12</v>
      </c>
    </row>
    <row r="744" spans="1:7">
      <c r="A744" s="20">
        <v>2468</v>
      </c>
      <c r="B744" s="21" t="s">
        <v>1532</v>
      </c>
      <c r="C744" s="21" t="s">
        <v>2002</v>
      </c>
      <c r="D744" s="20">
        <v>12</v>
      </c>
      <c r="E744" s="21" t="s">
        <v>18</v>
      </c>
      <c r="F744" s="21" t="s">
        <v>37</v>
      </c>
      <c r="G744" s="20">
        <v>12</v>
      </c>
    </row>
    <row r="745" spans="1:7">
      <c r="A745" s="20">
        <v>2469</v>
      </c>
      <c r="B745" s="21" t="s">
        <v>1532</v>
      </c>
      <c r="C745" s="21" t="s">
        <v>2003</v>
      </c>
      <c r="D745" s="20">
        <v>12</v>
      </c>
      <c r="E745" s="21" t="s">
        <v>18</v>
      </c>
      <c r="F745" s="21" t="s">
        <v>37</v>
      </c>
      <c r="G745" s="20">
        <v>12</v>
      </c>
    </row>
    <row r="746" spans="1:7">
      <c r="A746" s="20">
        <v>2484</v>
      </c>
      <c r="B746" s="21" t="s">
        <v>1532</v>
      </c>
      <c r="C746" s="21" t="s">
        <v>2017</v>
      </c>
      <c r="D746" s="20">
        <v>12</v>
      </c>
      <c r="E746" s="21" t="s">
        <v>18</v>
      </c>
      <c r="F746" s="21" t="s">
        <v>54</v>
      </c>
      <c r="G746" s="20">
        <v>12</v>
      </c>
    </row>
    <row r="747" spans="1:7">
      <c r="A747" s="20">
        <v>2485</v>
      </c>
      <c r="B747" s="21" t="s">
        <v>1532</v>
      </c>
      <c r="C747" s="21" t="s">
        <v>2018</v>
      </c>
      <c r="D747" s="20">
        <v>12</v>
      </c>
      <c r="E747" s="21" t="s">
        <v>18</v>
      </c>
      <c r="F747" s="21" t="s">
        <v>54</v>
      </c>
      <c r="G747" s="20">
        <v>12</v>
      </c>
    </row>
    <row r="748" spans="1:7">
      <c r="A748" s="20">
        <v>2486</v>
      </c>
      <c r="B748" s="21" t="s">
        <v>1532</v>
      </c>
      <c r="C748" s="21" t="s">
        <v>2019</v>
      </c>
      <c r="D748" s="20">
        <v>12</v>
      </c>
      <c r="E748" s="21" t="s">
        <v>18</v>
      </c>
      <c r="F748" s="21" t="s">
        <v>54</v>
      </c>
      <c r="G748" s="20">
        <v>12</v>
      </c>
    </row>
    <row r="749" spans="1:7">
      <c r="A749" s="20">
        <v>2487</v>
      </c>
      <c r="B749" s="21" t="s">
        <v>1532</v>
      </c>
      <c r="C749" s="21" t="s">
        <v>2020</v>
      </c>
      <c r="D749" s="20">
        <v>12</v>
      </c>
      <c r="E749" s="21" t="s">
        <v>18</v>
      </c>
      <c r="F749" s="21" t="s">
        <v>54</v>
      </c>
      <c r="G749" s="20">
        <v>12</v>
      </c>
    </row>
    <row r="750" spans="1:7">
      <c r="A750" s="20">
        <v>2488</v>
      </c>
      <c r="B750" s="21" t="s">
        <v>1532</v>
      </c>
      <c r="C750" s="21" t="s">
        <v>752</v>
      </c>
      <c r="D750" s="20">
        <v>12</v>
      </c>
      <c r="E750" s="21" t="s">
        <v>18</v>
      </c>
      <c r="F750" s="21" t="s">
        <v>54</v>
      </c>
      <c r="G750" s="20">
        <v>12</v>
      </c>
    </row>
    <row r="751" spans="1:7">
      <c r="A751" s="20">
        <v>2489</v>
      </c>
      <c r="B751" s="21" t="s">
        <v>1532</v>
      </c>
      <c r="C751" s="21" t="s">
        <v>2021</v>
      </c>
      <c r="D751" s="20">
        <v>12</v>
      </c>
      <c r="E751" s="21" t="s">
        <v>18</v>
      </c>
      <c r="F751" s="21" t="s">
        <v>54</v>
      </c>
      <c r="G751" s="20">
        <v>12</v>
      </c>
    </row>
    <row r="752" spans="1:7">
      <c r="A752" s="20">
        <v>2490</v>
      </c>
      <c r="B752" s="21" t="s">
        <v>1532</v>
      </c>
      <c r="C752" s="21" t="s">
        <v>2022</v>
      </c>
      <c r="D752" s="20">
        <v>12</v>
      </c>
      <c r="E752" s="21" t="s">
        <v>18</v>
      </c>
      <c r="F752" s="21" t="s">
        <v>54</v>
      </c>
      <c r="G752" s="20">
        <v>12</v>
      </c>
    </row>
    <row r="753" spans="1:7">
      <c r="A753" s="20">
        <v>2491</v>
      </c>
      <c r="B753" s="21" t="s">
        <v>1532</v>
      </c>
      <c r="C753" s="21" t="s">
        <v>76</v>
      </c>
      <c r="D753" s="20">
        <v>12</v>
      </c>
      <c r="E753" s="21" t="s">
        <v>18</v>
      </c>
      <c r="F753" s="21" t="s">
        <v>54</v>
      </c>
      <c r="G753" s="20">
        <v>12</v>
      </c>
    </row>
    <row r="754" spans="1:7">
      <c r="A754" s="20">
        <v>2492</v>
      </c>
      <c r="B754" s="21" t="s">
        <v>1532</v>
      </c>
      <c r="C754" s="21" t="s">
        <v>2023</v>
      </c>
      <c r="D754" s="20">
        <v>12</v>
      </c>
      <c r="E754" s="21" t="s">
        <v>18</v>
      </c>
      <c r="F754" s="21" t="s">
        <v>54</v>
      </c>
      <c r="G754" s="20">
        <v>12</v>
      </c>
    </row>
    <row r="755" spans="1:7">
      <c r="A755" s="20">
        <v>2503</v>
      </c>
      <c r="B755" s="21" t="s">
        <v>1532</v>
      </c>
      <c r="C755" s="21" t="s">
        <v>2032</v>
      </c>
      <c r="D755" s="20">
        <v>12</v>
      </c>
      <c r="E755" s="21" t="s">
        <v>18</v>
      </c>
      <c r="F755" s="21" t="s">
        <v>54</v>
      </c>
      <c r="G755" s="20">
        <v>12</v>
      </c>
    </row>
    <row r="756" spans="1:7">
      <c r="A756" s="20">
        <v>2518</v>
      </c>
      <c r="B756" s="21" t="s">
        <v>1532</v>
      </c>
      <c r="C756" s="21" t="s">
        <v>2046</v>
      </c>
      <c r="D756" s="20">
        <v>12</v>
      </c>
      <c r="E756" s="21" t="s">
        <v>15</v>
      </c>
      <c r="F756" s="21" t="s">
        <v>54</v>
      </c>
      <c r="G756" s="20">
        <v>12</v>
      </c>
    </row>
    <row r="757" spans="1:7">
      <c r="A757" s="20">
        <v>2520</v>
      </c>
      <c r="B757" s="21" t="s">
        <v>1532</v>
      </c>
      <c r="C757" s="21" t="s">
        <v>2048</v>
      </c>
      <c r="D757" s="20">
        <v>12</v>
      </c>
      <c r="E757" s="21" t="s">
        <v>18</v>
      </c>
      <c r="F757" s="21" t="s">
        <v>54</v>
      </c>
      <c r="G757" s="20">
        <v>12</v>
      </c>
    </row>
    <row r="758" spans="1:7">
      <c r="A758" s="20">
        <v>2550</v>
      </c>
      <c r="B758" s="21" t="s">
        <v>1977</v>
      </c>
      <c r="C758" s="21" t="s">
        <v>871</v>
      </c>
      <c r="D758" s="20">
        <v>12</v>
      </c>
      <c r="E758" s="21" t="s">
        <v>18</v>
      </c>
      <c r="F758" s="21" t="s">
        <v>153</v>
      </c>
      <c r="G758" s="20">
        <v>12</v>
      </c>
    </row>
    <row r="759" spans="1:7">
      <c r="A759" s="20">
        <v>2568</v>
      </c>
      <c r="B759" s="21" t="s">
        <v>1977</v>
      </c>
      <c r="C759" s="21" t="s">
        <v>2082</v>
      </c>
      <c r="D759" s="20">
        <v>12</v>
      </c>
      <c r="E759" s="21" t="s">
        <v>15</v>
      </c>
      <c r="F759" s="21" t="s">
        <v>54</v>
      </c>
      <c r="G759" s="20">
        <v>12</v>
      </c>
    </row>
    <row r="760" spans="1:7">
      <c r="A760" s="20">
        <v>2569</v>
      </c>
      <c r="B760" s="21" t="s">
        <v>1977</v>
      </c>
      <c r="C760" s="21" t="s">
        <v>2083</v>
      </c>
      <c r="D760" s="20">
        <v>12</v>
      </c>
      <c r="E760" s="21" t="s">
        <v>18</v>
      </c>
      <c r="F760" s="21" t="s">
        <v>54</v>
      </c>
      <c r="G760" s="20">
        <v>12</v>
      </c>
    </row>
    <row r="761" spans="1:7">
      <c r="A761" s="20">
        <v>2601</v>
      </c>
      <c r="B761" s="21" t="s">
        <v>1977</v>
      </c>
      <c r="C761" s="21" t="s">
        <v>2107</v>
      </c>
      <c r="D761" s="20">
        <v>12</v>
      </c>
      <c r="E761" s="21" t="s">
        <v>18</v>
      </c>
      <c r="F761" s="21" t="s">
        <v>54</v>
      </c>
      <c r="G761" s="20">
        <v>12</v>
      </c>
    </row>
    <row r="762" spans="1:7">
      <c r="A762" s="20">
        <v>2609</v>
      </c>
      <c r="B762" s="21" t="s">
        <v>1977</v>
      </c>
      <c r="C762" s="21" t="s">
        <v>2114</v>
      </c>
      <c r="D762" s="20">
        <v>12</v>
      </c>
      <c r="E762" s="21" t="s">
        <v>18</v>
      </c>
      <c r="F762" s="21" t="s">
        <v>37</v>
      </c>
      <c r="G762" s="20">
        <v>12</v>
      </c>
    </row>
    <row r="763" spans="1:7">
      <c r="A763" s="20">
        <v>2610</v>
      </c>
      <c r="B763" s="21" t="s">
        <v>1977</v>
      </c>
      <c r="C763" s="21" t="s">
        <v>2115</v>
      </c>
      <c r="D763" s="20">
        <v>12</v>
      </c>
      <c r="E763" s="21" t="s">
        <v>18</v>
      </c>
      <c r="F763" s="21" t="s">
        <v>37</v>
      </c>
      <c r="G763" s="20">
        <v>12</v>
      </c>
    </row>
    <row r="764" spans="1:7">
      <c r="A764" s="20">
        <v>2611</v>
      </c>
      <c r="B764" s="21" t="s">
        <v>1977</v>
      </c>
      <c r="C764" s="21" t="s">
        <v>2116</v>
      </c>
      <c r="D764" s="20">
        <v>12</v>
      </c>
      <c r="E764" s="21" t="s">
        <v>18</v>
      </c>
      <c r="F764" s="21" t="s">
        <v>37</v>
      </c>
      <c r="G764" s="20">
        <v>12</v>
      </c>
    </row>
    <row r="765" spans="1:7">
      <c r="A765" s="20">
        <v>2630</v>
      </c>
      <c r="B765" s="21" t="s">
        <v>2121</v>
      </c>
      <c r="C765" s="21" t="s">
        <v>1961</v>
      </c>
      <c r="D765" s="20">
        <v>12</v>
      </c>
      <c r="E765" s="21" t="s">
        <v>18</v>
      </c>
      <c r="F765" s="21" t="s">
        <v>37</v>
      </c>
      <c r="G765" s="20">
        <v>12</v>
      </c>
    </row>
    <row r="766" spans="1:7">
      <c r="A766" s="20">
        <v>2635</v>
      </c>
      <c r="B766" s="21" t="s">
        <v>2121</v>
      </c>
      <c r="C766" s="21" t="s">
        <v>1984</v>
      </c>
      <c r="D766" s="20">
        <v>12</v>
      </c>
      <c r="E766" s="21" t="s">
        <v>18</v>
      </c>
      <c r="F766" s="21" t="s">
        <v>37</v>
      </c>
      <c r="G766" s="20">
        <v>12</v>
      </c>
    </row>
    <row r="767" spans="1:7">
      <c r="A767" s="20">
        <v>2639</v>
      </c>
      <c r="B767" s="21" t="s">
        <v>2121</v>
      </c>
      <c r="C767" s="21" t="s">
        <v>1988</v>
      </c>
      <c r="D767" s="20">
        <v>12</v>
      </c>
      <c r="E767" s="21" t="s">
        <v>18</v>
      </c>
      <c r="F767" s="21" t="s">
        <v>37</v>
      </c>
      <c r="G767" s="20">
        <v>12</v>
      </c>
    </row>
    <row r="768" spans="1:7">
      <c r="A768" s="20">
        <v>2653</v>
      </c>
      <c r="B768" s="21" t="s">
        <v>2121</v>
      </c>
      <c r="C768" s="21" t="s">
        <v>2002</v>
      </c>
      <c r="D768" s="20">
        <v>12</v>
      </c>
      <c r="E768" s="21" t="s">
        <v>18</v>
      </c>
      <c r="F768" s="21" t="s">
        <v>37</v>
      </c>
      <c r="G768" s="20">
        <v>12</v>
      </c>
    </row>
    <row r="769" spans="1:7">
      <c r="A769" s="20">
        <v>2654</v>
      </c>
      <c r="B769" s="21" t="s">
        <v>2121</v>
      </c>
      <c r="C769" s="21" t="s">
        <v>2003</v>
      </c>
      <c r="D769" s="20">
        <v>12</v>
      </c>
      <c r="E769" s="21" t="s">
        <v>18</v>
      </c>
      <c r="F769" s="21" t="s">
        <v>37</v>
      </c>
      <c r="G769" s="20">
        <v>12</v>
      </c>
    </row>
    <row r="770" spans="1:7">
      <c r="A770" s="20">
        <v>2663</v>
      </c>
      <c r="B770" s="21" t="s">
        <v>2121</v>
      </c>
      <c r="C770" s="21" t="s">
        <v>1954</v>
      </c>
      <c r="D770" s="20">
        <v>12</v>
      </c>
      <c r="E770" s="21" t="s">
        <v>18</v>
      </c>
      <c r="F770" s="21" t="s">
        <v>37</v>
      </c>
      <c r="G770" s="20">
        <v>12</v>
      </c>
    </row>
    <row r="771" spans="1:7">
      <c r="A771" s="20">
        <v>2693</v>
      </c>
      <c r="B771" s="21" t="s">
        <v>2121</v>
      </c>
      <c r="C771" s="21" t="s">
        <v>2158</v>
      </c>
      <c r="D771" s="20">
        <v>12</v>
      </c>
      <c r="E771" s="21" t="s">
        <v>18</v>
      </c>
      <c r="F771" s="21" t="s">
        <v>16</v>
      </c>
      <c r="G771" s="20">
        <v>12</v>
      </c>
    </row>
    <row r="772" spans="1:7">
      <c r="A772" s="20">
        <v>2705</v>
      </c>
      <c r="B772" s="21" t="s">
        <v>2121</v>
      </c>
      <c r="C772" s="21" t="s">
        <v>2170</v>
      </c>
      <c r="D772" s="20">
        <v>12</v>
      </c>
      <c r="E772" s="21" t="s">
        <v>18</v>
      </c>
      <c r="F772" s="21" t="s">
        <v>16</v>
      </c>
      <c r="G772" s="20">
        <v>12</v>
      </c>
    </row>
    <row r="773" spans="1:7">
      <c r="A773" s="20">
        <v>2750</v>
      </c>
      <c r="B773" s="21" t="s">
        <v>2121</v>
      </c>
      <c r="C773" s="21" t="s">
        <v>2209</v>
      </c>
      <c r="D773" s="20">
        <v>12</v>
      </c>
      <c r="E773" s="21" t="s">
        <v>18</v>
      </c>
      <c r="F773" s="21" t="s">
        <v>153</v>
      </c>
      <c r="G773" s="20">
        <v>12</v>
      </c>
    </row>
    <row r="774" spans="1:7">
      <c r="A774" s="20">
        <v>2751</v>
      </c>
      <c r="B774" s="21" t="s">
        <v>2121</v>
      </c>
      <c r="C774" s="21" t="s">
        <v>2210</v>
      </c>
      <c r="D774" s="20">
        <v>12</v>
      </c>
      <c r="E774" s="21" t="s">
        <v>18</v>
      </c>
      <c r="F774" s="21" t="s">
        <v>153</v>
      </c>
      <c r="G774" s="20">
        <v>12</v>
      </c>
    </row>
    <row r="775" spans="1:7">
      <c r="A775" s="20">
        <v>2752</v>
      </c>
      <c r="B775" s="21" t="s">
        <v>2121</v>
      </c>
      <c r="C775" s="21" t="s">
        <v>2211</v>
      </c>
      <c r="D775" s="20">
        <v>12</v>
      </c>
      <c r="E775" s="21" t="s">
        <v>18</v>
      </c>
      <c r="F775" s="21" t="s">
        <v>153</v>
      </c>
      <c r="G775" s="20">
        <v>12</v>
      </c>
    </row>
    <row r="776" spans="1:7">
      <c r="A776" s="20">
        <v>2753</v>
      </c>
      <c r="B776" s="21" t="s">
        <v>2121</v>
      </c>
      <c r="C776" s="21" t="s">
        <v>1144</v>
      </c>
      <c r="D776" s="20">
        <v>12</v>
      </c>
      <c r="E776" s="21" t="s">
        <v>18</v>
      </c>
      <c r="F776" s="21" t="s">
        <v>153</v>
      </c>
      <c r="G776" s="20">
        <v>12</v>
      </c>
    </row>
    <row r="777" spans="1:7">
      <c r="A777" s="20">
        <v>2770</v>
      </c>
      <c r="B777" s="21" t="s">
        <v>2121</v>
      </c>
      <c r="C777" s="21" t="s">
        <v>2223</v>
      </c>
      <c r="D777" s="20">
        <v>12</v>
      </c>
      <c r="E777" s="21" t="s">
        <v>18</v>
      </c>
      <c r="F777" s="21" t="s">
        <v>54</v>
      </c>
      <c r="G777" s="20">
        <v>12</v>
      </c>
    </row>
    <row r="778" spans="1:7">
      <c r="A778" s="20">
        <v>2775</v>
      </c>
      <c r="B778" s="21" t="s">
        <v>2121</v>
      </c>
      <c r="C778" s="21" t="s">
        <v>2228</v>
      </c>
      <c r="D778" s="20">
        <v>12</v>
      </c>
      <c r="E778" s="21" t="s">
        <v>18</v>
      </c>
      <c r="F778" s="21" t="s">
        <v>54</v>
      </c>
      <c r="G778" s="20">
        <v>12</v>
      </c>
    </row>
    <row r="779" spans="1:7">
      <c r="A779" s="20">
        <v>2776</v>
      </c>
      <c r="B779" s="21" t="s">
        <v>2121</v>
      </c>
      <c r="C779" s="21" t="s">
        <v>2123</v>
      </c>
      <c r="D779" s="20">
        <v>12</v>
      </c>
      <c r="E779" s="21" t="s">
        <v>18</v>
      </c>
      <c r="F779" s="21" t="s">
        <v>54</v>
      </c>
      <c r="G779" s="20">
        <v>12</v>
      </c>
    </row>
    <row r="780" spans="1:7">
      <c r="A780" s="20">
        <v>2789</v>
      </c>
      <c r="B780" s="21" t="s">
        <v>2121</v>
      </c>
      <c r="C780" s="21" t="s">
        <v>2239</v>
      </c>
      <c r="D780" s="20">
        <v>12</v>
      </c>
      <c r="E780" s="21" t="s">
        <v>18</v>
      </c>
      <c r="F780" s="21" t="s">
        <v>37</v>
      </c>
      <c r="G780" s="20">
        <v>12</v>
      </c>
    </row>
    <row r="781" spans="1:7">
      <c r="A781" s="20">
        <v>2790</v>
      </c>
      <c r="B781" s="21" t="s">
        <v>2121</v>
      </c>
      <c r="C781" s="21" t="s">
        <v>2240</v>
      </c>
      <c r="D781" s="20">
        <v>12</v>
      </c>
      <c r="E781" s="21" t="s">
        <v>18</v>
      </c>
      <c r="F781" s="21" t="s">
        <v>37</v>
      </c>
      <c r="G781" s="20">
        <v>12</v>
      </c>
    </row>
    <row r="782" spans="1:7">
      <c r="A782" s="20">
        <v>2791</v>
      </c>
      <c r="B782" s="21" t="s">
        <v>2121</v>
      </c>
      <c r="C782" s="21" t="s">
        <v>2241</v>
      </c>
      <c r="D782" s="20">
        <v>12</v>
      </c>
      <c r="E782" s="21" t="s">
        <v>18</v>
      </c>
      <c r="F782" s="21" t="s">
        <v>37</v>
      </c>
      <c r="G782" s="20">
        <v>12</v>
      </c>
    </row>
    <row r="783" spans="1:7">
      <c r="A783" s="20">
        <v>2802</v>
      </c>
      <c r="B783" s="21" t="s">
        <v>2121</v>
      </c>
      <c r="C783" s="21" t="s">
        <v>2251</v>
      </c>
      <c r="D783" s="20">
        <v>12</v>
      </c>
      <c r="E783" s="21" t="s">
        <v>18</v>
      </c>
      <c r="F783" s="21" t="s">
        <v>54</v>
      </c>
      <c r="G783" s="20">
        <v>12</v>
      </c>
    </row>
    <row r="784" spans="1:7">
      <c r="A784" s="20">
        <v>2804</v>
      </c>
      <c r="B784" s="21" t="s">
        <v>2121</v>
      </c>
      <c r="C784" s="21" t="s">
        <v>2253</v>
      </c>
      <c r="D784" s="20">
        <v>12</v>
      </c>
      <c r="E784" s="21" t="s">
        <v>18</v>
      </c>
      <c r="F784" s="21" t="s">
        <v>54</v>
      </c>
      <c r="G784" s="20">
        <v>12</v>
      </c>
    </row>
    <row r="785" spans="1:7">
      <c r="A785" s="20">
        <v>2805</v>
      </c>
      <c r="B785" s="21" t="s">
        <v>2121</v>
      </c>
      <c r="C785" s="21" t="s">
        <v>1094</v>
      </c>
      <c r="D785" s="20">
        <v>12</v>
      </c>
      <c r="E785" s="21" t="s">
        <v>18</v>
      </c>
      <c r="F785" s="21" t="s">
        <v>54</v>
      </c>
      <c r="G785" s="20">
        <v>12</v>
      </c>
    </row>
    <row r="786" spans="1:7">
      <c r="A786" s="20">
        <v>2807</v>
      </c>
      <c r="B786" s="21" t="s">
        <v>2121</v>
      </c>
      <c r="C786" s="21" t="s">
        <v>2255</v>
      </c>
      <c r="D786" s="20">
        <v>12</v>
      </c>
      <c r="E786" s="21" t="s">
        <v>18</v>
      </c>
      <c r="F786" s="21" t="s">
        <v>54</v>
      </c>
      <c r="G786" s="20">
        <v>12</v>
      </c>
    </row>
    <row r="787" spans="1:7">
      <c r="A787" s="20">
        <v>2821</v>
      </c>
      <c r="B787" s="21" t="s">
        <v>2121</v>
      </c>
      <c r="C787" s="21" t="s">
        <v>2268</v>
      </c>
      <c r="D787" s="20">
        <v>12</v>
      </c>
      <c r="E787" s="21" t="s">
        <v>18</v>
      </c>
      <c r="F787" s="21" t="s">
        <v>37</v>
      </c>
      <c r="G787" s="20">
        <v>12</v>
      </c>
    </row>
    <row r="788" spans="1:7">
      <c r="A788" s="20">
        <v>2830</v>
      </c>
      <c r="B788" s="21" t="s">
        <v>2121</v>
      </c>
      <c r="C788" s="21" t="s">
        <v>2276</v>
      </c>
      <c r="D788" s="20">
        <v>12</v>
      </c>
      <c r="E788" s="21" t="s">
        <v>18</v>
      </c>
      <c r="F788" s="21" t="s">
        <v>37</v>
      </c>
      <c r="G788" s="20">
        <v>12</v>
      </c>
    </row>
    <row r="789" spans="1:7">
      <c r="A789" s="20">
        <v>1534</v>
      </c>
      <c r="B789" s="21" t="s">
        <v>1282</v>
      </c>
      <c r="C789" s="21" t="s">
        <v>501</v>
      </c>
      <c r="D789" s="20">
        <v>11.5</v>
      </c>
      <c r="E789" s="21" t="s">
        <v>18</v>
      </c>
      <c r="F789" s="21" t="s">
        <v>153</v>
      </c>
      <c r="G789" s="20">
        <v>10</v>
      </c>
    </row>
    <row r="790" spans="1:7">
      <c r="A790" s="20">
        <v>1610</v>
      </c>
      <c r="B790" s="21" t="s">
        <v>1282</v>
      </c>
      <c r="C790" s="21" t="s">
        <v>1400</v>
      </c>
      <c r="D790" s="20">
        <v>11.5</v>
      </c>
      <c r="E790" s="21" t="s">
        <v>18</v>
      </c>
      <c r="F790" s="21" t="s">
        <v>54</v>
      </c>
      <c r="G790" s="20">
        <v>11.5</v>
      </c>
    </row>
    <row r="791" spans="1:7">
      <c r="A791" s="20">
        <v>1616</v>
      </c>
      <c r="B791" s="21" t="s">
        <v>1282</v>
      </c>
      <c r="C791" s="21" t="s">
        <v>1404</v>
      </c>
      <c r="D791" s="20">
        <v>11.5</v>
      </c>
      <c r="E791" s="21" t="s">
        <v>18</v>
      </c>
      <c r="F791" s="21" t="s">
        <v>54</v>
      </c>
      <c r="G791" s="20">
        <v>11.5</v>
      </c>
    </row>
    <row r="792" spans="1:7">
      <c r="A792" s="20">
        <v>24</v>
      </c>
      <c r="B792" s="21" t="s">
        <v>13</v>
      </c>
      <c r="C792" s="21" t="s">
        <v>41</v>
      </c>
      <c r="D792" s="20">
        <v>11</v>
      </c>
      <c r="E792" s="21" t="s">
        <v>18</v>
      </c>
      <c r="F792" s="21" t="s">
        <v>37</v>
      </c>
      <c r="G792" s="20">
        <v>11</v>
      </c>
    </row>
    <row r="793" spans="1:7">
      <c r="A793" s="20">
        <v>31</v>
      </c>
      <c r="B793" s="21" t="s">
        <v>13</v>
      </c>
      <c r="C793" s="21" t="s">
        <v>48</v>
      </c>
      <c r="D793" s="20">
        <v>11</v>
      </c>
      <c r="E793" s="21" t="s">
        <v>18</v>
      </c>
      <c r="F793" s="21" t="s">
        <v>37</v>
      </c>
      <c r="G793" s="20">
        <v>11</v>
      </c>
    </row>
    <row r="794" spans="1:7">
      <c r="A794" s="20">
        <v>50</v>
      </c>
      <c r="B794" s="21" t="s">
        <v>13</v>
      </c>
      <c r="C794" s="21" t="s">
        <v>68</v>
      </c>
      <c r="D794" s="20">
        <v>11</v>
      </c>
      <c r="E794" s="21" t="s">
        <v>18</v>
      </c>
      <c r="F794" s="21" t="s">
        <v>54</v>
      </c>
      <c r="G794" s="20">
        <v>11</v>
      </c>
    </row>
    <row r="795" spans="1:7">
      <c r="A795" s="20">
        <v>55</v>
      </c>
      <c r="B795" s="21" t="s">
        <v>13</v>
      </c>
      <c r="C795" s="21" t="s">
        <v>73</v>
      </c>
      <c r="D795" s="20">
        <v>11</v>
      </c>
      <c r="E795" s="21" t="s">
        <v>18</v>
      </c>
      <c r="F795" s="21" t="s">
        <v>54</v>
      </c>
      <c r="G795" s="20">
        <v>11</v>
      </c>
    </row>
    <row r="796" spans="1:7">
      <c r="A796" s="20">
        <v>61</v>
      </c>
      <c r="B796" s="21" t="s">
        <v>13</v>
      </c>
      <c r="C796" s="21" t="s">
        <v>78</v>
      </c>
      <c r="D796" s="20">
        <v>11</v>
      </c>
      <c r="E796" s="21" t="s">
        <v>18</v>
      </c>
      <c r="F796" s="21" t="s">
        <v>54</v>
      </c>
      <c r="G796" s="20">
        <v>11</v>
      </c>
    </row>
    <row r="797" spans="1:7">
      <c r="A797" s="20">
        <v>98</v>
      </c>
      <c r="B797" s="21" t="s">
        <v>13</v>
      </c>
      <c r="C797" s="21" t="s">
        <v>115</v>
      </c>
      <c r="D797" s="20">
        <v>11</v>
      </c>
      <c r="E797" s="21" t="s">
        <v>18</v>
      </c>
      <c r="F797" s="21" t="s">
        <v>54</v>
      </c>
      <c r="G797" s="20">
        <v>11</v>
      </c>
    </row>
    <row r="798" spans="1:7">
      <c r="A798" s="20">
        <v>160</v>
      </c>
      <c r="B798" s="21" t="s">
        <v>13</v>
      </c>
      <c r="C798" s="21" t="s">
        <v>177</v>
      </c>
      <c r="D798" s="20">
        <v>11</v>
      </c>
      <c r="E798" s="21" t="s">
        <v>18</v>
      </c>
      <c r="F798" s="21" t="s">
        <v>37</v>
      </c>
      <c r="G798" s="20">
        <v>11</v>
      </c>
    </row>
    <row r="799" spans="1:7">
      <c r="A799" s="20">
        <v>297</v>
      </c>
      <c r="B799" s="21" t="s">
        <v>13</v>
      </c>
      <c r="C799" s="21" t="s">
        <v>315</v>
      </c>
      <c r="D799" s="20">
        <v>11</v>
      </c>
      <c r="E799" s="21" t="s">
        <v>18</v>
      </c>
      <c r="F799" s="21" t="s">
        <v>37</v>
      </c>
      <c r="G799" s="20">
        <v>11</v>
      </c>
    </row>
    <row r="800" spans="1:7">
      <c r="A800" s="20">
        <v>298</v>
      </c>
      <c r="B800" s="21" t="s">
        <v>13</v>
      </c>
      <c r="C800" s="21" t="s">
        <v>316</v>
      </c>
      <c r="D800" s="20">
        <v>11</v>
      </c>
      <c r="E800" s="21" t="s">
        <v>18</v>
      </c>
      <c r="F800" s="21" t="s">
        <v>37</v>
      </c>
      <c r="G800" s="20">
        <v>11</v>
      </c>
    </row>
    <row r="801" spans="1:7">
      <c r="A801" s="20">
        <v>311</v>
      </c>
      <c r="B801" s="21" t="s">
        <v>13</v>
      </c>
      <c r="C801" s="21" t="s">
        <v>329</v>
      </c>
      <c r="D801" s="20">
        <v>11</v>
      </c>
      <c r="E801" s="21" t="s">
        <v>18</v>
      </c>
      <c r="F801" s="21" t="s">
        <v>37</v>
      </c>
      <c r="G801" s="20">
        <v>11</v>
      </c>
    </row>
    <row r="802" spans="1:7">
      <c r="A802" s="20">
        <v>312</v>
      </c>
      <c r="B802" s="21" t="s">
        <v>13</v>
      </c>
      <c r="C802" s="21" t="s">
        <v>330</v>
      </c>
      <c r="D802" s="20">
        <v>11</v>
      </c>
      <c r="E802" s="21" t="s">
        <v>18</v>
      </c>
      <c r="F802" s="21" t="s">
        <v>37</v>
      </c>
      <c r="G802" s="20">
        <v>11</v>
      </c>
    </row>
    <row r="803" spans="1:7">
      <c r="A803" s="20">
        <v>692</v>
      </c>
      <c r="B803" s="21" t="s">
        <v>698</v>
      </c>
      <c r="C803" s="21" t="s">
        <v>703</v>
      </c>
      <c r="D803" s="20">
        <v>11</v>
      </c>
      <c r="E803" s="21" t="s">
        <v>18</v>
      </c>
      <c r="F803" s="21" t="s">
        <v>37</v>
      </c>
      <c r="G803" s="20">
        <v>11</v>
      </c>
    </row>
    <row r="804" spans="1:7">
      <c r="A804" s="20">
        <v>718</v>
      </c>
      <c r="B804" s="21" t="s">
        <v>704</v>
      </c>
      <c r="C804" s="21" t="s">
        <v>728</v>
      </c>
      <c r="D804" s="20">
        <v>11</v>
      </c>
      <c r="E804" s="21" t="s">
        <v>18</v>
      </c>
      <c r="F804" s="21" t="s">
        <v>37</v>
      </c>
      <c r="G804" s="20">
        <v>11</v>
      </c>
    </row>
    <row r="805" spans="1:7">
      <c r="A805" s="20">
        <v>744</v>
      </c>
      <c r="B805" s="21" t="s">
        <v>744</v>
      </c>
      <c r="C805" s="21" t="s">
        <v>753</v>
      </c>
      <c r="D805" s="20">
        <v>11</v>
      </c>
      <c r="E805" s="21" t="s">
        <v>18</v>
      </c>
      <c r="F805" s="21" t="s">
        <v>54</v>
      </c>
      <c r="G805" s="20">
        <v>11</v>
      </c>
    </row>
    <row r="806" spans="1:7">
      <c r="A806" s="20">
        <v>745</v>
      </c>
      <c r="B806" s="21" t="s">
        <v>744</v>
      </c>
      <c r="C806" s="21" t="s">
        <v>73</v>
      </c>
      <c r="D806" s="20">
        <v>11</v>
      </c>
      <c r="E806" s="21" t="s">
        <v>18</v>
      </c>
      <c r="F806" s="21" t="s">
        <v>54</v>
      </c>
      <c r="G806" s="20">
        <v>11</v>
      </c>
    </row>
    <row r="807" spans="1:7">
      <c r="A807" s="20">
        <v>753</v>
      </c>
      <c r="B807" s="21" t="s">
        <v>744</v>
      </c>
      <c r="C807" s="21" t="s">
        <v>760</v>
      </c>
      <c r="D807" s="20">
        <v>11</v>
      </c>
      <c r="E807" s="21" t="s">
        <v>18</v>
      </c>
      <c r="F807" s="21" t="s">
        <v>37</v>
      </c>
      <c r="G807" s="20">
        <v>11</v>
      </c>
    </row>
    <row r="808" spans="1:7">
      <c r="A808" s="20">
        <v>757</v>
      </c>
      <c r="B808" s="21" t="s">
        <v>744</v>
      </c>
      <c r="C808" s="21" t="s">
        <v>764</v>
      </c>
      <c r="D808" s="20">
        <v>11</v>
      </c>
      <c r="E808" s="21" t="s">
        <v>18</v>
      </c>
      <c r="F808" s="21" t="s">
        <v>37</v>
      </c>
      <c r="G808" s="20">
        <v>11</v>
      </c>
    </row>
    <row r="809" spans="1:7">
      <c r="A809" s="20">
        <v>760</v>
      </c>
      <c r="B809" s="21" t="s">
        <v>744</v>
      </c>
      <c r="C809" s="21" t="s">
        <v>767</v>
      </c>
      <c r="D809" s="20">
        <v>11</v>
      </c>
      <c r="E809" s="21" t="s">
        <v>18</v>
      </c>
      <c r="F809" s="21" t="s">
        <v>37</v>
      </c>
      <c r="G809" s="20">
        <v>11</v>
      </c>
    </row>
    <row r="810" spans="1:7">
      <c r="A810" s="20">
        <v>853</v>
      </c>
      <c r="B810" s="21" t="s">
        <v>744</v>
      </c>
      <c r="C810" s="21" t="s">
        <v>849</v>
      </c>
      <c r="D810" s="20">
        <v>11</v>
      </c>
      <c r="E810" s="21" t="s">
        <v>18</v>
      </c>
      <c r="F810" s="21" t="s">
        <v>37</v>
      </c>
      <c r="G810" s="20">
        <v>11</v>
      </c>
    </row>
    <row r="811" spans="1:7">
      <c r="A811" s="20">
        <v>856</v>
      </c>
      <c r="B811" s="21" t="s">
        <v>744</v>
      </c>
      <c r="C811" s="21" t="s">
        <v>852</v>
      </c>
      <c r="D811" s="20">
        <v>11</v>
      </c>
      <c r="E811" s="21" t="s">
        <v>18</v>
      </c>
      <c r="F811" s="21" t="s">
        <v>37</v>
      </c>
      <c r="G811" s="20">
        <v>11</v>
      </c>
    </row>
    <row r="812" spans="1:7">
      <c r="A812" s="20">
        <v>859</v>
      </c>
      <c r="B812" s="21" t="s">
        <v>744</v>
      </c>
      <c r="C812" s="21" t="s">
        <v>855</v>
      </c>
      <c r="D812" s="20">
        <v>11</v>
      </c>
      <c r="E812" s="21" t="s">
        <v>18</v>
      </c>
      <c r="F812" s="21" t="s">
        <v>37</v>
      </c>
      <c r="G812" s="20">
        <v>11</v>
      </c>
    </row>
    <row r="813" spans="1:7">
      <c r="A813" s="20">
        <v>861</v>
      </c>
      <c r="B813" s="21" t="s">
        <v>744</v>
      </c>
      <c r="C813" s="21" t="s">
        <v>857</v>
      </c>
      <c r="D813" s="20">
        <v>11</v>
      </c>
      <c r="E813" s="21" t="s">
        <v>18</v>
      </c>
      <c r="F813" s="21" t="s">
        <v>37</v>
      </c>
      <c r="G813" s="20">
        <v>11</v>
      </c>
    </row>
    <row r="814" spans="1:7">
      <c r="A814" s="20">
        <v>1056</v>
      </c>
      <c r="B814" s="21" t="s">
        <v>901</v>
      </c>
      <c r="C814" s="21" t="s">
        <v>1011</v>
      </c>
      <c r="D814" s="20">
        <v>11</v>
      </c>
      <c r="E814" s="21" t="s">
        <v>18</v>
      </c>
      <c r="F814" s="21" t="s">
        <v>37</v>
      </c>
      <c r="G814" s="20">
        <v>11</v>
      </c>
    </row>
    <row r="815" spans="1:7">
      <c r="A815" s="20">
        <v>1067</v>
      </c>
      <c r="B815" s="21" t="s">
        <v>901</v>
      </c>
      <c r="C815" s="21" t="s">
        <v>1020</v>
      </c>
      <c r="D815" s="20">
        <v>11</v>
      </c>
      <c r="E815" s="21" t="s">
        <v>18</v>
      </c>
      <c r="F815" s="21" t="s">
        <v>37</v>
      </c>
      <c r="G815" s="20">
        <v>11</v>
      </c>
    </row>
    <row r="816" spans="1:7">
      <c r="A816" s="20">
        <v>1068</v>
      </c>
      <c r="B816" s="21" t="s">
        <v>901</v>
      </c>
      <c r="C816" s="21" t="s">
        <v>1021</v>
      </c>
      <c r="D816" s="20">
        <v>11</v>
      </c>
      <c r="E816" s="21" t="s">
        <v>18</v>
      </c>
      <c r="F816" s="21" t="s">
        <v>37</v>
      </c>
      <c r="G816" s="20">
        <v>11</v>
      </c>
    </row>
    <row r="817" spans="1:7">
      <c r="A817" s="20">
        <v>1071</v>
      </c>
      <c r="B817" s="21" t="s">
        <v>901</v>
      </c>
      <c r="C817" s="21" t="s">
        <v>1024</v>
      </c>
      <c r="D817" s="20">
        <v>11</v>
      </c>
      <c r="E817" s="21" t="s">
        <v>18</v>
      </c>
      <c r="F817" s="21" t="s">
        <v>37</v>
      </c>
      <c r="G817" s="20">
        <v>11</v>
      </c>
    </row>
    <row r="818" spans="1:7">
      <c r="A818" s="20">
        <v>1184</v>
      </c>
      <c r="B818" s="21" t="s">
        <v>1089</v>
      </c>
      <c r="C818" s="21" t="s">
        <v>1106</v>
      </c>
      <c r="D818" s="20">
        <v>11</v>
      </c>
      <c r="E818" s="21" t="s">
        <v>18</v>
      </c>
      <c r="F818" s="21" t="s">
        <v>54</v>
      </c>
      <c r="G818" s="20">
        <v>11</v>
      </c>
    </row>
    <row r="819" spans="1:7">
      <c r="A819" s="20">
        <v>1187</v>
      </c>
      <c r="B819" s="21" t="s">
        <v>1089</v>
      </c>
      <c r="C819" s="21" t="s">
        <v>1091</v>
      </c>
      <c r="D819" s="20">
        <v>11</v>
      </c>
      <c r="E819" s="21" t="s">
        <v>18</v>
      </c>
      <c r="F819" s="21" t="s">
        <v>54</v>
      </c>
      <c r="G819" s="20">
        <v>11</v>
      </c>
    </row>
    <row r="820" spans="1:7">
      <c r="A820" s="20">
        <v>1277</v>
      </c>
      <c r="B820" s="21" t="s">
        <v>1089</v>
      </c>
      <c r="C820" s="21" t="s">
        <v>1173</v>
      </c>
      <c r="D820" s="20">
        <v>11</v>
      </c>
      <c r="E820" s="21" t="s">
        <v>18</v>
      </c>
      <c r="F820" s="21" t="s">
        <v>54</v>
      </c>
      <c r="G820" s="20">
        <v>11</v>
      </c>
    </row>
    <row r="821" spans="1:7">
      <c r="A821" s="20">
        <v>1290</v>
      </c>
      <c r="B821" s="21" t="s">
        <v>1089</v>
      </c>
      <c r="C821" s="21" t="s">
        <v>1186</v>
      </c>
      <c r="D821" s="20">
        <v>11</v>
      </c>
      <c r="E821" s="21" t="s">
        <v>18</v>
      </c>
      <c r="F821" s="21" t="s">
        <v>54</v>
      </c>
      <c r="G821" s="20">
        <v>11</v>
      </c>
    </row>
    <row r="822" spans="1:7">
      <c r="A822" s="20">
        <v>1327</v>
      </c>
      <c r="B822" s="21" t="s">
        <v>1089</v>
      </c>
      <c r="C822" s="21" t="s">
        <v>849</v>
      </c>
      <c r="D822" s="20">
        <v>11</v>
      </c>
      <c r="E822" s="21" t="s">
        <v>18</v>
      </c>
      <c r="F822" s="21" t="s">
        <v>37</v>
      </c>
      <c r="G822" s="20">
        <v>11</v>
      </c>
    </row>
    <row r="823" spans="1:7">
      <c r="A823" s="20">
        <v>1354</v>
      </c>
      <c r="B823" s="21" t="s">
        <v>1228</v>
      </c>
      <c r="C823" s="21" t="s">
        <v>1241</v>
      </c>
      <c r="D823" s="20">
        <v>11</v>
      </c>
      <c r="E823" s="21" t="s">
        <v>18</v>
      </c>
      <c r="F823" s="21" t="s">
        <v>37</v>
      </c>
      <c r="G823" s="20">
        <v>11</v>
      </c>
    </row>
    <row r="824" spans="1:7">
      <c r="A824" s="20">
        <v>1356</v>
      </c>
      <c r="B824" s="21" t="s">
        <v>1228</v>
      </c>
      <c r="C824" s="21" t="s">
        <v>1243</v>
      </c>
      <c r="D824" s="20">
        <v>11</v>
      </c>
      <c r="E824" s="21" t="s">
        <v>18</v>
      </c>
      <c r="F824" s="21" t="s">
        <v>37</v>
      </c>
      <c r="G824" s="20">
        <v>11</v>
      </c>
    </row>
    <row r="825" spans="1:7">
      <c r="A825" s="20">
        <v>1548</v>
      </c>
      <c r="B825" s="21" t="s">
        <v>1282</v>
      </c>
      <c r="C825" s="21" t="s">
        <v>1359</v>
      </c>
      <c r="D825" s="20">
        <v>11</v>
      </c>
      <c r="E825" s="21" t="s">
        <v>18</v>
      </c>
      <c r="F825" s="21" t="s">
        <v>37</v>
      </c>
      <c r="G825" s="20">
        <v>11</v>
      </c>
    </row>
    <row r="826" spans="1:7">
      <c r="A826" s="20">
        <v>1556</v>
      </c>
      <c r="B826" s="21" t="s">
        <v>1282</v>
      </c>
      <c r="C826" s="21" t="s">
        <v>1366</v>
      </c>
      <c r="D826" s="20">
        <v>11</v>
      </c>
      <c r="E826" s="21" t="s">
        <v>18</v>
      </c>
      <c r="F826" s="21" t="s">
        <v>37</v>
      </c>
      <c r="G826" s="20">
        <v>11</v>
      </c>
    </row>
    <row r="827" spans="1:7">
      <c r="A827" s="20">
        <v>1557</v>
      </c>
      <c r="B827" s="21" t="s">
        <v>1282</v>
      </c>
      <c r="C827" s="21" t="s">
        <v>1367</v>
      </c>
      <c r="D827" s="20">
        <v>11</v>
      </c>
      <c r="E827" s="21" t="s">
        <v>18</v>
      </c>
      <c r="F827" s="21" t="s">
        <v>37</v>
      </c>
      <c r="G827" s="20">
        <v>11</v>
      </c>
    </row>
    <row r="828" spans="1:7">
      <c r="A828" s="20">
        <v>1608</v>
      </c>
      <c r="B828" s="21" t="s">
        <v>1282</v>
      </c>
      <c r="C828" s="21" t="s">
        <v>1398</v>
      </c>
      <c r="D828" s="20">
        <v>11</v>
      </c>
      <c r="E828" s="21" t="s">
        <v>18</v>
      </c>
      <c r="F828" s="21" t="s">
        <v>54</v>
      </c>
      <c r="G828" s="20">
        <v>11</v>
      </c>
    </row>
    <row r="829" spans="1:7">
      <c r="A829" s="20">
        <v>1641</v>
      </c>
      <c r="B829" s="21" t="s">
        <v>1282</v>
      </c>
      <c r="C829" s="21" t="s">
        <v>1106</v>
      </c>
      <c r="D829" s="20">
        <v>11</v>
      </c>
      <c r="E829" s="21" t="s">
        <v>18</v>
      </c>
      <c r="F829" s="21" t="s">
        <v>54</v>
      </c>
      <c r="G829" s="20">
        <v>11</v>
      </c>
    </row>
    <row r="830" spans="1:7">
      <c r="A830" s="20">
        <v>1644</v>
      </c>
      <c r="B830" s="21" t="s">
        <v>1282</v>
      </c>
      <c r="C830" s="21" t="s">
        <v>1091</v>
      </c>
      <c r="D830" s="20">
        <v>11</v>
      </c>
      <c r="E830" s="21" t="s">
        <v>18</v>
      </c>
      <c r="F830" s="21" t="s">
        <v>54</v>
      </c>
      <c r="G830" s="20">
        <v>11</v>
      </c>
    </row>
    <row r="831" spans="1:7">
      <c r="A831" s="20">
        <v>1892</v>
      </c>
      <c r="B831" s="21" t="s">
        <v>1532</v>
      </c>
      <c r="C831" s="21" t="s">
        <v>1593</v>
      </c>
      <c r="D831" s="20">
        <v>11</v>
      </c>
      <c r="E831" s="21" t="s">
        <v>18</v>
      </c>
      <c r="F831" s="21" t="s">
        <v>37</v>
      </c>
      <c r="G831" s="20">
        <v>11</v>
      </c>
    </row>
    <row r="832" spans="1:7">
      <c r="A832" s="20">
        <v>1903</v>
      </c>
      <c r="B832" s="21" t="s">
        <v>1532</v>
      </c>
      <c r="C832" s="21" t="s">
        <v>1602</v>
      </c>
      <c r="D832" s="20">
        <v>11</v>
      </c>
      <c r="E832" s="21" t="s">
        <v>18</v>
      </c>
      <c r="F832" s="21" t="s">
        <v>37</v>
      </c>
      <c r="G832" s="20">
        <v>11</v>
      </c>
    </row>
    <row r="833" spans="1:7">
      <c r="A833" s="20">
        <v>2241</v>
      </c>
      <c r="B833" s="21" t="s">
        <v>1752</v>
      </c>
      <c r="C833" s="21" t="s">
        <v>1841</v>
      </c>
      <c r="D833" s="20">
        <v>11</v>
      </c>
      <c r="E833" s="21" t="s">
        <v>18</v>
      </c>
      <c r="F833" s="21" t="s">
        <v>54</v>
      </c>
      <c r="G833" s="20">
        <v>11</v>
      </c>
    </row>
    <row r="834" spans="1:7">
      <c r="A834" s="20">
        <v>2242</v>
      </c>
      <c r="B834" s="21" t="s">
        <v>1752</v>
      </c>
      <c r="C834" s="21" t="s">
        <v>1842</v>
      </c>
      <c r="D834" s="20">
        <v>11</v>
      </c>
      <c r="E834" s="21" t="s">
        <v>18</v>
      </c>
      <c r="F834" s="21" t="s">
        <v>54</v>
      </c>
      <c r="G834" s="20">
        <v>11</v>
      </c>
    </row>
    <row r="835" spans="1:7">
      <c r="A835" s="20">
        <v>2269</v>
      </c>
      <c r="B835" s="21" t="s">
        <v>1853</v>
      </c>
      <c r="C835" s="21" t="s">
        <v>1866</v>
      </c>
      <c r="D835" s="20">
        <v>11</v>
      </c>
      <c r="E835" s="21" t="s">
        <v>18</v>
      </c>
      <c r="F835" s="21" t="s">
        <v>54</v>
      </c>
      <c r="G835" s="20">
        <v>11</v>
      </c>
    </row>
    <row r="836" spans="1:7">
      <c r="A836" s="20">
        <v>2272</v>
      </c>
      <c r="B836" s="21" t="s">
        <v>1853</v>
      </c>
      <c r="C836" s="21" t="s">
        <v>1869</v>
      </c>
      <c r="D836" s="20">
        <v>11</v>
      </c>
      <c r="E836" s="21" t="s">
        <v>18</v>
      </c>
      <c r="F836" s="21" t="s">
        <v>54</v>
      </c>
      <c r="G836" s="20">
        <v>11</v>
      </c>
    </row>
    <row r="837" spans="1:7">
      <c r="A837" s="20">
        <v>2372</v>
      </c>
      <c r="B837" s="21" t="s">
        <v>1532</v>
      </c>
      <c r="C837" s="21" t="s">
        <v>1934</v>
      </c>
      <c r="D837" s="20">
        <v>11</v>
      </c>
      <c r="E837" s="21" t="s">
        <v>18</v>
      </c>
      <c r="F837" s="21" t="s">
        <v>37</v>
      </c>
      <c r="G837" s="20">
        <v>11</v>
      </c>
    </row>
    <row r="838" spans="1:7">
      <c r="A838" s="20">
        <v>2373</v>
      </c>
      <c r="B838" s="21" t="s">
        <v>1532</v>
      </c>
      <c r="C838" s="21" t="s">
        <v>168</v>
      </c>
      <c r="D838" s="20">
        <v>11</v>
      </c>
      <c r="E838" s="21" t="s">
        <v>18</v>
      </c>
      <c r="F838" s="21" t="s">
        <v>37</v>
      </c>
      <c r="G838" s="20">
        <v>11</v>
      </c>
    </row>
    <row r="839" spans="1:7">
      <c r="A839" s="20">
        <v>2384</v>
      </c>
      <c r="B839" s="21" t="s">
        <v>1532</v>
      </c>
      <c r="C839" s="21" t="s">
        <v>1942</v>
      </c>
      <c r="D839" s="20">
        <v>11</v>
      </c>
      <c r="E839" s="21" t="s">
        <v>18</v>
      </c>
      <c r="F839" s="21" t="s">
        <v>37</v>
      </c>
      <c r="G839" s="20">
        <v>11</v>
      </c>
    </row>
    <row r="840" spans="1:7">
      <c r="A840" s="20">
        <v>2390</v>
      </c>
      <c r="B840" s="21" t="s">
        <v>1532</v>
      </c>
      <c r="C840" s="21" t="s">
        <v>1948</v>
      </c>
      <c r="D840" s="20">
        <v>11</v>
      </c>
      <c r="E840" s="21" t="s">
        <v>18</v>
      </c>
      <c r="F840" s="21" t="s">
        <v>37</v>
      </c>
      <c r="G840" s="20">
        <v>11</v>
      </c>
    </row>
    <row r="841" spans="1:7">
      <c r="A841" s="20">
        <v>2394</v>
      </c>
      <c r="B841" s="21" t="s">
        <v>1532</v>
      </c>
      <c r="C841" s="21" t="s">
        <v>1108</v>
      </c>
      <c r="D841" s="20">
        <v>11</v>
      </c>
      <c r="E841" s="21" t="s">
        <v>18</v>
      </c>
      <c r="F841" s="21" t="s">
        <v>54</v>
      </c>
      <c r="G841" s="20">
        <v>11</v>
      </c>
    </row>
    <row r="842" spans="1:7">
      <c r="A842" s="20">
        <v>2398</v>
      </c>
      <c r="B842" s="21" t="s">
        <v>1532</v>
      </c>
      <c r="C842" s="21" t="s">
        <v>1105</v>
      </c>
      <c r="D842" s="20">
        <v>11</v>
      </c>
      <c r="E842" s="21" t="s">
        <v>18</v>
      </c>
      <c r="F842" s="21" t="s">
        <v>54</v>
      </c>
      <c r="G842" s="20">
        <v>11</v>
      </c>
    </row>
    <row r="843" spans="1:7">
      <c r="A843" s="20">
        <v>2415</v>
      </c>
      <c r="B843" s="21" t="s">
        <v>1532</v>
      </c>
      <c r="C843" s="21" t="s">
        <v>1958</v>
      </c>
      <c r="D843" s="20">
        <v>11</v>
      </c>
      <c r="E843" s="21" t="s">
        <v>18</v>
      </c>
      <c r="F843" s="21" t="s">
        <v>37</v>
      </c>
      <c r="G843" s="20">
        <v>11</v>
      </c>
    </row>
    <row r="844" spans="1:7">
      <c r="A844" s="20">
        <v>2441</v>
      </c>
      <c r="B844" s="21" t="s">
        <v>1977</v>
      </c>
      <c r="C844" s="21" t="s">
        <v>1377</v>
      </c>
      <c r="D844" s="20">
        <v>11</v>
      </c>
      <c r="E844" s="21" t="s">
        <v>18</v>
      </c>
      <c r="F844" s="21" t="s">
        <v>37</v>
      </c>
      <c r="G844" s="20">
        <v>11</v>
      </c>
    </row>
    <row r="845" spans="1:7">
      <c r="A845" s="20">
        <v>2442</v>
      </c>
      <c r="B845" s="21" t="s">
        <v>1977</v>
      </c>
      <c r="C845" s="21" t="s">
        <v>1979</v>
      </c>
      <c r="D845" s="20">
        <v>11</v>
      </c>
      <c r="E845" s="21" t="s">
        <v>18</v>
      </c>
      <c r="F845" s="21" t="s">
        <v>37</v>
      </c>
      <c r="G845" s="20">
        <v>11</v>
      </c>
    </row>
    <row r="846" spans="1:7">
      <c r="A846" s="20">
        <v>2443</v>
      </c>
      <c r="B846" s="21" t="s">
        <v>1977</v>
      </c>
      <c r="C846" s="21" t="s">
        <v>1980</v>
      </c>
      <c r="D846" s="20">
        <v>11</v>
      </c>
      <c r="E846" s="21" t="s">
        <v>18</v>
      </c>
      <c r="F846" s="21" t="s">
        <v>37</v>
      </c>
      <c r="G846" s="20">
        <v>11</v>
      </c>
    </row>
    <row r="847" spans="1:7">
      <c r="A847" s="20">
        <v>2444</v>
      </c>
      <c r="B847" s="21" t="s">
        <v>1977</v>
      </c>
      <c r="C847" s="21" t="s">
        <v>1664</v>
      </c>
      <c r="D847" s="20">
        <v>11</v>
      </c>
      <c r="E847" s="21" t="s">
        <v>18</v>
      </c>
      <c r="F847" s="21" t="s">
        <v>37</v>
      </c>
      <c r="G847" s="20">
        <v>11</v>
      </c>
    </row>
    <row r="848" spans="1:7">
      <c r="A848" s="20">
        <v>2459</v>
      </c>
      <c r="B848" s="21" t="s">
        <v>1532</v>
      </c>
      <c r="C848" s="21" t="s">
        <v>1993</v>
      </c>
      <c r="D848" s="20">
        <v>11</v>
      </c>
      <c r="E848" s="21" t="s">
        <v>18</v>
      </c>
      <c r="F848" s="21" t="s">
        <v>37</v>
      </c>
      <c r="G848" s="20">
        <v>11</v>
      </c>
    </row>
    <row r="849" spans="1:7">
      <c r="A849" s="20">
        <v>2460</v>
      </c>
      <c r="B849" s="21" t="s">
        <v>1532</v>
      </c>
      <c r="C849" s="21" t="s">
        <v>1994</v>
      </c>
      <c r="D849" s="20">
        <v>11</v>
      </c>
      <c r="E849" s="21" t="s">
        <v>18</v>
      </c>
      <c r="F849" s="21" t="s">
        <v>37</v>
      </c>
      <c r="G849" s="20">
        <v>11</v>
      </c>
    </row>
    <row r="850" spans="1:7">
      <c r="A850" s="20">
        <v>2461</v>
      </c>
      <c r="B850" s="21" t="s">
        <v>1532</v>
      </c>
      <c r="C850" s="21" t="s">
        <v>1995</v>
      </c>
      <c r="D850" s="20">
        <v>11</v>
      </c>
      <c r="E850" s="21" t="s">
        <v>15</v>
      </c>
      <c r="F850" s="21" t="s">
        <v>37</v>
      </c>
      <c r="G850" s="20">
        <v>11</v>
      </c>
    </row>
    <row r="851" spans="1:7">
      <c r="A851" s="20">
        <v>2493</v>
      </c>
      <c r="B851" s="21" t="s">
        <v>1532</v>
      </c>
      <c r="C851" s="21" t="s">
        <v>2024</v>
      </c>
      <c r="D851" s="20">
        <v>11</v>
      </c>
      <c r="E851" s="21" t="s">
        <v>18</v>
      </c>
      <c r="F851" s="21" t="s">
        <v>54</v>
      </c>
      <c r="G851" s="20">
        <v>11</v>
      </c>
    </row>
    <row r="852" spans="1:7">
      <c r="A852" s="20">
        <v>2509</v>
      </c>
      <c r="B852" s="21" t="s">
        <v>1532</v>
      </c>
      <c r="C852" s="21" t="s">
        <v>2037</v>
      </c>
      <c r="D852" s="20">
        <v>11</v>
      </c>
      <c r="E852" s="21" t="s">
        <v>15</v>
      </c>
      <c r="F852" s="21" t="s">
        <v>54</v>
      </c>
      <c r="G852" s="20">
        <v>11</v>
      </c>
    </row>
    <row r="853" spans="1:7">
      <c r="A853" s="20">
        <v>2527</v>
      </c>
      <c r="B853" s="21" t="s">
        <v>1532</v>
      </c>
      <c r="C853" s="21" t="s">
        <v>2055</v>
      </c>
      <c r="D853" s="20">
        <v>11</v>
      </c>
      <c r="E853" s="21" t="s">
        <v>15</v>
      </c>
      <c r="F853" s="21" t="s">
        <v>54</v>
      </c>
      <c r="G853" s="20">
        <v>11</v>
      </c>
    </row>
    <row r="854" spans="1:7">
      <c r="A854" s="20">
        <v>2600</v>
      </c>
      <c r="B854" s="21" t="s">
        <v>1977</v>
      </c>
      <c r="C854" s="21" t="s">
        <v>2106</v>
      </c>
      <c r="D854" s="20">
        <v>11</v>
      </c>
      <c r="E854" s="21" t="s">
        <v>18</v>
      </c>
      <c r="F854" s="21" t="s">
        <v>54</v>
      </c>
      <c r="G854" s="20">
        <v>11</v>
      </c>
    </row>
    <row r="855" spans="1:7">
      <c r="A855" s="20">
        <v>2606</v>
      </c>
      <c r="B855" s="21" t="s">
        <v>1977</v>
      </c>
      <c r="C855" s="21" t="s">
        <v>2112</v>
      </c>
      <c r="D855" s="20">
        <v>11</v>
      </c>
      <c r="E855" s="21" t="s">
        <v>18</v>
      </c>
      <c r="F855" s="21" t="s">
        <v>37</v>
      </c>
      <c r="G855" s="20">
        <v>11</v>
      </c>
    </row>
    <row r="856" spans="1:7">
      <c r="A856" s="20">
        <v>2607</v>
      </c>
      <c r="B856" s="21" t="s">
        <v>1977</v>
      </c>
      <c r="C856" s="21" t="s">
        <v>2113</v>
      </c>
      <c r="D856" s="20">
        <v>11</v>
      </c>
      <c r="E856" s="21" t="s">
        <v>18</v>
      </c>
      <c r="F856" s="21" t="s">
        <v>37</v>
      </c>
      <c r="G856" s="20">
        <v>11</v>
      </c>
    </row>
    <row r="857" spans="1:7">
      <c r="A857" s="20">
        <v>2608</v>
      </c>
      <c r="B857" s="21" t="s">
        <v>1977</v>
      </c>
      <c r="C857" s="21" t="s">
        <v>1011</v>
      </c>
      <c r="D857" s="20">
        <v>11</v>
      </c>
      <c r="E857" s="21" t="s">
        <v>18</v>
      </c>
      <c r="F857" s="21" t="s">
        <v>37</v>
      </c>
      <c r="G857" s="20">
        <v>11</v>
      </c>
    </row>
    <row r="858" spans="1:7">
      <c r="A858" s="20">
        <v>2627</v>
      </c>
      <c r="B858" s="21" t="s">
        <v>2121</v>
      </c>
      <c r="C858" s="21" t="s">
        <v>1958</v>
      </c>
      <c r="D858" s="20">
        <v>11</v>
      </c>
      <c r="E858" s="21" t="s">
        <v>18</v>
      </c>
      <c r="F858" s="21" t="s">
        <v>37</v>
      </c>
      <c r="G858" s="20">
        <v>11</v>
      </c>
    </row>
    <row r="859" spans="1:7">
      <c r="A859" s="20">
        <v>2645</v>
      </c>
      <c r="B859" s="21" t="s">
        <v>2121</v>
      </c>
      <c r="C859" s="21" t="s">
        <v>1993</v>
      </c>
      <c r="D859" s="20">
        <v>11</v>
      </c>
      <c r="E859" s="21" t="s">
        <v>18</v>
      </c>
      <c r="F859" s="21" t="s">
        <v>37</v>
      </c>
      <c r="G859" s="20">
        <v>11</v>
      </c>
    </row>
    <row r="860" spans="1:7">
      <c r="A860" s="20">
        <v>2646</v>
      </c>
      <c r="B860" s="21" t="s">
        <v>2121</v>
      </c>
      <c r="C860" s="21" t="s">
        <v>1994</v>
      </c>
      <c r="D860" s="20">
        <v>11</v>
      </c>
      <c r="E860" s="21" t="s">
        <v>18</v>
      </c>
      <c r="F860" s="21" t="s">
        <v>37</v>
      </c>
      <c r="G860" s="20">
        <v>11</v>
      </c>
    </row>
    <row r="861" spans="1:7">
      <c r="A861" s="20">
        <v>2647</v>
      </c>
      <c r="B861" s="21" t="s">
        <v>2121</v>
      </c>
      <c r="C861" s="21" t="s">
        <v>1995</v>
      </c>
      <c r="D861" s="20">
        <v>11</v>
      </c>
      <c r="E861" s="21" t="s">
        <v>15</v>
      </c>
      <c r="F861" s="21" t="s">
        <v>37</v>
      </c>
      <c r="G861" s="20">
        <v>11</v>
      </c>
    </row>
    <row r="862" spans="1:7">
      <c r="A862" s="20">
        <v>2677</v>
      </c>
      <c r="B862" s="21" t="s">
        <v>2121</v>
      </c>
      <c r="C862" s="21" t="s">
        <v>2143</v>
      </c>
      <c r="D862" s="20">
        <v>11</v>
      </c>
      <c r="E862" s="21" t="s">
        <v>18</v>
      </c>
      <c r="F862" s="21" t="s">
        <v>37</v>
      </c>
      <c r="G862" s="20">
        <v>11</v>
      </c>
    </row>
    <row r="863" spans="1:7">
      <c r="A863" s="20">
        <v>2681</v>
      </c>
      <c r="B863" s="21" t="s">
        <v>2121</v>
      </c>
      <c r="C863" s="21" t="s">
        <v>2146</v>
      </c>
      <c r="D863" s="20">
        <v>11</v>
      </c>
      <c r="E863" s="21" t="s">
        <v>18</v>
      </c>
      <c r="F863" s="21" t="s">
        <v>37</v>
      </c>
      <c r="G863" s="20">
        <v>11</v>
      </c>
    </row>
    <row r="864" spans="1:7">
      <c r="A864" s="20">
        <v>2754</v>
      </c>
      <c r="B864" s="21" t="s">
        <v>2121</v>
      </c>
      <c r="C864" s="21" t="s">
        <v>2212</v>
      </c>
      <c r="D864" s="20">
        <v>11</v>
      </c>
      <c r="E864" s="21" t="s">
        <v>18</v>
      </c>
      <c r="F864" s="21" t="s">
        <v>153</v>
      </c>
      <c r="G864" s="20">
        <v>11</v>
      </c>
    </row>
    <row r="865" spans="1:7">
      <c r="A865" s="20">
        <v>2755</v>
      </c>
      <c r="B865" s="21" t="s">
        <v>2121</v>
      </c>
      <c r="C865" s="21" t="s">
        <v>95</v>
      </c>
      <c r="D865" s="20">
        <v>11</v>
      </c>
      <c r="E865" s="21" t="s">
        <v>18</v>
      </c>
      <c r="F865" s="21" t="s">
        <v>153</v>
      </c>
      <c r="G865" s="20">
        <v>11</v>
      </c>
    </row>
    <row r="866" spans="1:7">
      <c r="A866" s="20">
        <v>2756</v>
      </c>
      <c r="B866" s="21" t="s">
        <v>2121</v>
      </c>
      <c r="C866" s="21" t="s">
        <v>2213</v>
      </c>
      <c r="D866" s="20">
        <v>11</v>
      </c>
      <c r="E866" s="21" t="s">
        <v>18</v>
      </c>
      <c r="F866" s="21" t="s">
        <v>153</v>
      </c>
      <c r="G866" s="20">
        <v>11</v>
      </c>
    </row>
    <row r="867" spans="1:7">
      <c r="A867" s="20">
        <v>2783</v>
      </c>
      <c r="B867" s="21" t="s">
        <v>2121</v>
      </c>
      <c r="C867" s="21" t="s">
        <v>2233</v>
      </c>
      <c r="D867" s="20">
        <v>11</v>
      </c>
      <c r="E867" s="21" t="s">
        <v>18</v>
      </c>
      <c r="F867" s="21" t="s">
        <v>37</v>
      </c>
      <c r="G867" s="20">
        <v>11</v>
      </c>
    </row>
    <row r="868" spans="1:7">
      <c r="A868" s="20">
        <v>2854</v>
      </c>
      <c r="B868" s="21" t="s">
        <v>1026</v>
      </c>
      <c r="C868" s="21" t="s">
        <v>2296</v>
      </c>
      <c r="D868" s="20">
        <v>11</v>
      </c>
      <c r="E868" s="21" t="s">
        <v>18</v>
      </c>
      <c r="F868" s="21" t="s">
        <v>153</v>
      </c>
      <c r="G868" s="20">
        <v>7.7</v>
      </c>
    </row>
    <row r="869" spans="1:7">
      <c r="A869" s="20">
        <v>2855</v>
      </c>
      <c r="B869" s="21" t="s">
        <v>1026</v>
      </c>
      <c r="C869" s="21" t="s">
        <v>2297</v>
      </c>
      <c r="D869" s="20">
        <v>11</v>
      </c>
      <c r="E869" s="21" t="s">
        <v>18</v>
      </c>
      <c r="F869" s="21" t="s">
        <v>153</v>
      </c>
      <c r="G869" s="20">
        <v>7.7</v>
      </c>
    </row>
    <row r="870" spans="1:7">
      <c r="A870" s="20">
        <v>2856</v>
      </c>
      <c r="B870" s="21" t="s">
        <v>1026</v>
      </c>
      <c r="C870" s="21" t="s">
        <v>2298</v>
      </c>
      <c r="D870" s="20">
        <v>11</v>
      </c>
      <c r="E870" s="21" t="s">
        <v>18</v>
      </c>
      <c r="F870" s="21" t="s">
        <v>153</v>
      </c>
      <c r="G870" s="20">
        <v>7.7</v>
      </c>
    </row>
    <row r="871" spans="1:7">
      <c r="A871" s="20">
        <v>2857</v>
      </c>
      <c r="B871" s="21" t="s">
        <v>1026</v>
      </c>
      <c r="C871" s="21" t="s">
        <v>2299</v>
      </c>
      <c r="D871" s="20">
        <v>11</v>
      </c>
      <c r="E871" s="21" t="s">
        <v>18</v>
      </c>
      <c r="F871" s="21" t="s">
        <v>153</v>
      </c>
      <c r="G871" s="20">
        <v>7.7</v>
      </c>
    </row>
    <row r="872" spans="1:7">
      <c r="A872" s="20">
        <v>2858</v>
      </c>
      <c r="B872" s="21" t="s">
        <v>1026</v>
      </c>
      <c r="C872" s="21" t="s">
        <v>2300</v>
      </c>
      <c r="D872" s="20">
        <v>11</v>
      </c>
      <c r="E872" s="21" t="s">
        <v>18</v>
      </c>
      <c r="F872" s="21" t="s">
        <v>153</v>
      </c>
      <c r="G872" s="20">
        <v>7.7</v>
      </c>
    </row>
    <row r="873" spans="1:7">
      <c r="A873" s="20">
        <v>2859</v>
      </c>
      <c r="B873" s="21" t="s">
        <v>1026</v>
      </c>
      <c r="C873" s="21" t="s">
        <v>2301</v>
      </c>
      <c r="D873" s="20">
        <v>11</v>
      </c>
      <c r="E873" s="21" t="s">
        <v>18</v>
      </c>
      <c r="F873" s="21" t="s">
        <v>153</v>
      </c>
      <c r="G873" s="20">
        <v>7.7</v>
      </c>
    </row>
    <row r="874" spans="1:7">
      <c r="A874" s="20">
        <v>2860</v>
      </c>
      <c r="B874" s="21" t="s">
        <v>1026</v>
      </c>
      <c r="C874" s="21" t="s">
        <v>2302</v>
      </c>
      <c r="D874" s="20">
        <v>11</v>
      </c>
      <c r="E874" s="21" t="s">
        <v>18</v>
      </c>
      <c r="F874" s="21" t="s">
        <v>153</v>
      </c>
      <c r="G874" s="20">
        <v>7.7</v>
      </c>
    </row>
    <row r="875" spans="1:7">
      <c r="A875" s="20">
        <v>2861</v>
      </c>
      <c r="B875" s="21" t="s">
        <v>1026</v>
      </c>
      <c r="C875" s="21" t="s">
        <v>2303</v>
      </c>
      <c r="D875" s="20">
        <v>11</v>
      </c>
      <c r="E875" s="21" t="s">
        <v>18</v>
      </c>
      <c r="F875" s="21" t="s">
        <v>153</v>
      </c>
      <c r="G875" s="20">
        <v>7.7</v>
      </c>
    </row>
    <row r="876" spans="1:7">
      <c r="A876" s="20">
        <v>2862</v>
      </c>
      <c r="B876" s="21" t="s">
        <v>1026</v>
      </c>
      <c r="C876" s="21" t="s">
        <v>2304</v>
      </c>
      <c r="D876" s="20">
        <v>11</v>
      </c>
      <c r="E876" s="21" t="s">
        <v>18</v>
      </c>
      <c r="F876" s="21" t="s">
        <v>153</v>
      </c>
      <c r="G876" s="20">
        <v>7.7</v>
      </c>
    </row>
    <row r="877" spans="1:7">
      <c r="A877" s="20">
        <v>2863</v>
      </c>
      <c r="B877" s="21" t="s">
        <v>1026</v>
      </c>
      <c r="C877" s="21" t="s">
        <v>2305</v>
      </c>
      <c r="D877" s="20">
        <v>11</v>
      </c>
      <c r="E877" s="21" t="s">
        <v>18</v>
      </c>
      <c r="F877" s="21" t="s">
        <v>153</v>
      </c>
      <c r="G877" s="20">
        <v>7.7</v>
      </c>
    </row>
    <row r="878" spans="1:7">
      <c r="A878" s="20">
        <v>2864</v>
      </c>
      <c r="B878" s="21" t="s">
        <v>1026</v>
      </c>
      <c r="C878" s="21" t="s">
        <v>2306</v>
      </c>
      <c r="D878" s="20">
        <v>11</v>
      </c>
      <c r="E878" s="21" t="s">
        <v>18</v>
      </c>
      <c r="F878" s="21" t="s">
        <v>153</v>
      </c>
      <c r="G878" s="20">
        <v>7.7</v>
      </c>
    </row>
    <row r="879" spans="1:7">
      <c r="A879" s="20">
        <v>2865</v>
      </c>
      <c r="B879" s="21" t="s">
        <v>1026</v>
      </c>
      <c r="C879" s="21" t="s">
        <v>2307</v>
      </c>
      <c r="D879" s="20">
        <v>11</v>
      </c>
      <c r="E879" s="21" t="s">
        <v>18</v>
      </c>
      <c r="F879" s="21" t="s">
        <v>153</v>
      </c>
      <c r="G879" s="20">
        <v>7.7</v>
      </c>
    </row>
    <row r="880" spans="1:7">
      <c r="A880" s="20">
        <v>2866</v>
      </c>
      <c r="B880" s="21" t="s">
        <v>1026</v>
      </c>
      <c r="C880" s="21" t="s">
        <v>2308</v>
      </c>
      <c r="D880" s="20">
        <v>11</v>
      </c>
      <c r="E880" s="21" t="s">
        <v>18</v>
      </c>
      <c r="F880" s="21" t="s">
        <v>153</v>
      </c>
      <c r="G880" s="20">
        <v>7.7</v>
      </c>
    </row>
    <row r="881" spans="1:7">
      <c r="A881" s="20">
        <v>11</v>
      </c>
      <c r="B881" s="21" t="s">
        <v>13</v>
      </c>
      <c r="C881" s="21" t="s">
        <v>27</v>
      </c>
      <c r="D881" s="20">
        <v>10</v>
      </c>
      <c r="E881" s="21" t="s">
        <v>18</v>
      </c>
      <c r="F881" s="21" t="s">
        <v>16</v>
      </c>
      <c r="G881" s="20">
        <v>10</v>
      </c>
    </row>
    <row r="882" spans="1:7">
      <c r="A882" s="20">
        <v>12</v>
      </c>
      <c r="B882" s="21" t="s">
        <v>13</v>
      </c>
      <c r="C882" s="21" t="s">
        <v>28</v>
      </c>
      <c r="D882" s="20">
        <v>10</v>
      </c>
      <c r="E882" s="21" t="s">
        <v>18</v>
      </c>
      <c r="F882" s="21" t="s">
        <v>16</v>
      </c>
      <c r="G882" s="20">
        <v>10</v>
      </c>
    </row>
    <row r="883" spans="1:7">
      <c r="A883" s="20">
        <v>13</v>
      </c>
      <c r="B883" s="21" t="s">
        <v>13</v>
      </c>
      <c r="C883" s="21" t="s">
        <v>29</v>
      </c>
      <c r="D883" s="20">
        <v>10</v>
      </c>
      <c r="E883" s="21" t="s">
        <v>18</v>
      </c>
      <c r="F883" s="21" t="s">
        <v>16</v>
      </c>
      <c r="G883" s="20">
        <v>10</v>
      </c>
    </row>
    <row r="884" spans="1:7">
      <c r="A884" s="20">
        <v>25</v>
      </c>
      <c r="B884" s="21" t="s">
        <v>13</v>
      </c>
      <c r="C884" s="21" t="s">
        <v>42</v>
      </c>
      <c r="D884" s="20">
        <v>10</v>
      </c>
      <c r="E884" s="21" t="s">
        <v>18</v>
      </c>
      <c r="F884" s="21" t="s">
        <v>37</v>
      </c>
      <c r="G884" s="20">
        <v>10</v>
      </c>
    </row>
    <row r="885" spans="1:7">
      <c r="A885" s="20">
        <v>26</v>
      </c>
      <c r="B885" s="21" t="s">
        <v>13</v>
      </c>
      <c r="C885" s="21" t="s">
        <v>43</v>
      </c>
      <c r="D885" s="20">
        <v>10</v>
      </c>
      <c r="E885" s="21" t="s">
        <v>18</v>
      </c>
      <c r="F885" s="21" t="s">
        <v>37</v>
      </c>
      <c r="G885" s="20">
        <v>10</v>
      </c>
    </row>
    <row r="886" spans="1:7">
      <c r="A886" s="20">
        <v>27</v>
      </c>
      <c r="B886" s="21" t="s">
        <v>13</v>
      </c>
      <c r="C886" s="21" t="s">
        <v>44</v>
      </c>
      <c r="D886" s="20">
        <v>10</v>
      </c>
      <c r="E886" s="21" t="s">
        <v>18</v>
      </c>
      <c r="F886" s="21" t="s">
        <v>37</v>
      </c>
      <c r="G886" s="20">
        <v>10</v>
      </c>
    </row>
    <row r="887" spans="1:7">
      <c r="A887" s="20">
        <v>28</v>
      </c>
      <c r="B887" s="21" t="s">
        <v>13</v>
      </c>
      <c r="C887" s="21" t="s">
        <v>45</v>
      </c>
      <c r="D887" s="20">
        <v>10</v>
      </c>
      <c r="E887" s="21" t="s">
        <v>18</v>
      </c>
      <c r="F887" s="21" t="s">
        <v>37</v>
      </c>
      <c r="G887" s="20">
        <v>10</v>
      </c>
    </row>
    <row r="888" spans="1:7">
      <c r="A888" s="20">
        <v>29</v>
      </c>
      <c r="B888" s="21" t="s">
        <v>13</v>
      </c>
      <c r="C888" s="21" t="s">
        <v>46</v>
      </c>
      <c r="D888" s="20">
        <v>10</v>
      </c>
      <c r="E888" s="21" t="s">
        <v>15</v>
      </c>
      <c r="F888" s="21" t="s">
        <v>37</v>
      </c>
      <c r="G888" s="20">
        <v>10</v>
      </c>
    </row>
    <row r="889" spans="1:7">
      <c r="A889" s="20">
        <v>45</v>
      </c>
      <c r="B889" s="21" t="s">
        <v>13</v>
      </c>
      <c r="C889" s="21" t="s">
        <v>63</v>
      </c>
      <c r="D889" s="20">
        <v>10</v>
      </c>
      <c r="E889" s="21" t="s">
        <v>18</v>
      </c>
      <c r="F889" s="21" t="s">
        <v>54</v>
      </c>
      <c r="G889" s="20">
        <v>10</v>
      </c>
    </row>
    <row r="890" spans="1:7">
      <c r="A890" s="20">
        <v>49</v>
      </c>
      <c r="B890" s="21" t="s">
        <v>13</v>
      </c>
      <c r="C890" s="21" t="s">
        <v>67</v>
      </c>
      <c r="D890" s="20">
        <v>10</v>
      </c>
      <c r="E890" s="21" t="s">
        <v>18</v>
      </c>
      <c r="F890" s="21" t="s">
        <v>54</v>
      </c>
      <c r="G890" s="20">
        <v>10</v>
      </c>
    </row>
    <row r="891" spans="1:7">
      <c r="A891" s="20">
        <v>54</v>
      </c>
      <c r="B891" s="21" t="s">
        <v>13</v>
      </c>
      <c r="C891" s="21" t="s">
        <v>72</v>
      </c>
      <c r="D891" s="20">
        <v>10</v>
      </c>
      <c r="E891" s="21" t="s">
        <v>18</v>
      </c>
      <c r="F891" s="21" t="s">
        <v>54</v>
      </c>
      <c r="G891" s="20">
        <v>10</v>
      </c>
    </row>
    <row r="892" spans="1:7">
      <c r="A892" s="20">
        <v>57</v>
      </c>
      <c r="B892" s="21" t="s">
        <v>13</v>
      </c>
      <c r="C892" s="21" t="s">
        <v>74</v>
      </c>
      <c r="D892" s="20">
        <v>10</v>
      </c>
      <c r="E892" s="21" t="s">
        <v>18</v>
      </c>
      <c r="F892" s="21" t="s">
        <v>54</v>
      </c>
      <c r="G892" s="20">
        <v>10</v>
      </c>
    </row>
    <row r="893" spans="1:7">
      <c r="A893" s="20">
        <v>81</v>
      </c>
      <c r="B893" s="21" t="s">
        <v>13</v>
      </c>
      <c r="C893" s="21" t="s">
        <v>98</v>
      </c>
      <c r="D893" s="20">
        <v>10</v>
      </c>
      <c r="E893" s="21" t="s">
        <v>18</v>
      </c>
      <c r="F893" s="21" t="s">
        <v>54</v>
      </c>
      <c r="G893" s="20">
        <v>10</v>
      </c>
    </row>
    <row r="894" spans="1:7">
      <c r="A894" s="20">
        <v>82</v>
      </c>
      <c r="B894" s="21" t="s">
        <v>13</v>
      </c>
      <c r="C894" s="21" t="s">
        <v>99</v>
      </c>
      <c r="D894" s="20">
        <v>10</v>
      </c>
      <c r="E894" s="21" t="s">
        <v>18</v>
      </c>
      <c r="F894" s="21" t="s">
        <v>54</v>
      </c>
      <c r="G894" s="20">
        <v>10</v>
      </c>
    </row>
    <row r="895" spans="1:7">
      <c r="A895" s="20">
        <v>85</v>
      </c>
      <c r="B895" s="21" t="s">
        <v>13</v>
      </c>
      <c r="C895" s="21" t="s">
        <v>102</v>
      </c>
      <c r="D895" s="20">
        <v>10</v>
      </c>
      <c r="E895" s="21" t="s">
        <v>18</v>
      </c>
      <c r="F895" s="21" t="s">
        <v>54</v>
      </c>
      <c r="G895" s="20">
        <v>10</v>
      </c>
    </row>
    <row r="896" spans="1:7">
      <c r="A896" s="20">
        <v>89</v>
      </c>
      <c r="B896" s="21" t="s">
        <v>13</v>
      </c>
      <c r="C896" s="21" t="s">
        <v>106</v>
      </c>
      <c r="D896" s="20">
        <v>10</v>
      </c>
      <c r="E896" s="21" t="s">
        <v>18</v>
      </c>
      <c r="F896" s="21" t="s">
        <v>54</v>
      </c>
      <c r="G896" s="20">
        <v>10</v>
      </c>
    </row>
    <row r="897" spans="1:7">
      <c r="A897" s="20">
        <v>103</v>
      </c>
      <c r="B897" s="21" t="s">
        <v>13</v>
      </c>
      <c r="C897" s="21" t="s">
        <v>120</v>
      </c>
      <c r="D897" s="20">
        <v>10</v>
      </c>
      <c r="E897" s="21" t="s">
        <v>18</v>
      </c>
      <c r="F897" s="21" t="s">
        <v>54</v>
      </c>
      <c r="G897" s="20">
        <v>10</v>
      </c>
    </row>
    <row r="898" spans="1:7">
      <c r="A898" s="20">
        <v>104</v>
      </c>
      <c r="B898" s="21" t="s">
        <v>13</v>
      </c>
      <c r="C898" s="21" t="s">
        <v>121</v>
      </c>
      <c r="D898" s="20">
        <v>10</v>
      </c>
      <c r="E898" s="21" t="s">
        <v>18</v>
      </c>
      <c r="F898" s="21" t="s">
        <v>54</v>
      </c>
      <c r="G898" s="20">
        <v>10</v>
      </c>
    </row>
    <row r="899" spans="1:7">
      <c r="A899" s="20">
        <v>112</v>
      </c>
      <c r="B899" s="21" t="s">
        <v>13</v>
      </c>
      <c r="C899" s="21" t="s">
        <v>129</v>
      </c>
      <c r="D899" s="20">
        <v>10</v>
      </c>
      <c r="E899" s="21" t="s">
        <v>18</v>
      </c>
      <c r="F899" s="21" t="s">
        <v>54</v>
      </c>
      <c r="G899" s="20">
        <v>10</v>
      </c>
    </row>
    <row r="900" spans="1:7">
      <c r="A900" s="20">
        <v>127</v>
      </c>
      <c r="B900" s="21" t="s">
        <v>13</v>
      </c>
      <c r="C900" s="21" t="s">
        <v>144</v>
      </c>
      <c r="D900" s="20">
        <v>10</v>
      </c>
      <c r="E900" s="21" t="s">
        <v>18</v>
      </c>
      <c r="F900" s="21" t="s">
        <v>54</v>
      </c>
      <c r="G900" s="20">
        <v>10</v>
      </c>
    </row>
    <row r="901" spans="1:7">
      <c r="A901" s="20">
        <v>152</v>
      </c>
      <c r="B901" s="21" t="s">
        <v>13</v>
      </c>
      <c r="C901" s="21" t="s">
        <v>169</v>
      </c>
      <c r="D901" s="20">
        <v>10</v>
      </c>
      <c r="E901" s="21" t="s">
        <v>18</v>
      </c>
      <c r="F901" s="21" t="s">
        <v>37</v>
      </c>
      <c r="G901" s="20">
        <v>10</v>
      </c>
    </row>
    <row r="902" spans="1:7">
      <c r="A902" s="20">
        <v>159</v>
      </c>
      <c r="B902" s="21" t="s">
        <v>13</v>
      </c>
      <c r="C902" s="21" t="s">
        <v>176</v>
      </c>
      <c r="D902" s="20">
        <v>10</v>
      </c>
      <c r="E902" s="21" t="s">
        <v>18</v>
      </c>
      <c r="F902" s="21" t="s">
        <v>37</v>
      </c>
      <c r="G902" s="20">
        <v>10</v>
      </c>
    </row>
    <row r="903" spans="1:7">
      <c r="A903" s="20">
        <v>164</v>
      </c>
      <c r="B903" s="21" t="s">
        <v>13</v>
      </c>
      <c r="C903" s="21" t="s">
        <v>181</v>
      </c>
      <c r="D903" s="20">
        <v>10</v>
      </c>
      <c r="E903" s="21" t="s">
        <v>18</v>
      </c>
      <c r="F903" s="21" t="s">
        <v>37</v>
      </c>
      <c r="G903" s="20">
        <v>10</v>
      </c>
    </row>
    <row r="904" spans="1:7">
      <c r="A904" s="20">
        <v>170</v>
      </c>
      <c r="B904" s="21" t="s">
        <v>13</v>
      </c>
      <c r="C904" s="21" t="s">
        <v>188</v>
      </c>
      <c r="D904" s="20">
        <v>10</v>
      </c>
      <c r="E904" s="21" t="s">
        <v>15</v>
      </c>
      <c r="F904" s="21" t="s">
        <v>54</v>
      </c>
      <c r="G904" s="20">
        <v>10</v>
      </c>
    </row>
    <row r="905" spans="1:7">
      <c r="A905" s="20">
        <v>200</v>
      </c>
      <c r="B905" s="21" t="s">
        <v>13</v>
      </c>
      <c r="C905" s="21" t="s">
        <v>218</v>
      </c>
      <c r="D905" s="20">
        <v>10</v>
      </c>
      <c r="E905" s="21" t="s">
        <v>18</v>
      </c>
      <c r="F905" s="21" t="s">
        <v>185</v>
      </c>
      <c r="G905" s="20">
        <v>10</v>
      </c>
    </row>
    <row r="906" spans="1:7">
      <c r="A906" s="20">
        <v>206</v>
      </c>
      <c r="B906" s="21" t="s">
        <v>13</v>
      </c>
      <c r="C906" s="21" t="s">
        <v>224</v>
      </c>
      <c r="D906" s="20">
        <v>10</v>
      </c>
      <c r="E906" s="21" t="s">
        <v>18</v>
      </c>
      <c r="F906" s="21" t="s">
        <v>37</v>
      </c>
      <c r="G906" s="20">
        <v>10</v>
      </c>
    </row>
    <row r="907" spans="1:7">
      <c r="A907" s="20">
        <v>207</v>
      </c>
      <c r="B907" s="21" t="s">
        <v>13</v>
      </c>
      <c r="C907" s="21" t="s">
        <v>225</v>
      </c>
      <c r="D907" s="20">
        <v>10</v>
      </c>
      <c r="E907" s="21" t="s">
        <v>18</v>
      </c>
      <c r="F907" s="21" t="s">
        <v>37</v>
      </c>
      <c r="G907" s="20">
        <v>10</v>
      </c>
    </row>
    <row r="908" spans="1:7">
      <c r="A908" s="20">
        <v>208</v>
      </c>
      <c r="B908" s="21" t="s">
        <v>13</v>
      </c>
      <c r="C908" s="21" t="s">
        <v>226</v>
      </c>
      <c r="D908" s="20">
        <v>10</v>
      </c>
      <c r="E908" s="21" t="s">
        <v>18</v>
      </c>
      <c r="F908" s="21" t="s">
        <v>37</v>
      </c>
      <c r="G908" s="20">
        <v>10</v>
      </c>
    </row>
    <row r="909" spans="1:7">
      <c r="A909" s="20">
        <v>209</v>
      </c>
      <c r="B909" s="21" t="s">
        <v>13</v>
      </c>
      <c r="C909" s="21" t="s">
        <v>227</v>
      </c>
      <c r="D909" s="20">
        <v>10</v>
      </c>
      <c r="E909" s="21" t="s">
        <v>18</v>
      </c>
      <c r="F909" s="21" t="s">
        <v>37</v>
      </c>
      <c r="G909" s="20">
        <v>10</v>
      </c>
    </row>
    <row r="910" spans="1:7">
      <c r="A910" s="20">
        <v>216</v>
      </c>
      <c r="B910" s="21" t="s">
        <v>13</v>
      </c>
      <c r="C910" s="21" t="s">
        <v>234</v>
      </c>
      <c r="D910" s="20">
        <v>10</v>
      </c>
      <c r="E910" s="21" t="s">
        <v>18</v>
      </c>
      <c r="F910" s="21" t="s">
        <v>37</v>
      </c>
      <c r="G910" s="20">
        <v>10</v>
      </c>
    </row>
    <row r="911" spans="1:7">
      <c r="A911" s="20">
        <v>217</v>
      </c>
      <c r="B911" s="21" t="s">
        <v>13</v>
      </c>
      <c r="C911" s="21" t="s">
        <v>235</v>
      </c>
      <c r="D911" s="20">
        <v>10</v>
      </c>
      <c r="E911" s="21" t="s">
        <v>18</v>
      </c>
      <c r="F911" s="21" t="s">
        <v>37</v>
      </c>
      <c r="G911" s="20">
        <v>10</v>
      </c>
    </row>
    <row r="912" spans="1:7">
      <c r="A912" s="20">
        <v>218</v>
      </c>
      <c r="B912" s="21" t="s">
        <v>13</v>
      </c>
      <c r="C912" s="21" t="s">
        <v>236</v>
      </c>
      <c r="D912" s="20">
        <v>10</v>
      </c>
      <c r="E912" s="21" t="s">
        <v>18</v>
      </c>
      <c r="F912" s="21" t="s">
        <v>37</v>
      </c>
      <c r="G912" s="20">
        <v>10</v>
      </c>
    </row>
    <row r="913" spans="1:7">
      <c r="A913" s="20">
        <v>219</v>
      </c>
      <c r="B913" s="21" t="s">
        <v>13</v>
      </c>
      <c r="C913" s="21" t="s">
        <v>237</v>
      </c>
      <c r="D913" s="20">
        <v>10</v>
      </c>
      <c r="E913" s="21" t="s">
        <v>18</v>
      </c>
      <c r="F913" s="21" t="s">
        <v>37</v>
      </c>
      <c r="G913" s="20">
        <v>10</v>
      </c>
    </row>
    <row r="914" spans="1:7">
      <c r="A914" s="20">
        <v>226</v>
      </c>
      <c r="B914" s="21" t="s">
        <v>13</v>
      </c>
      <c r="C914" s="21" t="s">
        <v>244</v>
      </c>
      <c r="D914" s="20">
        <v>10</v>
      </c>
      <c r="E914" s="21" t="s">
        <v>18</v>
      </c>
      <c r="F914" s="21" t="s">
        <v>37</v>
      </c>
      <c r="G914" s="20">
        <v>10</v>
      </c>
    </row>
    <row r="915" spans="1:7">
      <c r="A915" s="20">
        <v>227</v>
      </c>
      <c r="B915" s="21" t="s">
        <v>13</v>
      </c>
      <c r="C915" s="21" t="s">
        <v>245</v>
      </c>
      <c r="D915" s="20">
        <v>10</v>
      </c>
      <c r="E915" s="21" t="s">
        <v>18</v>
      </c>
      <c r="F915" s="21" t="s">
        <v>37</v>
      </c>
      <c r="G915" s="20">
        <v>10</v>
      </c>
    </row>
    <row r="916" spans="1:7">
      <c r="A916" s="20">
        <v>228</v>
      </c>
      <c r="B916" s="21" t="s">
        <v>13</v>
      </c>
      <c r="C916" s="21" t="s">
        <v>246</v>
      </c>
      <c r="D916" s="20">
        <v>10</v>
      </c>
      <c r="E916" s="21" t="s">
        <v>18</v>
      </c>
      <c r="F916" s="21" t="s">
        <v>37</v>
      </c>
      <c r="G916" s="20">
        <v>10</v>
      </c>
    </row>
    <row r="917" spans="1:7">
      <c r="A917" s="20">
        <v>229</v>
      </c>
      <c r="B917" s="21" t="s">
        <v>13</v>
      </c>
      <c r="C917" s="21" t="s">
        <v>247</v>
      </c>
      <c r="D917" s="20">
        <v>10</v>
      </c>
      <c r="E917" s="21" t="s">
        <v>18</v>
      </c>
      <c r="F917" s="21" t="s">
        <v>37</v>
      </c>
      <c r="G917" s="20">
        <v>10</v>
      </c>
    </row>
    <row r="918" spans="1:7">
      <c r="A918" s="20">
        <v>236</v>
      </c>
      <c r="B918" s="21" t="s">
        <v>13</v>
      </c>
      <c r="C918" s="21" t="s">
        <v>254</v>
      </c>
      <c r="D918" s="20">
        <v>10</v>
      </c>
      <c r="E918" s="21" t="s">
        <v>18</v>
      </c>
      <c r="F918" s="21" t="s">
        <v>37</v>
      </c>
      <c r="G918" s="20">
        <v>10</v>
      </c>
    </row>
    <row r="919" spans="1:7">
      <c r="A919" s="20">
        <v>237</v>
      </c>
      <c r="B919" s="21" t="s">
        <v>13</v>
      </c>
      <c r="C919" s="21" t="s">
        <v>255</v>
      </c>
      <c r="D919" s="20">
        <v>10</v>
      </c>
      <c r="E919" s="21" t="s">
        <v>18</v>
      </c>
      <c r="F919" s="21" t="s">
        <v>37</v>
      </c>
      <c r="G919" s="20">
        <v>10</v>
      </c>
    </row>
    <row r="920" spans="1:7">
      <c r="A920" s="20">
        <v>238</v>
      </c>
      <c r="B920" s="21" t="s">
        <v>13</v>
      </c>
      <c r="C920" s="21" t="s">
        <v>256</v>
      </c>
      <c r="D920" s="20">
        <v>10</v>
      </c>
      <c r="E920" s="21" t="s">
        <v>18</v>
      </c>
      <c r="F920" s="21" t="s">
        <v>37</v>
      </c>
      <c r="G920" s="20">
        <v>10</v>
      </c>
    </row>
    <row r="921" spans="1:7">
      <c r="A921" s="20">
        <v>239</v>
      </c>
      <c r="B921" s="21" t="s">
        <v>13</v>
      </c>
      <c r="C921" s="21" t="s">
        <v>257</v>
      </c>
      <c r="D921" s="20">
        <v>10</v>
      </c>
      <c r="E921" s="21" t="s">
        <v>18</v>
      </c>
      <c r="F921" s="21" t="s">
        <v>37</v>
      </c>
      <c r="G921" s="20">
        <v>10</v>
      </c>
    </row>
    <row r="922" spans="1:7">
      <c r="A922" s="20">
        <v>251</v>
      </c>
      <c r="B922" s="21" t="s">
        <v>13</v>
      </c>
      <c r="C922" s="21" t="s">
        <v>269</v>
      </c>
      <c r="D922" s="20">
        <v>10</v>
      </c>
      <c r="E922" s="21" t="s">
        <v>18</v>
      </c>
      <c r="F922" s="21" t="s">
        <v>37</v>
      </c>
      <c r="G922" s="20">
        <v>10</v>
      </c>
    </row>
    <row r="923" spans="1:7">
      <c r="A923" s="20">
        <v>259</v>
      </c>
      <c r="B923" s="21" t="s">
        <v>13</v>
      </c>
      <c r="C923" s="21" t="s">
        <v>277</v>
      </c>
      <c r="D923" s="20">
        <v>10</v>
      </c>
      <c r="E923" s="21" t="s">
        <v>18</v>
      </c>
      <c r="F923" s="21" t="s">
        <v>37</v>
      </c>
      <c r="G923" s="20">
        <v>10</v>
      </c>
    </row>
    <row r="924" spans="1:7">
      <c r="A924" s="20">
        <v>260</v>
      </c>
      <c r="B924" s="21" t="s">
        <v>13</v>
      </c>
      <c r="C924" s="21" t="s">
        <v>278</v>
      </c>
      <c r="D924" s="20">
        <v>10</v>
      </c>
      <c r="E924" s="21" t="s">
        <v>18</v>
      </c>
      <c r="F924" s="21" t="s">
        <v>37</v>
      </c>
      <c r="G924" s="20">
        <v>10</v>
      </c>
    </row>
    <row r="925" spans="1:7">
      <c r="A925" s="20">
        <v>262</v>
      </c>
      <c r="B925" s="21" t="s">
        <v>13</v>
      </c>
      <c r="C925" s="21" t="s">
        <v>280</v>
      </c>
      <c r="D925" s="20">
        <v>10</v>
      </c>
      <c r="E925" s="21" t="s">
        <v>18</v>
      </c>
      <c r="F925" s="21" t="s">
        <v>37</v>
      </c>
      <c r="G925" s="20">
        <v>10</v>
      </c>
    </row>
    <row r="926" spans="1:7">
      <c r="A926" s="20">
        <v>271</v>
      </c>
      <c r="B926" s="21" t="s">
        <v>13</v>
      </c>
      <c r="C926" s="21" t="s">
        <v>289</v>
      </c>
      <c r="D926" s="20">
        <v>10</v>
      </c>
      <c r="E926" s="21" t="s">
        <v>18</v>
      </c>
      <c r="F926" s="21" t="s">
        <v>37</v>
      </c>
      <c r="G926" s="20">
        <v>10</v>
      </c>
    </row>
    <row r="927" spans="1:7">
      <c r="A927" s="20">
        <v>285</v>
      </c>
      <c r="B927" s="21" t="s">
        <v>13</v>
      </c>
      <c r="C927" s="21" t="s">
        <v>303</v>
      </c>
      <c r="D927" s="20">
        <v>10</v>
      </c>
      <c r="E927" s="21" t="s">
        <v>18</v>
      </c>
      <c r="F927" s="21" t="s">
        <v>185</v>
      </c>
      <c r="G927" s="20">
        <v>10</v>
      </c>
    </row>
    <row r="928" spans="1:7">
      <c r="A928" s="20">
        <v>290</v>
      </c>
      <c r="B928" s="21" t="s">
        <v>13</v>
      </c>
      <c r="C928" s="21" t="s">
        <v>308</v>
      </c>
      <c r="D928" s="20">
        <v>10</v>
      </c>
      <c r="E928" s="21" t="s">
        <v>18</v>
      </c>
      <c r="F928" s="21" t="s">
        <v>185</v>
      </c>
      <c r="G928" s="20">
        <v>10</v>
      </c>
    </row>
    <row r="929" spans="1:7">
      <c r="A929" s="20">
        <v>302</v>
      </c>
      <c r="B929" s="21" t="s">
        <v>13</v>
      </c>
      <c r="C929" s="21" t="s">
        <v>320</v>
      </c>
      <c r="D929" s="20">
        <v>10</v>
      </c>
      <c r="E929" s="21" t="s">
        <v>18</v>
      </c>
      <c r="F929" s="21" t="s">
        <v>37</v>
      </c>
      <c r="G929" s="20">
        <v>10</v>
      </c>
    </row>
    <row r="930" spans="1:7">
      <c r="A930" s="20">
        <v>303</v>
      </c>
      <c r="B930" s="21" t="s">
        <v>13</v>
      </c>
      <c r="C930" s="21" t="s">
        <v>321</v>
      </c>
      <c r="D930" s="20">
        <v>10</v>
      </c>
      <c r="E930" s="21" t="s">
        <v>18</v>
      </c>
      <c r="F930" s="21" t="s">
        <v>37</v>
      </c>
      <c r="G930" s="20">
        <v>10</v>
      </c>
    </row>
    <row r="931" spans="1:7">
      <c r="A931" s="20">
        <v>308</v>
      </c>
      <c r="B931" s="21" t="s">
        <v>13</v>
      </c>
      <c r="C931" s="21" t="s">
        <v>326</v>
      </c>
      <c r="D931" s="20">
        <v>10</v>
      </c>
      <c r="E931" s="21" t="s">
        <v>18</v>
      </c>
      <c r="F931" s="21" t="s">
        <v>37</v>
      </c>
      <c r="G931" s="20">
        <v>10</v>
      </c>
    </row>
    <row r="932" spans="1:7">
      <c r="A932" s="20">
        <v>314</v>
      </c>
      <c r="B932" s="21" t="s">
        <v>13</v>
      </c>
      <c r="C932" s="21" t="s">
        <v>332</v>
      </c>
      <c r="D932" s="20">
        <v>10</v>
      </c>
      <c r="E932" s="21" t="s">
        <v>18</v>
      </c>
      <c r="F932" s="21" t="s">
        <v>37</v>
      </c>
      <c r="G932" s="20">
        <v>10</v>
      </c>
    </row>
    <row r="933" spans="1:7">
      <c r="A933" s="20">
        <v>315</v>
      </c>
      <c r="B933" s="21" t="s">
        <v>13</v>
      </c>
      <c r="C933" s="21" t="s">
        <v>333</v>
      </c>
      <c r="D933" s="20">
        <v>10</v>
      </c>
      <c r="E933" s="21" t="s">
        <v>18</v>
      </c>
      <c r="F933" s="21" t="s">
        <v>37</v>
      </c>
      <c r="G933" s="20">
        <v>10</v>
      </c>
    </row>
    <row r="934" spans="1:7">
      <c r="A934" s="20">
        <v>323</v>
      </c>
      <c r="B934" s="21" t="s">
        <v>13</v>
      </c>
      <c r="C934" s="21" t="s">
        <v>341</v>
      </c>
      <c r="D934" s="20">
        <v>10</v>
      </c>
      <c r="E934" s="21" t="s">
        <v>18</v>
      </c>
      <c r="F934" s="21" t="s">
        <v>54</v>
      </c>
      <c r="G934" s="20">
        <v>10</v>
      </c>
    </row>
    <row r="935" spans="1:7">
      <c r="A935" s="20">
        <v>326</v>
      </c>
      <c r="B935" s="21" t="s">
        <v>13</v>
      </c>
      <c r="C935" s="21" t="s">
        <v>344</v>
      </c>
      <c r="D935" s="20">
        <v>10</v>
      </c>
      <c r="E935" s="21" t="s">
        <v>18</v>
      </c>
      <c r="F935" s="21" t="s">
        <v>54</v>
      </c>
      <c r="G935" s="20">
        <v>10</v>
      </c>
    </row>
    <row r="936" spans="1:7">
      <c r="A936" s="20">
        <v>330</v>
      </c>
      <c r="B936" s="21" t="s">
        <v>13</v>
      </c>
      <c r="C936" s="21" t="s">
        <v>348</v>
      </c>
      <c r="D936" s="20">
        <v>10</v>
      </c>
      <c r="E936" s="21" t="s">
        <v>18</v>
      </c>
      <c r="F936" s="21" t="s">
        <v>54</v>
      </c>
      <c r="G936" s="20">
        <v>10</v>
      </c>
    </row>
    <row r="937" spans="1:7">
      <c r="A937" s="20">
        <v>331</v>
      </c>
      <c r="B937" s="21" t="s">
        <v>13</v>
      </c>
      <c r="C937" s="21" t="s">
        <v>349</v>
      </c>
      <c r="D937" s="20">
        <v>10</v>
      </c>
      <c r="E937" s="21" t="s">
        <v>18</v>
      </c>
      <c r="F937" s="21" t="s">
        <v>54</v>
      </c>
      <c r="G937" s="20">
        <v>10</v>
      </c>
    </row>
    <row r="938" spans="1:7">
      <c r="A938" s="20">
        <v>334</v>
      </c>
      <c r="B938" s="21" t="s">
        <v>13</v>
      </c>
      <c r="C938" s="21" t="s">
        <v>352</v>
      </c>
      <c r="D938" s="20">
        <v>10</v>
      </c>
      <c r="E938" s="21" t="s">
        <v>18</v>
      </c>
      <c r="F938" s="21" t="s">
        <v>54</v>
      </c>
      <c r="G938" s="20">
        <v>10</v>
      </c>
    </row>
    <row r="939" spans="1:7">
      <c r="A939" s="20">
        <v>357</v>
      </c>
      <c r="B939" s="21" t="s">
        <v>13</v>
      </c>
      <c r="C939" s="21" t="s">
        <v>376</v>
      </c>
      <c r="D939" s="20">
        <v>10</v>
      </c>
      <c r="E939" s="21" t="s">
        <v>15</v>
      </c>
      <c r="F939" s="21" t="s">
        <v>37</v>
      </c>
      <c r="G939" s="20">
        <v>10</v>
      </c>
    </row>
    <row r="940" spans="1:7">
      <c r="A940" s="20">
        <v>363</v>
      </c>
      <c r="B940" s="21" t="s">
        <v>13</v>
      </c>
      <c r="C940" s="21" t="s">
        <v>382</v>
      </c>
      <c r="D940" s="20">
        <v>10</v>
      </c>
      <c r="E940" s="21" t="s">
        <v>18</v>
      </c>
      <c r="F940" s="21" t="s">
        <v>37</v>
      </c>
      <c r="G940" s="20">
        <v>10</v>
      </c>
    </row>
    <row r="941" spans="1:7">
      <c r="A941" s="20">
        <v>625</v>
      </c>
      <c r="B941" s="21" t="s">
        <v>393</v>
      </c>
      <c r="C941" s="21" t="s">
        <v>640</v>
      </c>
      <c r="D941" s="20">
        <v>10</v>
      </c>
      <c r="E941" s="21" t="s">
        <v>15</v>
      </c>
      <c r="F941" s="21" t="s">
        <v>54</v>
      </c>
      <c r="G941" s="20">
        <v>7</v>
      </c>
    </row>
    <row r="942" spans="1:7">
      <c r="A942" s="20">
        <v>715</v>
      </c>
      <c r="B942" s="21" t="s">
        <v>704</v>
      </c>
      <c r="C942" s="21" t="s">
        <v>725</v>
      </c>
      <c r="D942" s="20">
        <v>10</v>
      </c>
      <c r="E942" s="21" t="s">
        <v>15</v>
      </c>
      <c r="F942" s="21" t="s">
        <v>37</v>
      </c>
      <c r="G942" s="20">
        <v>10</v>
      </c>
    </row>
    <row r="943" spans="1:7">
      <c r="A943" s="20">
        <v>720</v>
      </c>
      <c r="B943" s="21" t="s">
        <v>704</v>
      </c>
      <c r="C943" s="21" t="s">
        <v>730</v>
      </c>
      <c r="D943" s="20">
        <v>10</v>
      </c>
      <c r="E943" s="21" t="s">
        <v>15</v>
      </c>
      <c r="F943" s="21" t="s">
        <v>37</v>
      </c>
      <c r="G943" s="20">
        <v>10</v>
      </c>
    </row>
    <row r="944" spans="1:7">
      <c r="A944" s="20">
        <v>743</v>
      </c>
      <c r="B944" s="21" t="s">
        <v>744</v>
      </c>
      <c r="C944" s="21" t="s">
        <v>69</v>
      </c>
      <c r="D944" s="20">
        <v>10</v>
      </c>
      <c r="E944" s="21" t="s">
        <v>18</v>
      </c>
      <c r="F944" s="21" t="s">
        <v>54</v>
      </c>
      <c r="G944" s="20">
        <v>10</v>
      </c>
    </row>
    <row r="945" spans="1:7">
      <c r="A945" s="20">
        <v>751</v>
      </c>
      <c r="B945" s="21" t="s">
        <v>744</v>
      </c>
      <c r="C945" s="21" t="s">
        <v>758</v>
      </c>
      <c r="D945" s="20">
        <v>10</v>
      </c>
      <c r="E945" s="21" t="s">
        <v>18</v>
      </c>
      <c r="F945" s="21" t="s">
        <v>37</v>
      </c>
      <c r="G945" s="20">
        <v>10</v>
      </c>
    </row>
    <row r="946" spans="1:7">
      <c r="A946" s="20">
        <v>752</v>
      </c>
      <c r="B946" s="21" t="s">
        <v>744</v>
      </c>
      <c r="C946" s="21" t="s">
        <v>759</v>
      </c>
      <c r="D946" s="20">
        <v>10</v>
      </c>
      <c r="E946" s="21" t="s">
        <v>18</v>
      </c>
      <c r="F946" s="21" t="s">
        <v>37</v>
      </c>
      <c r="G946" s="20">
        <v>10</v>
      </c>
    </row>
    <row r="947" spans="1:7">
      <c r="A947" s="20">
        <v>759</v>
      </c>
      <c r="B947" s="21" t="s">
        <v>744</v>
      </c>
      <c r="C947" s="21" t="s">
        <v>766</v>
      </c>
      <c r="D947" s="20">
        <v>10</v>
      </c>
      <c r="E947" s="21" t="s">
        <v>18</v>
      </c>
      <c r="F947" s="21" t="s">
        <v>37</v>
      </c>
      <c r="G947" s="20">
        <v>10</v>
      </c>
    </row>
    <row r="948" spans="1:7">
      <c r="A948" s="20">
        <v>797</v>
      </c>
      <c r="B948" s="21" t="s">
        <v>744</v>
      </c>
      <c r="C948" s="21" t="s">
        <v>111</v>
      </c>
      <c r="D948" s="20">
        <v>10</v>
      </c>
      <c r="E948" s="21" t="s">
        <v>18</v>
      </c>
      <c r="F948" s="21" t="s">
        <v>54</v>
      </c>
      <c r="G948" s="20">
        <v>10</v>
      </c>
    </row>
    <row r="949" spans="1:7">
      <c r="A949" s="20">
        <v>798</v>
      </c>
      <c r="B949" s="21" t="s">
        <v>744</v>
      </c>
      <c r="C949" s="21" t="s">
        <v>799</v>
      </c>
      <c r="D949" s="20">
        <v>10</v>
      </c>
      <c r="E949" s="21" t="s">
        <v>18</v>
      </c>
      <c r="F949" s="21" t="s">
        <v>54</v>
      </c>
      <c r="G949" s="20">
        <v>10</v>
      </c>
    </row>
    <row r="950" spans="1:7">
      <c r="A950" s="20">
        <v>799</v>
      </c>
      <c r="B950" s="21" t="s">
        <v>744</v>
      </c>
      <c r="C950" s="21" t="s">
        <v>800</v>
      </c>
      <c r="D950" s="20">
        <v>10</v>
      </c>
      <c r="E950" s="21" t="s">
        <v>18</v>
      </c>
      <c r="F950" s="21" t="s">
        <v>54</v>
      </c>
      <c r="G950" s="20">
        <v>10</v>
      </c>
    </row>
    <row r="951" spans="1:7">
      <c r="A951" s="20">
        <v>800</v>
      </c>
      <c r="B951" s="21" t="s">
        <v>744</v>
      </c>
      <c r="C951" s="21" t="s">
        <v>801</v>
      </c>
      <c r="D951" s="20">
        <v>10</v>
      </c>
      <c r="E951" s="21" t="s">
        <v>18</v>
      </c>
      <c r="F951" s="21" t="s">
        <v>54</v>
      </c>
      <c r="G951" s="20">
        <v>10</v>
      </c>
    </row>
    <row r="952" spans="1:7">
      <c r="A952" s="20">
        <v>801</v>
      </c>
      <c r="B952" s="21" t="s">
        <v>744</v>
      </c>
      <c r="C952" s="21" t="s">
        <v>802</v>
      </c>
      <c r="D952" s="20">
        <v>10</v>
      </c>
      <c r="E952" s="21" t="s">
        <v>18</v>
      </c>
      <c r="F952" s="21" t="s">
        <v>54</v>
      </c>
      <c r="G952" s="20">
        <v>10</v>
      </c>
    </row>
    <row r="953" spans="1:7">
      <c r="A953" s="20">
        <v>802</v>
      </c>
      <c r="B953" s="21" t="s">
        <v>744</v>
      </c>
      <c r="C953" s="21" t="s">
        <v>803</v>
      </c>
      <c r="D953" s="20">
        <v>10</v>
      </c>
      <c r="E953" s="21" t="s">
        <v>18</v>
      </c>
      <c r="F953" s="21" t="s">
        <v>54</v>
      </c>
      <c r="G953" s="20">
        <v>10</v>
      </c>
    </row>
    <row r="954" spans="1:7">
      <c r="A954" s="20">
        <v>803</v>
      </c>
      <c r="B954" s="21" t="s">
        <v>744</v>
      </c>
      <c r="C954" s="21" t="s">
        <v>804</v>
      </c>
      <c r="D954" s="20">
        <v>10</v>
      </c>
      <c r="E954" s="21" t="s">
        <v>18</v>
      </c>
      <c r="F954" s="21" t="s">
        <v>54</v>
      </c>
      <c r="G954" s="20">
        <v>10</v>
      </c>
    </row>
    <row r="955" spans="1:7">
      <c r="A955" s="20">
        <v>848</v>
      </c>
      <c r="B955" s="21" t="s">
        <v>744</v>
      </c>
      <c r="C955" s="21" t="s">
        <v>844</v>
      </c>
      <c r="D955" s="20">
        <v>10</v>
      </c>
      <c r="E955" s="21" t="s">
        <v>18</v>
      </c>
      <c r="F955" s="21" t="s">
        <v>37</v>
      </c>
      <c r="G955" s="20">
        <v>10</v>
      </c>
    </row>
    <row r="956" spans="1:7">
      <c r="A956" s="20">
        <v>849</v>
      </c>
      <c r="B956" s="21" t="s">
        <v>744</v>
      </c>
      <c r="C956" s="21" t="s">
        <v>845</v>
      </c>
      <c r="D956" s="20">
        <v>10</v>
      </c>
      <c r="E956" s="21" t="s">
        <v>18</v>
      </c>
      <c r="F956" s="21" t="s">
        <v>37</v>
      </c>
      <c r="G956" s="20">
        <v>10</v>
      </c>
    </row>
    <row r="957" spans="1:7">
      <c r="A957" s="20">
        <v>850</v>
      </c>
      <c r="B957" s="21" t="s">
        <v>744</v>
      </c>
      <c r="C957" s="21" t="s">
        <v>846</v>
      </c>
      <c r="D957" s="20">
        <v>10</v>
      </c>
      <c r="E957" s="21" t="s">
        <v>18</v>
      </c>
      <c r="F957" s="21" t="s">
        <v>37</v>
      </c>
      <c r="G957" s="20">
        <v>10</v>
      </c>
    </row>
    <row r="958" spans="1:7">
      <c r="A958" s="20">
        <v>852</v>
      </c>
      <c r="B958" s="21" t="s">
        <v>744</v>
      </c>
      <c r="C958" s="21" t="s">
        <v>848</v>
      </c>
      <c r="D958" s="20">
        <v>10</v>
      </c>
      <c r="E958" s="21" t="s">
        <v>18</v>
      </c>
      <c r="F958" s="21" t="s">
        <v>37</v>
      </c>
      <c r="G958" s="20">
        <v>10</v>
      </c>
    </row>
    <row r="959" spans="1:7">
      <c r="A959" s="20">
        <v>857</v>
      </c>
      <c r="B959" s="21" t="s">
        <v>744</v>
      </c>
      <c r="C959" s="21" t="s">
        <v>853</v>
      </c>
      <c r="D959" s="20">
        <v>10</v>
      </c>
      <c r="E959" s="21" t="s">
        <v>18</v>
      </c>
      <c r="F959" s="21" t="s">
        <v>37</v>
      </c>
      <c r="G959" s="20">
        <v>10</v>
      </c>
    </row>
    <row r="960" spans="1:7">
      <c r="A960" s="20">
        <v>858</v>
      </c>
      <c r="B960" s="21" t="s">
        <v>744</v>
      </c>
      <c r="C960" s="21" t="s">
        <v>854</v>
      </c>
      <c r="D960" s="20">
        <v>10</v>
      </c>
      <c r="E960" s="21" t="s">
        <v>18</v>
      </c>
      <c r="F960" s="21" t="s">
        <v>37</v>
      </c>
      <c r="G960" s="20">
        <v>10</v>
      </c>
    </row>
    <row r="961" spans="1:7">
      <c r="A961" s="20">
        <v>860</v>
      </c>
      <c r="B961" s="21" t="s">
        <v>744</v>
      </c>
      <c r="C961" s="21" t="s">
        <v>856</v>
      </c>
      <c r="D961" s="20">
        <v>10</v>
      </c>
      <c r="E961" s="21" t="s">
        <v>18</v>
      </c>
      <c r="F961" s="21" t="s">
        <v>37</v>
      </c>
      <c r="G961" s="20">
        <v>10</v>
      </c>
    </row>
    <row r="962" spans="1:7">
      <c r="A962" s="20">
        <v>895</v>
      </c>
      <c r="B962" s="21" t="s">
        <v>744</v>
      </c>
      <c r="C962" s="21" t="s">
        <v>880</v>
      </c>
      <c r="D962" s="20">
        <v>10</v>
      </c>
      <c r="E962" s="21" t="s">
        <v>18</v>
      </c>
      <c r="F962" s="21" t="s">
        <v>153</v>
      </c>
      <c r="G962" s="20">
        <v>10</v>
      </c>
    </row>
    <row r="963" spans="1:7">
      <c r="A963" s="20">
        <v>934</v>
      </c>
      <c r="B963" s="21" t="s">
        <v>901</v>
      </c>
      <c r="C963" s="21" t="s">
        <v>912</v>
      </c>
      <c r="D963" s="20">
        <v>10</v>
      </c>
      <c r="E963" s="21" t="s">
        <v>18</v>
      </c>
      <c r="F963" s="21" t="s">
        <v>37</v>
      </c>
      <c r="G963" s="20">
        <v>10</v>
      </c>
    </row>
    <row r="964" spans="1:7">
      <c r="A964" s="20">
        <v>938</v>
      </c>
      <c r="B964" s="21" t="s">
        <v>901</v>
      </c>
      <c r="C964" s="21" t="s">
        <v>916</v>
      </c>
      <c r="D964" s="20">
        <v>10</v>
      </c>
      <c r="E964" s="21" t="s">
        <v>18</v>
      </c>
      <c r="F964" s="21" t="s">
        <v>153</v>
      </c>
      <c r="G964" s="20">
        <v>10</v>
      </c>
    </row>
    <row r="965" spans="1:7">
      <c r="A965" s="20">
        <v>951</v>
      </c>
      <c r="B965" s="21" t="s">
        <v>901</v>
      </c>
      <c r="C965" s="21" t="s">
        <v>928</v>
      </c>
      <c r="D965" s="20">
        <v>10</v>
      </c>
      <c r="E965" s="21" t="s">
        <v>18</v>
      </c>
      <c r="F965" s="21" t="s">
        <v>153</v>
      </c>
      <c r="G965" s="20">
        <v>10</v>
      </c>
    </row>
    <row r="966" spans="1:7">
      <c r="A966" s="20">
        <v>952</v>
      </c>
      <c r="B966" s="21" t="s">
        <v>901</v>
      </c>
      <c r="C966" s="21" t="s">
        <v>929</v>
      </c>
      <c r="D966" s="20">
        <v>10</v>
      </c>
      <c r="E966" s="21" t="s">
        <v>18</v>
      </c>
      <c r="F966" s="21" t="s">
        <v>153</v>
      </c>
      <c r="G966" s="20">
        <v>10</v>
      </c>
    </row>
    <row r="967" spans="1:7">
      <c r="A967" s="20">
        <v>953</v>
      </c>
      <c r="B967" s="21" t="s">
        <v>901</v>
      </c>
      <c r="C967" s="21" t="s">
        <v>930</v>
      </c>
      <c r="D967" s="20">
        <v>10</v>
      </c>
      <c r="E967" s="21" t="s">
        <v>18</v>
      </c>
      <c r="F967" s="21" t="s">
        <v>153</v>
      </c>
      <c r="G967" s="20">
        <v>10</v>
      </c>
    </row>
    <row r="968" spans="1:7">
      <c r="A968" s="20">
        <v>954</v>
      </c>
      <c r="B968" s="21" t="s">
        <v>901</v>
      </c>
      <c r="C968" s="21" t="s">
        <v>931</v>
      </c>
      <c r="D968" s="20">
        <v>10</v>
      </c>
      <c r="E968" s="21" t="s">
        <v>18</v>
      </c>
      <c r="F968" s="21" t="s">
        <v>153</v>
      </c>
      <c r="G968" s="20">
        <v>10</v>
      </c>
    </row>
    <row r="969" spans="1:7">
      <c r="A969" s="20">
        <v>1014</v>
      </c>
      <c r="B969" s="21" t="s">
        <v>901</v>
      </c>
      <c r="C969" s="21" t="s">
        <v>980</v>
      </c>
      <c r="D969" s="20">
        <v>10</v>
      </c>
      <c r="E969" s="21" t="s">
        <v>18</v>
      </c>
      <c r="F969" s="21" t="s">
        <v>153</v>
      </c>
      <c r="G969" s="20">
        <v>10</v>
      </c>
    </row>
    <row r="970" spans="1:7">
      <c r="A970" s="20">
        <v>1015</v>
      </c>
      <c r="B970" s="21" t="s">
        <v>901</v>
      </c>
      <c r="C970" s="21" t="s">
        <v>981</v>
      </c>
      <c r="D970" s="20">
        <v>10</v>
      </c>
      <c r="E970" s="21" t="s">
        <v>18</v>
      </c>
      <c r="F970" s="21" t="s">
        <v>153</v>
      </c>
      <c r="G970" s="20">
        <v>10</v>
      </c>
    </row>
    <row r="971" spans="1:7">
      <c r="A971" s="20">
        <v>1016</v>
      </c>
      <c r="B971" s="21" t="s">
        <v>901</v>
      </c>
      <c r="C971" s="21" t="s">
        <v>982</v>
      </c>
      <c r="D971" s="20">
        <v>10</v>
      </c>
      <c r="E971" s="21" t="s">
        <v>18</v>
      </c>
      <c r="F971" s="21" t="s">
        <v>153</v>
      </c>
      <c r="G971" s="20">
        <v>10</v>
      </c>
    </row>
    <row r="972" spans="1:7">
      <c r="A972" s="20">
        <v>1017</v>
      </c>
      <c r="B972" s="21" t="s">
        <v>901</v>
      </c>
      <c r="C972" s="21" t="s">
        <v>983</v>
      </c>
      <c r="D972" s="20">
        <v>10</v>
      </c>
      <c r="E972" s="21" t="s">
        <v>18</v>
      </c>
      <c r="F972" s="21" t="s">
        <v>153</v>
      </c>
      <c r="G972" s="20">
        <v>10</v>
      </c>
    </row>
    <row r="973" spans="1:7">
      <c r="A973" s="20">
        <v>1018</v>
      </c>
      <c r="B973" s="21" t="s">
        <v>901</v>
      </c>
      <c r="C973" s="21" t="s">
        <v>984</v>
      </c>
      <c r="D973" s="20">
        <v>10</v>
      </c>
      <c r="E973" s="21" t="s">
        <v>18</v>
      </c>
      <c r="F973" s="21" t="s">
        <v>153</v>
      </c>
      <c r="G973" s="20">
        <v>10</v>
      </c>
    </row>
    <row r="974" spans="1:7">
      <c r="A974" s="20">
        <v>1019</v>
      </c>
      <c r="B974" s="21" t="s">
        <v>901</v>
      </c>
      <c r="C974" s="21" t="s">
        <v>658</v>
      </c>
      <c r="D974" s="20">
        <v>10</v>
      </c>
      <c r="E974" s="21" t="s">
        <v>18</v>
      </c>
      <c r="F974" s="21" t="s">
        <v>153</v>
      </c>
      <c r="G974" s="20">
        <v>10</v>
      </c>
    </row>
    <row r="975" spans="1:7">
      <c r="A975" s="20">
        <v>1020</v>
      </c>
      <c r="B975" s="21" t="s">
        <v>901</v>
      </c>
      <c r="C975" s="21" t="s">
        <v>985</v>
      </c>
      <c r="D975" s="20">
        <v>10</v>
      </c>
      <c r="E975" s="21" t="s">
        <v>18</v>
      </c>
      <c r="F975" s="21" t="s">
        <v>153</v>
      </c>
      <c r="G975" s="20">
        <v>10</v>
      </c>
    </row>
    <row r="976" spans="1:7">
      <c r="A976" s="20">
        <v>1021</v>
      </c>
      <c r="B976" s="21" t="s">
        <v>901</v>
      </c>
      <c r="C976" s="21" t="s">
        <v>986</v>
      </c>
      <c r="D976" s="20">
        <v>10</v>
      </c>
      <c r="E976" s="21" t="s">
        <v>18</v>
      </c>
      <c r="F976" s="21" t="s">
        <v>153</v>
      </c>
      <c r="G976" s="20">
        <v>10</v>
      </c>
    </row>
    <row r="977" spans="1:7">
      <c r="A977" s="20">
        <v>1022</v>
      </c>
      <c r="B977" s="21" t="s">
        <v>901</v>
      </c>
      <c r="C977" s="21" t="s">
        <v>987</v>
      </c>
      <c r="D977" s="20">
        <v>10</v>
      </c>
      <c r="E977" s="21" t="s">
        <v>18</v>
      </c>
      <c r="F977" s="21" t="s">
        <v>153</v>
      </c>
      <c r="G977" s="20">
        <v>10</v>
      </c>
    </row>
    <row r="978" spans="1:7">
      <c r="A978" s="20">
        <v>1023</v>
      </c>
      <c r="B978" s="21" t="s">
        <v>901</v>
      </c>
      <c r="C978" s="21" t="s">
        <v>988</v>
      </c>
      <c r="D978" s="20">
        <v>10</v>
      </c>
      <c r="E978" s="21" t="s">
        <v>18</v>
      </c>
      <c r="F978" s="21" t="s">
        <v>153</v>
      </c>
      <c r="G978" s="20">
        <v>10</v>
      </c>
    </row>
    <row r="979" spans="1:7">
      <c r="A979" s="20">
        <v>1024</v>
      </c>
      <c r="B979" s="21" t="s">
        <v>901</v>
      </c>
      <c r="C979" s="21" t="s">
        <v>989</v>
      </c>
      <c r="D979" s="20">
        <v>10</v>
      </c>
      <c r="E979" s="21" t="s">
        <v>18</v>
      </c>
      <c r="F979" s="21" t="s">
        <v>153</v>
      </c>
      <c r="G979" s="20">
        <v>10</v>
      </c>
    </row>
    <row r="980" spans="1:7">
      <c r="A980" s="20">
        <v>1025</v>
      </c>
      <c r="B980" s="21" t="s">
        <v>901</v>
      </c>
      <c r="C980" s="21" t="s">
        <v>990</v>
      </c>
      <c r="D980" s="20">
        <v>10</v>
      </c>
      <c r="E980" s="21" t="s">
        <v>18</v>
      </c>
      <c r="F980" s="21" t="s">
        <v>153</v>
      </c>
      <c r="G980" s="20">
        <v>10</v>
      </c>
    </row>
    <row r="981" spans="1:7">
      <c r="A981" s="20">
        <v>1035</v>
      </c>
      <c r="B981" s="21" t="s">
        <v>901</v>
      </c>
      <c r="C981" s="21" t="s">
        <v>996</v>
      </c>
      <c r="D981" s="20">
        <v>10</v>
      </c>
      <c r="E981" s="21" t="s">
        <v>18</v>
      </c>
      <c r="F981" s="21" t="s">
        <v>54</v>
      </c>
      <c r="G981" s="20">
        <v>10</v>
      </c>
    </row>
    <row r="982" spans="1:7">
      <c r="A982" s="20">
        <v>1036</v>
      </c>
      <c r="B982" s="21" t="s">
        <v>901</v>
      </c>
      <c r="C982" s="21" t="s">
        <v>997</v>
      </c>
      <c r="D982" s="20">
        <v>10</v>
      </c>
      <c r="E982" s="21" t="s">
        <v>18</v>
      </c>
      <c r="F982" s="21" t="s">
        <v>54</v>
      </c>
      <c r="G982" s="20">
        <v>10</v>
      </c>
    </row>
    <row r="983" spans="1:7">
      <c r="A983" s="20">
        <v>1059</v>
      </c>
      <c r="B983" s="21" t="s">
        <v>901</v>
      </c>
      <c r="C983" s="21" t="s">
        <v>1014</v>
      </c>
      <c r="D983" s="20">
        <v>10</v>
      </c>
      <c r="E983" s="21" t="s">
        <v>18</v>
      </c>
      <c r="F983" s="21" t="s">
        <v>37</v>
      </c>
      <c r="G983" s="20">
        <v>10</v>
      </c>
    </row>
    <row r="984" spans="1:7">
      <c r="A984" s="20">
        <v>1062</v>
      </c>
      <c r="B984" s="21" t="s">
        <v>901</v>
      </c>
      <c r="C984" s="21" t="s">
        <v>1017</v>
      </c>
      <c r="D984" s="20">
        <v>10</v>
      </c>
      <c r="E984" s="21" t="s">
        <v>18</v>
      </c>
      <c r="F984" s="21" t="s">
        <v>37</v>
      </c>
      <c r="G984" s="20">
        <v>10</v>
      </c>
    </row>
    <row r="985" spans="1:7">
      <c r="A985" s="20">
        <v>1069</v>
      </c>
      <c r="B985" s="21" t="s">
        <v>901</v>
      </c>
      <c r="C985" s="21" t="s">
        <v>1022</v>
      </c>
      <c r="D985" s="20">
        <v>10</v>
      </c>
      <c r="E985" s="21" t="s">
        <v>18</v>
      </c>
      <c r="F985" s="21" t="s">
        <v>37</v>
      </c>
      <c r="G985" s="20">
        <v>10</v>
      </c>
    </row>
    <row r="986" spans="1:7">
      <c r="A986" s="20">
        <v>1070</v>
      </c>
      <c r="B986" s="21" t="s">
        <v>901</v>
      </c>
      <c r="C986" s="21" t="s">
        <v>1023</v>
      </c>
      <c r="D986" s="20">
        <v>10</v>
      </c>
      <c r="E986" s="21" t="s">
        <v>18</v>
      </c>
      <c r="F986" s="21" t="s">
        <v>37</v>
      </c>
      <c r="G986" s="20">
        <v>10</v>
      </c>
    </row>
    <row r="987" spans="1:7">
      <c r="A987" s="20">
        <v>1191</v>
      </c>
      <c r="B987" s="21" t="s">
        <v>1089</v>
      </c>
      <c r="C987" s="21" t="s">
        <v>224</v>
      </c>
      <c r="D987" s="20">
        <v>10</v>
      </c>
      <c r="E987" s="21" t="s">
        <v>18</v>
      </c>
      <c r="F987" s="21" t="s">
        <v>37</v>
      </c>
      <c r="G987" s="20">
        <v>10</v>
      </c>
    </row>
    <row r="988" spans="1:7">
      <c r="A988" s="20">
        <v>1196</v>
      </c>
      <c r="B988" s="21" t="s">
        <v>1089</v>
      </c>
      <c r="C988" s="21" t="s">
        <v>717</v>
      </c>
      <c r="D988" s="20">
        <v>10</v>
      </c>
      <c r="E988" s="21" t="s">
        <v>18</v>
      </c>
      <c r="F988" s="21" t="s">
        <v>37</v>
      </c>
      <c r="G988" s="20">
        <v>10</v>
      </c>
    </row>
    <row r="989" spans="1:7">
      <c r="A989" s="20">
        <v>1197</v>
      </c>
      <c r="B989" s="21" t="s">
        <v>1089</v>
      </c>
      <c r="C989" s="21" t="s">
        <v>1113</v>
      </c>
      <c r="D989" s="20">
        <v>10</v>
      </c>
      <c r="E989" s="21" t="s">
        <v>18</v>
      </c>
      <c r="F989" s="21" t="s">
        <v>37</v>
      </c>
      <c r="G989" s="20">
        <v>10</v>
      </c>
    </row>
    <row r="990" spans="1:7">
      <c r="A990" s="20">
        <v>1198</v>
      </c>
      <c r="B990" s="21" t="s">
        <v>1089</v>
      </c>
      <c r="C990" s="21" t="s">
        <v>234</v>
      </c>
      <c r="D990" s="20">
        <v>10</v>
      </c>
      <c r="E990" s="21" t="s">
        <v>18</v>
      </c>
      <c r="F990" s="21" t="s">
        <v>37</v>
      </c>
      <c r="G990" s="20">
        <v>10</v>
      </c>
    </row>
    <row r="991" spans="1:7">
      <c r="A991" s="20">
        <v>1201</v>
      </c>
      <c r="B991" s="21" t="s">
        <v>1089</v>
      </c>
      <c r="C991" s="21" t="s">
        <v>1116</v>
      </c>
      <c r="D991" s="20">
        <v>10</v>
      </c>
      <c r="E991" s="21" t="s">
        <v>18</v>
      </c>
      <c r="F991" s="21" t="s">
        <v>37</v>
      </c>
      <c r="G991" s="20">
        <v>10</v>
      </c>
    </row>
    <row r="992" spans="1:7">
      <c r="A992" s="20">
        <v>1203</v>
      </c>
      <c r="B992" s="21" t="s">
        <v>1089</v>
      </c>
      <c r="C992" s="21" t="s">
        <v>1118</v>
      </c>
      <c r="D992" s="20">
        <v>10</v>
      </c>
      <c r="E992" s="21" t="s">
        <v>18</v>
      </c>
      <c r="F992" s="21" t="s">
        <v>37</v>
      </c>
      <c r="G992" s="20">
        <v>10</v>
      </c>
    </row>
    <row r="993" spans="1:7">
      <c r="A993" s="20">
        <v>1204</v>
      </c>
      <c r="B993" s="21" t="s">
        <v>1089</v>
      </c>
      <c r="C993" s="21" t="s">
        <v>1119</v>
      </c>
      <c r="D993" s="20">
        <v>10</v>
      </c>
      <c r="E993" s="21" t="s">
        <v>15</v>
      </c>
      <c r="F993" s="21" t="s">
        <v>37</v>
      </c>
      <c r="G993" s="20">
        <v>10</v>
      </c>
    </row>
    <row r="994" spans="1:7">
      <c r="A994" s="20">
        <v>1205</v>
      </c>
      <c r="B994" s="21" t="s">
        <v>1089</v>
      </c>
      <c r="C994" s="21" t="s">
        <v>1120</v>
      </c>
      <c r="D994" s="20">
        <v>10</v>
      </c>
      <c r="E994" s="21" t="s">
        <v>15</v>
      </c>
      <c r="F994" s="21" t="s">
        <v>37</v>
      </c>
      <c r="G994" s="20">
        <v>10</v>
      </c>
    </row>
    <row r="995" spans="1:7">
      <c r="A995" s="20">
        <v>1208</v>
      </c>
      <c r="B995" s="21" t="s">
        <v>1089</v>
      </c>
      <c r="C995" s="21" t="s">
        <v>1123</v>
      </c>
      <c r="D995" s="20">
        <v>10</v>
      </c>
      <c r="E995" s="21" t="s">
        <v>18</v>
      </c>
      <c r="F995" s="21" t="s">
        <v>37</v>
      </c>
      <c r="G995" s="20">
        <v>10</v>
      </c>
    </row>
    <row r="996" spans="1:7">
      <c r="A996" s="20">
        <v>1239</v>
      </c>
      <c r="B996" s="21" t="s">
        <v>1089</v>
      </c>
      <c r="C996" s="21" t="s">
        <v>414</v>
      </c>
      <c r="D996" s="20">
        <v>10</v>
      </c>
      <c r="E996" s="21" t="s">
        <v>18</v>
      </c>
      <c r="F996" s="21" t="s">
        <v>153</v>
      </c>
      <c r="G996" s="20">
        <v>10</v>
      </c>
    </row>
    <row r="997" spans="1:7">
      <c r="A997" s="20">
        <v>1247</v>
      </c>
      <c r="B997" s="21" t="s">
        <v>1089</v>
      </c>
      <c r="C997" s="21" t="s">
        <v>169</v>
      </c>
      <c r="D997" s="20">
        <v>10</v>
      </c>
      <c r="E997" s="21" t="s">
        <v>18</v>
      </c>
      <c r="F997" s="21" t="s">
        <v>37</v>
      </c>
      <c r="G997" s="20">
        <v>10</v>
      </c>
    </row>
    <row r="998" spans="1:7">
      <c r="A998" s="20">
        <v>1248</v>
      </c>
      <c r="B998" s="21" t="s">
        <v>1089</v>
      </c>
      <c r="C998" s="21" t="s">
        <v>170</v>
      </c>
      <c r="D998" s="20">
        <v>10</v>
      </c>
      <c r="E998" s="21" t="s">
        <v>18</v>
      </c>
      <c r="F998" s="21" t="s">
        <v>37</v>
      </c>
      <c r="G998" s="20">
        <v>10</v>
      </c>
    </row>
    <row r="999" spans="1:7">
      <c r="A999" s="20">
        <v>1249</v>
      </c>
      <c r="B999" s="21" t="s">
        <v>1089</v>
      </c>
      <c r="C999" s="21" t="s">
        <v>1154</v>
      </c>
      <c r="D999" s="20">
        <v>10</v>
      </c>
      <c r="E999" s="21" t="s">
        <v>18</v>
      </c>
      <c r="F999" s="21" t="s">
        <v>37</v>
      </c>
      <c r="G999" s="20">
        <v>10</v>
      </c>
    </row>
    <row r="1000" spans="1:7">
      <c r="A1000" s="20">
        <v>1260</v>
      </c>
      <c r="B1000" s="21" t="s">
        <v>1089</v>
      </c>
      <c r="C1000" s="21" t="s">
        <v>1159</v>
      </c>
      <c r="D1000" s="20">
        <v>10</v>
      </c>
      <c r="E1000" s="21" t="s">
        <v>18</v>
      </c>
      <c r="F1000" s="21" t="s">
        <v>37</v>
      </c>
      <c r="G1000" s="20">
        <v>10</v>
      </c>
    </row>
    <row r="1001" spans="1:7">
      <c r="A1001" s="20">
        <v>1261</v>
      </c>
      <c r="B1001" s="21" t="s">
        <v>1089</v>
      </c>
      <c r="C1001" s="21" t="s">
        <v>703</v>
      </c>
      <c r="D1001" s="20">
        <v>10</v>
      </c>
      <c r="E1001" s="21" t="s">
        <v>18</v>
      </c>
      <c r="F1001" s="21" t="s">
        <v>37</v>
      </c>
      <c r="G1001" s="20">
        <v>10</v>
      </c>
    </row>
    <row r="1002" spans="1:7">
      <c r="A1002" s="20">
        <v>1262</v>
      </c>
      <c r="B1002" s="21" t="s">
        <v>1089</v>
      </c>
      <c r="C1002" s="21" t="s">
        <v>1013</v>
      </c>
      <c r="D1002" s="20">
        <v>10</v>
      </c>
      <c r="E1002" s="21" t="s">
        <v>18</v>
      </c>
      <c r="F1002" s="21" t="s">
        <v>37</v>
      </c>
      <c r="G1002" s="20">
        <v>10</v>
      </c>
    </row>
    <row r="1003" spans="1:7">
      <c r="A1003" s="20">
        <v>1272</v>
      </c>
      <c r="B1003" s="21" t="s">
        <v>1089</v>
      </c>
      <c r="C1003" s="21" t="s">
        <v>1168</v>
      </c>
      <c r="D1003" s="20">
        <v>10</v>
      </c>
      <c r="E1003" s="21" t="s">
        <v>18</v>
      </c>
      <c r="F1003" s="21" t="s">
        <v>54</v>
      </c>
      <c r="G1003" s="20">
        <v>10</v>
      </c>
    </row>
    <row r="1004" spans="1:7">
      <c r="A1004" s="20">
        <v>1274</v>
      </c>
      <c r="B1004" s="21" t="s">
        <v>1089</v>
      </c>
      <c r="C1004" s="21" t="s">
        <v>1170</v>
      </c>
      <c r="D1004" s="20">
        <v>10</v>
      </c>
      <c r="E1004" s="21" t="s">
        <v>18</v>
      </c>
      <c r="F1004" s="21" t="s">
        <v>54</v>
      </c>
      <c r="G1004" s="20">
        <v>10</v>
      </c>
    </row>
    <row r="1005" spans="1:7">
      <c r="A1005" s="20">
        <v>1275</v>
      </c>
      <c r="B1005" s="21" t="s">
        <v>1089</v>
      </c>
      <c r="C1005" s="21" t="s">
        <v>1171</v>
      </c>
      <c r="D1005" s="20">
        <v>10</v>
      </c>
      <c r="E1005" s="21" t="s">
        <v>18</v>
      </c>
      <c r="F1005" s="21" t="s">
        <v>54</v>
      </c>
      <c r="G1005" s="20">
        <v>10</v>
      </c>
    </row>
    <row r="1006" spans="1:7">
      <c r="A1006" s="20">
        <v>1276</v>
      </c>
      <c r="B1006" s="21" t="s">
        <v>1089</v>
      </c>
      <c r="C1006" s="21" t="s">
        <v>1172</v>
      </c>
      <c r="D1006" s="20">
        <v>10</v>
      </c>
      <c r="E1006" s="21" t="s">
        <v>18</v>
      </c>
      <c r="F1006" s="21" t="s">
        <v>54</v>
      </c>
      <c r="G1006" s="20">
        <v>10</v>
      </c>
    </row>
    <row r="1007" spans="1:7">
      <c r="A1007" s="20">
        <v>1289</v>
      </c>
      <c r="B1007" s="21" t="s">
        <v>1089</v>
      </c>
      <c r="C1007" s="21" t="s">
        <v>1185</v>
      </c>
      <c r="D1007" s="20">
        <v>10</v>
      </c>
      <c r="E1007" s="21" t="s">
        <v>15</v>
      </c>
      <c r="F1007" s="21" t="s">
        <v>54</v>
      </c>
      <c r="G1007" s="20">
        <v>10</v>
      </c>
    </row>
    <row r="1008" spans="1:7">
      <c r="A1008" s="20">
        <v>1321</v>
      </c>
      <c r="B1008" s="21" t="s">
        <v>1089</v>
      </c>
      <c r="C1008" s="21" t="s">
        <v>844</v>
      </c>
      <c r="D1008" s="20">
        <v>10</v>
      </c>
      <c r="E1008" s="21" t="s">
        <v>18</v>
      </c>
      <c r="F1008" s="21" t="s">
        <v>37</v>
      </c>
      <c r="G1008" s="20">
        <v>10</v>
      </c>
    </row>
    <row r="1009" spans="1:7">
      <c r="A1009" s="20">
        <v>1322</v>
      </c>
      <c r="B1009" s="21" t="s">
        <v>1089</v>
      </c>
      <c r="C1009" s="21" t="s">
        <v>845</v>
      </c>
      <c r="D1009" s="20">
        <v>10</v>
      </c>
      <c r="E1009" s="21" t="s">
        <v>18</v>
      </c>
      <c r="F1009" s="21" t="s">
        <v>37</v>
      </c>
      <c r="G1009" s="20">
        <v>10</v>
      </c>
    </row>
    <row r="1010" spans="1:7">
      <c r="A1010" s="20">
        <v>1323</v>
      </c>
      <c r="B1010" s="21" t="s">
        <v>1089</v>
      </c>
      <c r="C1010" s="21" t="s">
        <v>848</v>
      </c>
      <c r="D1010" s="20">
        <v>10</v>
      </c>
      <c r="E1010" s="21" t="s">
        <v>18</v>
      </c>
      <c r="F1010" s="21" t="s">
        <v>37</v>
      </c>
      <c r="G1010" s="20">
        <v>10</v>
      </c>
    </row>
    <row r="1011" spans="1:7">
      <c r="A1011" s="20">
        <v>1324</v>
      </c>
      <c r="B1011" s="21" t="s">
        <v>1089</v>
      </c>
      <c r="C1011" s="21" t="s">
        <v>846</v>
      </c>
      <c r="D1011" s="20">
        <v>10</v>
      </c>
      <c r="E1011" s="21" t="s">
        <v>18</v>
      </c>
      <c r="F1011" s="21" t="s">
        <v>37</v>
      </c>
      <c r="G1011" s="20">
        <v>10</v>
      </c>
    </row>
    <row r="1012" spans="1:7">
      <c r="A1012" s="20">
        <v>1325</v>
      </c>
      <c r="B1012" s="21" t="s">
        <v>1089</v>
      </c>
      <c r="C1012" s="21" t="s">
        <v>1213</v>
      </c>
      <c r="D1012" s="20">
        <v>10</v>
      </c>
      <c r="E1012" s="21" t="s">
        <v>18</v>
      </c>
      <c r="F1012" s="21" t="s">
        <v>37</v>
      </c>
      <c r="G1012" s="20">
        <v>10</v>
      </c>
    </row>
    <row r="1013" spans="1:7">
      <c r="A1013" s="20">
        <v>1326</v>
      </c>
      <c r="B1013" s="21" t="s">
        <v>1089</v>
      </c>
      <c r="C1013" s="21" t="s">
        <v>1214</v>
      </c>
      <c r="D1013" s="20">
        <v>10</v>
      </c>
      <c r="E1013" s="21" t="s">
        <v>18</v>
      </c>
      <c r="F1013" s="21" t="s">
        <v>37</v>
      </c>
      <c r="G1013" s="20">
        <v>10</v>
      </c>
    </row>
    <row r="1014" spans="1:7">
      <c r="A1014" s="20">
        <v>1335</v>
      </c>
      <c r="B1014" s="21" t="s">
        <v>1089</v>
      </c>
      <c r="C1014" s="21" t="s">
        <v>1221</v>
      </c>
      <c r="D1014" s="20">
        <v>10</v>
      </c>
      <c r="E1014" s="21" t="s">
        <v>18</v>
      </c>
      <c r="F1014" s="21" t="s">
        <v>16</v>
      </c>
      <c r="G1014" s="20">
        <v>10</v>
      </c>
    </row>
    <row r="1015" spans="1:7">
      <c r="A1015" s="20">
        <v>1336</v>
      </c>
      <c r="B1015" s="21" t="s">
        <v>1089</v>
      </c>
      <c r="C1015" s="21" t="s">
        <v>1222</v>
      </c>
      <c r="D1015" s="20">
        <v>10</v>
      </c>
      <c r="E1015" s="21" t="s">
        <v>18</v>
      </c>
      <c r="F1015" s="21" t="s">
        <v>16</v>
      </c>
      <c r="G1015" s="20">
        <v>10</v>
      </c>
    </row>
    <row r="1016" spans="1:7">
      <c r="A1016" s="20">
        <v>1337</v>
      </c>
      <c r="B1016" s="21" t="s">
        <v>1089</v>
      </c>
      <c r="C1016" s="21" t="s">
        <v>1223</v>
      </c>
      <c r="D1016" s="20">
        <v>10</v>
      </c>
      <c r="E1016" s="21" t="s">
        <v>18</v>
      </c>
      <c r="F1016" s="21" t="s">
        <v>16</v>
      </c>
      <c r="G1016" s="20">
        <v>10</v>
      </c>
    </row>
    <row r="1017" spans="1:7">
      <c r="A1017" s="20">
        <v>1338</v>
      </c>
      <c r="B1017" s="21" t="s">
        <v>1089</v>
      </c>
      <c r="C1017" s="21" t="s">
        <v>1224</v>
      </c>
      <c r="D1017" s="20">
        <v>10</v>
      </c>
      <c r="E1017" s="21" t="s">
        <v>18</v>
      </c>
      <c r="F1017" s="21" t="s">
        <v>16</v>
      </c>
      <c r="G1017" s="20">
        <v>10</v>
      </c>
    </row>
    <row r="1018" spans="1:7">
      <c r="A1018" s="20">
        <v>1339</v>
      </c>
      <c r="B1018" s="21" t="s">
        <v>1089</v>
      </c>
      <c r="C1018" s="21" t="s">
        <v>1225</v>
      </c>
      <c r="D1018" s="20">
        <v>10</v>
      </c>
      <c r="E1018" s="21" t="s">
        <v>18</v>
      </c>
      <c r="F1018" s="21" t="s">
        <v>16</v>
      </c>
      <c r="G1018" s="20">
        <v>10</v>
      </c>
    </row>
    <row r="1019" spans="1:7">
      <c r="A1019" s="20">
        <v>1340</v>
      </c>
      <c r="B1019" s="21" t="s">
        <v>1089</v>
      </c>
      <c r="C1019" s="21" t="s">
        <v>1226</v>
      </c>
      <c r="D1019" s="20">
        <v>10</v>
      </c>
      <c r="E1019" s="21" t="s">
        <v>18</v>
      </c>
      <c r="F1019" s="21" t="s">
        <v>16</v>
      </c>
      <c r="G1019" s="20">
        <v>10</v>
      </c>
    </row>
    <row r="1020" spans="1:7">
      <c r="A1020" s="20">
        <v>1341</v>
      </c>
      <c r="B1020" s="21" t="s">
        <v>1089</v>
      </c>
      <c r="C1020" s="21" t="s">
        <v>1227</v>
      </c>
      <c r="D1020" s="20">
        <v>10</v>
      </c>
      <c r="E1020" s="21" t="s">
        <v>18</v>
      </c>
      <c r="F1020" s="21" t="s">
        <v>37</v>
      </c>
      <c r="G1020" s="20">
        <v>10</v>
      </c>
    </row>
    <row r="1021" spans="1:7">
      <c r="A1021" s="20">
        <v>1343</v>
      </c>
      <c r="B1021" s="21" t="s">
        <v>1228</v>
      </c>
      <c r="C1021" s="21" t="s">
        <v>1230</v>
      </c>
      <c r="D1021" s="20">
        <v>10</v>
      </c>
      <c r="E1021" s="21" t="s">
        <v>18</v>
      </c>
      <c r="F1021" s="21" t="s">
        <v>37</v>
      </c>
      <c r="G1021" s="20">
        <v>10</v>
      </c>
    </row>
    <row r="1022" spans="1:7">
      <c r="A1022" s="20">
        <v>1344</v>
      </c>
      <c r="B1022" s="21" t="s">
        <v>1228</v>
      </c>
      <c r="C1022" s="21" t="s">
        <v>1231</v>
      </c>
      <c r="D1022" s="20">
        <v>10</v>
      </c>
      <c r="E1022" s="21" t="s">
        <v>18</v>
      </c>
      <c r="F1022" s="21" t="s">
        <v>37</v>
      </c>
      <c r="G1022" s="20">
        <v>10</v>
      </c>
    </row>
    <row r="1023" spans="1:7">
      <c r="A1023" s="20">
        <v>1345</v>
      </c>
      <c r="B1023" s="21" t="s">
        <v>1228</v>
      </c>
      <c r="C1023" s="21" t="s">
        <v>1232</v>
      </c>
      <c r="D1023" s="20">
        <v>10</v>
      </c>
      <c r="E1023" s="21" t="s">
        <v>18</v>
      </c>
      <c r="F1023" s="21" t="s">
        <v>37</v>
      </c>
      <c r="G1023" s="20">
        <v>10</v>
      </c>
    </row>
    <row r="1024" spans="1:7">
      <c r="A1024" s="20">
        <v>1364</v>
      </c>
      <c r="B1024" s="21" t="s">
        <v>1228</v>
      </c>
      <c r="C1024" s="21" t="s">
        <v>1012</v>
      </c>
      <c r="D1024" s="20">
        <v>10</v>
      </c>
      <c r="E1024" s="21" t="s">
        <v>18</v>
      </c>
      <c r="F1024" s="21" t="s">
        <v>37</v>
      </c>
      <c r="G1024" s="20">
        <v>10</v>
      </c>
    </row>
    <row r="1025" spans="1:7">
      <c r="A1025" s="20">
        <v>1540</v>
      </c>
      <c r="B1025" s="21" t="s">
        <v>1282</v>
      </c>
      <c r="C1025" s="21" t="s">
        <v>1351</v>
      </c>
      <c r="D1025" s="20">
        <v>10</v>
      </c>
      <c r="E1025" s="21" t="s">
        <v>18</v>
      </c>
      <c r="F1025" s="21" t="s">
        <v>37</v>
      </c>
      <c r="G1025" s="20">
        <v>10</v>
      </c>
    </row>
    <row r="1026" spans="1:7">
      <c r="A1026" s="20">
        <v>1541</v>
      </c>
      <c r="B1026" s="21" t="s">
        <v>1282</v>
      </c>
      <c r="C1026" s="21" t="s">
        <v>1352</v>
      </c>
      <c r="D1026" s="20">
        <v>10</v>
      </c>
      <c r="E1026" s="21" t="s">
        <v>18</v>
      </c>
      <c r="F1026" s="21" t="s">
        <v>37</v>
      </c>
      <c r="G1026" s="20">
        <v>10</v>
      </c>
    </row>
    <row r="1027" spans="1:7">
      <c r="A1027" s="20">
        <v>1542</v>
      </c>
      <c r="B1027" s="21" t="s">
        <v>1282</v>
      </c>
      <c r="C1027" s="21" t="s">
        <v>1353</v>
      </c>
      <c r="D1027" s="20">
        <v>10</v>
      </c>
      <c r="E1027" s="21" t="s">
        <v>18</v>
      </c>
      <c r="F1027" s="21" t="s">
        <v>37</v>
      </c>
      <c r="G1027" s="20">
        <v>10</v>
      </c>
    </row>
    <row r="1028" spans="1:7">
      <c r="A1028" s="20">
        <v>1543</v>
      </c>
      <c r="B1028" s="21" t="s">
        <v>1282</v>
      </c>
      <c r="C1028" s="21" t="s">
        <v>1354</v>
      </c>
      <c r="D1028" s="20">
        <v>10</v>
      </c>
      <c r="E1028" s="21" t="s">
        <v>15</v>
      </c>
      <c r="F1028" s="21" t="s">
        <v>37</v>
      </c>
      <c r="G1028" s="20">
        <v>10</v>
      </c>
    </row>
    <row r="1029" spans="1:7">
      <c r="A1029" s="20">
        <v>1544</v>
      </c>
      <c r="B1029" s="21" t="s">
        <v>1282</v>
      </c>
      <c r="C1029" s="21" t="s">
        <v>1355</v>
      </c>
      <c r="D1029" s="20">
        <v>10</v>
      </c>
      <c r="E1029" s="21" t="s">
        <v>15</v>
      </c>
      <c r="F1029" s="21" t="s">
        <v>37</v>
      </c>
      <c r="G1029" s="20">
        <v>10</v>
      </c>
    </row>
    <row r="1030" spans="1:7">
      <c r="A1030" s="20">
        <v>1545</v>
      </c>
      <c r="B1030" s="21" t="s">
        <v>1282</v>
      </c>
      <c r="C1030" s="21" t="s">
        <v>1356</v>
      </c>
      <c r="D1030" s="20">
        <v>10</v>
      </c>
      <c r="E1030" s="21" t="s">
        <v>15</v>
      </c>
      <c r="F1030" s="21" t="s">
        <v>37</v>
      </c>
      <c r="G1030" s="20">
        <v>10</v>
      </c>
    </row>
    <row r="1031" spans="1:7">
      <c r="A1031" s="20">
        <v>1546</v>
      </c>
      <c r="B1031" s="21" t="s">
        <v>1282</v>
      </c>
      <c r="C1031" s="21" t="s">
        <v>1357</v>
      </c>
      <c r="D1031" s="20">
        <v>10</v>
      </c>
      <c r="E1031" s="21" t="s">
        <v>18</v>
      </c>
      <c r="F1031" s="21" t="s">
        <v>37</v>
      </c>
      <c r="G1031" s="20">
        <v>10</v>
      </c>
    </row>
    <row r="1032" spans="1:7">
      <c r="A1032" s="20">
        <v>1547</v>
      </c>
      <c r="B1032" s="21" t="s">
        <v>1282</v>
      </c>
      <c r="C1032" s="21" t="s">
        <v>1358</v>
      </c>
      <c r="D1032" s="20">
        <v>10</v>
      </c>
      <c r="E1032" s="21" t="s">
        <v>18</v>
      </c>
      <c r="F1032" s="21" t="s">
        <v>37</v>
      </c>
      <c r="G1032" s="20">
        <v>10</v>
      </c>
    </row>
    <row r="1033" spans="1:7">
      <c r="A1033" s="20">
        <v>1551</v>
      </c>
      <c r="B1033" s="21" t="s">
        <v>1282</v>
      </c>
      <c r="C1033" s="21" t="s">
        <v>1362</v>
      </c>
      <c r="D1033" s="20">
        <v>10</v>
      </c>
      <c r="E1033" s="21" t="s">
        <v>15</v>
      </c>
      <c r="F1033" s="21" t="s">
        <v>37</v>
      </c>
      <c r="G1033" s="20">
        <v>10</v>
      </c>
    </row>
    <row r="1034" spans="1:7">
      <c r="A1034" s="20">
        <v>1552</v>
      </c>
      <c r="B1034" s="21" t="s">
        <v>1282</v>
      </c>
      <c r="C1034" s="21" t="s">
        <v>1363</v>
      </c>
      <c r="D1034" s="20">
        <v>10</v>
      </c>
      <c r="E1034" s="21" t="s">
        <v>15</v>
      </c>
      <c r="F1034" s="21" t="s">
        <v>37</v>
      </c>
      <c r="G1034" s="20">
        <v>10</v>
      </c>
    </row>
    <row r="1035" spans="1:7">
      <c r="A1035" s="20">
        <v>1553</v>
      </c>
      <c r="B1035" s="21" t="s">
        <v>1282</v>
      </c>
      <c r="C1035" s="21" t="s">
        <v>1364</v>
      </c>
      <c r="D1035" s="20">
        <v>10</v>
      </c>
      <c r="E1035" s="21" t="s">
        <v>18</v>
      </c>
      <c r="F1035" s="21" t="s">
        <v>37</v>
      </c>
      <c r="G1035" s="20">
        <v>10</v>
      </c>
    </row>
    <row r="1036" spans="1:7">
      <c r="A1036" s="20">
        <v>1554</v>
      </c>
      <c r="B1036" s="21" t="s">
        <v>1282</v>
      </c>
      <c r="C1036" s="21" t="s">
        <v>717</v>
      </c>
      <c r="D1036" s="20">
        <v>10</v>
      </c>
      <c r="E1036" s="21" t="s">
        <v>18</v>
      </c>
      <c r="F1036" s="21" t="s">
        <v>37</v>
      </c>
      <c r="G1036" s="20">
        <v>10</v>
      </c>
    </row>
    <row r="1037" spans="1:7">
      <c r="A1037" s="20">
        <v>1555</v>
      </c>
      <c r="B1037" s="21" t="s">
        <v>1282</v>
      </c>
      <c r="C1037" s="21" t="s">
        <v>1365</v>
      </c>
      <c r="D1037" s="20">
        <v>10</v>
      </c>
      <c r="E1037" s="21" t="s">
        <v>15</v>
      </c>
      <c r="F1037" s="21" t="s">
        <v>37</v>
      </c>
      <c r="G1037" s="20">
        <v>10</v>
      </c>
    </row>
    <row r="1038" spans="1:7">
      <c r="A1038" s="20">
        <v>1574</v>
      </c>
      <c r="B1038" s="21" t="s">
        <v>1282</v>
      </c>
      <c r="C1038" s="21" t="s">
        <v>1379</v>
      </c>
      <c r="D1038" s="20">
        <v>10</v>
      </c>
      <c r="E1038" s="21" t="s">
        <v>18</v>
      </c>
      <c r="F1038" s="21" t="s">
        <v>37</v>
      </c>
      <c r="G1038" s="20">
        <v>10</v>
      </c>
    </row>
    <row r="1039" spans="1:7">
      <c r="A1039" s="20">
        <v>1575</v>
      </c>
      <c r="B1039" s="21" t="s">
        <v>1282</v>
      </c>
      <c r="C1039" s="21" t="s">
        <v>702</v>
      </c>
      <c r="D1039" s="20">
        <v>10</v>
      </c>
      <c r="E1039" s="21" t="s">
        <v>18</v>
      </c>
      <c r="F1039" s="21" t="s">
        <v>37</v>
      </c>
      <c r="G1039" s="20">
        <v>10</v>
      </c>
    </row>
    <row r="1040" spans="1:7">
      <c r="A1040" s="20">
        <v>1582</v>
      </c>
      <c r="B1040" s="21" t="s">
        <v>1282</v>
      </c>
      <c r="C1040" s="21" t="s">
        <v>1118</v>
      </c>
      <c r="D1040" s="20">
        <v>10</v>
      </c>
      <c r="E1040" s="21" t="s">
        <v>18</v>
      </c>
      <c r="F1040" s="21" t="s">
        <v>37</v>
      </c>
      <c r="G1040" s="20">
        <v>10</v>
      </c>
    </row>
    <row r="1041" spans="1:7">
      <c r="A1041" s="20">
        <v>1583</v>
      </c>
      <c r="B1041" s="21" t="s">
        <v>1282</v>
      </c>
      <c r="C1041" s="21" t="s">
        <v>1383</v>
      </c>
      <c r="D1041" s="20">
        <v>10</v>
      </c>
      <c r="E1041" s="21" t="s">
        <v>18</v>
      </c>
      <c r="F1041" s="21" t="s">
        <v>37</v>
      </c>
      <c r="G1041" s="20">
        <v>10</v>
      </c>
    </row>
    <row r="1042" spans="1:7">
      <c r="A1042" s="20">
        <v>1584</v>
      </c>
      <c r="B1042" s="21" t="s">
        <v>1282</v>
      </c>
      <c r="C1042" s="21" t="s">
        <v>1384</v>
      </c>
      <c r="D1042" s="20">
        <v>10</v>
      </c>
      <c r="E1042" s="21" t="s">
        <v>18</v>
      </c>
      <c r="F1042" s="21" t="s">
        <v>37</v>
      </c>
      <c r="G1042" s="20">
        <v>10</v>
      </c>
    </row>
    <row r="1043" spans="1:7">
      <c r="A1043" s="20">
        <v>1585</v>
      </c>
      <c r="B1043" s="21" t="s">
        <v>1282</v>
      </c>
      <c r="C1043" s="21" t="s">
        <v>170</v>
      </c>
      <c r="D1043" s="20">
        <v>10</v>
      </c>
      <c r="E1043" s="21" t="s">
        <v>18</v>
      </c>
      <c r="F1043" s="21" t="s">
        <v>37</v>
      </c>
      <c r="G1043" s="20">
        <v>10</v>
      </c>
    </row>
    <row r="1044" spans="1:7">
      <c r="A1044" s="20">
        <v>1586</v>
      </c>
      <c r="B1044" s="21" t="s">
        <v>1282</v>
      </c>
      <c r="C1044" s="21" t="s">
        <v>182</v>
      </c>
      <c r="D1044" s="20">
        <v>10</v>
      </c>
      <c r="E1044" s="21" t="s">
        <v>18</v>
      </c>
      <c r="F1044" s="21" t="s">
        <v>37</v>
      </c>
      <c r="G1044" s="20">
        <v>10</v>
      </c>
    </row>
    <row r="1045" spans="1:7">
      <c r="A1045" s="20">
        <v>1675</v>
      </c>
      <c r="B1045" s="21" t="s">
        <v>1282</v>
      </c>
      <c r="C1045" s="21" t="s">
        <v>1442</v>
      </c>
      <c r="D1045" s="20">
        <v>10</v>
      </c>
      <c r="E1045" s="21" t="s">
        <v>18</v>
      </c>
      <c r="F1045" s="21" t="s">
        <v>37</v>
      </c>
      <c r="G1045" s="20">
        <v>10</v>
      </c>
    </row>
    <row r="1046" spans="1:7">
      <c r="A1046" s="20">
        <v>1832</v>
      </c>
      <c r="B1046" s="21" t="s">
        <v>1532</v>
      </c>
      <c r="C1046" s="21" t="s">
        <v>1546</v>
      </c>
      <c r="D1046" s="20">
        <v>10</v>
      </c>
      <c r="E1046" s="21" t="s">
        <v>18</v>
      </c>
      <c r="F1046" s="21" t="s">
        <v>54</v>
      </c>
      <c r="G1046" s="20">
        <v>10</v>
      </c>
    </row>
    <row r="1047" spans="1:7">
      <c r="A1047" s="20">
        <v>1833</v>
      </c>
      <c r="B1047" s="21" t="s">
        <v>1532</v>
      </c>
      <c r="C1047" s="21" t="s">
        <v>1547</v>
      </c>
      <c r="D1047" s="20">
        <v>10</v>
      </c>
      <c r="E1047" s="21" t="s">
        <v>18</v>
      </c>
      <c r="F1047" s="21" t="s">
        <v>54</v>
      </c>
      <c r="G1047" s="20">
        <v>10</v>
      </c>
    </row>
    <row r="1048" spans="1:7">
      <c r="A1048" s="20">
        <v>1834</v>
      </c>
      <c r="B1048" s="21" t="s">
        <v>1532</v>
      </c>
      <c r="C1048" s="21" t="s">
        <v>1315</v>
      </c>
      <c r="D1048" s="20">
        <v>10</v>
      </c>
      <c r="E1048" s="21" t="s">
        <v>18</v>
      </c>
      <c r="F1048" s="21" t="s">
        <v>54</v>
      </c>
      <c r="G1048" s="20">
        <v>10</v>
      </c>
    </row>
    <row r="1049" spans="1:7">
      <c r="A1049" s="20">
        <v>1836</v>
      </c>
      <c r="B1049" s="21" t="s">
        <v>1532</v>
      </c>
      <c r="C1049" s="21" t="s">
        <v>1549</v>
      </c>
      <c r="D1049" s="20">
        <v>10</v>
      </c>
      <c r="E1049" s="21" t="s">
        <v>18</v>
      </c>
      <c r="F1049" s="21" t="s">
        <v>54</v>
      </c>
      <c r="G1049" s="20">
        <v>10</v>
      </c>
    </row>
    <row r="1050" spans="1:7">
      <c r="A1050" s="20">
        <v>1837</v>
      </c>
      <c r="B1050" s="21" t="s">
        <v>1532</v>
      </c>
      <c r="C1050" s="21" t="s">
        <v>1550</v>
      </c>
      <c r="D1050" s="20">
        <v>10</v>
      </c>
      <c r="E1050" s="21" t="s">
        <v>18</v>
      </c>
      <c r="F1050" s="21" t="s">
        <v>54</v>
      </c>
      <c r="G1050" s="20">
        <v>10</v>
      </c>
    </row>
    <row r="1051" spans="1:7">
      <c r="A1051" s="20">
        <v>1838</v>
      </c>
      <c r="B1051" s="21" t="s">
        <v>1532</v>
      </c>
      <c r="C1051" s="21" t="s">
        <v>1551</v>
      </c>
      <c r="D1051" s="20">
        <v>10</v>
      </c>
      <c r="E1051" s="21" t="s">
        <v>18</v>
      </c>
      <c r="F1051" s="21" t="s">
        <v>54</v>
      </c>
      <c r="G1051" s="20">
        <v>10</v>
      </c>
    </row>
    <row r="1052" spans="1:7">
      <c r="A1052" s="20">
        <v>1839</v>
      </c>
      <c r="B1052" s="21" t="s">
        <v>1532</v>
      </c>
      <c r="C1052" s="21" t="s">
        <v>655</v>
      </c>
      <c r="D1052" s="20">
        <v>10</v>
      </c>
      <c r="E1052" s="21" t="s">
        <v>18</v>
      </c>
      <c r="F1052" s="21" t="s">
        <v>54</v>
      </c>
      <c r="G1052" s="20">
        <v>10</v>
      </c>
    </row>
    <row r="1053" spans="1:7">
      <c r="A1053" s="20">
        <v>1840</v>
      </c>
      <c r="B1053" s="21" t="s">
        <v>1532</v>
      </c>
      <c r="C1053" s="21" t="s">
        <v>1144</v>
      </c>
      <c r="D1053" s="20">
        <v>10</v>
      </c>
      <c r="E1053" s="21" t="s">
        <v>18</v>
      </c>
      <c r="F1053" s="21" t="s">
        <v>54</v>
      </c>
      <c r="G1053" s="20">
        <v>10</v>
      </c>
    </row>
    <row r="1054" spans="1:7">
      <c r="A1054" s="20">
        <v>1842</v>
      </c>
      <c r="B1054" s="21" t="s">
        <v>1532</v>
      </c>
      <c r="C1054" s="21" t="s">
        <v>1552</v>
      </c>
      <c r="D1054" s="20">
        <v>10</v>
      </c>
      <c r="E1054" s="21" t="s">
        <v>18</v>
      </c>
      <c r="F1054" s="21" t="s">
        <v>54</v>
      </c>
      <c r="G1054" s="20">
        <v>10</v>
      </c>
    </row>
    <row r="1055" spans="1:7">
      <c r="A1055" s="20">
        <v>1844</v>
      </c>
      <c r="B1055" s="21" t="s">
        <v>1532</v>
      </c>
      <c r="C1055" s="21" t="s">
        <v>1554</v>
      </c>
      <c r="D1055" s="20">
        <v>10</v>
      </c>
      <c r="E1055" s="21" t="s">
        <v>18</v>
      </c>
      <c r="F1055" s="21" t="s">
        <v>54</v>
      </c>
      <c r="G1055" s="20">
        <v>10</v>
      </c>
    </row>
    <row r="1056" spans="1:7">
      <c r="A1056" s="20">
        <v>1845</v>
      </c>
      <c r="B1056" s="21" t="s">
        <v>1532</v>
      </c>
      <c r="C1056" s="21" t="s">
        <v>874</v>
      </c>
      <c r="D1056" s="20">
        <v>10</v>
      </c>
      <c r="E1056" s="21" t="s">
        <v>18</v>
      </c>
      <c r="F1056" s="21" t="s">
        <v>54</v>
      </c>
      <c r="G1056" s="20">
        <v>10</v>
      </c>
    </row>
    <row r="1057" spans="1:7">
      <c r="A1057" s="20">
        <v>1846</v>
      </c>
      <c r="B1057" s="21" t="s">
        <v>1532</v>
      </c>
      <c r="C1057" s="21" t="s">
        <v>953</v>
      </c>
      <c r="D1057" s="20">
        <v>10</v>
      </c>
      <c r="E1057" s="21" t="s">
        <v>18</v>
      </c>
      <c r="F1057" s="21" t="s">
        <v>54</v>
      </c>
      <c r="G1057" s="20">
        <v>10</v>
      </c>
    </row>
    <row r="1058" spans="1:7">
      <c r="A1058" s="20">
        <v>1847</v>
      </c>
      <c r="B1058" s="21" t="s">
        <v>1532</v>
      </c>
      <c r="C1058" s="21" t="s">
        <v>1555</v>
      </c>
      <c r="D1058" s="20">
        <v>10</v>
      </c>
      <c r="E1058" s="21" t="s">
        <v>18</v>
      </c>
      <c r="F1058" s="21" t="s">
        <v>54</v>
      </c>
      <c r="G1058" s="20">
        <v>10</v>
      </c>
    </row>
    <row r="1059" spans="1:7">
      <c r="A1059" s="20">
        <v>1848</v>
      </c>
      <c r="B1059" s="21" t="s">
        <v>1532</v>
      </c>
      <c r="C1059" s="21" t="s">
        <v>1295</v>
      </c>
      <c r="D1059" s="20">
        <v>10</v>
      </c>
      <c r="E1059" s="21" t="s">
        <v>18</v>
      </c>
      <c r="F1059" s="21" t="s">
        <v>54</v>
      </c>
      <c r="G1059" s="20">
        <v>10</v>
      </c>
    </row>
    <row r="1060" spans="1:7">
      <c r="A1060" s="20">
        <v>1858</v>
      </c>
      <c r="B1060" s="21" t="s">
        <v>1532</v>
      </c>
      <c r="C1060" s="21" t="s">
        <v>1254</v>
      </c>
      <c r="D1060" s="20">
        <v>10</v>
      </c>
      <c r="E1060" s="21" t="s">
        <v>15</v>
      </c>
      <c r="F1060" s="21" t="s">
        <v>54</v>
      </c>
      <c r="G1060" s="20">
        <v>10</v>
      </c>
    </row>
    <row r="1061" spans="1:7">
      <c r="A1061" s="20">
        <v>1859</v>
      </c>
      <c r="B1061" s="21" t="s">
        <v>1532</v>
      </c>
      <c r="C1061" s="21" t="s">
        <v>1561</v>
      </c>
      <c r="D1061" s="20">
        <v>10</v>
      </c>
      <c r="E1061" s="21" t="s">
        <v>15</v>
      </c>
      <c r="F1061" s="21" t="s">
        <v>54</v>
      </c>
      <c r="G1061" s="20">
        <v>10</v>
      </c>
    </row>
    <row r="1062" spans="1:7">
      <c r="A1062" s="20">
        <v>1870</v>
      </c>
      <c r="B1062" s="21" t="s">
        <v>1532</v>
      </c>
      <c r="C1062" s="21" t="s">
        <v>1572</v>
      </c>
      <c r="D1062" s="20">
        <v>10</v>
      </c>
      <c r="E1062" s="21" t="s">
        <v>18</v>
      </c>
      <c r="F1062" s="21" t="s">
        <v>54</v>
      </c>
      <c r="G1062" s="20">
        <v>10</v>
      </c>
    </row>
    <row r="1063" spans="1:7">
      <c r="A1063" s="20">
        <v>1884</v>
      </c>
      <c r="B1063" s="21" t="s">
        <v>1532</v>
      </c>
      <c r="C1063" s="21" t="s">
        <v>1586</v>
      </c>
      <c r="D1063" s="20">
        <v>10</v>
      </c>
      <c r="E1063" s="21" t="s">
        <v>18</v>
      </c>
      <c r="F1063" s="21" t="s">
        <v>37</v>
      </c>
      <c r="G1063" s="20">
        <v>10</v>
      </c>
    </row>
    <row r="1064" spans="1:7">
      <c r="A1064" s="20">
        <v>1885</v>
      </c>
      <c r="B1064" s="21" t="s">
        <v>1532</v>
      </c>
      <c r="C1064" s="21" t="s">
        <v>1587</v>
      </c>
      <c r="D1064" s="20">
        <v>10</v>
      </c>
      <c r="E1064" s="21" t="s">
        <v>18</v>
      </c>
      <c r="F1064" s="21" t="s">
        <v>37</v>
      </c>
      <c r="G1064" s="20">
        <v>10</v>
      </c>
    </row>
    <row r="1065" spans="1:7">
      <c r="A1065" s="20">
        <v>1886</v>
      </c>
      <c r="B1065" s="21" t="s">
        <v>1532</v>
      </c>
      <c r="C1065" s="21" t="s">
        <v>1588</v>
      </c>
      <c r="D1065" s="20">
        <v>10</v>
      </c>
      <c r="E1065" s="21" t="s">
        <v>18</v>
      </c>
      <c r="F1065" s="21" t="s">
        <v>37</v>
      </c>
      <c r="G1065" s="20">
        <v>10</v>
      </c>
    </row>
    <row r="1066" spans="1:7">
      <c r="A1066" s="20">
        <v>1887</v>
      </c>
      <c r="B1066" s="21" t="s">
        <v>1532</v>
      </c>
      <c r="C1066" s="21" t="s">
        <v>1589</v>
      </c>
      <c r="D1066" s="20">
        <v>10</v>
      </c>
      <c r="E1066" s="21" t="s">
        <v>18</v>
      </c>
      <c r="F1066" s="21" t="s">
        <v>37</v>
      </c>
      <c r="G1066" s="20">
        <v>10</v>
      </c>
    </row>
    <row r="1067" spans="1:7">
      <c r="A1067" s="20">
        <v>1889</v>
      </c>
      <c r="B1067" s="21" t="s">
        <v>1532</v>
      </c>
      <c r="C1067" s="21" t="s">
        <v>1591</v>
      </c>
      <c r="D1067" s="20">
        <v>10</v>
      </c>
      <c r="E1067" s="21" t="s">
        <v>18</v>
      </c>
      <c r="F1067" s="21" t="s">
        <v>37</v>
      </c>
      <c r="G1067" s="20">
        <v>10</v>
      </c>
    </row>
    <row r="1068" spans="1:7">
      <c r="A1068" s="20">
        <v>1891</v>
      </c>
      <c r="B1068" s="21" t="s">
        <v>1532</v>
      </c>
      <c r="C1068" s="21" t="s">
        <v>1592</v>
      </c>
      <c r="D1068" s="20">
        <v>10</v>
      </c>
      <c r="E1068" s="21" t="s">
        <v>18</v>
      </c>
      <c r="F1068" s="21" t="s">
        <v>37</v>
      </c>
      <c r="G1068" s="20">
        <v>10</v>
      </c>
    </row>
    <row r="1069" spans="1:7">
      <c r="A1069" s="20">
        <v>1904</v>
      </c>
      <c r="B1069" s="21" t="s">
        <v>1532</v>
      </c>
      <c r="C1069" s="21" t="s">
        <v>1603</v>
      </c>
      <c r="D1069" s="20">
        <v>10</v>
      </c>
      <c r="E1069" s="21" t="s">
        <v>18</v>
      </c>
      <c r="F1069" s="21" t="s">
        <v>37</v>
      </c>
      <c r="G1069" s="20">
        <v>10</v>
      </c>
    </row>
    <row r="1070" spans="1:7">
      <c r="A1070" s="20">
        <v>1906</v>
      </c>
      <c r="B1070" s="21" t="s">
        <v>1532</v>
      </c>
      <c r="C1070" s="21" t="s">
        <v>1604</v>
      </c>
      <c r="D1070" s="20">
        <v>10</v>
      </c>
      <c r="E1070" s="21" t="s">
        <v>18</v>
      </c>
      <c r="F1070" s="21" t="s">
        <v>37</v>
      </c>
      <c r="G1070" s="20">
        <v>10</v>
      </c>
    </row>
    <row r="1071" spans="1:7">
      <c r="A1071" s="20">
        <v>1913</v>
      </c>
      <c r="B1071" s="21" t="s">
        <v>1282</v>
      </c>
      <c r="C1071" s="21" t="s">
        <v>1214</v>
      </c>
      <c r="D1071" s="20">
        <v>10</v>
      </c>
      <c r="E1071" s="21" t="s">
        <v>18</v>
      </c>
      <c r="F1071" s="21" t="s">
        <v>37</v>
      </c>
      <c r="G1071" s="20">
        <v>10</v>
      </c>
    </row>
    <row r="1072" spans="1:7">
      <c r="A1072" s="20">
        <v>2007</v>
      </c>
      <c r="B1072" s="21" t="s">
        <v>1662</v>
      </c>
      <c r="C1072" s="21" t="s">
        <v>224</v>
      </c>
      <c r="D1072" s="20">
        <v>10</v>
      </c>
      <c r="E1072" s="21" t="s">
        <v>18</v>
      </c>
      <c r="F1072" s="21" t="s">
        <v>37</v>
      </c>
      <c r="G1072" s="20">
        <v>10</v>
      </c>
    </row>
    <row r="1073" spans="1:7">
      <c r="A1073" s="20">
        <v>2008</v>
      </c>
      <c r="B1073" s="21" t="s">
        <v>1662</v>
      </c>
      <c r="C1073" s="21" t="s">
        <v>234</v>
      </c>
      <c r="D1073" s="20">
        <v>10</v>
      </c>
      <c r="E1073" s="21" t="s">
        <v>18</v>
      </c>
      <c r="F1073" s="21" t="s">
        <v>37</v>
      </c>
      <c r="G1073" s="20">
        <v>10</v>
      </c>
    </row>
    <row r="1074" spans="1:7">
      <c r="A1074" s="20">
        <v>2022</v>
      </c>
      <c r="B1074" s="21" t="s">
        <v>1662</v>
      </c>
      <c r="C1074" s="21" t="s">
        <v>1673</v>
      </c>
      <c r="D1074" s="20">
        <v>10</v>
      </c>
      <c r="E1074" s="21" t="s">
        <v>18</v>
      </c>
      <c r="F1074" s="21" t="s">
        <v>54</v>
      </c>
      <c r="G1074" s="20">
        <v>10</v>
      </c>
    </row>
    <row r="1075" spans="1:7">
      <c r="A1075" s="20">
        <v>2024</v>
      </c>
      <c r="B1075" s="21" t="s">
        <v>1662</v>
      </c>
      <c r="C1075" s="21" t="s">
        <v>1675</v>
      </c>
      <c r="D1075" s="20">
        <v>10</v>
      </c>
      <c r="E1075" s="21" t="s">
        <v>18</v>
      </c>
      <c r="F1075" s="21" t="s">
        <v>37</v>
      </c>
      <c r="G1075" s="20">
        <v>10</v>
      </c>
    </row>
    <row r="1076" spans="1:7">
      <c r="A1076" s="20">
        <v>2042</v>
      </c>
      <c r="B1076" s="21" t="s">
        <v>1662</v>
      </c>
      <c r="C1076" s="21" t="s">
        <v>1690</v>
      </c>
      <c r="D1076" s="20">
        <v>10</v>
      </c>
      <c r="E1076" s="21" t="s">
        <v>18</v>
      </c>
      <c r="F1076" s="21" t="s">
        <v>54</v>
      </c>
      <c r="G1076" s="20">
        <v>10</v>
      </c>
    </row>
    <row r="1077" spans="1:7">
      <c r="A1077" s="20">
        <v>2048</v>
      </c>
      <c r="B1077" s="21" t="s">
        <v>1662</v>
      </c>
      <c r="C1077" s="21" t="s">
        <v>1696</v>
      </c>
      <c r="D1077" s="20">
        <v>10</v>
      </c>
      <c r="E1077" s="21" t="s">
        <v>18</v>
      </c>
      <c r="F1077" s="21" t="s">
        <v>185</v>
      </c>
      <c r="G1077" s="20">
        <v>10</v>
      </c>
    </row>
    <row r="1078" spans="1:7">
      <c r="A1078" s="20">
        <v>2051</v>
      </c>
      <c r="B1078" s="21" t="s">
        <v>1662</v>
      </c>
      <c r="C1078" s="21" t="s">
        <v>1699</v>
      </c>
      <c r="D1078" s="20">
        <v>10</v>
      </c>
      <c r="E1078" s="21" t="s">
        <v>18</v>
      </c>
      <c r="F1078" s="21" t="s">
        <v>54</v>
      </c>
      <c r="G1078" s="20">
        <v>10</v>
      </c>
    </row>
    <row r="1079" spans="1:7">
      <c r="A1079" s="20">
        <v>2146</v>
      </c>
      <c r="B1079" s="21" t="s">
        <v>1752</v>
      </c>
      <c r="C1079" s="21" t="s">
        <v>1572</v>
      </c>
      <c r="D1079" s="20">
        <v>10</v>
      </c>
      <c r="E1079" s="21" t="s">
        <v>18</v>
      </c>
      <c r="F1079" s="21" t="s">
        <v>54</v>
      </c>
      <c r="G1079" s="20">
        <v>10</v>
      </c>
    </row>
    <row r="1080" spans="1:7">
      <c r="A1080" s="20">
        <v>2151</v>
      </c>
      <c r="B1080" s="21" t="s">
        <v>1752</v>
      </c>
      <c r="C1080" s="21" t="s">
        <v>1756</v>
      </c>
      <c r="D1080" s="20">
        <v>10</v>
      </c>
      <c r="E1080" s="21" t="s">
        <v>18</v>
      </c>
      <c r="F1080" s="21" t="s">
        <v>54</v>
      </c>
      <c r="G1080" s="20">
        <v>10</v>
      </c>
    </row>
    <row r="1081" spans="1:7">
      <c r="A1081" s="20">
        <v>2159</v>
      </c>
      <c r="B1081" s="21" t="s">
        <v>1752</v>
      </c>
      <c r="C1081" s="21" t="s">
        <v>1763</v>
      </c>
      <c r="D1081" s="20">
        <v>10</v>
      </c>
      <c r="E1081" s="21" t="s">
        <v>18</v>
      </c>
      <c r="F1081" s="21" t="s">
        <v>54</v>
      </c>
      <c r="G1081" s="20">
        <v>10</v>
      </c>
    </row>
    <row r="1082" spans="1:7">
      <c r="A1082" s="20">
        <v>2174</v>
      </c>
      <c r="B1082" s="21" t="s">
        <v>1752</v>
      </c>
      <c r="C1082" s="21" t="s">
        <v>110</v>
      </c>
      <c r="D1082" s="20">
        <v>10</v>
      </c>
      <c r="E1082" s="21" t="s">
        <v>15</v>
      </c>
      <c r="F1082" s="21" t="s">
        <v>54</v>
      </c>
      <c r="G1082" s="20">
        <v>10</v>
      </c>
    </row>
    <row r="1083" spans="1:7">
      <c r="A1083" s="20">
        <v>2175</v>
      </c>
      <c r="B1083" s="21" t="s">
        <v>1752</v>
      </c>
      <c r="C1083" s="21" t="s">
        <v>1778</v>
      </c>
      <c r="D1083" s="20">
        <v>10</v>
      </c>
      <c r="E1083" s="21" t="s">
        <v>18</v>
      </c>
      <c r="F1083" s="21" t="s">
        <v>54</v>
      </c>
      <c r="G1083" s="20">
        <v>10</v>
      </c>
    </row>
    <row r="1084" spans="1:7">
      <c r="A1084" s="20">
        <v>2176</v>
      </c>
      <c r="B1084" s="21" t="s">
        <v>1752</v>
      </c>
      <c r="C1084" s="21" t="s">
        <v>1779</v>
      </c>
      <c r="D1084" s="20">
        <v>10</v>
      </c>
      <c r="E1084" s="21" t="s">
        <v>15</v>
      </c>
      <c r="F1084" s="21" t="s">
        <v>54</v>
      </c>
      <c r="G1084" s="20">
        <v>10</v>
      </c>
    </row>
    <row r="1085" spans="1:7">
      <c r="A1085" s="20">
        <v>2177</v>
      </c>
      <c r="B1085" s="21" t="s">
        <v>1752</v>
      </c>
      <c r="C1085" s="21" t="s">
        <v>1780</v>
      </c>
      <c r="D1085" s="20">
        <v>10</v>
      </c>
      <c r="E1085" s="21" t="s">
        <v>18</v>
      </c>
      <c r="F1085" s="21" t="s">
        <v>54</v>
      </c>
      <c r="G1085" s="20">
        <v>10</v>
      </c>
    </row>
    <row r="1086" spans="1:7">
      <c r="A1086" s="20">
        <v>2178</v>
      </c>
      <c r="B1086" s="21" t="s">
        <v>1752</v>
      </c>
      <c r="C1086" s="21" t="s">
        <v>798</v>
      </c>
      <c r="D1086" s="20">
        <v>10</v>
      </c>
      <c r="E1086" s="21" t="s">
        <v>18</v>
      </c>
      <c r="F1086" s="21" t="s">
        <v>54</v>
      </c>
      <c r="G1086" s="20">
        <v>10</v>
      </c>
    </row>
    <row r="1087" spans="1:7">
      <c r="A1087" s="20">
        <v>2185</v>
      </c>
      <c r="B1087" s="21" t="s">
        <v>1752</v>
      </c>
      <c r="C1087" s="21" t="s">
        <v>1787</v>
      </c>
      <c r="D1087" s="20">
        <v>10</v>
      </c>
      <c r="E1087" s="21" t="s">
        <v>18</v>
      </c>
      <c r="F1087" s="21" t="s">
        <v>54</v>
      </c>
      <c r="G1087" s="20">
        <v>10</v>
      </c>
    </row>
    <row r="1088" spans="1:7">
      <c r="A1088" s="20">
        <v>2186</v>
      </c>
      <c r="B1088" s="21" t="s">
        <v>1752</v>
      </c>
      <c r="C1088" s="21" t="s">
        <v>1788</v>
      </c>
      <c r="D1088" s="20">
        <v>10</v>
      </c>
      <c r="E1088" s="21" t="s">
        <v>18</v>
      </c>
      <c r="F1088" s="21" t="s">
        <v>54</v>
      </c>
      <c r="G1088" s="20">
        <v>10</v>
      </c>
    </row>
    <row r="1089" spans="1:7">
      <c r="A1089" s="20">
        <v>2187</v>
      </c>
      <c r="B1089" s="21" t="s">
        <v>1752</v>
      </c>
      <c r="C1089" s="21" t="s">
        <v>1789</v>
      </c>
      <c r="D1089" s="20">
        <v>10</v>
      </c>
      <c r="E1089" s="21" t="s">
        <v>18</v>
      </c>
      <c r="F1089" s="21" t="s">
        <v>54</v>
      </c>
      <c r="G1089" s="20">
        <v>10</v>
      </c>
    </row>
    <row r="1090" spans="1:7">
      <c r="A1090" s="20">
        <v>2190</v>
      </c>
      <c r="B1090" s="21" t="s">
        <v>1752</v>
      </c>
      <c r="C1090" s="21" t="s">
        <v>1792</v>
      </c>
      <c r="D1090" s="20">
        <v>10</v>
      </c>
      <c r="E1090" s="21" t="s">
        <v>18</v>
      </c>
      <c r="F1090" s="21" t="s">
        <v>54</v>
      </c>
      <c r="G1090" s="20">
        <v>10</v>
      </c>
    </row>
    <row r="1091" spans="1:7">
      <c r="A1091" s="20">
        <v>2196</v>
      </c>
      <c r="B1091" s="21" t="s">
        <v>1752</v>
      </c>
      <c r="C1091" s="21" t="s">
        <v>1796</v>
      </c>
      <c r="D1091" s="20">
        <v>10</v>
      </c>
      <c r="E1091" s="21" t="s">
        <v>18</v>
      </c>
      <c r="F1091" s="21" t="s">
        <v>54</v>
      </c>
      <c r="G1091" s="20">
        <v>10</v>
      </c>
    </row>
    <row r="1092" spans="1:7">
      <c r="A1092" s="20">
        <v>2205</v>
      </c>
      <c r="B1092" s="21" t="s">
        <v>1752</v>
      </c>
      <c r="C1092" s="21" t="s">
        <v>1805</v>
      </c>
      <c r="D1092" s="20">
        <v>10</v>
      </c>
      <c r="E1092" s="21" t="s">
        <v>15</v>
      </c>
      <c r="F1092" s="21" t="s">
        <v>16</v>
      </c>
      <c r="G1092" s="20">
        <v>10</v>
      </c>
    </row>
    <row r="1093" spans="1:7">
      <c r="A1093" s="20">
        <v>2206</v>
      </c>
      <c r="B1093" s="21" t="s">
        <v>1752</v>
      </c>
      <c r="C1093" s="21" t="s">
        <v>1806</v>
      </c>
      <c r="D1093" s="20">
        <v>10</v>
      </c>
      <c r="E1093" s="21" t="s">
        <v>15</v>
      </c>
      <c r="F1093" s="21" t="s">
        <v>16</v>
      </c>
      <c r="G1093" s="20">
        <v>10</v>
      </c>
    </row>
    <row r="1094" spans="1:7">
      <c r="A1094" s="20">
        <v>2207</v>
      </c>
      <c r="B1094" s="21" t="s">
        <v>1752</v>
      </c>
      <c r="C1094" s="21" t="s">
        <v>1807</v>
      </c>
      <c r="D1094" s="20">
        <v>10</v>
      </c>
      <c r="E1094" s="21" t="s">
        <v>15</v>
      </c>
      <c r="F1094" s="21" t="s">
        <v>16</v>
      </c>
      <c r="G1094" s="20">
        <v>10</v>
      </c>
    </row>
    <row r="1095" spans="1:7">
      <c r="A1095" s="20">
        <v>2209</v>
      </c>
      <c r="B1095" s="21" t="s">
        <v>1752</v>
      </c>
      <c r="C1095" s="21" t="s">
        <v>1809</v>
      </c>
      <c r="D1095" s="20">
        <v>10</v>
      </c>
      <c r="E1095" s="21" t="s">
        <v>15</v>
      </c>
      <c r="F1095" s="21" t="s">
        <v>16</v>
      </c>
      <c r="G1095" s="20">
        <v>10</v>
      </c>
    </row>
    <row r="1096" spans="1:7">
      <c r="A1096" s="20">
        <v>2210</v>
      </c>
      <c r="B1096" s="21" t="s">
        <v>1752</v>
      </c>
      <c r="C1096" s="21" t="s">
        <v>1810</v>
      </c>
      <c r="D1096" s="20">
        <v>10</v>
      </c>
      <c r="E1096" s="21" t="s">
        <v>15</v>
      </c>
      <c r="F1096" s="21" t="s">
        <v>16</v>
      </c>
      <c r="G1096" s="20">
        <v>10</v>
      </c>
    </row>
    <row r="1097" spans="1:7">
      <c r="A1097" s="20">
        <v>2218</v>
      </c>
      <c r="B1097" s="21" t="s">
        <v>1752</v>
      </c>
      <c r="C1097" s="21" t="s">
        <v>1818</v>
      </c>
      <c r="D1097" s="20">
        <v>10</v>
      </c>
      <c r="E1097" s="21" t="s">
        <v>18</v>
      </c>
      <c r="F1097" s="21" t="s">
        <v>16</v>
      </c>
      <c r="G1097" s="20">
        <v>10</v>
      </c>
    </row>
    <row r="1098" spans="1:7">
      <c r="A1098" s="20">
        <v>2220</v>
      </c>
      <c r="B1098" s="21" t="s">
        <v>1752</v>
      </c>
      <c r="C1098" s="21" t="s">
        <v>1820</v>
      </c>
      <c r="D1098" s="20">
        <v>10</v>
      </c>
      <c r="E1098" s="21" t="s">
        <v>18</v>
      </c>
      <c r="F1098" s="21" t="s">
        <v>16</v>
      </c>
      <c r="G1098" s="20">
        <v>10</v>
      </c>
    </row>
    <row r="1099" spans="1:7">
      <c r="A1099" s="20">
        <v>2221</v>
      </c>
      <c r="B1099" s="21" t="s">
        <v>1752</v>
      </c>
      <c r="C1099" s="21" t="s">
        <v>1821</v>
      </c>
      <c r="D1099" s="20">
        <v>10</v>
      </c>
      <c r="E1099" s="21" t="s">
        <v>18</v>
      </c>
      <c r="F1099" s="21" t="s">
        <v>16</v>
      </c>
      <c r="G1099" s="20">
        <v>10</v>
      </c>
    </row>
    <row r="1100" spans="1:7">
      <c r="A1100" s="20">
        <v>2222</v>
      </c>
      <c r="B1100" s="21" t="s">
        <v>1752</v>
      </c>
      <c r="C1100" s="21" t="s">
        <v>1822</v>
      </c>
      <c r="D1100" s="20">
        <v>10</v>
      </c>
      <c r="E1100" s="21" t="s">
        <v>18</v>
      </c>
      <c r="F1100" s="21" t="s">
        <v>16</v>
      </c>
      <c r="G1100" s="20">
        <v>10</v>
      </c>
    </row>
    <row r="1101" spans="1:7">
      <c r="A1101" s="20">
        <v>2223</v>
      </c>
      <c r="B1101" s="21" t="s">
        <v>1752</v>
      </c>
      <c r="C1101" s="21" t="s">
        <v>1823</v>
      </c>
      <c r="D1101" s="20">
        <v>10</v>
      </c>
      <c r="E1101" s="21" t="s">
        <v>18</v>
      </c>
      <c r="F1101" s="21" t="s">
        <v>16</v>
      </c>
      <c r="G1101" s="20">
        <v>10</v>
      </c>
    </row>
    <row r="1102" spans="1:7">
      <c r="A1102" s="20">
        <v>2224</v>
      </c>
      <c r="B1102" s="21" t="s">
        <v>1752</v>
      </c>
      <c r="C1102" s="21" t="s">
        <v>1824</v>
      </c>
      <c r="D1102" s="20">
        <v>10</v>
      </c>
      <c r="E1102" s="21" t="s">
        <v>18</v>
      </c>
      <c r="F1102" s="21" t="s">
        <v>16</v>
      </c>
      <c r="G1102" s="20">
        <v>10</v>
      </c>
    </row>
    <row r="1103" spans="1:7">
      <c r="A1103" s="20">
        <v>2225</v>
      </c>
      <c r="B1103" s="21" t="s">
        <v>1752</v>
      </c>
      <c r="C1103" s="21" t="s">
        <v>1825</v>
      </c>
      <c r="D1103" s="20">
        <v>10</v>
      </c>
      <c r="E1103" s="21" t="s">
        <v>18</v>
      </c>
      <c r="F1103" s="21" t="s">
        <v>16</v>
      </c>
      <c r="G1103" s="20">
        <v>10</v>
      </c>
    </row>
    <row r="1104" spans="1:7">
      <c r="A1104" s="20">
        <v>2226</v>
      </c>
      <c r="B1104" s="21" t="s">
        <v>1752</v>
      </c>
      <c r="C1104" s="21" t="s">
        <v>1826</v>
      </c>
      <c r="D1104" s="20">
        <v>10</v>
      </c>
      <c r="E1104" s="21" t="s">
        <v>18</v>
      </c>
      <c r="F1104" s="21" t="s">
        <v>16</v>
      </c>
      <c r="G1104" s="20">
        <v>10</v>
      </c>
    </row>
    <row r="1105" spans="1:7">
      <c r="A1105" s="20">
        <v>2229</v>
      </c>
      <c r="B1105" s="21" t="s">
        <v>1752</v>
      </c>
      <c r="C1105" s="21" t="s">
        <v>1829</v>
      </c>
      <c r="D1105" s="20">
        <v>10</v>
      </c>
      <c r="E1105" s="21" t="s">
        <v>18</v>
      </c>
      <c r="F1105" s="21" t="s">
        <v>37</v>
      </c>
      <c r="G1105" s="20">
        <v>10</v>
      </c>
    </row>
    <row r="1106" spans="1:7">
      <c r="A1106" s="20">
        <v>2239</v>
      </c>
      <c r="B1106" s="21" t="s">
        <v>1752</v>
      </c>
      <c r="C1106" s="21" t="s">
        <v>1839</v>
      </c>
      <c r="D1106" s="20">
        <v>10</v>
      </c>
      <c r="E1106" s="21" t="s">
        <v>18</v>
      </c>
      <c r="F1106" s="21" t="s">
        <v>54</v>
      </c>
      <c r="G1106" s="20">
        <v>10</v>
      </c>
    </row>
    <row r="1107" spans="1:7">
      <c r="A1107" s="20">
        <v>2240</v>
      </c>
      <c r="B1107" s="21" t="s">
        <v>1752</v>
      </c>
      <c r="C1107" s="21" t="s">
        <v>1840</v>
      </c>
      <c r="D1107" s="20">
        <v>10</v>
      </c>
      <c r="E1107" s="21" t="s">
        <v>18</v>
      </c>
      <c r="F1107" s="21" t="s">
        <v>54</v>
      </c>
      <c r="G1107" s="20">
        <v>10</v>
      </c>
    </row>
    <row r="1108" spans="1:7">
      <c r="A1108" s="20">
        <v>2253</v>
      </c>
      <c r="B1108" s="21" t="s">
        <v>1853</v>
      </c>
      <c r="C1108" s="21" t="s">
        <v>1854</v>
      </c>
      <c r="D1108" s="20">
        <v>10</v>
      </c>
      <c r="E1108" s="21" t="s">
        <v>18</v>
      </c>
      <c r="F1108" s="21" t="s">
        <v>54</v>
      </c>
      <c r="G1108" s="20">
        <v>10</v>
      </c>
    </row>
    <row r="1109" spans="1:7">
      <c r="A1109" s="20">
        <v>2254</v>
      </c>
      <c r="B1109" s="21" t="s">
        <v>1853</v>
      </c>
      <c r="C1109" s="21" t="s">
        <v>1855</v>
      </c>
      <c r="D1109" s="20">
        <v>10</v>
      </c>
      <c r="E1109" s="21" t="s">
        <v>18</v>
      </c>
      <c r="F1109" s="21" t="s">
        <v>54</v>
      </c>
      <c r="G1109" s="20">
        <v>10</v>
      </c>
    </row>
    <row r="1110" spans="1:7">
      <c r="A1110" s="20">
        <v>2255</v>
      </c>
      <c r="B1110" s="21" t="s">
        <v>1853</v>
      </c>
      <c r="C1110" s="21" t="s">
        <v>1856</v>
      </c>
      <c r="D1110" s="20">
        <v>10</v>
      </c>
      <c r="E1110" s="21" t="s">
        <v>18</v>
      </c>
      <c r="F1110" s="21" t="s">
        <v>54</v>
      </c>
      <c r="G1110" s="20">
        <v>10</v>
      </c>
    </row>
    <row r="1111" spans="1:7">
      <c r="A1111" s="20">
        <v>2256</v>
      </c>
      <c r="B1111" s="21" t="s">
        <v>1853</v>
      </c>
      <c r="C1111" s="21" t="s">
        <v>1671</v>
      </c>
      <c r="D1111" s="20">
        <v>10</v>
      </c>
      <c r="E1111" s="21" t="s">
        <v>18</v>
      </c>
      <c r="F1111" s="21" t="s">
        <v>54</v>
      </c>
      <c r="G1111" s="20">
        <v>10</v>
      </c>
    </row>
    <row r="1112" spans="1:7">
      <c r="A1112" s="20">
        <v>2257</v>
      </c>
      <c r="B1112" s="21" t="s">
        <v>1853</v>
      </c>
      <c r="C1112" s="21" t="s">
        <v>1857</v>
      </c>
      <c r="D1112" s="20">
        <v>10</v>
      </c>
      <c r="E1112" s="21" t="s">
        <v>18</v>
      </c>
      <c r="F1112" s="21" t="s">
        <v>54</v>
      </c>
      <c r="G1112" s="20">
        <v>10</v>
      </c>
    </row>
    <row r="1113" spans="1:7">
      <c r="A1113" s="20">
        <v>2258</v>
      </c>
      <c r="B1113" s="21" t="s">
        <v>1853</v>
      </c>
      <c r="C1113" s="21" t="s">
        <v>1858</v>
      </c>
      <c r="D1113" s="20">
        <v>10</v>
      </c>
      <c r="E1113" s="21" t="s">
        <v>18</v>
      </c>
      <c r="F1113" s="21" t="s">
        <v>54</v>
      </c>
      <c r="G1113" s="20">
        <v>10</v>
      </c>
    </row>
    <row r="1114" spans="1:7">
      <c r="A1114" s="20">
        <v>2259</v>
      </c>
      <c r="B1114" s="21" t="s">
        <v>1853</v>
      </c>
      <c r="C1114" s="21" t="s">
        <v>1859</v>
      </c>
      <c r="D1114" s="20">
        <v>10</v>
      </c>
      <c r="E1114" s="21" t="s">
        <v>18</v>
      </c>
      <c r="F1114" s="21" t="s">
        <v>54</v>
      </c>
      <c r="G1114" s="20">
        <v>10</v>
      </c>
    </row>
    <row r="1115" spans="1:7">
      <c r="A1115" s="20">
        <v>2264</v>
      </c>
      <c r="B1115" s="21" t="s">
        <v>1853</v>
      </c>
      <c r="C1115" s="21" t="s">
        <v>1863</v>
      </c>
      <c r="D1115" s="20">
        <v>10</v>
      </c>
      <c r="E1115" s="21" t="s">
        <v>18</v>
      </c>
      <c r="F1115" s="21" t="s">
        <v>54</v>
      </c>
      <c r="G1115" s="20">
        <v>10</v>
      </c>
    </row>
    <row r="1116" spans="1:7">
      <c r="A1116" s="20">
        <v>2265</v>
      </c>
      <c r="B1116" s="21" t="s">
        <v>1853</v>
      </c>
      <c r="C1116" s="21" t="s">
        <v>1670</v>
      </c>
      <c r="D1116" s="20">
        <v>10</v>
      </c>
      <c r="E1116" s="21" t="s">
        <v>18</v>
      </c>
      <c r="F1116" s="21" t="s">
        <v>54</v>
      </c>
      <c r="G1116" s="20">
        <v>10</v>
      </c>
    </row>
    <row r="1117" spans="1:7">
      <c r="A1117" s="20">
        <v>2268</v>
      </c>
      <c r="B1117" s="21" t="s">
        <v>1853</v>
      </c>
      <c r="C1117" s="21" t="s">
        <v>111</v>
      </c>
      <c r="D1117" s="20">
        <v>10</v>
      </c>
      <c r="E1117" s="21" t="s">
        <v>18</v>
      </c>
      <c r="F1117" s="21" t="s">
        <v>54</v>
      </c>
      <c r="G1117" s="20">
        <v>10</v>
      </c>
    </row>
    <row r="1118" spans="1:7">
      <c r="A1118" s="20">
        <v>2273</v>
      </c>
      <c r="B1118" s="21" t="s">
        <v>1853</v>
      </c>
      <c r="C1118" s="21" t="s">
        <v>117</v>
      </c>
      <c r="D1118" s="20">
        <v>10</v>
      </c>
      <c r="E1118" s="21" t="s">
        <v>18</v>
      </c>
      <c r="F1118" s="21" t="s">
        <v>54</v>
      </c>
      <c r="G1118" s="20">
        <v>10</v>
      </c>
    </row>
    <row r="1119" spans="1:7">
      <c r="A1119" s="20">
        <v>2277</v>
      </c>
      <c r="B1119" s="21" t="s">
        <v>1853</v>
      </c>
      <c r="C1119" s="21" t="s">
        <v>1871</v>
      </c>
      <c r="D1119" s="20">
        <v>10</v>
      </c>
      <c r="E1119" s="21" t="s">
        <v>18</v>
      </c>
      <c r="F1119" s="21" t="s">
        <v>54</v>
      </c>
      <c r="G1119" s="20">
        <v>10</v>
      </c>
    </row>
    <row r="1120" spans="1:7">
      <c r="A1120" s="20">
        <v>2280</v>
      </c>
      <c r="B1120" s="21" t="s">
        <v>1853</v>
      </c>
      <c r="C1120" s="21" t="s">
        <v>1674</v>
      </c>
      <c r="D1120" s="20">
        <v>10</v>
      </c>
      <c r="E1120" s="21" t="s">
        <v>18</v>
      </c>
      <c r="F1120" s="21" t="s">
        <v>54</v>
      </c>
      <c r="G1120" s="20">
        <v>10</v>
      </c>
    </row>
    <row r="1121" spans="1:7">
      <c r="A1121" s="20">
        <v>2288</v>
      </c>
      <c r="B1121" s="21" t="s">
        <v>1853</v>
      </c>
      <c r="C1121" s="21" t="s">
        <v>702</v>
      </c>
      <c r="D1121" s="20">
        <v>10</v>
      </c>
      <c r="E1121" s="21" t="s">
        <v>18</v>
      </c>
      <c r="F1121" s="21" t="s">
        <v>37</v>
      </c>
      <c r="G1121" s="20">
        <v>10</v>
      </c>
    </row>
    <row r="1122" spans="1:7">
      <c r="A1122" s="20">
        <v>2290</v>
      </c>
      <c r="B1122" s="21" t="s">
        <v>1853</v>
      </c>
      <c r="C1122" s="21" t="s">
        <v>1377</v>
      </c>
      <c r="D1122" s="20">
        <v>10</v>
      </c>
      <c r="E1122" s="21" t="s">
        <v>18</v>
      </c>
      <c r="F1122" s="21" t="s">
        <v>37</v>
      </c>
      <c r="G1122" s="20">
        <v>10</v>
      </c>
    </row>
    <row r="1123" spans="1:7">
      <c r="A1123" s="20">
        <v>2291</v>
      </c>
      <c r="B1123" s="21" t="s">
        <v>1853</v>
      </c>
      <c r="C1123" s="21" t="s">
        <v>1664</v>
      </c>
      <c r="D1123" s="20">
        <v>10</v>
      </c>
      <c r="E1123" s="21" t="s">
        <v>18</v>
      </c>
      <c r="F1123" s="21" t="s">
        <v>37</v>
      </c>
      <c r="G1123" s="20">
        <v>10</v>
      </c>
    </row>
    <row r="1124" spans="1:7">
      <c r="A1124" s="20">
        <v>2294</v>
      </c>
      <c r="B1124" s="21" t="s">
        <v>1853</v>
      </c>
      <c r="C1124" s="21" t="s">
        <v>169</v>
      </c>
      <c r="D1124" s="20">
        <v>10</v>
      </c>
      <c r="E1124" s="21" t="s">
        <v>18</v>
      </c>
      <c r="F1124" s="21" t="s">
        <v>37</v>
      </c>
      <c r="G1124" s="20">
        <v>10</v>
      </c>
    </row>
    <row r="1125" spans="1:7">
      <c r="A1125" s="20">
        <v>2296</v>
      </c>
      <c r="B1125" s="21" t="s">
        <v>1853</v>
      </c>
      <c r="C1125" s="21" t="s">
        <v>181</v>
      </c>
      <c r="D1125" s="20">
        <v>10</v>
      </c>
      <c r="E1125" s="21" t="s">
        <v>18</v>
      </c>
      <c r="F1125" s="21" t="s">
        <v>37</v>
      </c>
      <c r="G1125" s="20">
        <v>10</v>
      </c>
    </row>
    <row r="1126" spans="1:7">
      <c r="A1126" s="20">
        <v>2298</v>
      </c>
      <c r="B1126" s="21" t="s">
        <v>1853</v>
      </c>
      <c r="C1126" s="21" t="s">
        <v>1371</v>
      </c>
      <c r="D1126" s="20">
        <v>10</v>
      </c>
      <c r="E1126" s="21" t="s">
        <v>18</v>
      </c>
      <c r="F1126" s="21" t="s">
        <v>37</v>
      </c>
      <c r="G1126" s="20">
        <v>10</v>
      </c>
    </row>
    <row r="1127" spans="1:7">
      <c r="A1127" s="20">
        <v>2299</v>
      </c>
      <c r="B1127" s="21" t="s">
        <v>1853</v>
      </c>
      <c r="C1127" s="21" t="s">
        <v>1874</v>
      </c>
      <c r="D1127" s="20">
        <v>10</v>
      </c>
      <c r="E1127" s="21" t="s">
        <v>18</v>
      </c>
      <c r="F1127" s="21" t="s">
        <v>37</v>
      </c>
      <c r="G1127" s="20">
        <v>10</v>
      </c>
    </row>
    <row r="1128" spans="1:7">
      <c r="A1128" s="20">
        <v>2300</v>
      </c>
      <c r="B1128" s="21" t="s">
        <v>1853</v>
      </c>
      <c r="C1128" s="21" t="s">
        <v>1357</v>
      </c>
      <c r="D1128" s="20">
        <v>10</v>
      </c>
      <c r="E1128" s="21" t="s">
        <v>18</v>
      </c>
      <c r="F1128" s="21" t="s">
        <v>37</v>
      </c>
      <c r="G1128" s="20">
        <v>10</v>
      </c>
    </row>
    <row r="1129" spans="1:7">
      <c r="A1129" s="20">
        <v>2301</v>
      </c>
      <c r="B1129" s="21" t="s">
        <v>1853</v>
      </c>
      <c r="C1129" s="21" t="s">
        <v>1875</v>
      </c>
      <c r="D1129" s="20">
        <v>10</v>
      </c>
      <c r="E1129" s="21" t="s">
        <v>18</v>
      </c>
      <c r="F1129" s="21" t="s">
        <v>37</v>
      </c>
      <c r="G1129" s="20">
        <v>10</v>
      </c>
    </row>
    <row r="1130" spans="1:7">
      <c r="A1130" s="20">
        <v>2304</v>
      </c>
      <c r="B1130" s="21" t="s">
        <v>1853</v>
      </c>
      <c r="C1130" s="21" t="s">
        <v>1878</v>
      </c>
      <c r="D1130" s="20">
        <v>10</v>
      </c>
      <c r="E1130" s="21" t="s">
        <v>18</v>
      </c>
      <c r="F1130" s="21" t="s">
        <v>37</v>
      </c>
      <c r="G1130" s="20">
        <v>10</v>
      </c>
    </row>
    <row r="1131" spans="1:7">
      <c r="A1131" s="20">
        <v>2307</v>
      </c>
      <c r="B1131" s="21" t="s">
        <v>1853</v>
      </c>
      <c r="C1131" s="21" t="s">
        <v>1881</v>
      </c>
      <c r="D1131" s="20">
        <v>10</v>
      </c>
      <c r="E1131" s="21" t="s">
        <v>15</v>
      </c>
      <c r="F1131" s="21" t="s">
        <v>37</v>
      </c>
      <c r="G1131" s="20">
        <v>10</v>
      </c>
    </row>
    <row r="1132" spans="1:7">
      <c r="A1132" s="20">
        <v>2360</v>
      </c>
      <c r="B1132" s="21" t="s">
        <v>1902</v>
      </c>
      <c r="C1132" s="21" t="s">
        <v>792</v>
      </c>
      <c r="D1132" s="20">
        <v>10</v>
      </c>
      <c r="E1132" s="21" t="s">
        <v>18</v>
      </c>
      <c r="F1132" s="21" t="s">
        <v>54</v>
      </c>
      <c r="G1132" s="20">
        <v>10</v>
      </c>
    </row>
    <row r="1133" spans="1:7">
      <c r="A1133" s="20">
        <v>2361</v>
      </c>
      <c r="B1133" s="21" t="s">
        <v>1902</v>
      </c>
      <c r="C1133" s="21" t="s">
        <v>1924</v>
      </c>
      <c r="D1133" s="20">
        <v>10</v>
      </c>
      <c r="E1133" s="21" t="s">
        <v>18</v>
      </c>
      <c r="F1133" s="21" t="s">
        <v>54</v>
      </c>
      <c r="G1133" s="20">
        <v>10</v>
      </c>
    </row>
    <row r="1134" spans="1:7">
      <c r="A1134" s="20">
        <v>2366</v>
      </c>
      <c r="B1134" s="21" t="s">
        <v>1902</v>
      </c>
      <c r="C1134" s="21" t="s">
        <v>1929</v>
      </c>
      <c r="D1134" s="20">
        <v>10</v>
      </c>
      <c r="E1134" s="21" t="s">
        <v>18</v>
      </c>
      <c r="F1134" s="21" t="s">
        <v>54</v>
      </c>
      <c r="G1134" s="20">
        <v>10</v>
      </c>
    </row>
    <row r="1135" spans="1:7">
      <c r="A1135" s="20">
        <v>2371</v>
      </c>
      <c r="B1135" s="21" t="s">
        <v>1532</v>
      </c>
      <c r="C1135" s="21" t="s">
        <v>1933</v>
      </c>
      <c r="D1135" s="20">
        <v>10</v>
      </c>
      <c r="E1135" s="21" t="s">
        <v>18</v>
      </c>
      <c r="F1135" s="21" t="s">
        <v>37</v>
      </c>
      <c r="G1135" s="20">
        <v>10</v>
      </c>
    </row>
    <row r="1136" spans="1:7">
      <c r="A1136" s="20">
        <v>2376</v>
      </c>
      <c r="B1136" s="21" t="s">
        <v>1532</v>
      </c>
      <c r="C1136" s="21" t="s">
        <v>1936</v>
      </c>
      <c r="D1136" s="20">
        <v>10</v>
      </c>
      <c r="E1136" s="21" t="s">
        <v>18</v>
      </c>
      <c r="F1136" s="21" t="s">
        <v>37</v>
      </c>
      <c r="G1136" s="20">
        <v>10</v>
      </c>
    </row>
    <row r="1137" spans="1:7">
      <c r="A1137" s="20">
        <v>2377</v>
      </c>
      <c r="B1137" s="21" t="s">
        <v>1532</v>
      </c>
      <c r="C1137" s="21" t="s">
        <v>1937</v>
      </c>
      <c r="D1137" s="20">
        <v>10</v>
      </c>
      <c r="E1137" s="21" t="s">
        <v>18</v>
      </c>
      <c r="F1137" s="21" t="s">
        <v>37</v>
      </c>
      <c r="G1137" s="20">
        <v>10</v>
      </c>
    </row>
    <row r="1138" spans="1:7">
      <c r="A1138" s="20">
        <v>2380</v>
      </c>
      <c r="B1138" s="21" t="s">
        <v>1532</v>
      </c>
      <c r="C1138" s="21" t="s">
        <v>1939</v>
      </c>
      <c r="D1138" s="20">
        <v>10</v>
      </c>
      <c r="E1138" s="21" t="s">
        <v>18</v>
      </c>
      <c r="F1138" s="21" t="s">
        <v>37</v>
      </c>
      <c r="G1138" s="20">
        <v>10</v>
      </c>
    </row>
    <row r="1139" spans="1:7">
      <c r="A1139" s="20">
        <v>2385</v>
      </c>
      <c r="B1139" s="21" t="s">
        <v>1532</v>
      </c>
      <c r="C1139" s="21" t="s">
        <v>1943</v>
      </c>
      <c r="D1139" s="20">
        <v>10</v>
      </c>
      <c r="E1139" s="21" t="s">
        <v>18</v>
      </c>
      <c r="F1139" s="21" t="s">
        <v>37</v>
      </c>
      <c r="G1139" s="20">
        <v>10</v>
      </c>
    </row>
    <row r="1140" spans="1:7">
      <c r="A1140" s="20">
        <v>2391</v>
      </c>
      <c r="B1140" s="21" t="s">
        <v>1532</v>
      </c>
      <c r="C1140" s="21" t="s">
        <v>1949</v>
      </c>
      <c r="D1140" s="20">
        <v>10</v>
      </c>
      <c r="E1140" s="21" t="s">
        <v>18</v>
      </c>
      <c r="F1140" s="21" t="s">
        <v>37</v>
      </c>
      <c r="G1140" s="20">
        <v>10</v>
      </c>
    </row>
    <row r="1141" spans="1:7">
      <c r="A1141" s="20">
        <v>2414</v>
      </c>
      <c r="B1141" s="21" t="s">
        <v>1532</v>
      </c>
      <c r="C1141" s="21" t="s">
        <v>1244</v>
      </c>
      <c r="D1141" s="20">
        <v>10</v>
      </c>
      <c r="E1141" s="21" t="s">
        <v>15</v>
      </c>
      <c r="F1141" s="21" t="s">
        <v>37</v>
      </c>
      <c r="G1141" s="20">
        <v>10</v>
      </c>
    </row>
    <row r="1142" spans="1:7">
      <c r="A1142" s="20">
        <v>2421</v>
      </c>
      <c r="B1142" s="21" t="s">
        <v>1532</v>
      </c>
      <c r="C1142" s="21" t="s">
        <v>1963</v>
      </c>
      <c r="D1142" s="20">
        <v>10</v>
      </c>
      <c r="E1142" s="21" t="s">
        <v>18</v>
      </c>
      <c r="F1142" s="21" t="s">
        <v>37</v>
      </c>
      <c r="G1142" s="20">
        <v>10</v>
      </c>
    </row>
    <row r="1143" spans="1:7">
      <c r="A1143" s="20">
        <v>2422</v>
      </c>
      <c r="B1143" s="21" t="s">
        <v>1532</v>
      </c>
      <c r="C1143" s="21" t="s">
        <v>265</v>
      </c>
      <c r="D1143" s="20">
        <v>10</v>
      </c>
      <c r="E1143" s="21" t="s">
        <v>15</v>
      </c>
      <c r="F1143" s="21" t="s">
        <v>37</v>
      </c>
      <c r="G1143" s="20">
        <v>10</v>
      </c>
    </row>
    <row r="1144" spans="1:7">
      <c r="A1144" s="20">
        <v>2439</v>
      </c>
      <c r="B1144" s="21" t="s">
        <v>1977</v>
      </c>
      <c r="C1144" s="21" t="s">
        <v>242</v>
      </c>
      <c r="D1144" s="20">
        <v>10</v>
      </c>
      <c r="E1144" s="21" t="s">
        <v>15</v>
      </c>
      <c r="F1144" s="21" t="s">
        <v>37</v>
      </c>
      <c r="G1144" s="20">
        <v>10</v>
      </c>
    </row>
    <row r="1145" spans="1:7">
      <c r="A1145" s="20">
        <v>2440</v>
      </c>
      <c r="B1145" s="21" t="s">
        <v>1977</v>
      </c>
      <c r="C1145" s="21" t="s">
        <v>1978</v>
      </c>
      <c r="D1145" s="20">
        <v>10</v>
      </c>
      <c r="E1145" s="21" t="s">
        <v>15</v>
      </c>
      <c r="F1145" s="21" t="s">
        <v>37</v>
      </c>
      <c r="G1145" s="20">
        <v>10</v>
      </c>
    </row>
    <row r="1146" spans="1:7">
      <c r="A1146" s="20">
        <v>2456</v>
      </c>
      <c r="B1146" s="21" t="s">
        <v>1532</v>
      </c>
      <c r="C1146" s="21" t="s">
        <v>1990</v>
      </c>
      <c r="D1146" s="20">
        <v>10</v>
      </c>
      <c r="E1146" s="21" t="s">
        <v>15</v>
      </c>
      <c r="F1146" s="21" t="s">
        <v>37</v>
      </c>
      <c r="G1146" s="20">
        <v>10</v>
      </c>
    </row>
    <row r="1147" spans="1:7">
      <c r="A1147" s="20">
        <v>2457</v>
      </c>
      <c r="B1147" s="21" t="s">
        <v>1532</v>
      </c>
      <c r="C1147" s="21" t="s">
        <v>1991</v>
      </c>
      <c r="D1147" s="20">
        <v>10</v>
      </c>
      <c r="E1147" s="21" t="s">
        <v>15</v>
      </c>
      <c r="F1147" s="21" t="s">
        <v>37</v>
      </c>
      <c r="G1147" s="20">
        <v>10</v>
      </c>
    </row>
    <row r="1148" spans="1:7">
      <c r="A1148" s="20">
        <v>2458</v>
      </c>
      <c r="B1148" s="21" t="s">
        <v>1532</v>
      </c>
      <c r="C1148" s="21" t="s">
        <v>1992</v>
      </c>
      <c r="D1148" s="20">
        <v>10</v>
      </c>
      <c r="E1148" s="21" t="s">
        <v>18</v>
      </c>
      <c r="F1148" s="21" t="s">
        <v>37</v>
      </c>
      <c r="G1148" s="20">
        <v>10</v>
      </c>
    </row>
    <row r="1149" spans="1:7">
      <c r="A1149" s="20">
        <v>2494</v>
      </c>
      <c r="B1149" s="21" t="s">
        <v>1532</v>
      </c>
      <c r="C1149" s="21" t="s">
        <v>2025</v>
      </c>
      <c r="D1149" s="20">
        <v>10</v>
      </c>
      <c r="E1149" s="21" t="s">
        <v>18</v>
      </c>
      <c r="F1149" s="21" t="s">
        <v>54</v>
      </c>
      <c r="G1149" s="20">
        <v>10</v>
      </c>
    </row>
    <row r="1150" spans="1:7">
      <c r="A1150" s="20">
        <v>2495</v>
      </c>
      <c r="B1150" s="21" t="s">
        <v>1532</v>
      </c>
      <c r="C1150" s="21" t="s">
        <v>2026</v>
      </c>
      <c r="D1150" s="20">
        <v>10</v>
      </c>
      <c r="E1150" s="21" t="s">
        <v>18</v>
      </c>
      <c r="F1150" s="21" t="s">
        <v>54</v>
      </c>
      <c r="G1150" s="20">
        <v>10</v>
      </c>
    </row>
    <row r="1151" spans="1:7">
      <c r="A1151" s="20">
        <v>2526</v>
      </c>
      <c r="B1151" s="21" t="s">
        <v>1532</v>
      </c>
      <c r="C1151" s="21" t="s">
        <v>2054</v>
      </c>
      <c r="D1151" s="20">
        <v>10</v>
      </c>
      <c r="E1151" s="21" t="s">
        <v>15</v>
      </c>
      <c r="F1151" s="21" t="s">
        <v>54</v>
      </c>
      <c r="G1151" s="20">
        <v>10</v>
      </c>
    </row>
    <row r="1152" spans="1:7">
      <c r="A1152" s="20">
        <v>2533</v>
      </c>
      <c r="B1152" s="21" t="s">
        <v>1532</v>
      </c>
      <c r="C1152" s="21" t="s">
        <v>2060</v>
      </c>
      <c r="D1152" s="20">
        <v>10</v>
      </c>
      <c r="E1152" s="21" t="s">
        <v>18</v>
      </c>
      <c r="F1152" s="21" t="s">
        <v>16</v>
      </c>
      <c r="G1152" s="20">
        <v>10</v>
      </c>
    </row>
    <row r="1153" spans="1:7">
      <c r="A1153" s="20">
        <v>2551</v>
      </c>
      <c r="B1153" s="21" t="s">
        <v>1977</v>
      </c>
      <c r="C1153" s="21" t="s">
        <v>2075</v>
      </c>
      <c r="D1153" s="20">
        <v>10</v>
      </c>
      <c r="E1153" s="21" t="s">
        <v>18</v>
      </c>
      <c r="F1153" s="21" t="s">
        <v>153</v>
      </c>
      <c r="G1153" s="20">
        <v>10</v>
      </c>
    </row>
    <row r="1154" spans="1:7">
      <c r="A1154" s="20">
        <v>2558</v>
      </c>
      <c r="B1154" s="21" t="s">
        <v>1977</v>
      </c>
      <c r="C1154" s="21" t="s">
        <v>97</v>
      </c>
      <c r="D1154" s="20">
        <v>10</v>
      </c>
      <c r="E1154" s="21" t="s">
        <v>18</v>
      </c>
      <c r="F1154" s="21" t="s">
        <v>153</v>
      </c>
      <c r="G1154" s="20">
        <v>10</v>
      </c>
    </row>
    <row r="1155" spans="1:7">
      <c r="A1155" s="20">
        <v>2599</v>
      </c>
      <c r="B1155" s="21" t="s">
        <v>1977</v>
      </c>
      <c r="C1155" s="21" t="s">
        <v>2105</v>
      </c>
      <c r="D1155" s="20">
        <v>10</v>
      </c>
      <c r="E1155" s="21" t="s">
        <v>15</v>
      </c>
      <c r="F1155" s="21" t="s">
        <v>54</v>
      </c>
      <c r="G1155" s="20">
        <v>10</v>
      </c>
    </row>
    <row r="1156" spans="1:7">
      <c r="A1156" s="20">
        <v>2604</v>
      </c>
      <c r="B1156" s="21" t="s">
        <v>1977</v>
      </c>
      <c r="C1156" s="21" t="s">
        <v>2110</v>
      </c>
      <c r="D1156" s="20">
        <v>10</v>
      </c>
      <c r="E1156" s="21" t="s">
        <v>18</v>
      </c>
      <c r="F1156" s="21" t="s">
        <v>37</v>
      </c>
      <c r="G1156" s="20">
        <v>10</v>
      </c>
    </row>
    <row r="1157" spans="1:7">
      <c r="A1157" s="20">
        <v>2605</v>
      </c>
      <c r="B1157" s="21" t="s">
        <v>1977</v>
      </c>
      <c r="C1157" s="21" t="s">
        <v>2111</v>
      </c>
      <c r="D1157" s="20">
        <v>10</v>
      </c>
      <c r="E1157" s="21" t="s">
        <v>18</v>
      </c>
      <c r="F1157" s="21" t="s">
        <v>37</v>
      </c>
      <c r="G1157" s="20">
        <v>10</v>
      </c>
    </row>
    <row r="1158" spans="1:7">
      <c r="A1158" s="20">
        <v>2626</v>
      </c>
      <c r="B1158" s="21" t="s">
        <v>2121</v>
      </c>
      <c r="C1158" s="21" t="s">
        <v>1244</v>
      </c>
      <c r="D1158" s="20">
        <v>10</v>
      </c>
      <c r="E1158" s="21" t="s">
        <v>15</v>
      </c>
      <c r="F1158" s="21" t="s">
        <v>37</v>
      </c>
      <c r="G1158" s="20">
        <v>10</v>
      </c>
    </row>
    <row r="1159" spans="1:7">
      <c r="A1159" s="20">
        <v>2633</v>
      </c>
      <c r="B1159" s="21" t="s">
        <v>2121</v>
      </c>
      <c r="C1159" s="21" t="s">
        <v>1963</v>
      </c>
      <c r="D1159" s="20">
        <v>10</v>
      </c>
      <c r="E1159" s="21" t="s">
        <v>18</v>
      </c>
      <c r="F1159" s="21" t="s">
        <v>37</v>
      </c>
      <c r="G1159" s="20">
        <v>10</v>
      </c>
    </row>
    <row r="1160" spans="1:7">
      <c r="A1160" s="20">
        <v>2634</v>
      </c>
      <c r="B1160" s="21" t="s">
        <v>2121</v>
      </c>
      <c r="C1160" s="21" t="s">
        <v>265</v>
      </c>
      <c r="D1160" s="20">
        <v>10</v>
      </c>
      <c r="E1160" s="21" t="s">
        <v>15</v>
      </c>
      <c r="F1160" s="21" t="s">
        <v>37</v>
      </c>
      <c r="G1160" s="20">
        <v>10</v>
      </c>
    </row>
    <row r="1161" spans="1:7">
      <c r="A1161" s="20">
        <v>2642</v>
      </c>
      <c r="B1161" s="21" t="s">
        <v>2121</v>
      </c>
      <c r="C1161" s="21" t="s">
        <v>1990</v>
      </c>
      <c r="D1161" s="20">
        <v>10</v>
      </c>
      <c r="E1161" s="21" t="s">
        <v>15</v>
      </c>
      <c r="F1161" s="21" t="s">
        <v>37</v>
      </c>
      <c r="G1161" s="20">
        <v>10</v>
      </c>
    </row>
    <row r="1162" spans="1:7">
      <c r="A1162" s="20">
        <v>2643</v>
      </c>
      <c r="B1162" s="21" t="s">
        <v>2121</v>
      </c>
      <c r="C1162" s="21" t="s">
        <v>1991</v>
      </c>
      <c r="D1162" s="20">
        <v>10</v>
      </c>
      <c r="E1162" s="21" t="s">
        <v>15</v>
      </c>
      <c r="F1162" s="21" t="s">
        <v>37</v>
      </c>
      <c r="G1162" s="20">
        <v>10</v>
      </c>
    </row>
    <row r="1163" spans="1:7">
      <c r="A1163" s="20">
        <v>2644</v>
      </c>
      <c r="B1163" s="21" t="s">
        <v>2121</v>
      </c>
      <c r="C1163" s="21" t="s">
        <v>1992</v>
      </c>
      <c r="D1163" s="20">
        <v>10</v>
      </c>
      <c r="E1163" s="21" t="s">
        <v>18</v>
      </c>
      <c r="F1163" s="21" t="s">
        <v>37</v>
      </c>
      <c r="G1163" s="20">
        <v>10</v>
      </c>
    </row>
    <row r="1164" spans="1:7">
      <c r="A1164" s="20">
        <v>2691</v>
      </c>
      <c r="B1164" s="21" t="s">
        <v>2121</v>
      </c>
      <c r="C1164" s="21" t="s">
        <v>2156</v>
      </c>
      <c r="D1164" s="20">
        <v>10</v>
      </c>
      <c r="E1164" s="21" t="s">
        <v>18</v>
      </c>
      <c r="F1164" s="21" t="s">
        <v>16</v>
      </c>
      <c r="G1164" s="20">
        <v>10</v>
      </c>
    </row>
    <row r="1165" spans="1:7">
      <c r="A1165" s="20">
        <v>2692</v>
      </c>
      <c r="B1165" s="21" t="s">
        <v>2121</v>
      </c>
      <c r="C1165" s="21" t="s">
        <v>2157</v>
      </c>
      <c r="D1165" s="20">
        <v>10</v>
      </c>
      <c r="E1165" s="21" t="s">
        <v>18</v>
      </c>
      <c r="F1165" s="21" t="s">
        <v>16</v>
      </c>
      <c r="G1165" s="20">
        <v>10</v>
      </c>
    </row>
    <row r="1166" spans="1:7">
      <c r="A1166" s="20">
        <v>2703</v>
      </c>
      <c r="B1166" s="21" t="s">
        <v>2121</v>
      </c>
      <c r="C1166" s="21" t="s">
        <v>2168</v>
      </c>
      <c r="D1166" s="20">
        <v>10</v>
      </c>
      <c r="E1166" s="21" t="s">
        <v>18</v>
      </c>
      <c r="F1166" s="21" t="s">
        <v>16</v>
      </c>
      <c r="G1166" s="20">
        <v>10</v>
      </c>
    </row>
    <row r="1167" spans="1:7">
      <c r="A1167" s="20">
        <v>2704</v>
      </c>
      <c r="B1167" s="21" t="s">
        <v>2121</v>
      </c>
      <c r="C1167" s="21" t="s">
        <v>2169</v>
      </c>
      <c r="D1167" s="20">
        <v>10</v>
      </c>
      <c r="E1167" s="21" t="s">
        <v>18</v>
      </c>
      <c r="F1167" s="21" t="s">
        <v>16</v>
      </c>
      <c r="G1167" s="20">
        <v>10</v>
      </c>
    </row>
    <row r="1168" spans="1:7">
      <c r="A1168" s="20">
        <v>2713</v>
      </c>
      <c r="B1168" s="21" t="s">
        <v>2121</v>
      </c>
      <c r="C1168" s="21" t="s">
        <v>2178</v>
      </c>
      <c r="D1168" s="20">
        <v>10</v>
      </c>
      <c r="E1168" s="21" t="s">
        <v>18</v>
      </c>
      <c r="F1168" s="21" t="s">
        <v>16</v>
      </c>
      <c r="G1168" s="20">
        <v>10</v>
      </c>
    </row>
    <row r="1169" spans="1:7">
      <c r="A1169" s="20">
        <v>2714</v>
      </c>
      <c r="B1169" s="21" t="s">
        <v>2121</v>
      </c>
      <c r="C1169" s="21" t="s">
        <v>2179</v>
      </c>
      <c r="D1169" s="20">
        <v>10</v>
      </c>
      <c r="E1169" s="21" t="s">
        <v>18</v>
      </c>
      <c r="F1169" s="21" t="s">
        <v>16</v>
      </c>
      <c r="G1169" s="20">
        <v>10</v>
      </c>
    </row>
    <row r="1170" spans="1:7">
      <c r="A1170" s="20">
        <v>2736</v>
      </c>
      <c r="B1170" s="21" t="s">
        <v>2121</v>
      </c>
      <c r="C1170" s="21" t="s">
        <v>2197</v>
      </c>
      <c r="D1170" s="20">
        <v>10</v>
      </c>
      <c r="E1170" s="21" t="s">
        <v>18</v>
      </c>
      <c r="F1170" s="21" t="s">
        <v>37</v>
      </c>
      <c r="G1170" s="20">
        <v>10</v>
      </c>
    </row>
    <row r="1171" spans="1:7">
      <c r="A1171" s="20">
        <v>2737</v>
      </c>
      <c r="B1171" s="21" t="s">
        <v>2121</v>
      </c>
      <c r="C1171" s="21" t="s">
        <v>2198</v>
      </c>
      <c r="D1171" s="20">
        <v>10</v>
      </c>
      <c r="E1171" s="21" t="s">
        <v>18</v>
      </c>
      <c r="F1171" s="21" t="s">
        <v>37</v>
      </c>
      <c r="G1171" s="20">
        <v>10</v>
      </c>
    </row>
    <row r="1172" spans="1:7">
      <c r="A1172" s="20">
        <v>2738</v>
      </c>
      <c r="B1172" s="21" t="s">
        <v>2121</v>
      </c>
      <c r="C1172" s="21" t="s">
        <v>2199</v>
      </c>
      <c r="D1172" s="20">
        <v>10</v>
      </c>
      <c r="E1172" s="21" t="s">
        <v>18</v>
      </c>
      <c r="F1172" s="21" t="s">
        <v>37</v>
      </c>
      <c r="G1172" s="20">
        <v>10</v>
      </c>
    </row>
    <row r="1173" spans="1:7">
      <c r="A1173" s="20">
        <v>2739</v>
      </c>
      <c r="B1173" s="21" t="s">
        <v>2121</v>
      </c>
      <c r="C1173" s="21" t="s">
        <v>2200</v>
      </c>
      <c r="D1173" s="20">
        <v>10</v>
      </c>
      <c r="E1173" s="21" t="s">
        <v>18</v>
      </c>
      <c r="F1173" s="21" t="s">
        <v>37</v>
      </c>
      <c r="G1173" s="20">
        <v>10</v>
      </c>
    </row>
    <row r="1174" spans="1:7">
      <c r="A1174" s="20">
        <v>2740</v>
      </c>
      <c r="B1174" s="21" t="s">
        <v>2121</v>
      </c>
      <c r="C1174" s="21" t="s">
        <v>2201</v>
      </c>
      <c r="D1174" s="20">
        <v>10</v>
      </c>
      <c r="E1174" s="21" t="s">
        <v>18</v>
      </c>
      <c r="F1174" s="21" t="s">
        <v>37</v>
      </c>
      <c r="G1174" s="20">
        <v>10</v>
      </c>
    </row>
    <row r="1175" spans="1:7">
      <c r="A1175" s="20">
        <v>2741</v>
      </c>
      <c r="B1175" s="21" t="s">
        <v>2121</v>
      </c>
      <c r="C1175" s="21" t="s">
        <v>2202</v>
      </c>
      <c r="D1175" s="20">
        <v>10</v>
      </c>
      <c r="E1175" s="21" t="s">
        <v>18</v>
      </c>
      <c r="F1175" s="21" t="s">
        <v>37</v>
      </c>
      <c r="G1175" s="20">
        <v>10</v>
      </c>
    </row>
    <row r="1176" spans="1:7">
      <c r="A1176" s="20">
        <v>2757</v>
      </c>
      <c r="B1176" s="21" t="s">
        <v>2121</v>
      </c>
      <c r="C1176" s="21" t="s">
        <v>436</v>
      </c>
      <c r="D1176" s="20">
        <v>10</v>
      </c>
      <c r="E1176" s="21" t="s">
        <v>18</v>
      </c>
      <c r="F1176" s="21" t="s">
        <v>153</v>
      </c>
      <c r="G1176" s="20">
        <v>10</v>
      </c>
    </row>
    <row r="1177" spans="1:7">
      <c r="A1177" s="20">
        <v>2758</v>
      </c>
      <c r="B1177" s="21" t="s">
        <v>2121</v>
      </c>
      <c r="C1177" s="21" t="s">
        <v>2214</v>
      </c>
      <c r="D1177" s="20">
        <v>10</v>
      </c>
      <c r="E1177" s="21" t="s">
        <v>18</v>
      </c>
      <c r="F1177" s="21" t="s">
        <v>153</v>
      </c>
      <c r="G1177" s="20">
        <v>10</v>
      </c>
    </row>
    <row r="1178" spans="1:7">
      <c r="A1178" s="20">
        <v>2759</v>
      </c>
      <c r="B1178" s="21" t="s">
        <v>2121</v>
      </c>
      <c r="C1178" s="21" t="s">
        <v>1322</v>
      </c>
      <c r="D1178" s="20">
        <v>10</v>
      </c>
      <c r="E1178" s="21" t="s">
        <v>18</v>
      </c>
      <c r="F1178" s="21" t="s">
        <v>153</v>
      </c>
      <c r="G1178" s="20">
        <v>10</v>
      </c>
    </row>
    <row r="1179" spans="1:7">
      <c r="A1179" s="20">
        <v>2760</v>
      </c>
      <c r="B1179" s="21" t="s">
        <v>2121</v>
      </c>
      <c r="C1179" s="21" t="s">
        <v>2215</v>
      </c>
      <c r="D1179" s="20">
        <v>10</v>
      </c>
      <c r="E1179" s="21" t="s">
        <v>18</v>
      </c>
      <c r="F1179" s="21" t="s">
        <v>153</v>
      </c>
      <c r="G1179" s="20">
        <v>10</v>
      </c>
    </row>
    <row r="1180" spans="1:7">
      <c r="A1180" s="20">
        <v>2761</v>
      </c>
      <c r="B1180" s="21" t="s">
        <v>2121</v>
      </c>
      <c r="C1180" s="21" t="s">
        <v>2216</v>
      </c>
      <c r="D1180" s="20">
        <v>10</v>
      </c>
      <c r="E1180" s="21" t="s">
        <v>18</v>
      </c>
      <c r="F1180" s="21" t="s">
        <v>153</v>
      </c>
      <c r="G1180" s="20">
        <v>10</v>
      </c>
    </row>
    <row r="1181" spans="1:7">
      <c r="A1181" s="20">
        <v>2769</v>
      </c>
      <c r="B1181" s="21" t="s">
        <v>2121</v>
      </c>
      <c r="C1181" s="21" t="s">
        <v>2222</v>
      </c>
      <c r="D1181" s="20">
        <v>10</v>
      </c>
      <c r="E1181" s="21" t="s">
        <v>18</v>
      </c>
      <c r="F1181" s="21" t="s">
        <v>54</v>
      </c>
      <c r="G1181" s="20">
        <v>10</v>
      </c>
    </row>
    <row r="1182" spans="1:7">
      <c r="A1182" s="20">
        <v>2784</v>
      </c>
      <c r="B1182" s="21" t="s">
        <v>2121</v>
      </c>
      <c r="C1182" s="21" t="s">
        <v>2234</v>
      </c>
      <c r="D1182" s="20">
        <v>10</v>
      </c>
      <c r="E1182" s="21" t="s">
        <v>18</v>
      </c>
      <c r="F1182" s="21" t="s">
        <v>37</v>
      </c>
      <c r="G1182" s="20">
        <v>10</v>
      </c>
    </row>
    <row r="1183" spans="1:7">
      <c r="A1183" s="20">
        <v>2785</v>
      </c>
      <c r="B1183" s="21" t="s">
        <v>2121</v>
      </c>
      <c r="C1183" s="21" t="s">
        <v>2235</v>
      </c>
      <c r="D1183" s="20">
        <v>10</v>
      </c>
      <c r="E1183" s="21" t="s">
        <v>18</v>
      </c>
      <c r="F1183" s="21" t="s">
        <v>37</v>
      </c>
      <c r="G1183" s="20">
        <v>10</v>
      </c>
    </row>
    <row r="1184" spans="1:7">
      <c r="A1184" s="20">
        <v>2786</v>
      </c>
      <c r="B1184" s="21" t="s">
        <v>2121</v>
      </c>
      <c r="C1184" s="21" t="s">
        <v>2236</v>
      </c>
      <c r="D1184" s="20">
        <v>10</v>
      </c>
      <c r="E1184" s="21" t="s">
        <v>18</v>
      </c>
      <c r="F1184" s="21" t="s">
        <v>37</v>
      </c>
      <c r="G1184" s="20">
        <v>10</v>
      </c>
    </row>
    <row r="1185" spans="1:7">
      <c r="A1185" s="20">
        <v>2787</v>
      </c>
      <c r="B1185" s="21" t="s">
        <v>2121</v>
      </c>
      <c r="C1185" s="21" t="s">
        <v>2237</v>
      </c>
      <c r="D1185" s="20">
        <v>10</v>
      </c>
      <c r="E1185" s="21" t="s">
        <v>18</v>
      </c>
      <c r="F1185" s="21" t="s">
        <v>37</v>
      </c>
      <c r="G1185" s="20">
        <v>10</v>
      </c>
    </row>
    <row r="1186" spans="1:7">
      <c r="A1186" s="20">
        <v>2792</v>
      </c>
      <c r="B1186" s="21" t="s">
        <v>2121</v>
      </c>
      <c r="C1186" s="21" t="s">
        <v>2242</v>
      </c>
      <c r="D1186" s="20">
        <v>10</v>
      </c>
      <c r="E1186" s="21" t="s">
        <v>18</v>
      </c>
      <c r="F1186" s="21" t="s">
        <v>37</v>
      </c>
      <c r="G1186" s="20">
        <v>10</v>
      </c>
    </row>
    <row r="1187" spans="1:7">
      <c r="A1187" s="20">
        <v>2897</v>
      </c>
      <c r="B1187" s="21" t="s">
        <v>1026</v>
      </c>
      <c r="C1187" s="21" t="s">
        <v>2339</v>
      </c>
      <c r="D1187" s="20">
        <v>10</v>
      </c>
      <c r="E1187" s="21" t="s">
        <v>18</v>
      </c>
      <c r="F1187" s="21" t="s">
        <v>153</v>
      </c>
      <c r="G1187" s="20">
        <v>7</v>
      </c>
    </row>
    <row r="1188" spans="1:7">
      <c r="A1188" s="20">
        <v>2898</v>
      </c>
      <c r="B1188" s="21" t="s">
        <v>1026</v>
      </c>
      <c r="C1188" s="21" t="s">
        <v>2340</v>
      </c>
      <c r="D1188" s="20">
        <v>10</v>
      </c>
      <c r="E1188" s="21" t="s">
        <v>18</v>
      </c>
      <c r="F1188" s="21" t="s">
        <v>153</v>
      </c>
      <c r="G1188" s="20">
        <v>7</v>
      </c>
    </row>
    <row r="1189" spans="1:7">
      <c r="A1189" s="20">
        <v>2899</v>
      </c>
      <c r="B1189" s="21" t="s">
        <v>1026</v>
      </c>
      <c r="C1189" s="21" t="s">
        <v>2341</v>
      </c>
      <c r="D1189" s="20">
        <v>10</v>
      </c>
      <c r="E1189" s="21" t="s">
        <v>18</v>
      </c>
      <c r="F1189" s="21" t="s">
        <v>153</v>
      </c>
      <c r="G1189" s="20">
        <v>7</v>
      </c>
    </row>
    <row r="1190" spans="1:7">
      <c r="A1190" s="20">
        <v>2900</v>
      </c>
      <c r="B1190" s="21" t="s">
        <v>1026</v>
      </c>
      <c r="C1190" s="21" t="s">
        <v>2342</v>
      </c>
      <c r="D1190" s="20">
        <v>10</v>
      </c>
      <c r="E1190" s="21" t="s">
        <v>18</v>
      </c>
      <c r="F1190" s="21" t="s">
        <v>153</v>
      </c>
      <c r="G1190" s="20">
        <v>7</v>
      </c>
    </row>
    <row r="1191" spans="1:7">
      <c r="A1191" s="20">
        <v>2901</v>
      </c>
      <c r="B1191" s="21" t="s">
        <v>1026</v>
      </c>
      <c r="C1191" s="21" t="s">
        <v>2343</v>
      </c>
      <c r="D1191" s="20">
        <v>10</v>
      </c>
      <c r="E1191" s="21" t="s">
        <v>18</v>
      </c>
      <c r="F1191" s="21" t="s">
        <v>153</v>
      </c>
      <c r="G1191" s="20">
        <v>7</v>
      </c>
    </row>
    <row r="1192" spans="1:7">
      <c r="A1192" s="20">
        <v>2965</v>
      </c>
      <c r="B1192" s="21" t="s">
        <v>1468</v>
      </c>
      <c r="C1192" s="21" t="s">
        <v>2407</v>
      </c>
      <c r="D1192" s="20">
        <v>10</v>
      </c>
      <c r="E1192" s="21" t="s">
        <v>18</v>
      </c>
      <c r="F1192" s="21" t="s">
        <v>153</v>
      </c>
      <c r="G1192" s="20">
        <v>7</v>
      </c>
    </row>
    <row r="1193" spans="1:7">
      <c r="A1193" s="20">
        <v>2966</v>
      </c>
      <c r="B1193" s="21" t="s">
        <v>1468</v>
      </c>
      <c r="C1193" s="21" t="s">
        <v>2408</v>
      </c>
      <c r="D1193" s="20">
        <v>10</v>
      </c>
      <c r="E1193" s="21" t="s">
        <v>18</v>
      </c>
      <c r="F1193" s="21" t="s">
        <v>153</v>
      </c>
      <c r="G1193" s="20">
        <v>7</v>
      </c>
    </row>
    <row r="1194" spans="1:7">
      <c r="A1194" s="20">
        <v>2967</v>
      </c>
      <c r="B1194" s="21" t="s">
        <v>1468</v>
      </c>
      <c r="C1194" s="21" t="s">
        <v>2409</v>
      </c>
      <c r="D1194" s="20">
        <v>10</v>
      </c>
      <c r="E1194" s="21" t="s">
        <v>18</v>
      </c>
      <c r="F1194" s="21" t="s">
        <v>153</v>
      </c>
      <c r="G1194" s="20">
        <v>7</v>
      </c>
    </row>
    <row r="1195" spans="1:7">
      <c r="A1195" s="20">
        <v>2968</v>
      </c>
      <c r="B1195" s="21" t="s">
        <v>1468</v>
      </c>
      <c r="C1195" s="21" t="s">
        <v>2410</v>
      </c>
      <c r="D1195" s="20">
        <v>10</v>
      </c>
      <c r="E1195" s="21" t="s">
        <v>18</v>
      </c>
      <c r="F1195" s="21" t="s">
        <v>153</v>
      </c>
      <c r="G1195" s="20">
        <v>7</v>
      </c>
    </row>
    <row r="1196" spans="1:7">
      <c r="A1196" s="20">
        <v>2969</v>
      </c>
      <c r="B1196" s="21" t="s">
        <v>1468</v>
      </c>
      <c r="C1196" s="21" t="s">
        <v>2411</v>
      </c>
      <c r="D1196" s="20">
        <v>10</v>
      </c>
      <c r="E1196" s="21" t="s">
        <v>18</v>
      </c>
      <c r="F1196" s="21" t="s">
        <v>153</v>
      </c>
      <c r="G1196" s="20">
        <v>7</v>
      </c>
    </row>
    <row r="1197" spans="1:7">
      <c r="A1197" s="20">
        <v>2970</v>
      </c>
      <c r="B1197" s="21" t="s">
        <v>1468</v>
      </c>
      <c r="C1197" s="21" t="s">
        <v>2412</v>
      </c>
      <c r="D1197" s="20">
        <v>10</v>
      </c>
      <c r="E1197" s="21" t="s">
        <v>18</v>
      </c>
      <c r="F1197" s="21" t="s">
        <v>153</v>
      </c>
      <c r="G1197" s="20">
        <v>7</v>
      </c>
    </row>
    <row r="1198" spans="1:7">
      <c r="A1198" s="20">
        <v>2971</v>
      </c>
      <c r="B1198" s="21" t="s">
        <v>1468</v>
      </c>
      <c r="C1198" s="21" t="s">
        <v>2413</v>
      </c>
      <c r="D1198" s="20">
        <v>10</v>
      </c>
      <c r="E1198" s="21" t="s">
        <v>18</v>
      </c>
      <c r="F1198" s="21" t="s">
        <v>153</v>
      </c>
      <c r="G1198" s="20">
        <v>7</v>
      </c>
    </row>
    <row r="1199" spans="1:7">
      <c r="A1199" s="20">
        <v>2972</v>
      </c>
      <c r="B1199" s="21" t="s">
        <v>1468</v>
      </c>
      <c r="C1199" s="21" t="s">
        <v>2414</v>
      </c>
      <c r="D1199" s="20">
        <v>10</v>
      </c>
      <c r="E1199" s="21" t="s">
        <v>18</v>
      </c>
      <c r="F1199" s="21" t="s">
        <v>153</v>
      </c>
      <c r="G1199" s="20">
        <v>7</v>
      </c>
    </row>
    <row r="1200" spans="1:7">
      <c r="A1200" s="20">
        <v>2973</v>
      </c>
      <c r="B1200" s="21" t="s">
        <v>1468</v>
      </c>
      <c r="C1200" s="21" t="s">
        <v>2415</v>
      </c>
      <c r="D1200" s="20">
        <v>10</v>
      </c>
      <c r="E1200" s="21" t="s">
        <v>18</v>
      </c>
      <c r="F1200" s="21" t="s">
        <v>153</v>
      </c>
      <c r="G1200" s="20">
        <v>7</v>
      </c>
    </row>
    <row r="1201" spans="1:7">
      <c r="A1201" s="20">
        <v>2974</v>
      </c>
      <c r="B1201" s="21" t="s">
        <v>1468</v>
      </c>
      <c r="C1201" s="21" t="s">
        <v>2416</v>
      </c>
      <c r="D1201" s="20">
        <v>10</v>
      </c>
      <c r="E1201" s="21" t="s">
        <v>18</v>
      </c>
      <c r="F1201" s="21" t="s">
        <v>153</v>
      </c>
      <c r="G1201" s="20">
        <v>7</v>
      </c>
    </row>
    <row r="1202" spans="1:7">
      <c r="A1202" s="20">
        <v>2975</v>
      </c>
      <c r="B1202" s="21" t="s">
        <v>1468</v>
      </c>
      <c r="C1202" s="21" t="s">
        <v>2417</v>
      </c>
      <c r="D1202" s="20">
        <v>10</v>
      </c>
      <c r="E1202" s="21" t="s">
        <v>18</v>
      </c>
      <c r="F1202" s="21" t="s">
        <v>153</v>
      </c>
      <c r="G1202" s="20">
        <v>7</v>
      </c>
    </row>
    <row r="1203" spans="1:7">
      <c r="A1203" s="20">
        <v>2976</v>
      </c>
      <c r="B1203" s="21" t="s">
        <v>1468</v>
      </c>
      <c r="C1203" s="21" t="s">
        <v>2418</v>
      </c>
      <c r="D1203" s="20">
        <v>10</v>
      </c>
      <c r="E1203" s="21" t="s">
        <v>18</v>
      </c>
      <c r="F1203" s="21" t="s">
        <v>153</v>
      </c>
      <c r="G1203" s="20">
        <v>7</v>
      </c>
    </row>
    <row r="1204" spans="1:7">
      <c r="A1204" s="20">
        <v>2977</v>
      </c>
      <c r="B1204" s="21" t="s">
        <v>1468</v>
      </c>
      <c r="C1204" s="21" t="s">
        <v>2419</v>
      </c>
      <c r="D1204" s="20">
        <v>10</v>
      </c>
      <c r="E1204" s="21" t="s">
        <v>18</v>
      </c>
      <c r="F1204" s="21" t="s">
        <v>153</v>
      </c>
      <c r="G1204" s="20">
        <v>7</v>
      </c>
    </row>
    <row r="1205" spans="1:7">
      <c r="A1205" s="20">
        <v>2978</v>
      </c>
      <c r="B1205" s="21" t="s">
        <v>1468</v>
      </c>
      <c r="C1205" s="21" t="s">
        <v>2420</v>
      </c>
      <c r="D1205" s="20">
        <v>10</v>
      </c>
      <c r="E1205" s="21" t="s">
        <v>18</v>
      </c>
      <c r="F1205" s="21" t="s">
        <v>153</v>
      </c>
      <c r="G1205" s="20">
        <v>7</v>
      </c>
    </row>
    <row r="1206" spans="1:7">
      <c r="A1206" s="20">
        <v>2979</v>
      </c>
      <c r="B1206" s="21" t="s">
        <v>1468</v>
      </c>
      <c r="C1206" s="21" t="s">
        <v>2421</v>
      </c>
      <c r="D1206" s="20">
        <v>10</v>
      </c>
      <c r="E1206" s="21" t="s">
        <v>18</v>
      </c>
      <c r="F1206" s="21" t="s">
        <v>153</v>
      </c>
      <c r="G1206" s="20">
        <v>7</v>
      </c>
    </row>
    <row r="1207" spans="1:7">
      <c r="A1207" s="20">
        <v>2980</v>
      </c>
      <c r="B1207" s="21" t="s">
        <v>1468</v>
      </c>
      <c r="C1207" s="21" t="s">
        <v>2422</v>
      </c>
      <c r="D1207" s="20">
        <v>10</v>
      </c>
      <c r="E1207" s="21" t="s">
        <v>18</v>
      </c>
      <c r="F1207" s="21" t="s">
        <v>153</v>
      </c>
      <c r="G1207" s="20">
        <v>7</v>
      </c>
    </row>
    <row r="1208" spans="1:7">
      <c r="A1208" s="20">
        <v>2981</v>
      </c>
      <c r="B1208" s="21" t="s">
        <v>1468</v>
      </c>
      <c r="C1208" s="21" t="s">
        <v>2423</v>
      </c>
      <c r="D1208" s="20">
        <v>10</v>
      </c>
      <c r="E1208" s="21" t="s">
        <v>18</v>
      </c>
      <c r="F1208" s="21" t="s">
        <v>153</v>
      </c>
      <c r="G1208" s="20">
        <v>7</v>
      </c>
    </row>
    <row r="1209" spans="1:7">
      <c r="A1209" s="20">
        <v>2992</v>
      </c>
      <c r="B1209" s="21" t="s">
        <v>1527</v>
      </c>
      <c r="C1209" s="21" t="s">
        <v>2434</v>
      </c>
      <c r="D1209" s="20">
        <v>10</v>
      </c>
      <c r="E1209" s="21" t="s">
        <v>18</v>
      </c>
      <c r="F1209" s="21" t="s">
        <v>153</v>
      </c>
      <c r="G1209" s="20">
        <v>7</v>
      </c>
    </row>
    <row r="1210" spans="1:7">
      <c r="A1210" s="20">
        <v>2993</v>
      </c>
      <c r="B1210" s="21" t="s">
        <v>1527</v>
      </c>
      <c r="C1210" s="21" t="s">
        <v>2435</v>
      </c>
      <c r="D1210" s="20">
        <v>10</v>
      </c>
      <c r="E1210" s="21" t="s">
        <v>18</v>
      </c>
      <c r="F1210" s="21" t="s">
        <v>153</v>
      </c>
      <c r="G1210" s="20">
        <v>7</v>
      </c>
    </row>
    <row r="1211" spans="1:7">
      <c r="A1211" s="20">
        <v>2994</v>
      </c>
      <c r="B1211" s="21" t="s">
        <v>1527</v>
      </c>
      <c r="C1211" s="21" t="s">
        <v>2436</v>
      </c>
      <c r="D1211" s="20">
        <v>10</v>
      </c>
      <c r="E1211" s="21" t="s">
        <v>18</v>
      </c>
      <c r="F1211" s="21" t="s">
        <v>153</v>
      </c>
      <c r="G1211" s="20">
        <v>7</v>
      </c>
    </row>
    <row r="1212" spans="1:7">
      <c r="A1212" s="20">
        <v>2995</v>
      </c>
      <c r="B1212" s="21" t="s">
        <v>1527</v>
      </c>
      <c r="C1212" s="21" t="s">
        <v>2437</v>
      </c>
      <c r="D1212" s="20">
        <v>10</v>
      </c>
      <c r="E1212" s="21" t="s">
        <v>18</v>
      </c>
      <c r="F1212" s="21" t="s">
        <v>153</v>
      </c>
      <c r="G1212" s="20">
        <v>7</v>
      </c>
    </row>
    <row r="1213" spans="1:7">
      <c r="A1213" s="20">
        <v>2996</v>
      </c>
      <c r="B1213" s="21" t="s">
        <v>1527</v>
      </c>
      <c r="C1213" s="21" t="s">
        <v>2438</v>
      </c>
      <c r="D1213" s="20">
        <v>10</v>
      </c>
      <c r="E1213" s="21" t="s">
        <v>18</v>
      </c>
      <c r="F1213" s="21" t="s">
        <v>153</v>
      </c>
      <c r="G1213" s="20">
        <v>7</v>
      </c>
    </row>
    <row r="1214" spans="1:7">
      <c r="A1214" s="20">
        <v>2997</v>
      </c>
      <c r="B1214" s="21" t="s">
        <v>1527</v>
      </c>
      <c r="C1214" s="21" t="s">
        <v>2439</v>
      </c>
      <c r="D1214" s="20">
        <v>10</v>
      </c>
      <c r="E1214" s="21" t="s">
        <v>18</v>
      </c>
      <c r="F1214" s="21" t="s">
        <v>153</v>
      </c>
      <c r="G1214" s="20">
        <v>7</v>
      </c>
    </row>
    <row r="1215" spans="1:7">
      <c r="A1215" s="20">
        <v>2998</v>
      </c>
      <c r="B1215" s="21" t="s">
        <v>1527</v>
      </c>
      <c r="C1215" s="21" t="s">
        <v>2440</v>
      </c>
      <c r="D1215" s="20">
        <v>10</v>
      </c>
      <c r="E1215" s="21" t="s">
        <v>18</v>
      </c>
      <c r="F1215" s="21" t="s">
        <v>153</v>
      </c>
      <c r="G1215" s="20">
        <v>7</v>
      </c>
    </row>
    <row r="1216" spans="1:7">
      <c r="A1216" s="20">
        <v>3014</v>
      </c>
      <c r="B1216" s="21" t="s">
        <v>1527</v>
      </c>
      <c r="C1216" s="21" t="s">
        <v>2456</v>
      </c>
      <c r="D1216" s="20">
        <v>10</v>
      </c>
      <c r="E1216" s="21" t="s">
        <v>18</v>
      </c>
      <c r="F1216" s="21" t="s">
        <v>153</v>
      </c>
      <c r="G1216" s="20">
        <v>7</v>
      </c>
    </row>
    <row r="1217" spans="1:7">
      <c r="A1217" s="20">
        <v>3015</v>
      </c>
      <c r="B1217" s="21" t="s">
        <v>1527</v>
      </c>
      <c r="C1217" s="21" t="s">
        <v>2457</v>
      </c>
      <c r="D1217" s="20">
        <v>10</v>
      </c>
      <c r="E1217" s="21" t="s">
        <v>18</v>
      </c>
      <c r="F1217" s="21" t="s">
        <v>153</v>
      </c>
      <c r="G1217" s="20">
        <v>7</v>
      </c>
    </row>
    <row r="1218" spans="1:7">
      <c r="A1218" s="20">
        <v>3016</v>
      </c>
      <c r="B1218" s="21" t="s">
        <v>1527</v>
      </c>
      <c r="C1218" s="21" t="s">
        <v>2458</v>
      </c>
      <c r="D1218" s="20">
        <v>10</v>
      </c>
      <c r="E1218" s="21" t="s">
        <v>18</v>
      </c>
      <c r="F1218" s="21" t="s">
        <v>153</v>
      </c>
      <c r="G1218" s="20">
        <v>7</v>
      </c>
    </row>
    <row r="1219" spans="1:7">
      <c r="A1219" s="20">
        <v>3017</v>
      </c>
      <c r="B1219" s="21" t="s">
        <v>1527</v>
      </c>
      <c r="C1219" s="21" t="s">
        <v>2459</v>
      </c>
      <c r="D1219" s="20">
        <v>10</v>
      </c>
      <c r="E1219" s="21" t="s">
        <v>18</v>
      </c>
      <c r="F1219" s="21" t="s">
        <v>153</v>
      </c>
      <c r="G1219" s="20">
        <v>7</v>
      </c>
    </row>
    <row r="1220" spans="1:7">
      <c r="A1220" s="20">
        <v>3018</v>
      </c>
      <c r="B1220" s="21" t="s">
        <v>1527</v>
      </c>
      <c r="C1220" s="21" t="s">
        <v>2460</v>
      </c>
      <c r="D1220" s="20">
        <v>10</v>
      </c>
      <c r="E1220" s="21" t="s">
        <v>18</v>
      </c>
      <c r="F1220" s="21" t="s">
        <v>153</v>
      </c>
      <c r="G1220" s="20">
        <v>7</v>
      </c>
    </row>
    <row r="1221" spans="1:7">
      <c r="A1221" s="20">
        <v>3019</v>
      </c>
      <c r="B1221" s="21" t="s">
        <v>1527</v>
      </c>
      <c r="C1221" s="21" t="s">
        <v>2461</v>
      </c>
      <c r="D1221" s="20">
        <v>10</v>
      </c>
      <c r="E1221" s="21" t="s">
        <v>18</v>
      </c>
      <c r="F1221" s="21" t="s">
        <v>153</v>
      </c>
      <c r="G1221" s="20">
        <v>7</v>
      </c>
    </row>
    <row r="1222" spans="1:7">
      <c r="A1222" s="20">
        <v>3020</v>
      </c>
      <c r="B1222" s="21" t="s">
        <v>1527</v>
      </c>
      <c r="C1222" s="21" t="s">
        <v>2462</v>
      </c>
      <c r="D1222" s="20">
        <v>10</v>
      </c>
      <c r="E1222" s="21" t="s">
        <v>18</v>
      </c>
      <c r="F1222" s="21" t="s">
        <v>153</v>
      </c>
      <c r="G1222" s="20">
        <v>7</v>
      </c>
    </row>
    <row r="1223" spans="1:7">
      <c r="A1223" s="20">
        <v>3021</v>
      </c>
      <c r="B1223" s="21" t="s">
        <v>1527</v>
      </c>
      <c r="C1223" s="21" t="s">
        <v>2463</v>
      </c>
      <c r="D1223" s="20">
        <v>10</v>
      </c>
      <c r="E1223" s="21" t="s">
        <v>18</v>
      </c>
      <c r="F1223" s="21" t="s">
        <v>153</v>
      </c>
      <c r="G1223" s="20">
        <v>7</v>
      </c>
    </row>
    <row r="1224" spans="1:7">
      <c r="A1224" s="20">
        <v>3022</v>
      </c>
      <c r="B1224" s="21" t="s">
        <v>1527</v>
      </c>
      <c r="C1224" s="21" t="s">
        <v>2464</v>
      </c>
      <c r="D1224" s="20">
        <v>10</v>
      </c>
      <c r="E1224" s="21" t="s">
        <v>18</v>
      </c>
      <c r="F1224" s="21" t="s">
        <v>153</v>
      </c>
      <c r="G1224" s="20">
        <v>7</v>
      </c>
    </row>
    <row r="1225" spans="1:7">
      <c r="A1225" s="20">
        <v>3085</v>
      </c>
      <c r="B1225" s="21" t="s">
        <v>1527</v>
      </c>
      <c r="C1225" s="21" t="s">
        <v>2527</v>
      </c>
      <c r="D1225" s="20">
        <v>10</v>
      </c>
      <c r="E1225" s="21" t="s">
        <v>18</v>
      </c>
      <c r="F1225" s="21" t="s">
        <v>153</v>
      </c>
      <c r="G1225" s="20">
        <v>7</v>
      </c>
    </row>
    <row r="1226" spans="1:7">
      <c r="A1226" s="20">
        <v>3086</v>
      </c>
      <c r="B1226" s="21" t="s">
        <v>1527</v>
      </c>
      <c r="C1226" s="21" t="s">
        <v>2528</v>
      </c>
      <c r="D1226" s="20">
        <v>10</v>
      </c>
      <c r="E1226" s="21" t="s">
        <v>18</v>
      </c>
      <c r="F1226" s="21" t="s">
        <v>153</v>
      </c>
      <c r="G1226" s="20">
        <v>7</v>
      </c>
    </row>
    <row r="1227" spans="1:7">
      <c r="A1227" s="20">
        <v>3087</v>
      </c>
      <c r="B1227" s="21" t="s">
        <v>1527</v>
      </c>
      <c r="C1227" s="21" t="s">
        <v>2529</v>
      </c>
      <c r="D1227" s="20">
        <v>10</v>
      </c>
      <c r="E1227" s="21" t="s">
        <v>18</v>
      </c>
      <c r="F1227" s="21" t="s">
        <v>153</v>
      </c>
      <c r="G1227" s="20">
        <v>7</v>
      </c>
    </row>
    <row r="1228" spans="1:7">
      <c r="A1228" s="20">
        <v>3088</v>
      </c>
      <c r="B1228" s="21" t="s">
        <v>1527</v>
      </c>
      <c r="C1228" s="21" t="s">
        <v>2530</v>
      </c>
      <c r="D1228" s="20">
        <v>10</v>
      </c>
      <c r="E1228" s="21" t="s">
        <v>18</v>
      </c>
      <c r="F1228" s="21" t="s">
        <v>153</v>
      </c>
      <c r="G1228" s="20">
        <v>7</v>
      </c>
    </row>
    <row r="1229" spans="1:7">
      <c r="A1229" s="20">
        <v>3089</v>
      </c>
      <c r="B1229" s="21" t="s">
        <v>1527</v>
      </c>
      <c r="C1229" s="21" t="s">
        <v>2531</v>
      </c>
      <c r="D1229" s="20">
        <v>10</v>
      </c>
      <c r="E1229" s="21" t="s">
        <v>18</v>
      </c>
      <c r="F1229" s="21" t="s">
        <v>153</v>
      </c>
      <c r="G1229" s="20">
        <v>7</v>
      </c>
    </row>
    <row r="1230" spans="1:7">
      <c r="A1230" s="20">
        <v>3090</v>
      </c>
      <c r="B1230" s="21" t="s">
        <v>1527</v>
      </c>
      <c r="C1230" s="21" t="s">
        <v>2532</v>
      </c>
      <c r="D1230" s="20">
        <v>10</v>
      </c>
      <c r="E1230" s="21" t="s">
        <v>18</v>
      </c>
      <c r="F1230" s="21" t="s">
        <v>153</v>
      </c>
      <c r="G1230" s="20">
        <v>7</v>
      </c>
    </row>
    <row r="1231" spans="1:7">
      <c r="A1231" s="20">
        <v>3091</v>
      </c>
      <c r="B1231" s="21" t="s">
        <v>1527</v>
      </c>
      <c r="C1231" s="21" t="s">
        <v>2533</v>
      </c>
      <c r="D1231" s="20">
        <v>10</v>
      </c>
      <c r="E1231" s="21" t="s">
        <v>18</v>
      </c>
      <c r="F1231" s="21" t="s">
        <v>153</v>
      </c>
      <c r="G1231" s="20">
        <v>7</v>
      </c>
    </row>
    <row r="1232" spans="1:7">
      <c r="A1232" s="20">
        <v>3092</v>
      </c>
      <c r="B1232" s="21" t="s">
        <v>1527</v>
      </c>
      <c r="C1232" s="21" t="s">
        <v>2534</v>
      </c>
      <c r="D1232" s="20">
        <v>10</v>
      </c>
      <c r="E1232" s="21" t="s">
        <v>18</v>
      </c>
      <c r="F1232" s="21" t="s">
        <v>153</v>
      </c>
      <c r="G1232" s="20">
        <v>7</v>
      </c>
    </row>
    <row r="1233" spans="1:7">
      <c r="A1233" s="20">
        <v>3093</v>
      </c>
      <c r="B1233" s="21" t="s">
        <v>1527</v>
      </c>
      <c r="C1233" s="21" t="s">
        <v>2535</v>
      </c>
      <c r="D1233" s="20">
        <v>10</v>
      </c>
      <c r="E1233" s="21" t="s">
        <v>18</v>
      </c>
      <c r="F1233" s="21" t="s">
        <v>153</v>
      </c>
      <c r="G1233" s="20">
        <v>7</v>
      </c>
    </row>
    <row r="1234" spans="1:7">
      <c r="A1234" s="20">
        <v>3094</v>
      </c>
      <c r="B1234" s="21" t="s">
        <v>1527</v>
      </c>
      <c r="C1234" s="21" t="s">
        <v>2536</v>
      </c>
      <c r="D1234" s="20">
        <v>10</v>
      </c>
      <c r="E1234" s="21" t="s">
        <v>18</v>
      </c>
      <c r="F1234" s="21" t="s">
        <v>153</v>
      </c>
      <c r="G1234" s="20">
        <v>7</v>
      </c>
    </row>
    <row r="1235" spans="1:7">
      <c r="A1235" s="20">
        <v>3095</v>
      </c>
      <c r="B1235" s="21" t="s">
        <v>1527</v>
      </c>
      <c r="C1235" s="21" t="s">
        <v>2537</v>
      </c>
      <c r="D1235" s="20">
        <v>10</v>
      </c>
      <c r="E1235" s="21" t="s">
        <v>18</v>
      </c>
      <c r="F1235" s="21" t="s">
        <v>153</v>
      </c>
      <c r="G1235" s="20">
        <v>7</v>
      </c>
    </row>
    <row r="1236" spans="1:7">
      <c r="A1236" s="20">
        <v>3096</v>
      </c>
      <c r="B1236" s="21" t="s">
        <v>1527</v>
      </c>
      <c r="C1236" s="21" t="s">
        <v>2538</v>
      </c>
      <c r="D1236" s="20">
        <v>10</v>
      </c>
      <c r="E1236" s="21" t="s">
        <v>18</v>
      </c>
      <c r="F1236" s="21" t="s">
        <v>153</v>
      </c>
      <c r="G1236" s="20">
        <v>7</v>
      </c>
    </row>
    <row r="1237" spans="1:7">
      <c r="A1237" s="20">
        <v>3097</v>
      </c>
      <c r="B1237" s="21" t="s">
        <v>1527</v>
      </c>
      <c r="C1237" s="21" t="s">
        <v>2539</v>
      </c>
      <c r="D1237" s="20">
        <v>10</v>
      </c>
      <c r="E1237" s="21" t="s">
        <v>18</v>
      </c>
      <c r="F1237" s="21" t="s">
        <v>153</v>
      </c>
      <c r="G1237" s="20">
        <v>7</v>
      </c>
    </row>
    <row r="1238" spans="1:7">
      <c r="A1238" s="20">
        <v>3098</v>
      </c>
      <c r="B1238" s="21" t="s">
        <v>1527</v>
      </c>
      <c r="C1238" s="21" t="s">
        <v>2540</v>
      </c>
      <c r="D1238" s="20">
        <v>10</v>
      </c>
      <c r="E1238" s="21" t="s">
        <v>18</v>
      </c>
      <c r="F1238" s="21" t="s">
        <v>153</v>
      </c>
      <c r="G1238" s="20">
        <v>7</v>
      </c>
    </row>
    <row r="1239" spans="1:7">
      <c r="A1239" s="20">
        <v>3099</v>
      </c>
      <c r="B1239" s="21" t="s">
        <v>1527</v>
      </c>
      <c r="C1239" s="21" t="s">
        <v>2541</v>
      </c>
      <c r="D1239" s="20">
        <v>10</v>
      </c>
      <c r="E1239" s="21" t="s">
        <v>18</v>
      </c>
      <c r="F1239" s="21" t="s">
        <v>153</v>
      </c>
      <c r="G1239" s="20">
        <v>7</v>
      </c>
    </row>
    <row r="1240" spans="1:7">
      <c r="A1240" s="20">
        <v>3100</v>
      </c>
      <c r="B1240" s="21" t="s">
        <v>1527</v>
      </c>
      <c r="C1240" s="21" t="s">
        <v>2542</v>
      </c>
      <c r="D1240" s="20">
        <v>10</v>
      </c>
      <c r="E1240" s="21" t="s">
        <v>18</v>
      </c>
      <c r="F1240" s="21" t="s">
        <v>153</v>
      </c>
      <c r="G1240" s="20">
        <v>7</v>
      </c>
    </row>
    <row r="1241" spans="1:7">
      <c r="A1241" s="20">
        <v>3101</v>
      </c>
      <c r="B1241" s="21" t="s">
        <v>1527</v>
      </c>
      <c r="C1241" s="21" t="s">
        <v>2543</v>
      </c>
      <c r="D1241" s="20">
        <v>10</v>
      </c>
      <c r="E1241" s="21" t="s">
        <v>18</v>
      </c>
      <c r="F1241" s="21" t="s">
        <v>153</v>
      </c>
      <c r="G1241" s="20">
        <v>7</v>
      </c>
    </row>
    <row r="1242" spans="1:7">
      <c r="A1242" s="20">
        <v>3115</v>
      </c>
      <c r="B1242" s="21" t="s">
        <v>1527</v>
      </c>
      <c r="C1242" s="21" t="s">
        <v>2557</v>
      </c>
      <c r="D1242" s="20">
        <v>10</v>
      </c>
      <c r="E1242" s="21" t="s">
        <v>18</v>
      </c>
      <c r="F1242" s="21" t="s">
        <v>153</v>
      </c>
      <c r="G1242" s="20">
        <v>7</v>
      </c>
    </row>
    <row r="1243" spans="1:7">
      <c r="A1243" s="20">
        <v>3116</v>
      </c>
      <c r="B1243" s="21" t="s">
        <v>1527</v>
      </c>
      <c r="C1243" s="21" t="s">
        <v>2558</v>
      </c>
      <c r="D1243" s="20">
        <v>10</v>
      </c>
      <c r="E1243" s="21" t="s">
        <v>18</v>
      </c>
      <c r="F1243" s="21" t="s">
        <v>153</v>
      </c>
      <c r="G1243" s="20">
        <v>7</v>
      </c>
    </row>
    <row r="1244" spans="1:7">
      <c r="A1244" s="20">
        <v>3117</v>
      </c>
      <c r="B1244" s="21" t="s">
        <v>1527</v>
      </c>
      <c r="C1244" s="21" t="s">
        <v>2559</v>
      </c>
      <c r="D1244" s="20">
        <v>10</v>
      </c>
      <c r="E1244" s="21" t="s">
        <v>18</v>
      </c>
      <c r="F1244" s="21" t="s">
        <v>153</v>
      </c>
      <c r="G1244" s="20">
        <v>7</v>
      </c>
    </row>
    <row r="1245" spans="1:7">
      <c r="A1245" s="20">
        <v>3118</v>
      </c>
      <c r="B1245" s="21" t="s">
        <v>1527</v>
      </c>
      <c r="C1245" s="21" t="s">
        <v>2560</v>
      </c>
      <c r="D1245" s="20">
        <v>10</v>
      </c>
      <c r="E1245" s="21" t="s">
        <v>18</v>
      </c>
      <c r="F1245" s="21" t="s">
        <v>153</v>
      </c>
      <c r="G1245" s="20">
        <v>7</v>
      </c>
    </row>
    <row r="1246" spans="1:7">
      <c r="A1246" s="20">
        <v>3119</v>
      </c>
      <c r="B1246" s="21" t="s">
        <v>1527</v>
      </c>
      <c r="C1246" s="21" t="s">
        <v>2561</v>
      </c>
      <c r="D1246" s="20">
        <v>10</v>
      </c>
      <c r="E1246" s="21" t="s">
        <v>18</v>
      </c>
      <c r="F1246" s="21" t="s">
        <v>153</v>
      </c>
      <c r="G1246" s="20">
        <v>7</v>
      </c>
    </row>
    <row r="1247" spans="1:7">
      <c r="A1247" s="20">
        <v>3120</v>
      </c>
      <c r="B1247" s="21" t="s">
        <v>1527</v>
      </c>
      <c r="C1247" s="21" t="s">
        <v>2562</v>
      </c>
      <c r="D1247" s="20">
        <v>10</v>
      </c>
      <c r="E1247" s="21" t="s">
        <v>18</v>
      </c>
      <c r="F1247" s="21" t="s">
        <v>153</v>
      </c>
      <c r="G1247" s="20">
        <v>7</v>
      </c>
    </row>
    <row r="1248" spans="1:7">
      <c r="A1248" s="20">
        <v>3121</v>
      </c>
      <c r="B1248" s="21" t="s">
        <v>1527</v>
      </c>
      <c r="C1248" s="21" t="s">
        <v>2563</v>
      </c>
      <c r="D1248" s="20">
        <v>10</v>
      </c>
      <c r="E1248" s="21" t="s">
        <v>18</v>
      </c>
      <c r="F1248" s="21" t="s">
        <v>153</v>
      </c>
      <c r="G1248" s="20">
        <v>7</v>
      </c>
    </row>
    <row r="1249" spans="1:7">
      <c r="A1249" s="20">
        <v>3122</v>
      </c>
      <c r="B1249" s="21" t="s">
        <v>1527</v>
      </c>
      <c r="C1249" s="21" t="s">
        <v>2564</v>
      </c>
      <c r="D1249" s="20">
        <v>10</v>
      </c>
      <c r="E1249" s="21" t="s">
        <v>18</v>
      </c>
      <c r="F1249" s="21" t="s">
        <v>153</v>
      </c>
      <c r="G1249" s="20">
        <v>7</v>
      </c>
    </row>
    <row r="1250" spans="1:7">
      <c r="A1250" s="20">
        <v>3123</v>
      </c>
      <c r="B1250" s="21" t="s">
        <v>1527</v>
      </c>
      <c r="C1250" s="21" t="s">
        <v>2565</v>
      </c>
      <c r="D1250" s="20">
        <v>10</v>
      </c>
      <c r="E1250" s="21" t="s">
        <v>18</v>
      </c>
      <c r="F1250" s="21" t="s">
        <v>153</v>
      </c>
      <c r="G1250" s="20">
        <v>7</v>
      </c>
    </row>
    <row r="1251" spans="1:7">
      <c r="A1251" s="20">
        <v>3124</v>
      </c>
      <c r="B1251" s="21" t="s">
        <v>1527</v>
      </c>
      <c r="C1251" s="21" t="s">
        <v>2566</v>
      </c>
      <c r="D1251" s="20">
        <v>10</v>
      </c>
      <c r="E1251" s="21" t="s">
        <v>18</v>
      </c>
      <c r="F1251" s="21" t="s">
        <v>153</v>
      </c>
      <c r="G1251" s="20">
        <v>7</v>
      </c>
    </row>
    <row r="1252" spans="1:7">
      <c r="A1252" s="20">
        <v>3125</v>
      </c>
      <c r="B1252" s="21" t="s">
        <v>1527</v>
      </c>
      <c r="C1252" s="21" t="s">
        <v>2567</v>
      </c>
      <c r="D1252" s="20">
        <v>10</v>
      </c>
      <c r="E1252" s="21" t="s">
        <v>18</v>
      </c>
      <c r="F1252" s="21" t="s">
        <v>153</v>
      </c>
      <c r="G1252" s="20">
        <v>7</v>
      </c>
    </row>
    <row r="1253" spans="1:7">
      <c r="A1253" s="20">
        <v>3126</v>
      </c>
      <c r="B1253" s="21" t="s">
        <v>1527</v>
      </c>
      <c r="C1253" s="21" t="s">
        <v>2568</v>
      </c>
      <c r="D1253" s="20">
        <v>10</v>
      </c>
      <c r="E1253" s="21" t="s">
        <v>18</v>
      </c>
      <c r="F1253" s="21" t="s">
        <v>153</v>
      </c>
      <c r="G1253" s="20">
        <v>7</v>
      </c>
    </row>
    <row r="1254" spans="1:7">
      <c r="A1254" s="20">
        <v>1054</v>
      </c>
      <c r="B1254" s="21" t="s">
        <v>901</v>
      </c>
      <c r="C1254" s="21" t="s">
        <v>735</v>
      </c>
      <c r="D1254" s="20">
        <v>9.5</v>
      </c>
      <c r="E1254" s="21" t="s">
        <v>18</v>
      </c>
      <c r="F1254" s="21" t="s">
        <v>37</v>
      </c>
      <c r="G1254" s="20">
        <v>9.5</v>
      </c>
    </row>
    <row r="1255" spans="1:7">
      <c r="A1255" s="20">
        <v>1072</v>
      </c>
      <c r="B1255" s="21" t="s">
        <v>901</v>
      </c>
      <c r="C1255" s="21" t="s">
        <v>1025</v>
      </c>
      <c r="D1255" s="20">
        <v>9.5</v>
      </c>
      <c r="E1255" s="21" t="s">
        <v>18</v>
      </c>
      <c r="F1255" s="21" t="s">
        <v>37</v>
      </c>
      <c r="G1255" s="20">
        <v>9.5</v>
      </c>
    </row>
    <row r="1256" spans="1:7">
      <c r="A1256" s="20">
        <v>1609</v>
      </c>
      <c r="B1256" s="21" t="s">
        <v>1282</v>
      </c>
      <c r="C1256" s="21" t="s">
        <v>1399</v>
      </c>
      <c r="D1256" s="20">
        <v>9.5</v>
      </c>
      <c r="E1256" s="21" t="s">
        <v>18</v>
      </c>
      <c r="F1256" s="21" t="s">
        <v>54</v>
      </c>
      <c r="G1256" s="20">
        <v>9.5</v>
      </c>
    </row>
    <row r="1257" spans="1:7">
      <c r="A1257" s="20">
        <v>2134</v>
      </c>
      <c r="B1257" s="21" t="s">
        <v>1719</v>
      </c>
      <c r="C1257" s="21" t="s">
        <v>1743</v>
      </c>
      <c r="D1257" s="20">
        <v>9.5</v>
      </c>
      <c r="E1257" s="21" t="s">
        <v>18</v>
      </c>
      <c r="F1257" s="21" t="s">
        <v>37</v>
      </c>
      <c r="G1257" s="20">
        <v>9.5</v>
      </c>
    </row>
    <row r="1258" spans="1:7">
      <c r="A1258" s="20">
        <v>2135</v>
      </c>
      <c r="B1258" s="21" t="s">
        <v>1719</v>
      </c>
      <c r="C1258" s="21" t="s">
        <v>1744</v>
      </c>
      <c r="D1258" s="20">
        <v>9.5</v>
      </c>
      <c r="E1258" s="21" t="s">
        <v>18</v>
      </c>
      <c r="F1258" s="21" t="s">
        <v>37</v>
      </c>
      <c r="G1258" s="20">
        <v>9.5</v>
      </c>
    </row>
    <row r="1259" spans="1:7">
      <c r="A1259" s="20">
        <v>2136</v>
      </c>
      <c r="B1259" s="21" t="s">
        <v>1719</v>
      </c>
      <c r="C1259" s="21" t="s">
        <v>234</v>
      </c>
      <c r="D1259" s="20">
        <v>9.5</v>
      </c>
      <c r="E1259" s="21" t="s">
        <v>18</v>
      </c>
      <c r="F1259" s="21" t="s">
        <v>37</v>
      </c>
      <c r="G1259" s="20">
        <v>9.5</v>
      </c>
    </row>
    <row r="1260" spans="1:7">
      <c r="A1260" s="20">
        <v>2137</v>
      </c>
      <c r="B1260" s="21" t="s">
        <v>1719</v>
      </c>
      <c r="C1260" s="21" t="s">
        <v>236</v>
      </c>
      <c r="D1260" s="20">
        <v>9.5</v>
      </c>
      <c r="E1260" s="21" t="s">
        <v>18</v>
      </c>
      <c r="F1260" s="21" t="s">
        <v>37</v>
      </c>
      <c r="G1260" s="20">
        <v>9.5</v>
      </c>
    </row>
    <row r="1261" spans="1:7">
      <c r="A1261" s="20">
        <v>2466</v>
      </c>
      <c r="B1261" s="21" t="s">
        <v>1532</v>
      </c>
      <c r="C1261" s="21" t="s">
        <v>2000</v>
      </c>
      <c r="D1261" s="20">
        <v>9.5</v>
      </c>
      <c r="E1261" s="21" t="s">
        <v>18</v>
      </c>
      <c r="F1261" s="21" t="s">
        <v>37</v>
      </c>
      <c r="G1261" s="20">
        <v>9.5</v>
      </c>
    </row>
    <row r="1262" spans="1:7">
      <c r="A1262" s="20">
        <v>2467</v>
      </c>
      <c r="B1262" s="21" t="s">
        <v>1532</v>
      </c>
      <c r="C1262" s="21" t="s">
        <v>2001</v>
      </c>
      <c r="D1262" s="20">
        <v>9.5</v>
      </c>
      <c r="E1262" s="21" t="s">
        <v>15</v>
      </c>
      <c r="F1262" s="21" t="s">
        <v>37</v>
      </c>
      <c r="G1262" s="20">
        <v>9.5</v>
      </c>
    </row>
    <row r="1263" spans="1:7">
      <c r="A1263" s="20">
        <v>2624</v>
      </c>
      <c r="B1263" s="21" t="s">
        <v>2121</v>
      </c>
      <c r="C1263" s="21" t="s">
        <v>1088</v>
      </c>
      <c r="D1263" s="20">
        <v>9.5</v>
      </c>
      <c r="E1263" s="21" t="s">
        <v>15</v>
      </c>
      <c r="F1263" s="21" t="s">
        <v>37</v>
      </c>
      <c r="G1263" s="20">
        <v>9.5</v>
      </c>
    </row>
    <row r="1264" spans="1:7">
      <c r="A1264" s="20">
        <v>2651</v>
      </c>
      <c r="B1264" s="21" t="s">
        <v>2121</v>
      </c>
      <c r="C1264" s="21" t="s">
        <v>2000</v>
      </c>
      <c r="D1264" s="20">
        <v>9.5</v>
      </c>
      <c r="E1264" s="21" t="s">
        <v>18</v>
      </c>
      <c r="F1264" s="21" t="s">
        <v>37</v>
      </c>
      <c r="G1264" s="20">
        <v>9.5</v>
      </c>
    </row>
    <row r="1265" spans="1:7">
      <c r="A1265" s="20">
        <v>2652</v>
      </c>
      <c r="B1265" s="21" t="s">
        <v>2121</v>
      </c>
      <c r="C1265" s="21" t="s">
        <v>2001</v>
      </c>
      <c r="D1265" s="20">
        <v>9.5</v>
      </c>
      <c r="E1265" s="21" t="s">
        <v>15</v>
      </c>
      <c r="F1265" s="21" t="s">
        <v>37</v>
      </c>
      <c r="G1265" s="20">
        <v>9.5</v>
      </c>
    </row>
    <row r="1266" spans="1:7">
      <c r="A1266" s="20">
        <v>1484</v>
      </c>
      <c r="B1266" s="21" t="s">
        <v>1282</v>
      </c>
      <c r="C1266" s="21" t="s">
        <v>1316</v>
      </c>
      <c r="D1266" s="20">
        <v>9.1999999999999993</v>
      </c>
      <c r="E1266" s="21" t="s">
        <v>18</v>
      </c>
      <c r="F1266" s="21" t="s">
        <v>153</v>
      </c>
      <c r="G1266" s="20">
        <v>5</v>
      </c>
    </row>
    <row r="1267" spans="1:7">
      <c r="A1267" s="20">
        <v>1489</v>
      </c>
      <c r="B1267" s="21" t="s">
        <v>1282</v>
      </c>
      <c r="C1267" s="21" t="s">
        <v>1321</v>
      </c>
      <c r="D1267" s="20">
        <v>9.1999999999999993</v>
      </c>
      <c r="E1267" s="21" t="s">
        <v>18</v>
      </c>
      <c r="F1267" s="21" t="s">
        <v>153</v>
      </c>
      <c r="G1267" s="20">
        <v>8</v>
      </c>
    </row>
    <row r="1268" spans="1:7">
      <c r="A1268" s="20">
        <v>1537</v>
      </c>
      <c r="B1268" s="21" t="s">
        <v>1282</v>
      </c>
      <c r="C1268" s="21" t="s">
        <v>1348</v>
      </c>
      <c r="D1268" s="20">
        <v>9.1999999999999993</v>
      </c>
      <c r="E1268" s="21" t="s">
        <v>18</v>
      </c>
      <c r="F1268" s="21" t="s">
        <v>153</v>
      </c>
      <c r="G1268" s="20">
        <v>8</v>
      </c>
    </row>
    <row r="1269" spans="1:7">
      <c r="A1269" s="20">
        <v>1538</v>
      </c>
      <c r="B1269" s="21" t="s">
        <v>1282</v>
      </c>
      <c r="C1269" s="21" t="s">
        <v>1349</v>
      </c>
      <c r="D1269" s="20">
        <v>9.1999999999999993</v>
      </c>
      <c r="E1269" s="21" t="s">
        <v>18</v>
      </c>
      <c r="F1269" s="21" t="s">
        <v>153</v>
      </c>
      <c r="G1269" s="20">
        <v>8</v>
      </c>
    </row>
    <row r="1270" spans="1:7">
      <c r="A1270" s="20">
        <v>19</v>
      </c>
      <c r="B1270" s="21" t="s">
        <v>13</v>
      </c>
      <c r="C1270" s="21" t="s">
        <v>35</v>
      </c>
      <c r="D1270" s="20">
        <v>9</v>
      </c>
      <c r="E1270" s="21" t="s">
        <v>18</v>
      </c>
      <c r="F1270" s="21" t="s">
        <v>16</v>
      </c>
      <c r="G1270" s="20">
        <v>9</v>
      </c>
    </row>
    <row r="1271" spans="1:7">
      <c r="A1271" s="20">
        <v>30</v>
      </c>
      <c r="B1271" s="21" t="s">
        <v>13</v>
      </c>
      <c r="C1271" s="21" t="s">
        <v>47</v>
      </c>
      <c r="D1271" s="20">
        <v>9</v>
      </c>
      <c r="E1271" s="21" t="s">
        <v>18</v>
      </c>
      <c r="F1271" s="21" t="s">
        <v>37</v>
      </c>
      <c r="G1271" s="20">
        <v>9</v>
      </c>
    </row>
    <row r="1272" spans="1:7">
      <c r="A1272" s="20">
        <v>36</v>
      </c>
      <c r="B1272" s="21" t="s">
        <v>13</v>
      </c>
      <c r="C1272" s="21" t="s">
        <v>53</v>
      </c>
      <c r="D1272" s="20">
        <v>9</v>
      </c>
      <c r="E1272" s="21" t="s">
        <v>15</v>
      </c>
      <c r="F1272" s="21" t="s">
        <v>54</v>
      </c>
      <c r="G1272" s="20">
        <v>9</v>
      </c>
    </row>
    <row r="1273" spans="1:7">
      <c r="A1273" s="20">
        <v>52</v>
      </c>
      <c r="B1273" s="21" t="s">
        <v>13</v>
      </c>
      <c r="C1273" s="21" t="s">
        <v>70</v>
      </c>
      <c r="D1273" s="20">
        <v>9</v>
      </c>
      <c r="E1273" s="21" t="s">
        <v>18</v>
      </c>
      <c r="F1273" s="21" t="s">
        <v>54</v>
      </c>
      <c r="G1273" s="20">
        <v>9</v>
      </c>
    </row>
    <row r="1274" spans="1:7">
      <c r="A1274" s="20">
        <v>84</v>
      </c>
      <c r="B1274" s="21" t="s">
        <v>13</v>
      </c>
      <c r="C1274" s="21" t="s">
        <v>101</v>
      </c>
      <c r="D1274" s="20">
        <v>9</v>
      </c>
      <c r="E1274" s="21" t="s">
        <v>18</v>
      </c>
      <c r="F1274" s="21" t="s">
        <v>54</v>
      </c>
      <c r="G1274" s="20">
        <v>9</v>
      </c>
    </row>
    <row r="1275" spans="1:7">
      <c r="A1275" s="20">
        <v>113</v>
      </c>
      <c r="B1275" s="21" t="s">
        <v>13</v>
      </c>
      <c r="C1275" s="21" t="s">
        <v>130</v>
      </c>
      <c r="D1275" s="20">
        <v>9</v>
      </c>
      <c r="E1275" s="21" t="s">
        <v>18</v>
      </c>
      <c r="F1275" s="21" t="s">
        <v>54</v>
      </c>
      <c r="G1275" s="20">
        <v>9</v>
      </c>
    </row>
    <row r="1276" spans="1:7">
      <c r="A1276" s="20">
        <v>114</v>
      </c>
      <c r="B1276" s="21" t="s">
        <v>13</v>
      </c>
      <c r="C1276" s="21" t="s">
        <v>131</v>
      </c>
      <c r="D1276" s="20">
        <v>9</v>
      </c>
      <c r="E1276" s="21" t="s">
        <v>18</v>
      </c>
      <c r="F1276" s="21" t="s">
        <v>54</v>
      </c>
      <c r="G1276" s="20">
        <v>9</v>
      </c>
    </row>
    <row r="1277" spans="1:7">
      <c r="A1277" s="20">
        <v>117</v>
      </c>
      <c r="B1277" s="21" t="s">
        <v>13</v>
      </c>
      <c r="C1277" s="21" t="s">
        <v>134</v>
      </c>
      <c r="D1277" s="20">
        <v>9</v>
      </c>
      <c r="E1277" s="21" t="s">
        <v>18</v>
      </c>
      <c r="F1277" s="21" t="s">
        <v>54</v>
      </c>
      <c r="G1277" s="20">
        <v>9</v>
      </c>
    </row>
    <row r="1278" spans="1:7">
      <c r="A1278" s="20">
        <v>131</v>
      </c>
      <c r="B1278" s="21" t="s">
        <v>13</v>
      </c>
      <c r="C1278" s="21" t="s">
        <v>147</v>
      </c>
      <c r="D1278" s="20">
        <v>9</v>
      </c>
      <c r="E1278" s="21" t="s">
        <v>18</v>
      </c>
      <c r="F1278" s="21" t="s">
        <v>54</v>
      </c>
      <c r="G1278" s="20">
        <v>9</v>
      </c>
    </row>
    <row r="1279" spans="1:7">
      <c r="A1279" s="20">
        <v>132</v>
      </c>
      <c r="B1279" s="21" t="s">
        <v>13</v>
      </c>
      <c r="C1279" s="21" t="s">
        <v>148</v>
      </c>
      <c r="D1279" s="20">
        <v>9</v>
      </c>
      <c r="E1279" s="21" t="s">
        <v>18</v>
      </c>
      <c r="F1279" s="21" t="s">
        <v>54</v>
      </c>
      <c r="G1279" s="20">
        <v>9</v>
      </c>
    </row>
    <row r="1280" spans="1:7">
      <c r="A1280" s="20">
        <v>133</v>
      </c>
      <c r="B1280" s="21" t="s">
        <v>13</v>
      </c>
      <c r="C1280" s="21" t="s">
        <v>149</v>
      </c>
      <c r="D1280" s="20">
        <v>9</v>
      </c>
      <c r="E1280" s="21" t="s">
        <v>18</v>
      </c>
      <c r="F1280" s="21" t="s">
        <v>54</v>
      </c>
      <c r="G1280" s="20">
        <v>9</v>
      </c>
    </row>
    <row r="1281" spans="1:7">
      <c r="A1281" s="20">
        <v>134</v>
      </c>
      <c r="B1281" s="21" t="s">
        <v>13</v>
      </c>
      <c r="C1281" s="21" t="s">
        <v>150</v>
      </c>
      <c r="D1281" s="20">
        <v>9</v>
      </c>
      <c r="E1281" s="21" t="s">
        <v>18</v>
      </c>
      <c r="F1281" s="21" t="s">
        <v>54</v>
      </c>
      <c r="G1281" s="20">
        <v>9</v>
      </c>
    </row>
    <row r="1282" spans="1:7">
      <c r="A1282" s="20">
        <v>135</v>
      </c>
      <c r="B1282" s="21" t="s">
        <v>13</v>
      </c>
      <c r="C1282" s="21" t="s">
        <v>151</v>
      </c>
      <c r="D1282" s="20">
        <v>9</v>
      </c>
      <c r="E1282" s="21" t="s">
        <v>18</v>
      </c>
      <c r="F1282" s="21" t="s">
        <v>54</v>
      </c>
      <c r="G1282" s="20">
        <v>9</v>
      </c>
    </row>
    <row r="1283" spans="1:7">
      <c r="A1283" s="20">
        <v>151</v>
      </c>
      <c r="B1283" s="21" t="s">
        <v>13</v>
      </c>
      <c r="C1283" s="21" t="s">
        <v>168</v>
      </c>
      <c r="D1283" s="20">
        <v>9</v>
      </c>
      <c r="E1283" s="21" t="s">
        <v>18</v>
      </c>
      <c r="F1283" s="21" t="s">
        <v>37</v>
      </c>
      <c r="G1283" s="20">
        <v>9</v>
      </c>
    </row>
    <row r="1284" spans="1:7">
      <c r="A1284" s="20">
        <v>163</v>
      </c>
      <c r="B1284" s="21" t="s">
        <v>13</v>
      </c>
      <c r="C1284" s="21" t="s">
        <v>180</v>
      </c>
      <c r="D1284" s="20">
        <v>9</v>
      </c>
      <c r="E1284" s="21" t="s">
        <v>18</v>
      </c>
      <c r="F1284" s="21" t="s">
        <v>37</v>
      </c>
      <c r="G1284" s="20">
        <v>9</v>
      </c>
    </row>
    <row r="1285" spans="1:7">
      <c r="A1285" s="20">
        <v>204</v>
      </c>
      <c r="B1285" s="21" t="s">
        <v>13</v>
      </c>
      <c r="C1285" s="21" t="s">
        <v>222</v>
      </c>
      <c r="D1285" s="20">
        <v>9</v>
      </c>
      <c r="E1285" s="21" t="s">
        <v>18</v>
      </c>
      <c r="F1285" s="21" t="s">
        <v>185</v>
      </c>
      <c r="G1285" s="20">
        <v>9</v>
      </c>
    </row>
    <row r="1286" spans="1:7">
      <c r="A1286" s="20">
        <v>253</v>
      </c>
      <c r="B1286" s="21" t="s">
        <v>13</v>
      </c>
      <c r="C1286" s="21" t="s">
        <v>271</v>
      </c>
      <c r="D1286" s="20">
        <v>9</v>
      </c>
      <c r="E1286" s="21" t="s">
        <v>18</v>
      </c>
      <c r="F1286" s="21" t="s">
        <v>37</v>
      </c>
      <c r="G1286" s="20">
        <v>9</v>
      </c>
    </row>
    <row r="1287" spans="1:7">
      <c r="A1287" s="20">
        <v>254</v>
      </c>
      <c r="B1287" s="21" t="s">
        <v>13</v>
      </c>
      <c r="C1287" s="21" t="s">
        <v>272</v>
      </c>
      <c r="D1287" s="20">
        <v>9</v>
      </c>
      <c r="E1287" s="21" t="s">
        <v>18</v>
      </c>
      <c r="F1287" s="21" t="s">
        <v>37</v>
      </c>
      <c r="G1287" s="20">
        <v>9</v>
      </c>
    </row>
    <row r="1288" spans="1:7">
      <c r="A1288" s="20">
        <v>310</v>
      </c>
      <c r="B1288" s="21" t="s">
        <v>13</v>
      </c>
      <c r="C1288" s="21" t="s">
        <v>328</v>
      </c>
      <c r="D1288" s="20">
        <v>9</v>
      </c>
      <c r="E1288" s="21" t="s">
        <v>18</v>
      </c>
      <c r="F1288" s="21" t="s">
        <v>37</v>
      </c>
      <c r="G1288" s="20">
        <v>9</v>
      </c>
    </row>
    <row r="1289" spans="1:7">
      <c r="A1289" s="20">
        <v>325</v>
      </c>
      <c r="B1289" s="21" t="s">
        <v>13</v>
      </c>
      <c r="C1289" s="21" t="s">
        <v>343</v>
      </c>
      <c r="D1289" s="20">
        <v>9</v>
      </c>
      <c r="E1289" s="21" t="s">
        <v>18</v>
      </c>
      <c r="F1289" s="21" t="s">
        <v>54</v>
      </c>
      <c r="G1289" s="20">
        <v>9</v>
      </c>
    </row>
    <row r="1290" spans="1:7">
      <c r="A1290" s="20">
        <v>362</v>
      </c>
      <c r="B1290" s="21" t="s">
        <v>13</v>
      </c>
      <c r="C1290" s="21" t="s">
        <v>381</v>
      </c>
      <c r="D1290" s="20">
        <v>9</v>
      </c>
      <c r="E1290" s="21" t="s">
        <v>18</v>
      </c>
      <c r="F1290" s="21" t="s">
        <v>37</v>
      </c>
      <c r="G1290" s="20">
        <v>9</v>
      </c>
    </row>
    <row r="1291" spans="1:7">
      <c r="A1291" s="20">
        <v>368</v>
      </c>
      <c r="B1291" s="21" t="s">
        <v>13</v>
      </c>
      <c r="C1291" s="21" t="s">
        <v>386</v>
      </c>
      <c r="D1291" s="20">
        <v>9</v>
      </c>
      <c r="E1291" s="21" t="s">
        <v>18</v>
      </c>
      <c r="F1291" s="21" t="s">
        <v>37</v>
      </c>
      <c r="G1291" s="20">
        <v>9</v>
      </c>
    </row>
    <row r="1292" spans="1:7">
      <c r="A1292" s="20">
        <v>395</v>
      </c>
      <c r="B1292" s="21" t="s">
        <v>393</v>
      </c>
      <c r="C1292" s="21" t="s">
        <v>414</v>
      </c>
      <c r="D1292" s="20">
        <v>9</v>
      </c>
      <c r="E1292" s="21" t="s">
        <v>18</v>
      </c>
      <c r="F1292" s="21" t="s">
        <v>153</v>
      </c>
      <c r="G1292" s="20">
        <v>6.3</v>
      </c>
    </row>
    <row r="1293" spans="1:7">
      <c r="A1293" s="20">
        <v>396</v>
      </c>
      <c r="B1293" s="21" t="s">
        <v>393</v>
      </c>
      <c r="C1293" s="21" t="s">
        <v>415</v>
      </c>
      <c r="D1293" s="20">
        <v>9</v>
      </c>
      <c r="E1293" s="21" t="s">
        <v>18</v>
      </c>
      <c r="F1293" s="21" t="s">
        <v>153</v>
      </c>
      <c r="G1293" s="20">
        <v>6.3</v>
      </c>
    </row>
    <row r="1294" spans="1:7">
      <c r="A1294" s="20">
        <v>397</v>
      </c>
      <c r="B1294" s="21" t="s">
        <v>393</v>
      </c>
      <c r="C1294" s="21" t="s">
        <v>416</v>
      </c>
      <c r="D1294" s="20">
        <v>9</v>
      </c>
      <c r="E1294" s="21" t="s">
        <v>18</v>
      </c>
      <c r="F1294" s="21" t="s">
        <v>153</v>
      </c>
      <c r="G1294" s="20">
        <v>6.3</v>
      </c>
    </row>
    <row r="1295" spans="1:7">
      <c r="A1295" s="20">
        <v>398</v>
      </c>
      <c r="B1295" s="21" t="s">
        <v>393</v>
      </c>
      <c r="C1295" s="21" t="s">
        <v>417</v>
      </c>
      <c r="D1295" s="20">
        <v>9</v>
      </c>
      <c r="E1295" s="21" t="s">
        <v>18</v>
      </c>
      <c r="F1295" s="21" t="s">
        <v>153</v>
      </c>
      <c r="G1295" s="20">
        <v>6.3</v>
      </c>
    </row>
    <row r="1296" spans="1:7">
      <c r="A1296" s="20">
        <v>399</v>
      </c>
      <c r="B1296" s="21" t="s">
        <v>393</v>
      </c>
      <c r="C1296" s="21" t="s">
        <v>418</v>
      </c>
      <c r="D1296" s="20">
        <v>9</v>
      </c>
      <c r="E1296" s="21" t="s">
        <v>18</v>
      </c>
      <c r="F1296" s="21" t="s">
        <v>153</v>
      </c>
      <c r="G1296" s="20">
        <v>6.3</v>
      </c>
    </row>
    <row r="1297" spans="1:7">
      <c r="A1297" s="20">
        <v>400</v>
      </c>
      <c r="B1297" s="21" t="s">
        <v>393</v>
      </c>
      <c r="C1297" s="21" t="s">
        <v>419</v>
      </c>
      <c r="D1297" s="20">
        <v>9</v>
      </c>
      <c r="E1297" s="21" t="s">
        <v>18</v>
      </c>
      <c r="F1297" s="21" t="s">
        <v>153</v>
      </c>
      <c r="G1297" s="20">
        <v>6.3</v>
      </c>
    </row>
    <row r="1298" spans="1:7">
      <c r="A1298" s="20">
        <v>401</v>
      </c>
      <c r="B1298" s="21" t="s">
        <v>393</v>
      </c>
      <c r="C1298" s="21" t="s">
        <v>420</v>
      </c>
      <c r="D1298" s="20">
        <v>9</v>
      </c>
      <c r="E1298" s="21" t="s">
        <v>18</v>
      </c>
      <c r="F1298" s="21" t="s">
        <v>153</v>
      </c>
      <c r="G1298" s="20">
        <v>6.3</v>
      </c>
    </row>
    <row r="1299" spans="1:7">
      <c r="A1299" s="20">
        <v>402</v>
      </c>
      <c r="B1299" s="21" t="s">
        <v>393</v>
      </c>
      <c r="C1299" s="21" t="s">
        <v>421</v>
      </c>
      <c r="D1299" s="20">
        <v>9</v>
      </c>
      <c r="E1299" s="21" t="s">
        <v>18</v>
      </c>
      <c r="F1299" s="21" t="s">
        <v>153</v>
      </c>
      <c r="G1299" s="20">
        <v>6.3</v>
      </c>
    </row>
    <row r="1300" spans="1:7">
      <c r="A1300" s="20">
        <v>438</v>
      </c>
      <c r="B1300" s="21" t="s">
        <v>393</v>
      </c>
      <c r="C1300" s="21" t="s">
        <v>457</v>
      </c>
      <c r="D1300" s="20">
        <v>9</v>
      </c>
      <c r="E1300" s="21" t="s">
        <v>18</v>
      </c>
      <c r="F1300" s="21" t="s">
        <v>153</v>
      </c>
      <c r="G1300" s="20">
        <v>6.3</v>
      </c>
    </row>
    <row r="1301" spans="1:7">
      <c r="A1301" s="20">
        <v>439</v>
      </c>
      <c r="B1301" s="21" t="s">
        <v>393</v>
      </c>
      <c r="C1301" s="21" t="s">
        <v>458</v>
      </c>
      <c r="D1301" s="20">
        <v>9</v>
      </c>
      <c r="E1301" s="21" t="s">
        <v>18</v>
      </c>
      <c r="F1301" s="21" t="s">
        <v>153</v>
      </c>
      <c r="G1301" s="20">
        <v>6.3</v>
      </c>
    </row>
    <row r="1302" spans="1:7">
      <c r="A1302" s="20">
        <v>440</v>
      </c>
      <c r="B1302" s="21" t="s">
        <v>393</v>
      </c>
      <c r="C1302" s="21" t="s">
        <v>459</v>
      </c>
      <c r="D1302" s="20">
        <v>9</v>
      </c>
      <c r="E1302" s="21" t="s">
        <v>18</v>
      </c>
      <c r="F1302" s="21" t="s">
        <v>153</v>
      </c>
      <c r="G1302" s="20">
        <v>6.3</v>
      </c>
    </row>
    <row r="1303" spans="1:7">
      <c r="A1303" s="20">
        <v>441</v>
      </c>
      <c r="B1303" s="21" t="s">
        <v>393</v>
      </c>
      <c r="C1303" s="21" t="s">
        <v>460</v>
      </c>
      <c r="D1303" s="20">
        <v>9</v>
      </c>
      <c r="E1303" s="21" t="s">
        <v>18</v>
      </c>
      <c r="F1303" s="21" t="s">
        <v>153</v>
      </c>
      <c r="G1303" s="20">
        <v>6.3</v>
      </c>
    </row>
    <row r="1304" spans="1:7">
      <c r="A1304" s="20">
        <v>442</v>
      </c>
      <c r="B1304" s="21" t="s">
        <v>393</v>
      </c>
      <c r="C1304" s="21" t="s">
        <v>461</v>
      </c>
      <c r="D1304" s="20">
        <v>9</v>
      </c>
      <c r="E1304" s="21" t="s">
        <v>18</v>
      </c>
      <c r="F1304" s="21" t="s">
        <v>153</v>
      </c>
      <c r="G1304" s="20">
        <v>6.3</v>
      </c>
    </row>
    <row r="1305" spans="1:7">
      <c r="A1305" s="20">
        <v>443</v>
      </c>
      <c r="B1305" s="21" t="s">
        <v>393</v>
      </c>
      <c r="C1305" s="21" t="s">
        <v>462</v>
      </c>
      <c r="D1305" s="20">
        <v>9</v>
      </c>
      <c r="E1305" s="21" t="s">
        <v>18</v>
      </c>
      <c r="F1305" s="21" t="s">
        <v>153</v>
      </c>
      <c r="G1305" s="20">
        <v>6.3</v>
      </c>
    </row>
    <row r="1306" spans="1:7">
      <c r="A1306" s="20">
        <v>444</v>
      </c>
      <c r="B1306" s="21" t="s">
        <v>393</v>
      </c>
      <c r="C1306" s="21" t="s">
        <v>463</v>
      </c>
      <c r="D1306" s="20">
        <v>9</v>
      </c>
      <c r="E1306" s="21" t="s">
        <v>18</v>
      </c>
      <c r="F1306" s="21" t="s">
        <v>153</v>
      </c>
      <c r="G1306" s="20">
        <v>6.3</v>
      </c>
    </row>
    <row r="1307" spans="1:7">
      <c r="A1307" s="20">
        <v>445</v>
      </c>
      <c r="B1307" s="21" t="s">
        <v>393</v>
      </c>
      <c r="C1307" s="21" t="s">
        <v>464</v>
      </c>
      <c r="D1307" s="20">
        <v>9</v>
      </c>
      <c r="E1307" s="21" t="s">
        <v>18</v>
      </c>
      <c r="F1307" s="21" t="s">
        <v>153</v>
      </c>
      <c r="G1307" s="20">
        <v>6.3</v>
      </c>
    </row>
    <row r="1308" spans="1:7">
      <c r="A1308" s="20">
        <v>446</v>
      </c>
      <c r="B1308" s="21" t="s">
        <v>393</v>
      </c>
      <c r="C1308" s="21" t="s">
        <v>465</v>
      </c>
      <c r="D1308" s="20">
        <v>9</v>
      </c>
      <c r="E1308" s="21" t="s">
        <v>18</v>
      </c>
      <c r="F1308" s="21" t="s">
        <v>153</v>
      </c>
      <c r="G1308" s="20">
        <v>6.3</v>
      </c>
    </row>
    <row r="1309" spans="1:7">
      <c r="A1309" s="20">
        <v>447</v>
      </c>
      <c r="B1309" s="21" t="s">
        <v>393</v>
      </c>
      <c r="C1309" s="21" t="s">
        <v>466</v>
      </c>
      <c r="D1309" s="20">
        <v>9</v>
      </c>
      <c r="E1309" s="21" t="s">
        <v>18</v>
      </c>
      <c r="F1309" s="21" t="s">
        <v>153</v>
      </c>
      <c r="G1309" s="20">
        <v>6.3</v>
      </c>
    </row>
    <row r="1310" spans="1:7">
      <c r="A1310" s="20">
        <v>448</v>
      </c>
      <c r="B1310" s="21" t="s">
        <v>393</v>
      </c>
      <c r="C1310" s="21" t="s">
        <v>467</v>
      </c>
      <c r="D1310" s="20">
        <v>9</v>
      </c>
      <c r="E1310" s="21" t="s">
        <v>18</v>
      </c>
      <c r="F1310" s="21" t="s">
        <v>153</v>
      </c>
      <c r="G1310" s="20">
        <v>6.3</v>
      </c>
    </row>
    <row r="1311" spans="1:7">
      <c r="A1311" s="20">
        <v>449</v>
      </c>
      <c r="B1311" s="21" t="s">
        <v>393</v>
      </c>
      <c r="C1311" s="21" t="s">
        <v>468</v>
      </c>
      <c r="D1311" s="20">
        <v>9</v>
      </c>
      <c r="E1311" s="21" t="s">
        <v>18</v>
      </c>
      <c r="F1311" s="21" t="s">
        <v>153</v>
      </c>
      <c r="G1311" s="20">
        <v>6.3</v>
      </c>
    </row>
    <row r="1312" spans="1:7">
      <c r="A1312" s="20">
        <v>450</v>
      </c>
      <c r="B1312" s="21" t="s">
        <v>393</v>
      </c>
      <c r="C1312" s="21" t="s">
        <v>469</v>
      </c>
      <c r="D1312" s="20">
        <v>9</v>
      </c>
      <c r="E1312" s="21" t="s">
        <v>18</v>
      </c>
      <c r="F1312" s="21" t="s">
        <v>153</v>
      </c>
      <c r="G1312" s="20">
        <v>6.3</v>
      </c>
    </row>
    <row r="1313" spans="1:7">
      <c r="A1313" s="20">
        <v>451</v>
      </c>
      <c r="B1313" s="21" t="s">
        <v>393</v>
      </c>
      <c r="C1313" s="21" t="s">
        <v>470</v>
      </c>
      <c r="D1313" s="20">
        <v>9</v>
      </c>
      <c r="E1313" s="21" t="s">
        <v>18</v>
      </c>
      <c r="F1313" s="21" t="s">
        <v>153</v>
      </c>
      <c r="G1313" s="20">
        <v>6.3</v>
      </c>
    </row>
    <row r="1314" spans="1:7">
      <c r="A1314" s="20">
        <v>452</v>
      </c>
      <c r="B1314" s="21" t="s">
        <v>393</v>
      </c>
      <c r="C1314" s="21" t="s">
        <v>471</v>
      </c>
      <c r="D1314" s="20">
        <v>9</v>
      </c>
      <c r="E1314" s="21" t="s">
        <v>18</v>
      </c>
      <c r="F1314" s="21" t="s">
        <v>153</v>
      </c>
      <c r="G1314" s="20">
        <v>6.3</v>
      </c>
    </row>
    <row r="1315" spans="1:7">
      <c r="A1315" s="20">
        <v>487</v>
      </c>
      <c r="B1315" s="21" t="s">
        <v>393</v>
      </c>
      <c r="C1315" s="21" t="s">
        <v>506</v>
      </c>
      <c r="D1315" s="20">
        <v>9</v>
      </c>
      <c r="E1315" s="21" t="s">
        <v>18</v>
      </c>
      <c r="F1315" s="21" t="s">
        <v>153</v>
      </c>
      <c r="G1315" s="20">
        <v>6.3</v>
      </c>
    </row>
    <row r="1316" spans="1:7">
      <c r="A1316" s="20">
        <v>488</v>
      </c>
      <c r="B1316" s="21" t="s">
        <v>393</v>
      </c>
      <c r="C1316" s="21" t="s">
        <v>507</v>
      </c>
      <c r="D1316" s="20">
        <v>9</v>
      </c>
      <c r="E1316" s="21" t="s">
        <v>18</v>
      </c>
      <c r="F1316" s="21" t="s">
        <v>153</v>
      </c>
      <c r="G1316" s="20">
        <v>6.3</v>
      </c>
    </row>
    <row r="1317" spans="1:7">
      <c r="A1317" s="20">
        <v>489</v>
      </c>
      <c r="B1317" s="21" t="s">
        <v>393</v>
      </c>
      <c r="C1317" s="21" t="s">
        <v>508</v>
      </c>
      <c r="D1317" s="20">
        <v>9</v>
      </c>
      <c r="E1317" s="21" t="s">
        <v>18</v>
      </c>
      <c r="F1317" s="21" t="s">
        <v>153</v>
      </c>
      <c r="G1317" s="20">
        <v>6.3</v>
      </c>
    </row>
    <row r="1318" spans="1:7">
      <c r="A1318" s="20">
        <v>490</v>
      </c>
      <c r="B1318" s="21" t="s">
        <v>393</v>
      </c>
      <c r="C1318" s="21" t="s">
        <v>509</v>
      </c>
      <c r="D1318" s="20">
        <v>9</v>
      </c>
      <c r="E1318" s="21" t="s">
        <v>18</v>
      </c>
      <c r="F1318" s="21" t="s">
        <v>153</v>
      </c>
      <c r="G1318" s="20">
        <v>6.3</v>
      </c>
    </row>
    <row r="1319" spans="1:7">
      <c r="A1319" s="20">
        <v>491</v>
      </c>
      <c r="B1319" s="21" t="s">
        <v>393</v>
      </c>
      <c r="C1319" s="21" t="s">
        <v>510</v>
      </c>
      <c r="D1319" s="20">
        <v>9</v>
      </c>
      <c r="E1319" s="21" t="s">
        <v>18</v>
      </c>
      <c r="F1319" s="21" t="s">
        <v>153</v>
      </c>
      <c r="G1319" s="20">
        <v>6.3</v>
      </c>
    </row>
    <row r="1320" spans="1:7">
      <c r="A1320" s="20">
        <v>492</v>
      </c>
      <c r="B1320" s="21" t="s">
        <v>393</v>
      </c>
      <c r="C1320" s="21" t="s">
        <v>511</v>
      </c>
      <c r="D1320" s="20">
        <v>9</v>
      </c>
      <c r="E1320" s="21" t="s">
        <v>18</v>
      </c>
      <c r="F1320" s="21" t="s">
        <v>153</v>
      </c>
      <c r="G1320" s="20">
        <v>6.3</v>
      </c>
    </row>
    <row r="1321" spans="1:7">
      <c r="A1321" s="20">
        <v>493</v>
      </c>
      <c r="B1321" s="21" t="s">
        <v>393</v>
      </c>
      <c r="C1321" s="21" t="s">
        <v>512</v>
      </c>
      <c r="D1321" s="20">
        <v>9</v>
      </c>
      <c r="E1321" s="21" t="s">
        <v>18</v>
      </c>
      <c r="F1321" s="21" t="s">
        <v>153</v>
      </c>
      <c r="G1321" s="20">
        <v>6.3</v>
      </c>
    </row>
    <row r="1322" spans="1:7">
      <c r="A1322" s="20">
        <v>494</v>
      </c>
      <c r="B1322" s="21" t="s">
        <v>393</v>
      </c>
      <c r="C1322" s="21" t="s">
        <v>513</v>
      </c>
      <c r="D1322" s="20">
        <v>9</v>
      </c>
      <c r="E1322" s="21" t="s">
        <v>18</v>
      </c>
      <c r="F1322" s="21" t="s">
        <v>153</v>
      </c>
      <c r="G1322" s="20">
        <v>6.3</v>
      </c>
    </row>
    <row r="1323" spans="1:7">
      <c r="A1323" s="20">
        <v>495</v>
      </c>
      <c r="B1323" s="21" t="s">
        <v>393</v>
      </c>
      <c r="C1323" s="21" t="s">
        <v>514</v>
      </c>
      <c r="D1323" s="20">
        <v>9</v>
      </c>
      <c r="E1323" s="21" t="s">
        <v>18</v>
      </c>
      <c r="F1323" s="21" t="s">
        <v>153</v>
      </c>
      <c r="G1323" s="20">
        <v>6.3</v>
      </c>
    </row>
    <row r="1324" spans="1:7">
      <c r="A1324" s="20">
        <v>496</v>
      </c>
      <c r="B1324" s="21" t="s">
        <v>393</v>
      </c>
      <c r="C1324" s="21" t="s">
        <v>515</v>
      </c>
      <c r="D1324" s="20">
        <v>9</v>
      </c>
      <c r="E1324" s="21" t="s">
        <v>18</v>
      </c>
      <c r="F1324" s="21" t="s">
        <v>153</v>
      </c>
      <c r="G1324" s="20">
        <v>6.3</v>
      </c>
    </row>
    <row r="1325" spans="1:7">
      <c r="A1325" s="20">
        <v>497</v>
      </c>
      <c r="B1325" s="21" t="s">
        <v>393</v>
      </c>
      <c r="C1325" s="21" t="s">
        <v>516</v>
      </c>
      <c r="D1325" s="20">
        <v>9</v>
      </c>
      <c r="E1325" s="21" t="s">
        <v>18</v>
      </c>
      <c r="F1325" s="21" t="s">
        <v>153</v>
      </c>
      <c r="G1325" s="20">
        <v>6.3</v>
      </c>
    </row>
    <row r="1326" spans="1:7">
      <c r="A1326" s="20">
        <v>498</v>
      </c>
      <c r="B1326" s="21" t="s">
        <v>393</v>
      </c>
      <c r="C1326" s="21" t="s">
        <v>517</v>
      </c>
      <c r="D1326" s="20">
        <v>9</v>
      </c>
      <c r="E1326" s="21" t="s">
        <v>18</v>
      </c>
      <c r="F1326" s="21" t="s">
        <v>153</v>
      </c>
      <c r="G1326" s="20">
        <v>6.3</v>
      </c>
    </row>
    <row r="1327" spans="1:7">
      <c r="A1327" s="20">
        <v>499</v>
      </c>
      <c r="B1327" s="21" t="s">
        <v>393</v>
      </c>
      <c r="C1327" s="21" t="s">
        <v>518</v>
      </c>
      <c r="D1327" s="20">
        <v>9</v>
      </c>
      <c r="E1327" s="21" t="s">
        <v>18</v>
      </c>
      <c r="F1327" s="21" t="s">
        <v>153</v>
      </c>
      <c r="G1327" s="20">
        <v>6.3</v>
      </c>
    </row>
    <row r="1328" spans="1:7">
      <c r="A1328" s="20">
        <v>500</v>
      </c>
      <c r="B1328" s="21" t="s">
        <v>393</v>
      </c>
      <c r="C1328" s="21" t="s">
        <v>519</v>
      </c>
      <c r="D1328" s="20">
        <v>9</v>
      </c>
      <c r="E1328" s="21" t="s">
        <v>18</v>
      </c>
      <c r="F1328" s="21" t="s">
        <v>153</v>
      </c>
      <c r="G1328" s="20">
        <v>6.3</v>
      </c>
    </row>
    <row r="1329" spans="1:7">
      <c r="A1329" s="20">
        <v>572</v>
      </c>
      <c r="B1329" s="21" t="s">
        <v>393</v>
      </c>
      <c r="C1329" s="21" t="s">
        <v>588</v>
      </c>
      <c r="D1329" s="20">
        <v>9</v>
      </c>
      <c r="E1329" s="21" t="s">
        <v>18</v>
      </c>
      <c r="F1329" s="21" t="s">
        <v>153</v>
      </c>
      <c r="G1329" s="20">
        <v>6.3</v>
      </c>
    </row>
    <row r="1330" spans="1:7">
      <c r="A1330" s="20">
        <v>573</v>
      </c>
      <c r="B1330" s="21" t="s">
        <v>393</v>
      </c>
      <c r="C1330" s="21" t="s">
        <v>589</v>
      </c>
      <c r="D1330" s="20">
        <v>9</v>
      </c>
      <c r="E1330" s="21" t="s">
        <v>18</v>
      </c>
      <c r="F1330" s="21" t="s">
        <v>153</v>
      </c>
      <c r="G1330" s="20">
        <v>6.3</v>
      </c>
    </row>
    <row r="1331" spans="1:7">
      <c r="A1331" s="20">
        <v>574</v>
      </c>
      <c r="B1331" s="21" t="s">
        <v>393</v>
      </c>
      <c r="C1331" s="21" t="s">
        <v>590</v>
      </c>
      <c r="D1331" s="20">
        <v>9</v>
      </c>
      <c r="E1331" s="21" t="s">
        <v>18</v>
      </c>
      <c r="F1331" s="21" t="s">
        <v>153</v>
      </c>
      <c r="G1331" s="20">
        <v>6.3</v>
      </c>
    </row>
    <row r="1332" spans="1:7">
      <c r="A1332" s="20">
        <v>575</v>
      </c>
      <c r="B1332" s="21" t="s">
        <v>393</v>
      </c>
      <c r="C1332" s="21" t="s">
        <v>591</v>
      </c>
      <c r="D1332" s="20">
        <v>9</v>
      </c>
      <c r="E1332" s="21" t="s">
        <v>18</v>
      </c>
      <c r="F1332" s="21" t="s">
        <v>153</v>
      </c>
      <c r="G1332" s="20">
        <v>6.3</v>
      </c>
    </row>
    <row r="1333" spans="1:7">
      <c r="A1333" s="20">
        <v>576</v>
      </c>
      <c r="B1333" s="21" t="s">
        <v>393</v>
      </c>
      <c r="C1333" s="21" t="s">
        <v>592</v>
      </c>
      <c r="D1333" s="20">
        <v>9</v>
      </c>
      <c r="E1333" s="21" t="s">
        <v>18</v>
      </c>
      <c r="F1333" s="21" t="s">
        <v>153</v>
      </c>
      <c r="G1333" s="20">
        <v>6.3</v>
      </c>
    </row>
    <row r="1334" spans="1:7">
      <c r="A1334" s="20">
        <v>577</v>
      </c>
      <c r="B1334" s="21" t="s">
        <v>393</v>
      </c>
      <c r="C1334" s="21" t="s">
        <v>593</v>
      </c>
      <c r="D1334" s="20">
        <v>9</v>
      </c>
      <c r="E1334" s="21" t="s">
        <v>18</v>
      </c>
      <c r="F1334" s="21" t="s">
        <v>153</v>
      </c>
      <c r="G1334" s="20">
        <v>6.3</v>
      </c>
    </row>
    <row r="1335" spans="1:7">
      <c r="A1335" s="20">
        <v>578</v>
      </c>
      <c r="B1335" s="21" t="s">
        <v>393</v>
      </c>
      <c r="C1335" s="21" t="s">
        <v>594</v>
      </c>
      <c r="D1335" s="20">
        <v>9</v>
      </c>
      <c r="E1335" s="21" t="s">
        <v>18</v>
      </c>
      <c r="F1335" s="21" t="s">
        <v>153</v>
      </c>
      <c r="G1335" s="20">
        <v>6.3</v>
      </c>
    </row>
    <row r="1336" spans="1:7">
      <c r="A1336" s="20">
        <v>579</v>
      </c>
      <c r="B1336" s="21" t="s">
        <v>393</v>
      </c>
      <c r="C1336" s="21" t="s">
        <v>595</v>
      </c>
      <c r="D1336" s="20">
        <v>9</v>
      </c>
      <c r="E1336" s="21" t="s">
        <v>18</v>
      </c>
      <c r="F1336" s="21" t="s">
        <v>153</v>
      </c>
      <c r="G1336" s="20">
        <v>6.3</v>
      </c>
    </row>
    <row r="1337" spans="1:7">
      <c r="A1337" s="20">
        <v>660</v>
      </c>
      <c r="B1337" s="21" t="s">
        <v>393</v>
      </c>
      <c r="C1337" s="21" t="s">
        <v>674</v>
      </c>
      <c r="D1337" s="20">
        <v>9</v>
      </c>
      <c r="E1337" s="21" t="s">
        <v>18</v>
      </c>
      <c r="F1337" s="21" t="s">
        <v>153</v>
      </c>
      <c r="G1337" s="20">
        <v>6.3</v>
      </c>
    </row>
    <row r="1338" spans="1:7">
      <c r="A1338" s="20">
        <v>661</v>
      </c>
      <c r="B1338" s="21" t="s">
        <v>393</v>
      </c>
      <c r="C1338" s="21" t="s">
        <v>675</v>
      </c>
      <c r="D1338" s="20">
        <v>9</v>
      </c>
      <c r="E1338" s="21" t="s">
        <v>18</v>
      </c>
      <c r="F1338" s="21" t="s">
        <v>153</v>
      </c>
      <c r="G1338" s="20">
        <v>6.3</v>
      </c>
    </row>
    <row r="1339" spans="1:7">
      <c r="A1339" s="20">
        <v>662</v>
      </c>
      <c r="B1339" s="21" t="s">
        <v>393</v>
      </c>
      <c r="C1339" s="21" t="s">
        <v>676</v>
      </c>
      <c r="D1339" s="20">
        <v>9</v>
      </c>
      <c r="E1339" s="21" t="s">
        <v>18</v>
      </c>
      <c r="F1339" s="21" t="s">
        <v>153</v>
      </c>
      <c r="G1339" s="20">
        <v>6.3</v>
      </c>
    </row>
    <row r="1340" spans="1:7">
      <c r="A1340" s="20">
        <v>663</v>
      </c>
      <c r="B1340" s="21" t="s">
        <v>393</v>
      </c>
      <c r="C1340" s="21" t="s">
        <v>677</v>
      </c>
      <c r="D1340" s="20">
        <v>9</v>
      </c>
      <c r="E1340" s="21" t="s">
        <v>18</v>
      </c>
      <c r="F1340" s="21" t="s">
        <v>153</v>
      </c>
      <c r="G1340" s="20">
        <v>6.3</v>
      </c>
    </row>
    <row r="1341" spans="1:7">
      <c r="A1341" s="20">
        <v>664</v>
      </c>
      <c r="B1341" s="21" t="s">
        <v>393</v>
      </c>
      <c r="C1341" s="21" t="s">
        <v>678</v>
      </c>
      <c r="D1341" s="20">
        <v>9</v>
      </c>
      <c r="E1341" s="21" t="s">
        <v>18</v>
      </c>
      <c r="F1341" s="21" t="s">
        <v>153</v>
      </c>
      <c r="G1341" s="20">
        <v>6.3</v>
      </c>
    </row>
    <row r="1342" spans="1:7">
      <c r="A1342" s="20">
        <v>665</v>
      </c>
      <c r="B1342" s="21" t="s">
        <v>393</v>
      </c>
      <c r="C1342" s="21" t="s">
        <v>679</v>
      </c>
      <c r="D1342" s="20">
        <v>9</v>
      </c>
      <c r="E1342" s="21" t="s">
        <v>18</v>
      </c>
      <c r="F1342" s="21" t="s">
        <v>153</v>
      </c>
      <c r="G1342" s="20">
        <v>6.3</v>
      </c>
    </row>
    <row r="1343" spans="1:7">
      <c r="A1343" s="20">
        <v>666</v>
      </c>
      <c r="B1343" s="21" t="s">
        <v>393</v>
      </c>
      <c r="C1343" s="21" t="s">
        <v>680</v>
      </c>
      <c r="D1343" s="20">
        <v>9</v>
      </c>
      <c r="E1343" s="21" t="s">
        <v>18</v>
      </c>
      <c r="F1343" s="21" t="s">
        <v>153</v>
      </c>
      <c r="G1343" s="20">
        <v>6.3</v>
      </c>
    </row>
    <row r="1344" spans="1:7">
      <c r="A1344" s="20">
        <v>687</v>
      </c>
      <c r="B1344" s="21" t="s">
        <v>698</v>
      </c>
      <c r="C1344" s="21" t="s">
        <v>224</v>
      </c>
      <c r="D1344" s="20">
        <v>9</v>
      </c>
      <c r="E1344" s="21" t="s">
        <v>18</v>
      </c>
      <c r="F1344" s="21" t="s">
        <v>37</v>
      </c>
      <c r="G1344" s="20">
        <v>9</v>
      </c>
    </row>
    <row r="1345" spans="1:7">
      <c r="A1345" s="20">
        <v>688</v>
      </c>
      <c r="B1345" s="21" t="s">
        <v>698</v>
      </c>
      <c r="C1345" s="21" t="s">
        <v>699</v>
      </c>
      <c r="D1345" s="20">
        <v>9</v>
      </c>
      <c r="E1345" s="21" t="s">
        <v>15</v>
      </c>
      <c r="F1345" s="21" t="s">
        <v>37</v>
      </c>
      <c r="G1345" s="20">
        <v>9</v>
      </c>
    </row>
    <row r="1346" spans="1:7">
      <c r="A1346" s="20">
        <v>693</v>
      </c>
      <c r="B1346" s="21" t="s">
        <v>704</v>
      </c>
      <c r="C1346" s="21" t="s">
        <v>705</v>
      </c>
      <c r="D1346" s="20">
        <v>9</v>
      </c>
      <c r="E1346" s="21" t="s">
        <v>18</v>
      </c>
      <c r="F1346" s="21" t="s">
        <v>37</v>
      </c>
      <c r="G1346" s="20">
        <v>9</v>
      </c>
    </row>
    <row r="1347" spans="1:7">
      <c r="A1347" s="20">
        <v>697</v>
      </c>
      <c r="B1347" s="21" t="s">
        <v>704</v>
      </c>
      <c r="C1347" s="21" t="s">
        <v>709</v>
      </c>
      <c r="D1347" s="20">
        <v>9</v>
      </c>
      <c r="E1347" s="21" t="s">
        <v>18</v>
      </c>
      <c r="F1347" s="21" t="s">
        <v>37</v>
      </c>
      <c r="G1347" s="20">
        <v>9</v>
      </c>
    </row>
    <row r="1348" spans="1:7">
      <c r="A1348" s="20">
        <v>705</v>
      </c>
      <c r="B1348" s="21" t="s">
        <v>704</v>
      </c>
      <c r="C1348" s="21" t="s">
        <v>716</v>
      </c>
      <c r="D1348" s="20">
        <v>9</v>
      </c>
      <c r="E1348" s="21" t="s">
        <v>18</v>
      </c>
      <c r="F1348" s="21" t="s">
        <v>37</v>
      </c>
      <c r="G1348" s="20">
        <v>9</v>
      </c>
    </row>
    <row r="1349" spans="1:7">
      <c r="A1349" s="20">
        <v>763</v>
      </c>
      <c r="B1349" s="21" t="s">
        <v>744</v>
      </c>
      <c r="C1349" s="21" t="s">
        <v>770</v>
      </c>
      <c r="D1349" s="20">
        <v>9</v>
      </c>
      <c r="E1349" s="21" t="s">
        <v>15</v>
      </c>
      <c r="F1349" s="21" t="s">
        <v>37</v>
      </c>
      <c r="G1349" s="20">
        <v>9</v>
      </c>
    </row>
    <row r="1350" spans="1:7">
      <c r="A1350" s="20">
        <v>764</v>
      </c>
      <c r="B1350" s="21" t="s">
        <v>744</v>
      </c>
      <c r="C1350" s="21" t="s">
        <v>771</v>
      </c>
      <c r="D1350" s="20">
        <v>9</v>
      </c>
      <c r="E1350" s="21" t="s">
        <v>18</v>
      </c>
      <c r="F1350" s="21" t="s">
        <v>37</v>
      </c>
      <c r="G1350" s="20">
        <v>9</v>
      </c>
    </row>
    <row r="1351" spans="1:7">
      <c r="A1351" s="20">
        <v>771</v>
      </c>
      <c r="B1351" s="21" t="s">
        <v>744</v>
      </c>
      <c r="C1351" s="21" t="s">
        <v>777</v>
      </c>
      <c r="D1351" s="20">
        <v>9</v>
      </c>
      <c r="E1351" s="21" t="s">
        <v>18</v>
      </c>
      <c r="F1351" s="21" t="s">
        <v>37</v>
      </c>
      <c r="G1351" s="20">
        <v>9</v>
      </c>
    </row>
    <row r="1352" spans="1:7">
      <c r="A1352" s="20">
        <v>796</v>
      </c>
      <c r="B1352" s="21" t="s">
        <v>744</v>
      </c>
      <c r="C1352" s="21" t="s">
        <v>798</v>
      </c>
      <c r="D1352" s="20">
        <v>9</v>
      </c>
      <c r="E1352" s="21" t="s">
        <v>18</v>
      </c>
      <c r="F1352" s="21" t="s">
        <v>54</v>
      </c>
      <c r="G1352" s="20">
        <v>9</v>
      </c>
    </row>
    <row r="1353" spans="1:7">
      <c r="A1353" s="20">
        <v>844</v>
      </c>
      <c r="B1353" s="21" t="s">
        <v>744</v>
      </c>
      <c r="C1353" s="21" t="s">
        <v>840</v>
      </c>
      <c r="D1353" s="20">
        <v>9</v>
      </c>
      <c r="E1353" s="21" t="s">
        <v>18</v>
      </c>
      <c r="F1353" s="21" t="s">
        <v>37</v>
      </c>
      <c r="G1353" s="20">
        <v>9</v>
      </c>
    </row>
    <row r="1354" spans="1:7">
      <c r="A1354" s="20">
        <v>846</v>
      </c>
      <c r="B1354" s="21" t="s">
        <v>744</v>
      </c>
      <c r="C1354" s="21" t="s">
        <v>842</v>
      </c>
      <c r="D1354" s="20">
        <v>9</v>
      </c>
      <c r="E1354" s="21" t="s">
        <v>18</v>
      </c>
      <c r="F1354" s="21" t="s">
        <v>37</v>
      </c>
      <c r="G1354" s="20">
        <v>9</v>
      </c>
    </row>
    <row r="1355" spans="1:7">
      <c r="A1355" s="20">
        <v>847</v>
      </c>
      <c r="B1355" s="21" t="s">
        <v>744</v>
      </c>
      <c r="C1355" s="21" t="s">
        <v>843</v>
      </c>
      <c r="D1355" s="20">
        <v>9</v>
      </c>
      <c r="E1355" s="21" t="s">
        <v>18</v>
      </c>
      <c r="F1355" s="21" t="s">
        <v>37</v>
      </c>
      <c r="G1355" s="20">
        <v>9</v>
      </c>
    </row>
    <row r="1356" spans="1:7">
      <c r="A1356" s="20">
        <v>1055</v>
      </c>
      <c r="B1356" s="21" t="s">
        <v>901</v>
      </c>
      <c r="C1356" s="21" t="s">
        <v>328</v>
      </c>
      <c r="D1356" s="20">
        <v>9</v>
      </c>
      <c r="E1356" s="21" t="s">
        <v>18</v>
      </c>
      <c r="F1356" s="21" t="s">
        <v>37</v>
      </c>
      <c r="G1356" s="20">
        <v>9</v>
      </c>
    </row>
    <row r="1357" spans="1:7">
      <c r="A1357" s="20">
        <v>1057</v>
      </c>
      <c r="B1357" s="21" t="s">
        <v>901</v>
      </c>
      <c r="C1357" s="21" t="s">
        <v>1012</v>
      </c>
      <c r="D1357" s="20">
        <v>9</v>
      </c>
      <c r="E1357" s="21" t="s">
        <v>18</v>
      </c>
      <c r="F1357" s="21" t="s">
        <v>37</v>
      </c>
      <c r="G1357" s="20">
        <v>9</v>
      </c>
    </row>
    <row r="1358" spans="1:7">
      <c r="A1358" s="20">
        <v>1058</v>
      </c>
      <c r="B1358" s="21" t="s">
        <v>901</v>
      </c>
      <c r="C1358" s="21" t="s">
        <v>1013</v>
      </c>
      <c r="D1358" s="20">
        <v>9</v>
      </c>
      <c r="E1358" s="21" t="s">
        <v>18</v>
      </c>
      <c r="F1358" s="21" t="s">
        <v>37</v>
      </c>
      <c r="G1358" s="20">
        <v>9</v>
      </c>
    </row>
    <row r="1359" spans="1:7">
      <c r="A1359" s="20">
        <v>1250</v>
      </c>
      <c r="B1359" s="21" t="s">
        <v>1089</v>
      </c>
      <c r="C1359" s="21" t="s">
        <v>167</v>
      </c>
      <c r="D1359" s="20">
        <v>9</v>
      </c>
      <c r="E1359" s="21" t="s">
        <v>18</v>
      </c>
      <c r="F1359" s="21" t="s">
        <v>37</v>
      </c>
      <c r="G1359" s="20">
        <v>9</v>
      </c>
    </row>
    <row r="1360" spans="1:7">
      <c r="A1360" s="20">
        <v>1252</v>
      </c>
      <c r="B1360" s="21" t="s">
        <v>1089</v>
      </c>
      <c r="C1360" s="21" t="s">
        <v>1155</v>
      </c>
      <c r="D1360" s="20">
        <v>9</v>
      </c>
      <c r="E1360" s="21" t="s">
        <v>18</v>
      </c>
      <c r="F1360" s="21" t="s">
        <v>37</v>
      </c>
      <c r="G1360" s="20">
        <v>9</v>
      </c>
    </row>
    <row r="1361" spans="1:7">
      <c r="A1361" s="20">
        <v>1273</v>
      </c>
      <c r="B1361" s="21" t="s">
        <v>1089</v>
      </c>
      <c r="C1361" s="21" t="s">
        <v>1169</v>
      </c>
      <c r="D1361" s="20">
        <v>9</v>
      </c>
      <c r="E1361" s="21" t="s">
        <v>18</v>
      </c>
      <c r="F1361" s="21" t="s">
        <v>54</v>
      </c>
      <c r="G1361" s="20">
        <v>9</v>
      </c>
    </row>
    <row r="1362" spans="1:7">
      <c r="A1362" s="20">
        <v>1319</v>
      </c>
      <c r="B1362" s="21" t="s">
        <v>1089</v>
      </c>
      <c r="C1362" s="21" t="s">
        <v>1211</v>
      </c>
      <c r="D1362" s="20">
        <v>9</v>
      </c>
      <c r="E1362" s="21" t="s">
        <v>18</v>
      </c>
      <c r="F1362" s="21" t="s">
        <v>37</v>
      </c>
      <c r="G1362" s="20">
        <v>9</v>
      </c>
    </row>
    <row r="1363" spans="1:7">
      <c r="A1363" s="20">
        <v>1320</v>
      </c>
      <c r="B1363" s="21" t="s">
        <v>1089</v>
      </c>
      <c r="C1363" s="21" t="s">
        <v>1212</v>
      </c>
      <c r="D1363" s="20">
        <v>9</v>
      </c>
      <c r="E1363" s="21" t="s">
        <v>18</v>
      </c>
      <c r="F1363" s="21" t="s">
        <v>37</v>
      </c>
      <c r="G1363" s="20">
        <v>9</v>
      </c>
    </row>
    <row r="1364" spans="1:7">
      <c r="A1364" s="20">
        <v>1342</v>
      </c>
      <c r="B1364" s="21" t="s">
        <v>1228</v>
      </c>
      <c r="C1364" s="21" t="s">
        <v>1229</v>
      </c>
      <c r="D1364" s="20">
        <v>9</v>
      </c>
      <c r="E1364" s="21" t="s">
        <v>18</v>
      </c>
      <c r="F1364" s="21" t="s">
        <v>37</v>
      </c>
      <c r="G1364" s="20">
        <v>9</v>
      </c>
    </row>
    <row r="1365" spans="1:7">
      <c r="A1365" s="20">
        <v>1358</v>
      </c>
      <c r="B1365" s="21" t="s">
        <v>1228</v>
      </c>
      <c r="C1365" s="21" t="s">
        <v>1244</v>
      </c>
      <c r="D1365" s="20">
        <v>9</v>
      </c>
      <c r="E1365" s="21" t="s">
        <v>18</v>
      </c>
      <c r="F1365" s="21" t="s">
        <v>37</v>
      </c>
      <c r="G1365" s="20">
        <v>9</v>
      </c>
    </row>
    <row r="1366" spans="1:7">
      <c r="A1366" s="20">
        <v>1362</v>
      </c>
      <c r="B1366" s="21" t="s">
        <v>1228</v>
      </c>
      <c r="C1366" s="21" t="s">
        <v>1247</v>
      </c>
      <c r="D1366" s="20">
        <v>9</v>
      </c>
      <c r="E1366" s="21" t="s">
        <v>18</v>
      </c>
      <c r="F1366" s="21" t="s">
        <v>37</v>
      </c>
      <c r="G1366" s="20">
        <v>9</v>
      </c>
    </row>
    <row r="1367" spans="1:7">
      <c r="A1367" s="20">
        <v>1365</v>
      </c>
      <c r="B1367" s="21" t="s">
        <v>1228</v>
      </c>
      <c r="C1367" s="21" t="s">
        <v>313</v>
      </c>
      <c r="D1367" s="20">
        <v>9</v>
      </c>
      <c r="E1367" s="21" t="s">
        <v>18</v>
      </c>
      <c r="F1367" s="21" t="s">
        <v>37</v>
      </c>
      <c r="G1367" s="20">
        <v>9</v>
      </c>
    </row>
    <row r="1368" spans="1:7">
      <c r="A1368" s="20">
        <v>1417</v>
      </c>
      <c r="B1368" s="21" t="s">
        <v>1261</v>
      </c>
      <c r="C1368" s="21" t="s">
        <v>414</v>
      </c>
      <c r="D1368" s="20">
        <v>9</v>
      </c>
      <c r="E1368" s="21" t="s">
        <v>18</v>
      </c>
      <c r="F1368" s="21" t="s">
        <v>153</v>
      </c>
      <c r="G1368" s="20">
        <v>6.3</v>
      </c>
    </row>
    <row r="1369" spans="1:7">
      <c r="A1369" s="20">
        <v>1418</v>
      </c>
      <c r="B1369" s="21" t="s">
        <v>1261</v>
      </c>
      <c r="C1369" s="21" t="s">
        <v>416</v>
      </c>
      <c r="D1369" s="20">
        <v>9</v>
      </c>
      <c r="E1369" s="21" t="s">
        <v>18</v>
      </c>
      <c r="F1369" s="21" t="s">
        <v>153</v>
      </c>
      <c r="G1369" s="20">
        <v>6.3</v>
      </c>
    </row>
    <row r="1370" spans="1:7">
      <c r="A1370" s="20">
        <v>1419</v>
      </c>
      <c r="B1370" s="21" t="s">
        <v>1261</v>
      </c>
      <c r="C1370" s="21" t="s">
        <v>417</v>
      </c>
      <c r="D1370" s="20">
        <v>9</v>
      </c>
      <c r="E1370" s="21" t="s">
        <v>18</v>
      </c>
      <c r="F1370" s="21" t="s">
        <v>153</v>
      </c>
      <c r="G1370" s="20">
        <v>6.3</v>
      </c>
    </row>
    <row r="1371" spans="1:7">
      <c r="A1371" s="20">
        <v>1420</v>
      </c>
      <c r="B1371" s="21" t="s">
        <v>1261</v>
      </c>
      <c r="C1371" s="21" t="s">
        <v>418</v>
      </c>
      <c r="D1371" s="20">
        <v>9</v>
      </c>
      <c r="E1371" s="21" t="s">
        <v>18</v>
      </c>
      <c r="F1371" s="21" t="s">
        <v>153</v>
      </c>
      <c r="G1371" s="20">
        <v>6.3</v>
      </c>
    </row>
    <row r="1372" spans="1:7">
      <c r="A1372" s="20">
        <v>1421</v>
      </c>
      <c r="B1372" s="21" t="s">
        <v>1261</v>
      </c>
      <c r="C1372" s="21" t="s">
        <v>419</v>
      </c>
      <c r="D1372" s="20">
        <v>9</v>
      </c>
      <c r="E1372" s="21" t="s">
        <v>18</v>
      </c>
      <c r="F1372" s="21" t="s">
        <v>153</v>
      </c>
      <c r="G1372" s="20">
        <v>6.3</v>
      </c>
    </row>
    <row r="1373" spans="1:7">
      <c r="A1373" s="20">
        <v>1422</v>
      </c>
      <c r="B1373" s="21" t="s">
        <v>1261</v>
      </c>
      <c r="C1373" s="21" t="s">
        <v>420</v>
      </c>
      <c r="D1373" s="20">
        <v>9</v>
      </c>
      <c r="E1373" s="21" t="s">
        <v>18</v>
      </c>
      <c r="F1373" s="21" t="s">
        <v>153</v>
      </c>
      <c r="G1373" s="20">
        <v>6.3</v>
      </c>
    </row>
    <row r="1374" spans="1:7">
      <c r="A1374" s="20">
        <v>1423</v>
      </c>
      <c r="B1374" s="21" t="s">
        <v>1261</v>
      </c>
      <c r="C1374" s="21" t="s">
        <v>421</v>
      </c>
      <c r="D1374" s="20">
        <v>9</v>
      </c>
      <c r="E1374" s="21" t="s">
        <v>18</v>
      </c>
      <c r="F1374" s="21" t="s">
        <v>153</v>
      </c>
      <c r="G1374" s="20">
        <v>6.3</v>
      </c>
    </row>
    <row r="1375" spans="1:7">
      <c r="A1375" s="20">
        <v>1424</v>
      </c>
      <c r="B1375" s="21" t="s">
        <v>1261</v>
      </c>
      <c r="C1375" s="21" t="s">
        <v>583</v>
      </c>
      <c r="D1375" s="20">
        <v>9</v>
      </c>
      <c r="E1375" s="21" t="s">
        <v>18</v>
      </c>
      <c r="F1375" s="21" t="s">
        <v>153</v>
      </c>
      <c r="G1375" s="20">
        <v>6.3</v>
      </c>
    </row>
    <row r="1376" spans="1:7">
      <c r="A1376" s="20">
        <v>1549</v>
      </c>
      <c r="B1376" s="21" t="s">
        <v>1282</v>
      </c>
      <c r="C1376" s="21" t="s">
        <v>1360</v>
      </c>
      <c r="D1376" s="20">
        <v>9</v>
      </c>
      <c r="E1376" s="21" t="s">
        <v>15</v>
      </c>
      <c r="F1376" s="21" t="s">
        <v>37</v>
      </c>
      <c r="G1376" s="20">
        <v>9</v>
      </c>
    </row>
    <row r="1377" spans="1:7">
      <c r="A1377" s="20">
        <v>1550</v>
      </c>
      <c r="B1377" s="21" t="s">
        <v>1282</v>
      </c>
      <c r="C1377" s="21" t="s">
        <v>1361</v>
      </c>
      <c r="D1377" s="20">
        <v>9</v>
      </c>
      <c r="E1377" s="21" t="s">
        <v>15</v>
      </c>
      <c r="F1377" s="21" t="s">
        <v>37</v>
      </c>
      <c r="G1377" s="20">
        <v>9</v>
      </c>
    </row>
    <row r="1378" spans="1:7">
      <c r="A1378" s="20">
        <v>1567</v>
      </c>
      <c r="B1378" s="21" t="s">
        <v>1282</v>
      </c>
      <c r="C1378" s="21" t="s">
        <v>1373</v>
      </c>
      <c r="D1378" s="20">
        <v>9</v>
      </c>
      <c r="E1378" s="21" t="s">
        <v>18</v>
      </c>
      <c r="F1378" s="21" t="s">
        <v>37</v>
      </c>
      <c r="G1378" s="20">
        <v>9</v>
      </c>
    </row>
    <row r="1379" spans="1:7">
      <c r="A1379" s="20">
        <v>1568</v>
      </c>
      <c r="B1379" s="21" t="s">
        <v>1282</v>
      </c>
      <c r="C1379" s="21" t="s">
        <v>1374</v>
      </c>
      <c r="D1379" s="20">
        <v>9</v>
      </c>
      <c r="E1379" s="21" t="s">
        <v>18</v>
      </c>
      <c r="F1379" s="21" t="s">
        <v>37</v>
      </c>
      <c r="G1379" s="20">
        <v>9</v>
      </c>
    </row>
    <row r="1380" spans="1:7">
      <c r="A1380" s="20">
        <v>1569</v>
      </c>
      <c r="B1380" s="21" t="s">
        <v>1282</v>
      </c>
      <c r="C1380" s="21" t="s">
        <v>1375</v>
      </c>
      <c r="D1380" s="20">
        <v>9</v>
      </c>
      <c r="E1380" s="21" t="s">
        <v>18</v>
      </c>
      <c r="F1380" s="21" t="s">
        <v>37</v>
      </c>
      <c r="G1380" s="20">
        <v>9</v>
      </c>
    </row>
    <row r="1381" spans="1:7">
      <c r="A1381" s="20">
        <v>1570</v>
      </c>
      <c r="B1381" s="21" t="s">
        <v>1282</v>
      </c>
      <c r="C1381" s="21" t="s">
        <v>1376</v>
      </c>
      <c r="D1381" s="20">
        <v>9</v>
      </c>
      <c r="E1381" s="21" t="s">
        <v>18</v>
      </c>
      <c r="F1381" s="21" t="s">
        <v>37</v>
      </c>
      <c r="G1381" s="20">
        <v>9</v>
      </c>
    </row>
    <row r="1382" spans="1:7">
      <c r="A1382" s="20">
        <v>1571</v>
      </c>
      <c r="B1382" s="21" t="s">
        <v>1282</v>
      </c>
      <c r="C1382" s="21" t="s">
        <v>1377</v>
      </c>
      <c r="D1382" s="20">
        <v>9</v>
      </c>
      <c r="E1382" s="21" t="s">
        <v>18</v>
      </c>
      <c r="F1382" s="21" t="s">
        <v>37</v>
      </c>
      <c r="G1382" s="20">
        <v>9</v>
      </c>
    </row>
    <row r="1383" spans="1:7">
      <c r="A1383" s="20">
        <v>1572</v>
      </c>
      <c r="B1383" s="21" t="s">
        <v>1282</v>
      </c>
      <c r="C1383" s="21" t="s">
        <v>1378</v>
      </c>
      <c r="D1383" s="20">
        <v>9</v>
      </c>
      <c r="E1383" s="21" t="s">
        <v>18</v>
      </c>
      <c r="F1383" s="21" t="s">
        <v>37</v>
      </c>
      <c r="G1383" s="20">
        <v>9</v>
      </c>
    </row>
    <row r="1384" spans="1:7">
      <c r="A1384" s="20">
        <v>1573</v>
      </c>
      <c r="B1384" s="21" t="s">
        <v>1282</v>
      </c>
      <c r="C1384" s="21" t="s">
        <v>1129</v>
      </c>
      <c r="D1384" s="20">
        <v>9</v>
      </c>
      <c r="E1384" s="21" t="s">
        <v>18</v>
      </c>
      <c r="F1384" s="21" t="s">
        <v>37</v>
      </c>
      <c r="G1384" s="20">
        <v>9</v>
      </c>
    </row>
    <row r="1385" spans="1:7">
      <c r="A1385" s="20">
        <v>1578</v>
      </c>
      <c r="B1385" s="21" t="s">
        <v>1282</v>
      </c>
      <c r="C1385" s="21" t="s">
        <v>1381</v>
      </c>
      <c r="D1385" s="20">
        <v>9</v>
      </c>
      <c r="E1385" s="21" t="s">
        <v>18</v>
      </c>
      <c r="F1385" s="21" t="s">
        <v>37</v>
      </c>
      <c r="G1385" s="20">
        <v>9</v>
      </c>
    </row>
    <row r="1386" spans="1:7">
      <c r="A1386" s="20">
        <v>1579</v>
      </c>
      <c r="B1386" s="21" t="s">
        <v>1282</v>
      </c>
      <c r="C1386" s="21" t="s">
        <v>169</v>
      </c>
      <c r="D1386" s="20">
        <v>9</v>
      </c>
      <c r="E1386" s="21" t="s">
        <v>18</v>
      </c>
      <c r="F1386" s="21" t="s">
        <v>37</v>
      </c>
      <c r="G1386" s="20">
        <v>9</v>
      </c>
    </row>
    <row r="1387" spans="1:7">
      <c r="A1387" s="20">
        <v>1580</v>
      </c>
      <c r="B1387" s="21" t="s">
        <v>1282</v>
      </c>
      <c r="C1387" s="21" t="s">
        <v>181</v>
      </c>
      <c r="D1387" s="20">
        <v>9</v>
      </c>
      <c r="E1387" s="21" t="s">
        <v>18</v>
      </c>
      <c r="F1387" s="21" t="s">
        <v>37</v>
      </c>
      <c r="G1387" s="20">
        <v>9</v>
      </c>
    </row>
    <row r="1388" spans="1:7">
      <c r="A1388" s="20">
        <v>1581</v>
      </c>
      <c r="B1388" s="21" t="s">
        <v>1282</v>
      </c>
      <c r="C1388" s="21" t="s">
        <v>1382</v>
      </c>
      <c r="D1388" s="20">
        <v>9</v>
      </c>
      <c r="E1388" s="21" t="s">
        <v>18</v>
      </c>
      <c r="F1388" s="21" t="s">
        <v>37</v>
      </c>
      <c r="G1388" s="20">
        <v>9</v>
      </c>
    </row>
    <row r="1389" spans="1:7">
      <c r="A1389" s="20">
        <v>1883</v>
      </c>
      <c r="B1389" s="21" t="s">
        <v>1532</v>
      </c>
      <c r="C1389" s="21" t="s">
        <v>1585</v>
      </c>
      <c r="D1389" s="20">
        <v>9</v>
      </c>
      <c r="E1389" s="21" t="s">
        <v>18</v>
      </c>
      <c r="F1389" s="21" t="s">
        <v>37</v>
      </c>
      <c r="G1389" s="20">
        <v>9</v>
      </c>
    </row>
    <row r="1390" spans="1:7">
      <c r="A1390" s="20">
        <v>2228</v>
      </c>
      <c r="B1390" s="21" t="s">
        <v>1752</v>
      </c>
      <c r="C1390" s="21" t="s">
        <v>1828</v>
      </c>
      <c r="D1390" s="20">
        <v>9</v>
      </c>
      <c r="E1390" s="21" t="s">
        <v>18</v>
      </c>
      <c r="F1390" s="21" t="s">
        <v>37</v>
      </c>
      <c r="G1390" s="20">
        <v>9</v>
      </c>
    </row>
    <row r="1391" spans="1:7">
      <c r="A1391" s="20">
        <v>2266</v>
      </c>
      <c r="B1391" s="21" t="s">
        <v>1853</v>
      </c>
      <c r="C1391" s="21" t="s">
        <v>1864</v>
      </c>
      <c r="D1391" s="20">
        <v>9</v>
      </c>
      <c r="E1391" s="21" t="s">
        <v>18</v>
      </c>
      <c r="F1391" s="21" t="s">
        <v>54</v>
      </c>
      <c r="G1391" s="20">
        <v>9</v>
      </c>
    </row>
    <row r="1392" spans="1:7">
      <c r="A1392" s="20">
        <v>2267</v>
      </c>
      <c r="B1392" s="21" t="s">
        <v>1853</v>
      </c>
      <c r="C1392" s="21" t="s">
        <v>1865</v>
      </c>
      <c r="D1392" s="20">
        <v>9</v>
      </c>
      <c r="E1392" s="21" t="s">
        <v>18</v>
      </c>
      <c r="F1392" s="21" t="s">
        <v>54</v>
      </c>
      <c r="G1392" s="20">
        <v>9</v>
      </c>
    </row>
    <row r="1393" spans="1:7">
      <c r="A1393" s="20">
        <v>2271</v>
      </c>
      <c r="B1393" s="21" t="s">
        <v>1853</v>
      </c>
      <c r="C1393" s="21" t="s">
        <v>1868</v>
      </c>
      <c r="D1393" s="20">
        <v>9</v>
      </c>
      <c r="E1393" s="21" t="s">
        <v>18</v>
      </c>
      <c r="F1393" s="21" t="s">
        <v>54</v>
      </c>
      <c r="G1393" s="20">
        <v>9</v>
      </c>
    </row>
    <row r="1394" spans="1:7">
      <c r="A1394" s="20">
        <v>2275</v>
      </c>
      <c r="B1394" s="21" t="s">
        <v>1853</v>
      </c>
      <c r="C1394" s="21" t="s">
        <v>1780</v>
      </c>
      <c r="D1394" s="20">
        <v>9</v>
      </c>
      <c r="E1394" s="21" t="s">
        <v>18</v>
      </c>
      <c r="F1394" s="21" t="s">
        <v>54</v>
      </c>
      <c r="G1394" s="20">
        <v>9</v>
      </c>
    </row>
    <row r="1395" spans="1:7">
      <c r="A1395" s="20">
        <v>2276</v>
      </c>
      <c r="B1395" s="21" t="s">
        <v>1853</v>
      </c>
      <c r="C1395" s="21" t="s">
        <v>1673</v>
      </c>
      <c r="D1395" s="20">
        <v>9</v>
      </c>
      <c r="E1395" s="21" t="s">
        <v>18</v>
      </c>
      <c r="F1395" s="21" t="s">
        <v>54</v>
      </c>
      <c r="G1395" s="20">
        <v>9</v>
      </c>
    </row>
    <row r="1396" spans="1:7">
      <c r="A1396" s="20">
        <v>2283</v>
      </c>
      <c r="B1396" s="21" t="s">
        <v>1853</v>
      </c>
      <c r="C1396" s="21" t="s">
        <v>1373</v>
      </c>
      <c r="D1396" s="20">
        <v>9</v>
      </c>
      <c r="E1396" s="21" t="s">
        <v>18</v>
      </c>
      <c r="F1396" s="21" t="s">
        <v>37</v>
      </c>
      <c r="G1396" s="20">
        <v>9</v>
      </c>
    </row>
    <row r="1397" spans="1:7">
      <c r="A1397" s="20">
        <v>2286</v>
      </c>
      <c r="B1397" s="21" t="s">
        <v>1853</v>
      </c>
      <c r="C1397" s="21" t="s">
        <v>1374</v>
      </c>
      <c r="D1397" s="20">
        <v>9</v>
      </c>
      <c r="E1397" s="21" t="s">
        <v>18</v>
      </c>
      <c r="F1397" s="21" t="s">
        <v>37</v>
      </c>
      <c r="G1397" s="20">
        <v>9</v>
      </c>
    </row>
    <row r="1398" spans="1:7">
      <c r="A1398" s="20">
        <v>2289</v>
      </c>
      <c r="B1398" s="21" t="s">
        <v>1853</v>
      </c>
      <c r="C1398" s="21" t="s">
        <v>1433</v>
      </c>
      <c r="D1398" s="20">
        <v>9</v>
      </c>
      <c r="E1398" s="21" t="s">
        <v>15</v>
      </c>
      <c r="F1398" s="21" t="s">
        <v>37</v>
      </c>
      <c r="G1398" s="20">
        <v>9</v>
      </c>
    </row>
    <row r="1399" spans="1:7">
      <c r="A1399" s="20">
        <v>2292</v>
      </c>
      <c r="B1399" s="21" t="s">
        <v>1853</v>
      </c>
      <c r="C1399" s="21" t="s">
        <v>1378</v>
      </c>
      <c r="D1399" s="20">
        <v>9</v>
      </c>
      <c r="E1399" s="21" t="s">
        <v>15</v>
      </c>
      <c r="F1399" s="21" t="s">
        <v>37</v>
      </c>
      <c r="G1399" s="20">
        <v>9</v>
      </c>
    </row>
    <row r="1400" spans="1:7">
      <c r="A1400" s="20">
        <v>2293</v>
      </c>
      <c r="B1400" s="21" t="s">
        <v>1853</v>
      </c>
      <c r="C1400" s="21" t="s">
        <v>1873</v>
      </c>
      <c r="D1400" s="20">
        <v>9</v>
      </c>
      <c r="E1400" s="21" t="s">
        <v>18</v>
      </c>
      <c r="F1400" s="21" t="s">
        <v>37</v>
      </c>
      <c r="G1400" s="20">
        <v>9</v>
      </c>
    </row>
    <row r="1401" spans="1:7">
      <c r="A1401" s="20">
        <v>2303</v>
      </c>
      <c r="B1401" s="21" t="s">
        <v>1853</v>
      </c>
      <c r="C1401" s="21" t="s">
        <v>1877</v>
      </c>
      <c r="D1401" s="20">
        <v>9</v>
      </c>
      <c r="E1401" s="21" t="s">
        <v>15</v>
      </c>
      <c r="F1401" s="21" t="s">
        <v>37</v>
      </c>
      <c r="G1401" s="20">
        <v>9</v>
      </c>
    </row>
    <row r="1402" spans="1:7">
      <c r="A1402" s="20">
        <v>2305</v>
      </c>
      <c r="B1402" s="21" t="s">
        <v>1853</v>
      </c>
      <c r="C1402" s="21" t="s">
        <v>1879</v>
      </c>
      <c r="D1402" s="20">
        <v>9</v>
      </c>
      <c r="E1402" s="21" t="s">
        <v>15</v>
      </c>
      <c r="F1402" s="21" t="s">
        <v>37</v>
      </c>
      <c r="G1402" s="20">
        <v>9</v>
      </c>
    </row>
    <row r="1403" spans="1:7">
      <c r="A1403" s="20">
        <v>2379</v>
      </c>
      <c r="B1403" s="21" t="s">
        <v>1532</v>
      </c>
      <c r="C1403" s="21" t="s">
        <v>1938</v>
      </c>
      <c r="D1403" s="20">
        <v>9</v>
      </c>
      <c r="E1403" s="21" t="s">
        <v>15</v>
      </c>
      <c r="F1403" s="21" t="s">
        <v>37</v>
      </c>
      <c r="G1403" s="20">
        <v>9</v>
      </c>
    </row>
    <row r="1404" spans="1:7">
      <c r="A1404" s="20">
        <v>2386</v>
      </c>
      <c r="B1404" s="21" t="s">
        <v>1532</v>
      </c>
      <c r="C1404" s="21" t="s">
        <v>1944</v>
      </c>
      <c r="D1404" s="20">
        <v>9</v>
      </c>
      <c r="E1404" s="21" t="s">
        <v>18</v>
      </c>
      <c r="F1404" s="21" t="s">
        <v>37</v>
      </c>
      <c r="G1404" s="20">
        <v>9</v>
      </c>
    </row>
    <row r="1405" spans="1:7">
      <c r="A1405" s="20">
        <v>2392</v>
      </c>
      <c r="B1405" s="21" t="s">
        <v>1532</v>
      </c>
      <c r="C1405" s="21" t="s">
        <v>1950</v>
      </c>
      <c r="D1405" s="20">
        <v>9</v>
      </c>
      <c r="E1405" s="21" t="s">
        <v>18</v>
      </c>
      <c r="F1405" s="21" t="s">
        <v>37</v>
      </c>
      <c r="G1405" s="20">
        <v>9</v>
      </c>
    </row>
    <row r="1406" spans="1:7">
      <c r="A1406" s="20">
        <v>2413</v>
      </c>
      <c r="B1406" s="21" t="s">
        <v>1532</v>
      </c>
      <c r="C1406" s="21" t="s">
        <v>1957</v>
      </c>
      <c r="D1406" s="20">
        <v>9</v>
      </c>
      <c r="E1406" s="21" t="s">
        <v>18</v>
      </c>
      <c r="F1406" s="21" t="s">
        <v>37</v>
      </c>
      <c r="G1406" s="20">
        <v>9</v>
      </c>
    </row>
    <row r="1407" spans="1:7">
      <c r="A1407" s="20">
        <v>2454</v>
      </c>
      <c r="B1407" s="21" t="s">
        <v>1532</v>
      </c>
      <c r="C1407" s="21" t="s">
        <v>717</v>
      </c>
      <c r="D1407" s="20">
        <v>9</v>
      </c>
      <c r="E1407" s="21" t="s">
        <v>18</v>
      </c>
      <c r="F1407" s="21" t="s">
        <v>37</v>
      </c>
      <c r="G1407" s="20">
        <v>9</v>
      </c>
    </row>
    <row r="1408" spans="1:7">
      <c r="A1408" s="20">
        <v>2565</v>
      </c>
      <c r="B1408" s="21" t="s">
        <v>1977</v>
      </c>
      <c r="C1408" s="21" t="s">
        <v>1433</v>
      </c>
      <c r="D1408" s="20">
        <v>9</v>
      </c>
      <c r="E1408" s="21" t="s">
        <v>15</v>
      </c>
      <c r="F1408" s="21" t="s">
        <v>37</v>
      </c>
      <c r="G1408" s="20">
        <v>6.3</v>
      </c>
    </row>
    <row r="1409" spans="1:7">
      <c r="A1409" s="20">
        <v>2566</v>
      </c>
      <c r="B1409" s="21" t="s">
        <v>1977</v>
      </c>
      <c r="C1409" s="21" t="s">
        <v>2080</v>
      </c>
      <c r="D1409" s="20">
        <v>9</v>
      </c>
      <c r="E1409" s="21" t="s">
        <v>15</v>
      </c>
      <c r="F1409" s="21" t="s">
        <v>37</v>
      </c>
      <c r="G1409" s="20">
        <v>6.3</v>
      </c>
    </row>
    <row r="1410" spans="1:7">
      <c r="A1410" s="20">
        <v>2625</v>
      </c>
      <c r="B1410" s="21" t="s">
        <v>2121</v>
      </c>
      <c r="C1410" s="21" t="s">
        <v>1957</v>
      </c>
      <c r="D1410" s="20">
        <v>9</v>
      </c>
      <c r="E1410" s="21" t="s">
        <v>18</v>
      </c>
      <c r="F1410" s="21" t="s">
        <v>37</v>
      </c>
      <c r="G1410" s="20">
        <v>9</v>
      </c>
    </row>
    <row r="1411" spans="1:7">
      <c r="A1411" s="20">
        <v>2640</v>
      </c>
      <c r="B1411" s="21" t="s">
        <v>2121</v>
      </c>
      <c r="C1411" s="21" t="s">
        <v>717</v>
      </c>
      <c r="D1411" s="20">
        <v>9</v>
      </c>
      <c r="E1411" s="21" t="s">
        <v>15</v>
      </c>
      <c r="F1411" s="21" t="s">
        <v>37</v>
      </c>
      <c r="G1411" s="20">
        <v>9</v>
      </c>
    </row>
    <row r="1412" spans="1:7">
      <c r="A1412" s="20">
        <v>2702</v>
      </c>
      <c r="B1412" s="21" t="s">
        <v>2121</v>
      </c>
      <c r="C1412" s="21" t="s">
        <v>2167</v>
      </c>
      <c r="D1412" s="20">
        <v>9</v>
      </c>
      <c r="E1412" s="21" t="s">
        <v>18</v>
      </c>
      <c r="F1412" s="21" t="s">
        <v>16</v>
      </c>
      <c r="G1412" s="20">
        <v>9</v>
      </c>
    </row>
    <row r="1413" spans="1:7">
      <c r="A1413" s="20">
        <v>2762</v>
      </c>
      <c r="B1413" s="21" t="s">
        <v>2121</v>
      </c>
      <c r="C1413" s="21" t="s">
        <v>2217</v>
      </c>
      <c r="D1413" s="20">
        <v>9</v>
      </c>
      <c r="E1413" s="21" t="s">
        <v>18</v>
      </c>
      <c r="F1413" s="21" t="s">
        <v>153</v>
      </c>
      <c r="G1413" s="20">
        <v>9</v>
      </c>
    </row>
    <row r="1414" spans="1:7">
      <c r="A1414" s="20">
        <v>2763</v>
      </c>
      <c r="B1414" s="21" t="s">
        <v>2121</v>
      </c>
      <c r="C1414" s="21" t="s">
        <v>2218</v>
      </c>
      <c r="D1414" s="20">
        <v>9</v>
      </c>
      <c r="E1414" s="21" t="s">
        <v>18</v>
      </c>
      <c r="F1414" s="21" t="s">
        <v>153</v>
      </c>
      <c r="G1414" s="20">
        <v>9</v>
      </c>
    </row>
    <row r="1415" spans="1:7">
      <c r="A1415" s="20">
        <v>2764</v>
      </c>
      <c r="B1415" s="21" t="s">
        <v>2121</v>
      </c>
      <c r="C1415" s="21" t="s">
        <v>2219</v>
      </c>
      <c r="D1415" s="20">
        <v>9</v>
      </c>
      <c r="E1415" s="21" t="s">
        <v>18</v>
      </c>
      <c r="F1415" s="21" t="s">
        <v>153</v>
      </c>
      <c r="G1415" s="20">
        <v>9</v>
      </c>
    </row>
    <row r="1416" spans="1:7">
      <c r="A1416" s="20">
        <v>2765</v>
      </c>
      <c r="B1416" s="21" t="s">
        <v>2121</v>
      </c>
      <c r="C1416" s="21" t="s">
        <v>2220</v>
      </c>
      <c r="D1416" s="20">
        <v>9</v>
      </c>
      <c r="E1416" s="21" t="s">
        <v>18</v>
      </c>
      <c r="F1416" s="21" t="s">
        <v>153</v>
      </c>
      <c r="G1416" s="20">
        <v>9</v>
      </c>
    </row>
    <row r="1417" spans="1:7">
      <c r="A1417" s="20">
        <v>2793</v>
      </c>
      <c r="B1417" s="21" t="s">
        <v>2121</v>
      </c>
      <c r="C1417" s="21" t="s">
        <v>2243</v>
      </c>
      <c r="D1417" s="20">
        <v>9</v>
      </c>
      <c r="E1417" s="21" t="s">
        <v>18</v>
      </c>
      <c r="F1417" s="21" t="s">
        <v>37</v>
      </c>
      <c r="G1417" s="20">
        <v>9</v>
      </c>
    </row>
    <row r="1418" spans="1:7">
      <c r="A1418" s="20">
        <v>2794</v>
      </c>
      <c r="B1418" s="21" t="s">
        <v>2121</v>
      </c>
      <c r="C1418" s="21" t="s">
        <v>2244</v>
      </c>
      <c r="D1418" s="20">
        <v>9</v>
      </c>
      <c r="E1418" s="21" t="s">
        <v>18</v>
      </c>
      <c r="F1418" s="21" t="s">
        <v>37</v>
      </c>
      <c r="G1418" s="20">
        <v>9</v>
      </c>
    </row>
    <row r="1419" spans="1:7">
      <c r="A1419" s="20">
        <v>2819</v>
      </c>
      <c r="B1419" s="21" t="s">
        <v>2121</v>
      </c>
      <c r="C1419" s="21" t="s">
        <v>2266</v>
      </c>
      <c r="D1419" s="20">
        <v>9</v>
      </c>
      <c r="E1419" s="21" t="s">
        <v>18</v>
      </c>
      <c r="F1419" s="21" t="s">
        <v>37</v>
      </c>
      <c r="G1419" s="20">
        <v>9</v>
      </c>
    </row>
    <row r="1420" spans="1:7">
      <c r="A1420" s="20">
        <v>3102</v>
      </c>
      <c r="B1420" s="21" t="s">
        <v>1527</v>
      </c>
      <c r="C1420" s="21" t="s">
        <v>2544</v>
      </c>
      <c r="D1420" s="20">
        <v>8.8000000000000007</v>
      </c>
      <c r="E1420" s="21" t="s">
        <v>18</v>
      </c>
      <c r="F1420" s="21" t="s">
        <v>153</v>
      </c>
      <c r="G1420" s="20">
        <v>6.16</v>
      </c>
    </row>
    <row r="1421" spans="1:7">
      <c r="A1421" s="20">
        <v>3103</v>
      </c>
      <c r="B1421" s="21" t="s">
        <v>1527</v>
      </c>
      <c r="C1421" s="21" t="s">
        <v>2545</v>
      </c>
      <c r="D1421" s="20">
        <v>8.8000000000000007</v>
      </c>
      <c r="E1421" s="21" t="s">
        <v>18</v>
      </c>
      <c r="F1421" s="21" t="s">
        <v>153</v>
      </c>
      <c r="G1421" s="20">
        <v>6.16</v>
      </c>
    </row>
    <row r="1422" spans="1:7">
      <c r="A1422" s="20">
        <v>3104</v>
      </c>
      <c r="B1422" s="21" t="s">
        <v>1527</v>
      </c>
      <c r="C1422" s="21" t="s">
        <v>2546</v>
      </c>
      <c r="D1422" s="20">
        <v>8.8000000000000007</v>
      </c>
      <c r="E1422" s="21" t="s">
        <v>18</v>
      </c>
      <c r="F1422" s="21" t="s">
        <v>153</v>
      </c>
      <c r="G1422" s="20">
        <v>6.16</v>
      </c>
    </row>
    <row r="1423" spans="1:7">
      <c r="A1423" s="20">
        <v>3105</v>
      </c>
      <c r="B1423" s="21" t="s">
        <v>1527</v>
      </c>
      <c r="C1423" s="21" t="s">
        <v>2547</v>
      </c>
      <c r="D1423" s="20">
        <v>8.8000000000000007</v>
      </c>
      <c r="E1423" s="21" t="s">
        <v>18</v>
      </c>
      <c r="F1423" s="21" t="s">
        <v>153</v>
      </c>
      <c r="G1423" s="20">
        <v>6.16</v>
      </c>
    </row>
    <row r="1424" spans="1:7">
      <c r="A1424" s="20">
        <v>3106</v>
      </c>
      <c r="B1424" s="21" t="s">
        <v>1527</v>
      </c>
      <c r="C1424" s="21" t="s">
        <v>2548</v>
      </c>
      <c r="D1424" s="20">
        <v>8.8000000000000007</v>
      </c>
      <c r="E1424" s="21" t="s">
        <v>18</v>
      </c>
      <c r="F1424" s="21" t="s">
        <v>153</v>
      </c>
      <c r="G1424" s="20">
        <v>6.16</v>
      </c>
    </row>
    <row r="1425" spans="1:7">
      <c r="A1425" s="20">
        <v>3107</v>
      </c>
      <c r="B1425" s="21" t="s">
        <v>1527</v>
      </c>
      <c r="C1425" s="21" t="s">
        <v>2549</v>
      </c>
      <c r="D1425" s="20">
        <v>8.8000000000000007</v>
      </c>
      <c r="E1425" s="21" t="s">
        <v>18</v>
      </c>
      <c r="F1425" s="21" t="s">
        <v>153</v>
      </c>
      <c r="G1425" s="20">
        <v>6.16</v>
      </c>
    </row>
    <row r="1426" spans="1:7">
      <c r="A1426" s="20">
        <v>3108</v>
      </c>
      <c r="B1426" s="21" t="s">
        <v>1527</v>
      </c>
      <c r="C1426" s="21" t="s">
        <v>2550</v>
      </c>
      <c r="D1426" s="20">
        <v>8.8000000000000007</v>
      </c>
      <c r="E1426" s="21" t="s">
        <v>18</v>
      </c>
      <c r="F1426" s="21" t="s">
        <v>153</v>
      </c>
      <c r="G1426" s="20">
        <v>6.16</v>
      </c>
    </row>
    <row r="1427" spans="1:7">
      <c r="A1427" s="20">
        <v>3109</v>
      </c>
      <c r="B1427" s="21" t="s">
        <v>1527</v>
      </c>
      <c r="C1427" s="21" t="s">
        <v>2551</v>
      </c>
      <c r="D1427" s="20">
        <v>8.8000000000000007</v>
      </c>
      <c r="E1427" s="21" t="s">
        <v>18</v>
      </c>
      <c r="F1427" s="21" t="s">
        <v>153</v>
      </c>
      <c r="G1427" s="20">
        <v>6.16</v>
      </c>
    </row>
    <row r="1428" spans="1:7">
      <c r="A1428" s="20">
        <v>3110</v>
      </c>
      <c r="B1428" s="21" t="s">
        <v>1527</v>
      </c>
      <c r="C1428" s="21" t="s">
        <v>2552</v>
      </c>
      <c r="D1428" s="20">
        <v>8.8000000000000007</v>
      </c>
      <c r="E1428" s="21" t="s">
        <v>18</v>
      </c>
      <c r="F1428" s="21" t="s">
        <v>153</v>
      </c>
      <c r="G1428" s="20">
        <v>6.16</v>
      </c>
    </row>
    <row r="1429" spans="1:7">
      <c r="A1429" s="20">
        <v>3111</v>
      </c>
      <c r="B1429" s="21" t="s">
        <v>1527</v>
      </c>
      <c r="C1429" s="21" t="s">
        <v>2553</v>
      </c>
      <c r="D1429" s="20">
        <v>8.8000000000000007</v>
      </c>
      <c r="E1429" s="21" t="s">
        <v>18</v>
      </c>
      <c r="F1429" s="21" t="s">
        <v>153</v>
      </c>
      <c r="G1429" s="20">
        <v>6.16</v>
      </c>
    </row>
    <row r="1430" spans="1:7">
      <c r="A1430" s="20">
        <v>5</v>
      </c>
      <c r="B1430" s="21" t="s">
        <v>13</v>
      </c>
      <c r="C1430" s="21" t="s">
        <v>21</v>
      </c>
      <c r="D1430" s="20">
        <v>8.5</v>
      </c>
      <c r="E1430" s="21" t="s">
        <v>18</v>
      </c>
      <c r="F1430" s="21" t="s">
        <v>16</v>
      </c>
      <c r="G1430" s="20">
        <v>8.5</v>
      </c>
    </row>
    <row r="1431" spans="1:7">
      <c r="A1431" s="20">
        <v>6</v>
      </c>
      <c r="B1431" s="21" t="s">
        <v>13</v>
      </c>
      <c r="C1431" s="21" t="s">
        <v>22</v>
      </c>
      <c r="D1431" s="20">
        <v>8.5</v>
      </c>
      <c r="E1431" s="21" t="s">
        <v>18</v>
      </c>
      <c r="F1431" s="21" t="s">
        <v>16</v>
      </c>
      <c r="G1431" s="20">
        <v>8.5</v>
      </c>
    </row>
    <row r="1432" spans="1:7">
      <c r="A1432" s="20">
        <v>18</v>
      </c>
      <c r="B1432" s="21" t="s">
        <v>13</v>
      </c>
      <c r="C1432" s="21" t="s">
        <v>34</v>
      </c>
      <c r="D1432" s="20">
        <v>8.5</v>
      </c>
      <c r="E1432" s="21" t="s">
        <v>18</v>
      </c>
      <c r="F1432" s="21" t="s">
        <v>16</v>
      </c>
      <c r="G1432" s="20">
        <v>8.5</v>
      </c>
    </row>
    <row r="1433" spans="1:7">
      <c r="A1433" s="20">
        <v>1135</v>
      </c>
      <c r="B1433" s="21" t="s">
        <v>1026</v>
      </c>
      <c r="C1433" s="21" t="s">
        <v>1065</v>
      </c>
      <c r="D1433" s="20">
        <v>8.5</v>
      </c>
      <c r="E1433" s="21" t="s">
        <v>18</v>
      </c>
      <c r="F1433" s="21" t="s">
        <v>37</v>
      </c>
      <c r="G1433" s="20">
        <v>5.95</v>
      </c>
    </row>
    <row r="1434" spans="1:7">
      <c r="A1434" s="20">
        <v>1136</v>
      </c>
      <c r="B1434" s="21" t="s">
        <v>1026</v>
      </c>
      <c r="C1434" s="21" t="s">
        <v>1066</v>
      </c>
      <c r="D1434" s="20">
        <v>8.5</v>
      </c>
      <c r="E1434" s="21" t="s">
        <v>18</v>
      </c>
      <c r="F1434" s="21" t="s">
        <v>37</v>
      </c>
      <c r="G1434" s="20">
        <v>5.95</v>
      </c>
    </row>
    <row r="1435" spans="1:7">
      <c r="A1435" s="20">
        <v>1813</v>
      </c>
      <c r="B1435" s="21" t="s">
        <v>1527</v>
      </c>
      <c r="C1435" s="21" t="s">
        <v>1530</v>
      </c>
      <c r="D1435" s="20">
        <v>8.5</v>
      </c>
      <c r="E1435" s="21" t="s">
        <v>15</v>
      </c>
      <c r="F1435" s="21" t="s">
        <v>37</v>
      </c>
      <c r="G1435" s="20">
        <v>5.95</v>
      </c>
    </row>
    <row r="1436" spans="1:7">
      <c r="A1436" s="20">
        <v>2690</v>
      </c>
      <c r="B1436" s="21" t="s">
        <v>2121</v>
      </c>
      <c r="C1436" s="21" t="s">
        <v>2155</v>
      </c>
      <c r="D1436" s="20">
        <v>8.5</v>
      </c>
      <c r="E1436" s="21" t="s">
        <v>18</v>
      </c>
      <c r="F1436" s="21" t="s">
        <v>16</v>
      </c>
      <c r="G1436" s="20">
        <v>8.5</v>
      </c>
    </row>
    <row r="1437" spans="1:7">
      <c r="A1437" s="20">
        <v>2701</v>
      </c>
      <c r="B1437" s="21" t="s">
        <v>2121</v>
      </c>
      <c r="C1437" s="21" t="s">
        <v>2166</v>
      </c>
      <c r="D1437" s="20">
        <v>8.5</v>
      </c>
      <c r="E1437" s="21" t="s">
        <v>18</v>
      </c>
      <c r="F1437" s="21" t="s">
        <v>16</v>
      </c>
      <c r="G1437" s="20">
        <v>8.5</v>
      </c>
    </row>
    <row r="1438" spans="1:7">
      <c r="A1438" s="20">
        <v>2902</v>
      </c>
      <c r="B1438" s="21" t="s">
        <v>1026</v>
      </c>
      <c r="C1438" s="21" t="s">
        <v>2344</v>
      </c>
      <c r="D1438" s="20">
        <v>8.5</v>
      </c>
      <c r="E1438" s="21" t="s">
        <v>18</v>
      </c>
      <c r="F1438" s="21" t="s">
        <v>153</v>
      </c>
      <c r="G1438" s="20">
        <v>5.95</v>
      </c>
    </row>
    <row r="1439" spans="1:7">
      <c r="A1439" s="20">
        <v>2903</v>
      </c>
      <c r="B1439" s="21" t="s">
        <v>1026</v>
      </c>
      <c r="C1439" s="21" t="s">
        <v>2345</v>
      </c>
      <c r="D1439" s="20">
        <v>8.5</v>
      </c>
      <c r="E1439" s="21" t="s">
        <v>18</v>
      </c>
      <c r="F1439" s="21" t="s">
        <v>153</v>
      </c>
      <c r="G1439" s="20">
        <v>5.95</v>
      </c>
    </row>
    <row r="1440" spans="1:7">
      <c r="A1440" s="20">
        <v>2904</v>
      </c>
      <c r="B1440" s="21" t="s">
        <v>1026</v>
      </c>
      <c r="C1440" s="21" t="s">
        <v>2346</v>
      </c>
      <c r="D1440" s="20">
        <v>8.5</v>
      </c>
      <c r="E1440" s="21" t="s">
        <v>18</v>
      </c>
      <c r="F1440" s="21" t="s">
        <v>153</v>
      </c>
      <c r="G1440" s="20">
        <v>5.95</v>
      </c>
    </row>
    <row r="1441" spans="1:7">
      <c r="A1441" s="20">
        <v>2905</v>
      </c>
      <c r="B1441" s="21" t="s">
        <v>1026</v>
      </c>
      <c r="C1441" s="21" t="s">
        <v>2347</v>
      </c>
      <c r="D1441" s="20">
        <v>8.5</v>
      </c>
      <c r="E1441" s="21" t="s">
        <v>18</v>
      </c>
      <c r="F1441" s="21" t="s">
        <v>153</v>
      </c>
      <c r="G1441" s="20">
        <v>5.95</v>
      </c>
    </row>
    <row r="1442" spans="1:7">
      <c r="A1442" s="20">
        <v>2906</v>
      </c>
      <c r="B1442" s="21" t="s">
        <v>1026</v>
      </c>
      <c r="C1442" s="21" t="s">
        <v>2348</v>
      </c>
      <c r="D1442" s="20">
        <v>8.5</v>
      </c>
      <c r="E1442" s="21" t="s">
        <v>18</v>
      </c>
      <c r="F1442" s="21" t="s">
        <v>153</v>
      </c>
      <c r="G1442" s="20">
        <v>5.95</v>
      </c>
    </row>
    <row r="1443" spans="1:7">
      <c r="A1443" s="20">
        <v>1529</v>
      </c>
      <c r="B1443" s="21" t="s">
        <v>1282</v>
      </c>
      <c r="C1443" s="21" t="s">
        <v>457</v>
      </c>
      <c r="D1443" s="20">
        <v>8.0500000000000007</v>
      </c>
      <c r="E1443" s="21" t="s">
        <v>18</v>
      </c>
      <c r="F1443" s="21" t="s">
        <v>153</v>
      </c>
      <c r="G1443" s="20">
        <v>7</v>
      </c>
    </row>
    <row r="1444" spans="1:7">
      <c r="A1444" s="20">
        <v>1530</v>
      </c>
      <c r="B1444" s="21" t="s">
        <v>1282</v>
      </c>
      <c r="C1444" s="21" t="s">
        <v>1344</v>
      </c>
      <c r="D1444" s="20">
        <v>8.0500000000000007</v>
      </c>
      <c r="E1444" s="21" t="s">
        <v>18</v>
      </c>
      <c r="F1444" s="21" t="s">
        <v>153</v>
      </c>
      <c r="G1444" s="20">
        <v>7</v>
      </c>
    </row>
    <row r="1445" spans="1:7">
      <c r="A1445" s="20">
        <v>1535</v>
      </c>
      <c r="B1445" s="21" t="s">
        <v>1282</v>
      </c>
      <c r="C1445" s="21" t="s">
        <v>893</v>
      </c>
      <c r="D1445" s="20">
        <v>8.0500000000000007</v>
      </c>
      <c r="E1445" s="21" t="s">
        <v>18</v>
      </c>
      <c r="F1445" s="21" t="s">
        <v>153</v>
      </c>
      <c r="G1445" s="20">
        <v>7</v>
      </c>
    </row>
    <row r="1446" spans="1:7">
      <c r="A1446" s="20">
        <v>23</v>
      </c>
      <c r="B1446" s="21" t="s">
        <v>13</v>
      </c>
      <c r="C1446" s="21" t="s">
        <v>40</v>
      </c>
      <c r="D1446" s="20">
        <v>8</v>
      </c>
      <c r="E1446" s="21" t="s">
        <v>15</v>
      </c>
      <c r="F1446" s="21" t="s">
        <v>37</v>
      </c>
      <c r="G1446" s="20">
        <v>8</v>
      </c>
    </row>
    <row r="1447" spans="1:7">
      <c r="A1447" s="20">
        <v>33</v>
      </c>
      <c r="B1447" s="21" t="s">
        <v>13</v>
      </c>
      <c r="C1447" s="21" t="s">
        <v>50</v>
      </c>
      <c r="D1447" s="20">
        <v>8</v>
      </c>
      <c r="E1447" s="21" t="s">
        <v>18</v>
      </c>
      <c r="F1447" s="21" t="s">
        <v>37</v>
      </c>
      <c r="G1447" s="20">
        <v>8</v>
      </c>
    </row>
    <row r="1448" spans="1:7">
      <c r="A1448" s="20">
        <v>34</v>
      </c>
      <c r="B1448" s="21" t="s">
        <v>13</v>
      </c>
      <c r="C1448" s="21" t="s">
        <v>51</v>
      </c>
      <c r="D1448" s="20">
        <v>8</v>
      </c>
      <c r="E1448" s="21" t="s">
        <v>18</v>
      </c>
      <c r="F1448" s="21" t="s">
        <v>37</v>
      </c>
      <c r="G1448" s="20">
        <v>8</v>
      </c>
    </row>
    <row r="1449" spans="1:7">
      <c r="A1449" s="20">
        <v>35</v>
      </c>
      <c r="B1449" s="21" t="s">
        <v>13</v>
      </c>
      <c r="C1449" s="21" t="s">
        <v>52</v>
      </c>
      <c r="D1449" s="20">
        <v>8</v>
      </c>
      <c r="E1449" s="21" t="s">
        <v>18</v>
      </c>
      <c r="F1449" s="21" t="s">
        <v>37</v>
      </c>
      <c r="G1449" s="20">
        <v>8</v>
      </c>
    </row>
    <row r="1450" spans="1:7">
      <c r="A1450" s="20">
        <v>90</v>
      </c>
      <c r="B1450" s="21" t="s">
        <v>13</v>
      </c>
      <c r="C1450" s="21" t="s">
        <v>107</v>
      </c>
      <c r="D1450" s="20">
        <v>8</v>
      </c>
      <c r="E1450" s="21" t="s">
        <v>18</v>
      </c>
      <c r="F1450" s="21" t="s">
        <v>54</v>
      </c>
      <c r="G1450" s="20">
        <v>8</v>
      </c>
    </row>
    <row r="1451" spans="1:7">
      <c r="A1451" s="20">
        <v>91</v>
      </c>
      <c r="B1451" s="21" t="s">
        <v>13</v>
      </c>
      <c r="C1451" s="21" t="s">
        <v>108</v>
      </c>
      <c r="D1451" s="20">
        <v>8</v>
      </c>
      <c r="E1451" s="21" t="s">
        <v>18</v>
      </c>
      <c r="F1451" s="21" t="s">
        <v>54</v>
      </c>
      <c r="G1451" s="20">
        <v>8</v>
      </c>
    </row>
    <row r="1452" spans="1:7">
      <c r="A1452" s="20">
        <v>92</v>
      </c>
      <c r="B1452" s="21" t="s">
        <v>13</v>
      </c>
      <c r="C1452" s="21" t="s">
        <v>109</v>
      </c>
      <c r="D1452" s="20">
        <v>8</v>
      </c>
      <c r="E1452" s="21" t="s">
        <v>18</v>
      </c>
      <c r="F1452" s="21" t="s">
        <v>54</v>
      </c>
      <c r="G1452" s="20">
        <v>8</v>
      </c>
    </row>
    <row r="1453" spans="1:7">
      <c r="A1453" s="20">
        <v>246</v>
      </c>
      <c r="B1453" s="21" t="s">
        <v>13</v>
      </c>
      <c r="C1453" s="21" t="s">
        <v>264</v>
      </c>
      <c r="D1453" s="20">
        <v>8</v>
      </c>
      <c r="E1453" s="21" t="s">
        <v>15</v>
      </c>
      <c r="F1453" s="21" t="s">
        <v>37</v>
      </c>
      <c r="G1453" s="20">
        <v>8</v>
      </c>
    </row>
    <row r="1454" spans="1:7">
      <c r="A1454" s="20">
        <v>257</v>
      </c>
      <c r="B1454" s="21" t="s">
        <v>13</v>
      </c>
      <c r="C1454" s="21" t="s">
        <v>275</v>
      </c>
      <c r="D1454" s="20">
        <v>8</v>
      </c>
      <c r="E1454" s="21" t="s">
        <v>18</v>
      </c>
      <c r="F1454" s="21" t="s">
        <v>37</v>
      </c>
      <c r="G1454" s="20">
        <v>8</v>
      </c>
    </row>
    <row r="1455" spans="1:7">
      <c r="A1455" s="20">
        <v>258</v>
      </c>
      <c r="B1455" s="21" t="s">
        <v>13</v>
      </c>
      <c r="C1455" s="21" t="s">
        <v>276</v>
      </c>
      <c r="D1455" s="20">
        <v>8</v>
      </c>
      <c r="E1455" s="21" t="s">
        <v>15</v>
      </c>
      <c r="F1455" s="21" t="s">
        <v>37</v>
      </c>
      <c r="G1455" s="20">
        <v>8</v>
      </c>
    </row>
    <row r="1456" spans="1:7">
      <c r="A1456" s="20">
        <v>261</v>
      </c>
      <c r="B1456" s="21" t="s">
        <v>13</v>
      </c>
      <c r="C1456" s="21" t="s">
        <v>279</v>
      </c>
      <c r="D1456" s="20">
        <v>8</v>
      </c>
      <c r="E1456" s="21" t="s">
        <v>18</v>
      </c>
      <c r="F1456" s="21" t="s">
        <v>37</v>
      </c>
      <c r="G1456" s="20">
        <v>8</v>
      </c>
    </row>
    <row r="1457" spans="1:7">
      <c r="A1457" s="20">
        <v>270</v>
      </c>
      <c r="B1457" s="21" t="s">
        <v>13</v>
      </c>
      <c r="C1457" s="21" t="s">
        <v>288</v>
      </c>
      <c r="D1457" s="20">
        <v>8</v>
      </c>
      <c r="E1457" s="21" t="s">
        <v>18</v>
      </c>
      <c r="F1457" s="21" t="s">
        <v>37</v>
      </c>
      <c r="G1457" s="20">
        <v>8</v>
      </c>
    </row>
    <row r="1458" spans="1:7">
      <c r="A1458" s="20">
        <v>274</v>
      </c>
      <c r="B1458" s="21" t="s">
        <v>13</v>
      </c>
      <c r="C1458" s="21" t="s">
        <v>292</v>
      </c>
      <c r="D1458" s="20">
        <v>8</v>
      </c>
      <c r="E1458" s="21" t="s">
        <v>18</v>
      </c>
      <c r="F1458" s="21" t="s">
        <v>37</v>
      </c>
      <c r="G1458" s="20">
        <v>8</v>
      </c>
    </row>
    <row r="1459" spans="1:7">
      <c r="A1459" s="20">
        <v>301</v>
      </c>
      <c r="B1459" s="21" t="s">
        <v>13</v>
      </c>
      <c r="C1459" s="21" t="s">
        <v>319</v>
      </c>
      <c r="D1459" s="20">
        <v>8</v>
      </c>
      <c r="E1459" s="21" t="s">
        <v>15</v>
      </c>
      <c r="F1459" s="21" t="s">
        <v>37</v>
      </c>
      <c r="G1459" s="20">
        <v>8</v>
      </c>
    </row>
    <row r="1460" spans="1:7">
      <c r="A1460" s="20">
        <v>304</v>
      </c>
      <c r="B1460" s="21" t="s">
        <v>13</v>
      </c>
      <c r="C1460" s="21" t="s">
        <v>322</v>
      </c>
      <c r="D1460" s="20">
        <v>8</v>
      </c>
      <c r="E1460" s="21" t="s">
        <v>18</v>
      </c>
      <c r="F1460" s="21" t="s">
        <v>37</v>
      </c>
      <c r="G1460" s="20">
        <v>8</v>
      </c>
    </row>
    <row r="1461" spans="1:7">
      <c r="A1461" s="20">
        <v>309</v>
      </c>
      <c r="B1461" s="21" t="s">
        <v>13</v>
      </c>
      <c r="C1461" s="21" t="s">
        <v>327</v>
      </c>
      <c r="D1461" s="20">
        <v>8</v>
      </c>
      <c r="E1461" s="21" t="s">
        <v>18</v>
      </c>
      <c r="F1461" s="21" t="s">
        <v>37</v>
      </c>
      <c r="G1461" s="20">
        <v>8</v>
      </c>
    </row>
    <row r="1462" spans="1:7">
      <c r="A1462" s="20">
        <v>367</v>
      </c>
      <c r="B1462" s="21" t="s">
        <v>13</v>
      </c>
      <c r="C1462" s="21" t="s">
        <v>385</v>
      </c>
      <c r="D1462" s="20">
        <v>8</v>
      </c>
      <c r="E1462" s="21" t="s">
        <v>18</v>
      </c>
      <c r="F1462" s="21" t="s">
        <v>37</v>
      </c>
      <c r="G1462" s="20">
        <v>8</v>
      </c>
    </row>
    <row r="1463" spans="1:7">
      <c r="A1463" s="20">
        <v>372</v>
      </c>
      <c r="B1463" s="21" t="s">
        <v>13</v>
      </c>
      <c r="C1463" s="21" t="s">
        <v>390</v>
      </c>
      <c r="D1463" s="20">
        <v>8</v>
      </c>
      <c r="E1463" s="21" t="s">
        <v>18</v>
      </c>
      <c r="F1463" s="21" t="s">
        <v>37</v>
      </c>
      <c r="G1463" s="20">
        <v>8</v>
      </c>
    </row>
    <row r="1464" spans="1:7">
      <c r="A1464" s="20">
        <v>637</v>
      </c>
      <c r="B1464" s="21" t="s">
        <v>393</v>
      </c>
      <c r="C1464" s="21" t="s">
        <v>651</v>
      </c>
      <c r="D1464" s="20">
        <v>8</v>
      </c>
      <c r="E1464" s="21" t="s">
        <v>18</v>
      </c>
      <c r="F1464" s="21" t="s">
        <v>185</v>
      </c>
      <c r="G1464" s="20">
        <v>5.6</v>
      </c>
    </row>
    <row r="1465" spans="1:7">
      <c r="A1465" s="20">
        <v>675</v>
      </c>
      <c r="B1465" s="21" t="s">
        <v>393</v>
      </c>
      <c r="C1465" s="21" t="s">
        <v>688</v>
      </c>
      <c r="D1465" s="20">
        <v>8</v>
      </c>
      <c r="E1465" s="21" t="s">
        <v>18</v>
      </c>
      <c r="F1465" s="21" t="s">
        <v>37</v>
      </c>
      <c r="G1465" s="20">
        <v>5.6</v>
      </c>
    </row>
    <row r="1466" spans="1:7">
      <c r="A1466" s="20">
        <v>676</v>
      </c>
      <c r="B1466" s="21" t="s">
        <v>393</v>
      </c>
      <c r="C1466" s="21" t="s">
        <v>689</v>
      </c>
      <c r="D1466" s="20">
        <v>8</v>
      </c>
      <c r="E1466" s="21" t="s">
        <v>18</v>
      </c>
      <c r="F1466" s="21" t="s">
        <v>37</v>
      </c>
      <c r="G1466" s="20">
        <v>5.6</v>
      </c>
    </row>
    <row r="1467" spans="1:7">
      <c r="A1467" s="20">
        <v>683</v>
      </c>
      <c r="B1467" s="21" t="s">
        <v>393</v>
      </c>
      <c r="C1467" s="21" t="s">
        <v>695</v>
      </c>
      <c r="D1467" s="20">
        <v>8</v>
      </c>
      <c r="E1467" s="21" t="s">
        <v>18</v>
      </c>
      <c r="F1467" s="21" t="s">
        <v>37</v>
      </c>
      <c r="G1467" s="20">
        <v>5.6</v>
      </c>
    </row>
    <row r="1468" spans="1:7">
      <c r="A1468" s="20">
        <v>703</v>
      </c>
      <c r="B1468" s="21" t="s">
        <v>704</v>
      </c>
      <c r="C1468" s="21" t="s">
        <v>714</v>
      </c>
      <c r="D1468" s="20">
        <v>8</v>
      </c>
      <c r="E1468" s="21" t="s">
        <v>18</v>
      </c>
      <c r="F1468" s="21" t="s">
        <v>37</v>
      </c>
      <c r="G1468" s="20">
        <v>8</v>
      </c>
    </row>
    <row r="1469" spans="1:7">
      <c r="A1469" s="20">
        <v>710</v>
      </c>
      <c r="B1469" s="21" t="s">
        <v>704</v>
      </c>
      <c r="C1469" s="21" t="s">
        <v>720</v>
      </c>
      <c r="D1469" s="20">
        <v>8</v>
      </c>
      <c r="E1469" s="21" t="s">
        <v>18</v>
      </c>
      <c r="F1469" s="21" t="s">
        <v>37</v>
      </c>
      <c r="G1469" s="20">
        <v>8</v>
      </c>
    </row>
    <row r="1470" spans="1:7">
      <c r="A1470" s="20">
        <v>712</v>
      </c>
      <c r="B1470" s="21" t="s">
        <v>704</v>
      </c>
      <c r="C1470" s="21" t="s">
        <v>722</v>
      </c>
      <c r="D1470" s="20">
        <v>8</v>
      </c>
      <c r="E1470" s="21" t="s">
        <v>18</v>
      </c>
      <c r="F1470" s="21" t="s">
        <v>37</v>
      </c>
      <c r="G1470" s="20">
        <v>8</v>
      </c>
    </row>
    <row r="1471" spans="1:7">
      <c r="A1471" s="20">
        <v>714</v>
      </c>
      <c r="B1471" s="21" t="s">
        <v>704</v>
      </c>
      <c r="C1471" s="21" t="s">
        <v>724</v>
      </c>
      <c r="D1471" s="20">
        <v>8</v>
      </c>
      <c r="E1471" s="21" t="s">
        <v>15</v>
      </c>
      <c r="F1471" s="21" t="s">
        <v>37</v>
      </c>
      <c r="G1471" s="20">
        <v>8</v>
      </c>
    </row>
    <row r="1472" spans="1:7">
      <c r="A1472" s="20">
        <v>719</v>
      </c>
      <c r="B1472" s="21" t="s">
        <v>704</v>
      </c>
      <c r="C1472" s="21" t="s">
        <v>729</v>
      </c>
      <c r="D1472" s="20">
        <v>8</v>
      </c>
      <c r="E1472" s="21" t="s">
        <v>15</v>
      </c>
      <c r="F1472" s="21" t="s">
        <v>37</v>
      </c>
      <c r="G1472" s="20">
        <v>8</v>
      </c>
    </row>
    <row r="1473" spans="1:7">
      <c r="A1473" s="20">
        <v>722</v>
      </c>
      <c r="B1473" s="21" t="s">
        <v>704</v>
      </c>
      <c r="C1473" s="21" t="s">
        <v>731</v>
      </c>
      <c r="D1473" s="20">
        <v>8</v>
      </c>
      <c r="E1473" s="21" t="s">
        <v>18</v>
      </c>
      <c r="F1473" s="21" t="s">
        <v>37</v>
      </c>
      <c r="G1473" s="20">
        <v>8</v>
      </c>
    </row>
    <row r="1474" spans="1:7">
      <c r="A1474" s="20">
        <v>724</v>
      </c>
      <c r="B1474" s="21" t="s">
        <v>704</v>
      </c>
      <c r="C1474" s="21" t="s">
        <v>733</v>
      </c>
      <c r="D1474" s="20">
        <v>8</v>
      </c>
      <c r="E1474" s="21" t="s">
        <v>18</v>
      </c>
      <c r="F1474" s="21" t="s">
        <v>37</v>
      </c>
      <c r="G1474" s="20">
        <v>8</v>
      </c>
    </row>
    <row r="1475" spans="1:7">
      <c r="A1475" s="20">
        <v>725</v>
      </c>
      <c r="B1475" s="21" t="s">
        <v>704</v>
      </c>
      <c r="C1475" s="21" t="s">
        <v>734</v>
      </c>
      <c r="D1475" s="20">
        <v>8</v>
      </c>
      <c r="E1475" s="21" t="s">
        <v>18</v>
      </c>
      <c r="F1475" s="21" t="s">
        <v>37</v>
      </c>
      <c r="G1475" s="20">
        <v>8</v>
      </c>
    </row>
    <row r="1476" spans="1:7">
      <c r="A1476" s="20">
        <v>726</v>
      </c>
      <c r="B1476" s="21" t="s">
        <v>704</v>
      </c>
      <c r="C1476" s="21" t="s">
        <v>735</v>
      </c>
      <c r="D1476" s="20">
        <v>8</v>
      </c>
      <c r="E1476" s="21" t="s">
        <v>18</v>
      </c>
      <c r="F1476" s="21" t="s">
        <v>37</v>
      </c>
      <c r="G1476" s="20">
        <v>8</v>
      </c>
    </row>
    <row r="1477" spans="1:7">
      <c r="A1477" s="20">
        <v>727</v>
      </c>
      <c r="B1477" s="21" t="s">
        <v>704</v>
      </c>
      <c r="C1477" s="21" t="s">
        <v>736</v>
      </c>
      <c r="D1477" s="20">
        <v>8</v>
      </c>
      <c r="E1477" s="21" t="s">
        <v>18</v>
      </c>
      <c r="F1477" s="21" t="s">
        <v>37</v>
      </c>
      <c r="G1477" s="20">
        <v>8</v>
      </c>
    </row>
    <row r="1478" spans="1:7">
      <c r="A1478" s="20">
        <v>758</v>
      </c>
      <c r="B1478" s="21" t="s">
        <v>744</v>
      </c>
      <c r="C1478" s="21" t="s">
        <v>765</v>
      </c>
      <c r="D1478" s="20">
        <v>8</v>
      </c>
      <c r="E1478" s="21" t="s">
        <v>18</v>
      </c>
      <c r="F1478" s="21" t="s">
        <v>37</v>
      </c>
      <c r="G1478" s="20">
        <v>8</v>
      </c>
    </row>
    <row r="1479" spans="1:7">
      <c r="A1479" s="20">
        <v>782</v>
      </c>
      <c r="B1479" s="21" t="s">
        <v>744</v>
      </c>
      <c r="C1479" s="21" t="s">
        <v>717</v>
      </c>
      <c r="D1479" s="20">
        <v>8</v>
      </c>
      <c r="E1479" s="21" t="s">
        <v>15</v>
      </c>
      <c r="F1479" s="21" t="s">
        <v>37</v>
      </c>
      <c r="G1479" s="20">
        <v>8</v>
      </c>
    </row>
    <row r="1480" spans="1:7">
      <c r="A1480" s="20">
        <v>794</v>
      </c>
      <c r="B1480" s="21" t="s">
        <v>744</v>
      </c>
      <c r="C1480" s="21" t="s">
        <v>796</v>
      </c>
      <c r="D1480" s="20">
        <v>8</v>
      </c>
      <c r="E1480" s="21" t="s">
        <v>18</v>
      </c>
      <c r="F1480" s="21" t="s">
        <v>54</v>
      </c>
      <c r="G1480" s="20">
        <v>8</v>
      </c>
    </row>
    <row r="1481" spans="1:7">
      <c r="A1481" s="20">
        <v>795</v>
      </c>
      <c r="B1481" s="21" t="s">
        <v>744</v>
      </c>
      <c r="C1481" s="21" t="s">
        <v>797</v>
      </c>
      <c r="D1481" s="20">
        <v>8</v>
      </c>
      <c r="E1481" s="21" t="s">
        <v>18</v>
      </c>
      <c r="F1481" s="21" t="s">
        <v>54</v>
      </c>
      <c r="G1481" s="20">
        <v>8</v>
      </c>
    </row>
    <row r="1482" spans="1:7">
      <c r="A1482" s="20">
        <v>818</v>
      </c>
      <c r="B1482" s="21" t="s">
        <v>744</v>
      </c>
      <c r="C1482" s="21" t="s">
        <v>817</v>
      </c>
      <c r="D1482" s="20">
        <v>8</v>
      </c>
      <c r="E1482" s="21" t="s">
        <v>18</v>
      </c>
      <c r="F1482" s="21" t="s">
        <v>185</v>
      </c>
      <c r="G1482" s="20">
        <v>8</v>
      </c>
    </row>
    <row r="1483" spans="1:7">
      <c r="A1483" s="20">
        <v>834</v>
      </c>
      <c r="B1483" s="21" t="s">
        <v>744</v>
      </c>
      <c r="C1483" s="21" t="s">
        <v>830</v>
      </c>
      <c r="D1483" s="20">
        <v>8</v>
      </c>
      <c r="E1483" s="21" t="s">
        <v>18</v>
      </c>
      <c r="F1483" s="21" t="s">
        <v>185</v>
      </c>
      <c r="G1483" s="20">
        <v>8</v>
      </c>
    </row>
    <row r="1484" spans="1:7">
      <c r="A1484" s="20">
        <v>841</v>
      </c>
      <c r="B1484" s="21" t="s">
        <v>744</v>
      </c>
      <c r="C1484" s="21" t="s">
        <v>837</v>
      </c>
      <c r="D1484" s="20">
        <v>8</v>
      </c>
      <c r="E1484" s="21" t="s">
        <v>15</v>
      </c>
      <c r="F1484" s="21" t="s">
        <v>185</v>
      </c>
      <c r="G1484" s="20">
        <v>8</v>
      </c>
    </row>
    <row r="1485" spans="1:7">
      <c r="A1485" s="20">
        <v>842</v>
      </c>
      <c r="B1485" s="21" t="s">
        <v>744</v>
      </c>
      <c r="C1485" s="21" t="s">
        <v>838</v>
      </c>
      <c r="D1485" s="20">
        <v>8</v>
      </c>
      <c r="E1485" s="21" t="s">
        <v>18</v>
      </c>
      <c r="F1485" s="21" t="s">
        <v>37</v>
      </c>
      <c r="G1485" s="20">
        <v>8</v>
      </c>
    </row>
    <row r="1486" spans="1:7">
      <c r="A1486" s="20">
        <v>843</v>
      </c>
      <c r="B1486" s="21" t="s">
        <v>744</v>
      </c>
      <c r="C1486" s="21" t="s">
        <v>839</v>
      </c>
      <c r="D1486" s="20">
        <v>8</v>
      </c>
      <c r="E1486" s="21" t="s">
        <v>18</v>
      </c>
      <c r="F1486" s="21" t="s">
        <v>37</v>
      </c>
      <c r="G1486" s="20">
        <v>8</v>
      </c>
    </row>
    <row r="1487" spans="1:7">
      <c r="A1487" s="20">
        <v>845</v>
      </c>
      <c r="B1487" s="21" t="s">
        <v>744</v>
      </c>
      <c r="C1487" s="21" t="s">
        <v>841</v>
      </c>
      <c r="D1487" s="20">
        <v>8</v>
      </c>
      <c r="E1487" s="21" t="s">
        <v>18</v>
      </c>
      <c r="F1487" s="21" t="s">
        <v>37</v>
      </c>
      <c r="G1487" s="20">
        <v>8</v>
      </c>
    </row>
    <row r="1488" spans="1:7">
      <c r="A1488" s="20">
        <v>866</v>
      </c>
      <c r="B1488" s="21" t="s">
        <v>744</v>
      </c>
      <c r="C1488" s="21" t="s">
        <v>837</v>
      </c>
      <c r="D1488" s="20">
        <v>8</v>
      </c>
      <c r="E1488" s="21" t="s">
        <v>15</v>
      </c>
      <c r="F1488" s="21" t="s">
        <v>185</v>
      </c>
      <c r="G1488" s="20">
        <v>8</v>
      </c>
    </row>
    <row r="1489" spans="1:7">
      <c r="A1489" s="20">
        <v>870</v>
      </c>
      <c r="B1489" s="21" t="s">
        <v>744</v>
      </c>
      <c r="C1489" s="21" t="s">
        <v>862</v>
      </c>
      <c r="D1489" s="20">
        <v>8</v>
      </c>
      <c r="E1489" s="21" t="s">
        <v>18</v>
      </c>
      <c r="F1489" s="21" t="s">
        <v>185</v>
      </c>
      <c r="G1489" s="20">
        <v>8</v>
      </c>
    </row>
    <row r="1490" spans="1:7">
      <c r="A1490" s="20">
        <v>877</v>
      </c>
      <c r="B1490" s="21" t="s">
        <v>744</v>
      </c>
      <c r="C1490" s="21" t="s">
        <v>867</v>
      </c>
      <c r="D1490" s="20">
        <v>8</v>
      </c>
      <c r="E1490" s="21" t="s">
        <v>18</v>
      </c>
      <c r="F1490" s="21" t="s">
        <v>54</v>
      </c>
      <c r="G1490" s="20">
        <v>8</v>
      </c>
    </row>
    <row r="1491" spans="1:7">
      <c r="A1491" s="20">
        <v>893</v>
      </c>
      <c r="B1491" s="21" t="s">
        <v>744</v>
      </c>
      <c r="C1491" s="21" t="s">
        <v>878</v>
      </c>
      <c r="D1491" s="20">
        <v>8</v>
      </c>
      <c r="E1491" s="21" t="s">
        <v>18</v>
      </c>
      <c r="F1491" s="21" t="s">
        <v>153</v>
      </c>
      <c r="G1491" s="20">
        <v>8</v>
      </c>
    </row>
    <row r="1492" spans="1:7">
      <c r="A1492" s="20">
        <v>894</v>
      </c>
      <c r="B1492" s="21" t="s">
        <v>744</v>
      </c>
      <c r="C1492" s="21" t="s">
        <v>879</v>
      </c>
      <c r="D1492" s="20">
        <v>8</v>
      </c>
      <c r="E1492" s="21" t="s">
        <v>18</v>
      </c>
      <c r="F1492" s="21" t="s">
        <v>153</v>
      </c>
      <c r="G1492" s="20">
        <v>8</v>
      </c>
    </row>
    <row r="1493" spans="1:7">
      <c r="A1493" s="20">
        <v>992</v>
      </c>
      <c r="B1493" s="21" t="s">
        <v>901</v>
      </c>
      <c r="C1493" s="21" t="s">
        <v>958</v>
      </c>
      <c r="D1493" s="20">
        <v>8</v>
      </c>
      <c r="E1493" s="21" t="s">
        <v>18</v>
      </c>
      <c r="F1493" s="21" t="s">
        <v>153</v>
      </c>
      <c r="G1493" s="20">
        <v>8</v>
      </c>
    </row>
    <row r="1494" spans="1:7">
      <c r="A1494" s="20">
        <v>993</v>
      </c>
      <c r="B1494" s="21" t="s">
        <v>901</v>
      </c>
      <c r="C1494" s="21" t="s">
        <v>959</v>
      </c>
      <c r="D1494" s="20">
        <v>8</v>
      </c>
      <c r="E1494" s="21" t="s">
        <v>18</v>
      </c>
      <c r="F1494" s="21" t="s">
        <v>153</v>
      </c>
      <c r="G1494" s="20">
        <v>8</v>
      </c>
    </row>
    <row r="1495" spans="1:7">
      <c r="A1495" s="20">
        <v>994</v>
      </c>
      <c r="B1495" s="21" t="s">
        <v>901</v>
      </c>
      <c r="C1495" s="21" t="s">
        <v>960</v>
      </c>
      <c r="D1495" s="20">
        <v>8</v>
      </c>
      <c r="E1495" s="21" t="s">
        <v>18</v>
      </c>
      <c r="F1495" s="21" t="s">
        <v>153</v>
      </c>
      <c r="G1495" s="20">
        <v>8</v>
      </c>
    </row>
    <row r="1496" spans="1:7">
      <c r="A1496" s="20">
        <v>995</v>
      </c>
      <c r="B1496" s="21" t="s">
        <v>901</v>
      </c>
      <c r="C1496" s="21" t="s">
        <v>961</v>
      </c>
      <c r="D1496" s="20">
        <v>8</v>
      </c>
      <c r="E1496" s="21" t="s">
        <v>18</v>
      </c>
      <c r="F1496" s="21" t="s">
        <v>153</v>
      </c>
      <c r="G1496" s="20">
        <v>8</v>
      </c>
    </row>
    <row r="1497" spans="1:7">
      <c r="A1497" s="20">
        <v>996</v>
      </c>
      <c r="B1497" s="21" t="s">
        <v>901</v>
      </c>
      <c r="C1497" s="21" t="s">
        <v>962</v>
      </c>
      <c r="D1497" s="20">
        <v>8</v>
      </c>
      <c r="E1497" s="21" t="s">
        <v>18</v>
      </c>
      <c r="F1497" s="21" t="s">
        <v>153</v>
      </c>
      <c r="G1497" s="20">
        <v>8</v>
      </c>
    </row>
    <row r="1498" spans="1:7">
      <c r="A1498" s="20">
        <v>997</v>
      </c>
      <c r="B1498" s="21" t="s">
        <v>901</v>
      </c>
      <c r="C1498" s="21" t="s">
        <v>963</v>
      </c>
      <c r="D1498" s="20">
        <v>8</v>
      </c>
      <c r="E1498" s="21" t="s">
        <v>18</v>
      </c>
      <c r="F1498" s="21" t="s">
        <v>153</v>
      </c>
      <c r="G1498" s="20">
        <v>8</v>
      </c>
    </row>
    <row r="1499" spans="1:7">
      <c r="A1499" s="20">
        <v>998</v>
      </c>
      <c r="B1499" s="21" t="s">
        <v>901</v>
      </c>
      <c r="C1499" s="21" t="s">
        <v>964</v>
      </c>
      <c r="D1499" s="20">
        <v>8</v>
      </c>
      <c r="E1499" s="21" t="s">
        <v>18</v>
      </c>
      <c r="F1499" s="21" t="s">
        <v>153</v>
      </c>
      <c r="G1499" s="20">
        <v>8</v>
      </c>
    </row>
    <row r="1500" spans="1:7">
      <c r="A1500" s="20">
        <v>999</v>
      </c>
      <c r="B1500" s="21" t="s">
        <v>901</v>
      </c>
      <c r="C1500" s="21" t="s">
        <v>965</v>
      </c>
      <c r="D1500" s="20">
        <v>8</v>
      </c>
      <c r="E1500" s="21" t="s">
        <v>18</v>
      </c>
      <c r="F1500" s="21" t="s">
        <v>153</v>
      </c>
      <c r="G1500" s="20">
        <v>8</v>
      </c>
    </row>
    <row r="1501" spans="1:7">
      <c r="A1501" s="20">
        <v>1007</v>
      </c>
      <c r="B1501" s="21" t="s">
        <v>901</v>
      </c>
      <c r="C1501" s="21" t="s">
        <v>973</v>
      </c>
      <c r="D1501" s="20">
        <v>8</v>
      </c>
      <c r="E1501" s="21" t="s">
        <v>18</v>
      </c>
      <c r="F1501" s="21" t="s">
        <v>153</v>
      </c>
      <c r="G1501" s="20">
        <v>8</v>
      </c>
    </row>
    <row r="1502" spans="1:7">
      <c r="A1502" s="20">
        <v>1008</v>
      </c>
      <c r="B1502" s="21" t="s">
        <v>901</v>
      </c>
      <c r="C1502" s="21" t="s">
        <v>974</v>
      </c>
      <c r="D1502" s="20">
        <v>8</v>
      </c>
      <c r="E1502" s="21" t="s">
        <v>18</v>
      </c>
      <c r="F1502" s="21" t="s">
        <v>153</v>
      </c>
      <c r="G1502" s="20">
        <v>8</v>
      </c>
    </row>
    <row r="1503" spans="1:7">
      <c r="A1503" s="20">
        <v>1009</v>
      </c>
      <c r="B1503" s="21" t="s">
        <v>901</v>
      </c>
      <c r="C1503" s="21" t="s">
        <v>975</v>
      </c>
      <c r="D1503" s="20">
        <v>8</v>
      </c>
      <c r="E1503" s="21" t="s">
        <v>18</v>
      </c>
      <c r="F1503" s="21" t="s">
        <v>153</v>
      </c>
      <c r="G1503" s="20">
        <v>8</v>
      </c>
    </row>
    <row r="1504" spans="1:7">
      <c r="A1504" s="20">
        <v>1010</v>
      </c>
      <c r="B1504" s="21" t="s">
        <v>901</v>
      </c>
      <c r="C1504" s="21" t="s">
        <v>976</v>
      </c>
      <c r="D1504" s="20">
        <v>8</v>
      </c>
      <c r="E1504" s="21" t="s">
        <v>18</v>
      </c>
      <c r="F1504" s="21" t="s">
        <v>153</v>
      </c>
      <c r="G1504" s="20">
        <v>8</v>
      </c>
    </row>
    <row r="1505" spans="1:7">
      <c r="A1505" s="20">
        <v>1011</v>
      </c>
      <c r="B1505" s="21" t="s">
        <v>901</v>
      </c>
      <c r="C1505" s="21" t="s">
        <v>977</v>
      </c>
      <c r="D1505" s="20">
        <v>8</v>
      </c>
      <c r="E1505" s="21" t="s">
        <v>18</v>
      </c>
      <c r="F1505" s="21" t="s">
        <v>153</v>
      </c>
      <c r="G1505" s="20">
        <v>8</v>
      </c>
    </row>
    <row r="1506" spans="1:7">
      <c r="A1506" s="20">
        <v>1012</v>
      </c>
      <c r="B1506" s="21" t="s">
        <v>901</v>
      </c>
      <c r="C1506" s="21" t="s">
        <v>978</v>
      </c>
      <c r="D1506" s="20">
        <v>8</v>
      </c>
      <c r="E1506" s="21" t="s">
        <v>18</v>
      </c>
      <c r="F1506" s="21" t="s">
        <v>153</v>
      </c>
      <c r="G1506" s="20">
        <v>8</v>
      </c>
    </row>
    <row r="1507" spans="1:7">
      <c r="A1507" s="20">
        <v>1013</v>
      </c>
      <c r="B1507" s="21" t="s">
        <v>901</v>
      </c>
      <c r="C1507" s="21" t="s">
        <v>979</v>
      </c>
      <c r="D1507" s="20">
        <v>8</v>
      </c>
      <c r="E1507" s="21" t="s">
        <v>18</v>
      </c>
      <c r="F1507" s="21" t="s">
        <v>153</v>
      </c>
      <c r="G1507" s="20">
        <v>8</v>
      </c>
    </row>
    <row r="1508" spans="1:7">
      <c r="A1508" s="20">
        <v>1034</v>
      </c>
      <c r="B1508" s="21" t="s">
        <v>901</v>
      </c>
      <c r="C1508" s="21" t="s">
        <v>995</v>
      </c>
      <c r="D1508" s="20">
        <v>8</v>
      </c>
      <c r="E1508" s="21" t="s">
        <v>18</v>
      </c>
      <c r="F1508" s="21" t="s">
        <v>54</v>
      </c>
      <c r="G1508" s="20">
        <v>8</v>
      </c>
    </row>
    <row r="1509" spans="1:7">
      <c r="A1509" s="20">
        <v>1048</v>
      </c>
      <c r="B1509" s="21" t="s">
        <v>901</v>
      </c>
      <c r="C1509" s="21" t="s">
        <v>822</v>
      </c>
      <c r="D1509" s="20">
        <v>8</v>
      </c>
      <c r="E1509" s="21" t="s">
        <v>18</v>
      </c>
      <c r="F1509" s="21" t="s">
        <v>185</v>
      </c>
      <c r="G1509" s="20">
        <v>8</v>
      </c>
    </row>
    <row r="1510" spans="1:7">
      <c r="A1510" s="20">
        <v>1192</v>
      </c>
      <c r="B1510" s="21" t="s">
        <v>1089</v>
      </c>
      <c r="C1510" s="21" t="s">
        <v>699</v>
      </c>
      <c r="D1510" s="20">
        <v>8</v>
      </c>
      <c r="E1510" s="21" t="s">
        <v>18</v>
      </c>
      <c r="F1510" s="21" t="s">
        <v>37</v>
      </c>
      <c r="G1510" s="20">
        <v>8</v>
      </c>
    </row>
    <row r="1511" spans="1:7">
      <c r="A1511" s="20">
        <v>1206</v>
      </c>
      <c r="B1511" s="21" t="s">
        <v>1089</v>
      </c>
      <c r="C1511" s="21" t="s">
        <v>1121</v>
      </c>
      <c r="D1511" s="20">
        <v>8</v>
      </c>
      <c r="E1511" s="21" t="s">
        <v>15</v>
      </c>
      <c r="F1511" s="21" t="s">
        <v>37</v>
      </c>
      <c r="G1511" s="20">
        <v>8</v>
      </c>
    </row>
    <row r="1512" spans="1:7">
      <c r="A1512" s="20">
        <v>1235</v>
      </c>
      <c r="B1512" s="21" t="s">
        <v>1089</v>
      </c>
      <c r="C1512" s="21" t="s">
        <v>877</v>
      </c>
      <c r="D1512" s="20">
        <v>8</v>
      </c>
      <c r="E1512" s="21" t="s">
        <v>18</v>
      </c>
      <c r="F1512" s="21" t="s">
        <v>153</v>
      </c>
      <c r="G1512" s="20">
        <v>8</v>
      </c>
    </row>
    <row r="1513" spans="1:7">
      <c r="A1513" s="20">
        <v>1236</v>
      </c>
      <c r="B1513" s="21" t="s">
        <v>1089</v>
      </c>
      <c r="C1513" s="21" t="s">
        <v>1145</v>
      </c>
      <c r="D1513" s="20">
        <v>8</v>
      </c>
      <c r="E1513" s="21" t="s">
        <v>18</v>
      </c>
      <c r="F1513" s="21" t="s">
        <v>153</v>
      </c>
      <c r="G1513" s="20">
        <v>8</v>
      </c>
    </row>
    <row r="1514" spans="1:7">
      <c r="A1514" s="20">
        <v>1237</v>
      </c>
      <c r="B1514" s="21" t="s">
        <v>1089</v>
      </c>
      <c r="C1514" s="21" t="s">
        <v>1146</v>
      </c>
      <c r="D1514" s="20">
        <v>8</v>
      </c>
      <c r="E1514" s="21" t="s">
        <v>18</v>
      </c>
      <c r="F1514" s="21" t="s">
        <v>153</v>
      </c>
      <c r="G1514" s="20">
        <v>8</v>
      </c>
    </row>
    <row r="1515" spans="1:7">
      <c r="A1515" s="20">
        <v>1238</v>
      </c>
      <c r="B1515" s="21" t="s">
        <v>1089</v>
      </c>
      <c r="C1515" s="21" t="s">
        <v>1147</v>
      </c>
      <c r="D1515" s="20">
        <v>8</v>
      </c>
      <c r="E1515" s="21" t="s">
        <v>18</v>
      </c>
      <c r="F1515" s="21" t="s">
        <v>153</v>
      </c>
      <c r="G1515" s="20">
        <v>8</v>
      </c>
    </row>
    <row r="1516" spans="1:7">
      <c r="A1516" s="20">
        <v>1245</v>
      </c>
      <c r="B1516" s="21" t="s">
        <v>1089</v>
      </c>
      <c r="C1516" s="21" t="s">
        <v>1153</v>
      </c>
      <c r="D1516" s="20">
        <v>8</v>
      </c>
      <c r="E1516" s="21" t="s">
        <v>18</v>
      </c>
      <c r="F1516" s="21" t="s">
        <v>37</v>
      </c>
      <c r="G1516" s="20">
        <v>8</v>
      </c>
    </row>
    <row r="1517" spans="1:7">
      <c r="A1517" s="20">
        <v>1246</v>
      </c>
      <c r="B1517" s="21" t="s">
        <v>1089</v>
      </c>
      <c r="C1517" s="21" t="s">
        <v>165</v>
      </c>
      <c r="D1517" s="20">
        <v>8</v>
      </c>
      <c r="E1517" s="21" t="s">
        <v>18</v>
      </c>
      <c r="F1517" s="21" t="s">
        <v>37</v>
      </c>
      <c r="G1517" s="20">
        <v>8</v>
      </c>
    </row>
    <row r="1518" spans="1:7">
      <c r="A1518" s="20">
        <v>1254</v>
      </c>
      <c r="B1518" s="21" t="s">
        <v>1089</v>
      </c>
      <c r="C1518" s="21" t="s">
        <v>1157</v>
      </c>
      <c r="D1518" s="20">
        <v>8</v>
      </c>
      <c r="E1518" s="21" t="s">
        <v>18</v>
      </c>
      <c r="F1518" s="21" t="s">
        <v>357</v>
      </c>
      <c r="G1518" s="20">
        <v>8</v>
      </c>
    </row>
    <row r="1519" spans="1:7">
      <c r="A1519" s="20">
        <v>1256</v>
      </c>
      <c r="B1519" s="21" t="s">
        <v>1089</v>
      </c>
      <c r="C1519" s="21" t="s">
        <v>1158</v>
      </c>
      <c r="D1519" s="20">
        <v>8</v>
      </c>
      <c r="E1519" s="21" t="s">
        <v>18</v>
      </c>
      <c r="F1519" s="21" t="s">
        <v>16</v>
      </c>
      <c r="G1519" s="20">
        <v>8</v>
      </c>
    </row>
    <row r="1520" spans="1:7">
      <c r="A1520" s="20">
        <v>1257</v>
      </c>
      <c r="B1520" s="21" t="s">
        <v>1089</v>
      </c>
      <c r="C1520" s="21" t="s">
        <v>817</v>
      </c>
      <c r="D1520" s="20">
        <v>8</v>
      </c>
      <c r="E1520" s="21" t="s">
        <v>18</v>
      </c>
      <c r="F1520" s="21" t="s">
        <v>16</v>
      </c>
      <c r="G1520" s="20">
        <v>8</v>
      </c>
    </row>
    <row r="1521" spans="1:7">
      <c r="A1521" s="20">
        <v>1316</v>
      </c>
      <c r="B1521" s="21" t="s">
        <v>1089</v>
      </c>
      <c r="C1521" s="21" t="s">
        <v>838</v>
      </c>
      <c r="D1521" s="20">
        <v>8</v>
      </c>
      <c r="E1521" s="21" t="s">
        <v>18</v>
      </c>
      <c r="F1521" s="21" t="s">
        <v>37</v>
      </c>
      <c r="G1521" s="20">
        <v>8</v>
      </c>
    </row>
    <row r="1522" spans="1:7">
      <c r="A1522" s="20">
        <v>1317</v>
      </c>
      <c r="B1522" s="21" t="s">
        <v>1089</v>
      </c>
      <c r="C1522" s="21" t="s">
        <v>1209</v>
      </c>
      <c r="D1522" s="20">
        <v>8</v>
      </c>
      <c r="E1522" s="21" t="s">
        <v>18</v>
      </c>
      <c r="F1522" s="21" t="s">
        <v>37</v>
      </c>
      <c r="G1522" s="20">
        <v>8</v>
      </c>
    </row>
    <row r="1523" spans="1:7">
      <c r="A1523" s="20">
        <v>1318</v>
      </c>
      <c r="B1523" s="21" t="s">
        <v>1089</v>
      </c>
      <c r="C1523" s="21" t="s">
        <v>1210</v>
      </c>
      <c r="D1523" s="20">
        <v>8</v>
      </c>
      <c r="E1523" s="21" t="s">
        <v>18</v>
      </c>
      <c r="F1523" s="21" t="s">
        <v>37</v>
      </c>
      <c r="G1523" s="20">
        <v>8</v>
      </c>
    </row>
    <row r="1524" spans="1:7">
      <c r="A1524" s="20">
        <v>1367</v>
      </c>
      <c r="B1524" s="21" t="s">
        <v>1228</v>
      </c>
      <c r="C1524" s="21" t="s">
        <v>1249</v>
      </c>
      <c r="D1524" s="20">
        <v>8</v>
      </c>
      <c r="E1524" s="21" t="s">
        <v>18</v>
      </c>
      <c r="F1524" s="21" t="s">
        <v>54</v>
      </c>
      <c r="G1524" s="20">
        <v>8</v>
      </c>
    </row>
    <row r="1525" spans="1:7">
      <c r="A1525" s="20">
        <v>1373</v>
      </c>
      <c r="B1525" s="21" t="s">
        <v>1228</v>
      </c>
      <c r="C1525" s="21" t="s">
        <v>1000</v>
      </c>
      <c r="D1525" s="20">
        <v>8</v>
      </c>
      <c r="E1525" s="21" t="s">
        <v>18</v>
      </c>
      <c r="F1525" s="21" t="s">
        <v>185</v>
      </c>
      <c r="G1525" s="20">
        <v>8</v>
      </c>
    </row>
    <row r="1526" spans="1:7">
      <c r="A1526" s="20">
        <v>1398</v>
      </c>
      <c r="B1526" s="21" t="s">
        <v>1261</v>
      </c>
      <c r="C1526" s="21" t="s">
        <v>307</v>
      </c>
      <c r="D1526" s="20">
        <v>8</v>
      </c>
      <c r="E1526" s="21" t="s">
        <v>18</v>
      </c>
      <c r="F1526" s="21" t="s">
        <v>185</v>
      </c>
      <c r="G1526" s="20">
        <v>8</v>
      </c>
    </row>
    <row r="1527" spans="1:7">
      <c r="A1527" s="20">
        <v>1415</v>
      </c>
      <c r="B1527" s="21" t="s">
        <v>1261</v>
      </c>
      <c r="C1527" s="21" t="s">
        <v>500</v>
      </c>
      <c r="D1527" s="20">
        <v>8</v>
      </c>
      <c r="E1527" s="21" t="s">
        <v>18</v>
      </c>
      <c r="F1527" s="21" t="s">
        <v>153</v>
      </c>
      <c r="G1527" s="20">
        <v>5.6</v>
      </c>
    </row>
    <row r="1528" spans="1:7">
      <c r="A1528" s="20">
        <v>1416</v>
      </c>
      <c r="B1528" s="21" t="s">
        <v>1261</v>
      </c>
      <c r="C1528" s="21" t="s">
        <v>1278</v>
      </c>
      <c r="D1528" s="20">
        <v>8</v>
      </c>
      <c r="E1528" s="21" t="s">
        <v>18</v>
      </c>
      <c r="F1528" s="21" t="s">
        <v>153</v>
      </c>
      <c r="G1528" s="20">
        <v>5.6</v>
      </c>
    </row>
    <row r="1529" spans="1:7">
      <c r="A1529" s="20">
        <v>1562</v>
      </c>
      <c r="B1529" s="21" t="s">
        <v>1282</v>
      </c>
      <c r="C1529" s="21" t="s">
        <v>224</v>
      </c>
      <c r="D1529" s="20">
        <v>8</v>
      </c>
      <c r="E1529" s="21" t="s">
        <v>18</v>
      </c>
      <c r="F1529" s="21" t="s">
        <v>37</v>
      </c>
      <c r="G1529" s="20">
        <v>8</v>
      </c>
    </row>
    <row r="1530" spans="1:7">
      <c r="A1530" s="20">
        <v>1563</v>
      </c>
      <c r="B1530" s="21" t="s">
        <v>1282</v>
      </c>
      <c r="C1530" s="21" t="s">
        <v>234</v>
      </c>
      <c r="D1530" s="20">
        <v>8</v>
      </c>
      <c r="E1530" s="21" t="s">
        <v>18</v>
      </c>
      <c r="F1530" s="21" t="s">
        <v>37</v>
      </c>
      <c r="G1530" s="20">
        <v>8</v>
      </c>
    </row>
    <row r="1531" spans="1:7">
      <c r="A1531" s="20">
        <v>1565</v>
      </c>
      <c r="B1531" s="21" t="s">
        <v>1282</v>
      </c>
      <c r="C1531" s="21" t="s">
        <v>1371</v>
      </c>
      <c r="D1531" s="20">
        <v>8</v>
      </c>
      <c r="E1531" s="21" t="s">
        <v>18</v>
      </c>
      <c r="F1531" s="21" t="s">
        <v>37</v>
      </c>
      <c r="G1531" s="20">
        <v>8</v>
      </c>
    </row>
    <row r="1532" spans="1:7">
      <c r="A1532" s="20">
        <v>1566</v>
      </c>
      <c r="B1532" s="21" t="s">
        <v>1282</v>
      </c>
      <c r="C1532" s="21" t="s">
        <v>1372</v>
      </c>
      <c r="D1532" s="20">
        <v>8</v>
      </c>
      <c r="E1532" s="21" t="s">
        <v>15</v>
      </c>
      <c r="F1532" s="21" t="s">
        <v>37</v>
      </c>
      <c r="G1532" s="20">
        <v>8</v>
      </c>
    </row>
    <row r="1533" spans="1:7">
      <c r="A1533" s="20">
        <v>1576</v>
      </c>
      <c r="B1533" s="21" t="s">
        <v>1282</v>
      </c>
      <c r="C1533" s="21" t="s">
        <v>1152</v>
      </c>
      <c r="D1533" s="20">
        <v>8</v>
      </c>
      <c r="E1533" s="21" t="s">
        <v>15</v>
      </c>
      <c r="F1533" s="21" t="s">
        <v>37</v>
      </c>
      <c r="G1533" s="20">
        <v>8</v>
      </c>
    </row>
    <row r="1534" spans="1:7">
      <c r="A1534" s="20">
        <v>1577</v>
      </c>
      <c r="B1534" s="21" t="s">
        <v>1282</v>
      </c>
      <c r="C1534" s="21" t="s">
        <v>1380</v>
      </c>
      <c r="D1534" s="20">
        <v>8</v>
      </c>
      <c r="E1534" s="21" t="s">
        <v>15</v>
      </c>
      <c r="F1534" s="21" t="s">
        <v>37</v>
      </c>
      <c r="G1534" s="20">
        <v>8</v>
      </c>
    </row>
    <row r="1535" spans="1:7">
      <c r="A1535" s="20">
        <v>1650</v>
      </c>
      <c r="B1535" s="21" t="s">
        <v>1282</v>
      </c>
      <c r="C1535" s="21" t="s">
        <v>1421</v>
      </c>
      <c r="D1535" s="20">
        <v>8</v>
      </c>
      <c r="E1535" s="21" t="s">
        <v>18</v>
      </c>
      <c r="F1535" s="21" t="s">
        <v>185</v>
      </c>
      <c r="G1535" s="20">
        <v>8</v>
      </c>
    </row>
    <row r="1536" spans="1:7">
      <c r="A1536" s="20">
        <v>1652</v>
      </c>
      <c r="B1536" s="21" t="s">
        <v>1282</v>
      </c>
      <c r="C1536" s="21" t="s">
        <v>1423</v>
      </c>
      <c r="D1536" s="20">
        <v>8</v>
      </c>
      <c r="E1536" s="21" t="s">
        <v>18</v>
      </c>
      <c r="F1536" s="21" t="s">
        <v>185</v>
      </c>
      <c r="G1536" s="20">
        <v>8</v>
      </c>
    </row>
    <row r="1537" spans="1:7">
      <c r="A1537" s="20">
        <v>1653</v>
      </c>
      <c r="B1537" s="21" t="s">
        <v>1282</v>
      </c>
      <c r="C1537" s="21" t="s">
        <v>1424</v>
      </c>
      <c r="D1537" s="20">
        <v>8</v>
      </c>
      <c r="E1537" s="21" t="s">
        <v>15</v>
      </c>
      <c r="F1537" s="21" t="s">
        <v>185</v>
      </c>
      <c r="G1537" s="20">
        <v>8</v>
      </c>
    </row>
    <row r="1538" spans="1:7">
      <c r="A1538" s="20">
        <v>1676</v>
      </c>
      <c r="B1538" s="21" t="s">
        <v>1282</v>
      </c>
      <c r="C1538" s="21" t="s">
        <v>726</v>
      </c>
      <c r="D1538" s="20">
        <v>8</v>
      </c>
      <c r="E1538" s="21" t="s">
        <v>18</v>
      </c>
      <c r="F1538" s="21" t="s">
        <v>37</v>
      </c>
      <c r="G1538" s="20">
        <v>8</v>
      </c>
    </row>
    <row r="1539" spans="1:7">
      <c r="A1539" s="20">
        <v>1677</v>
      </c>
      <c r="B1539" s="21" t="s">
        <v>1282</v>
      </c>
      <c r="C1539" s="21" t="s">
        <v>1443</v>
      </c>
      <c r="D1539" s="20">
        <v>8</v>
      </c>
      <c r="E1539" s="21" t="s">
        <v>18</v>
      </c>
      <c r="F1539" s="21" t="s">
        <v>37</v>
      </c>
      <c r="G1539" s="20">
        <v>8</v>
      </c>
    </row>
    <row r="1540" spans="1:7">
      <c r="A1540" s="20">
        <v>1774</v>
      </c>
      <c r="B1540" s="21" t="s">
        <v>1468</v>
      </c>
      <c r="C1540" s="21" t="s">
        <v>837</v>
      </c>
      <c r="D1540" s="20">
        <v>8</v>
      </c>
      <c r="E1540" s="21" t="s">
        <v>15</v>
      </c>
      <c r="F1540" s="21" t="s">
        <v>185</v>
      </c>
      <c r="G1540" s="20">
        <v>5.6</v>
      </c>
    </row>
    <row r="1541" spans="1:7">
      <c r="A1541" s="20">
        <v>1779</v>
      </c>
      <c r="B1541" s="21" t="s">
        <v>1468</v>
      </c>
      <c r="C1541" s="21" t="s">
        <v>285</v>
      </c>
      <c r="D1541" s="20">
        <v>8</v>
      </c>
      <c r="E1541" s="21" t="s">
        <v>15</v>
      </c>
      <c r="F1541" s="21" t="s">
        <v>37</v>
      </c>
      <c r="G1541" s="20">
        <v>5.6</v>
      </c>
    </row>
    <row r="1542" spans="1:7">
      <c r="A1542" s="20">
        <v>1782</v>
      </c>
      <c r="B1542" s="21" t="s">
        <v>1468</v>
      </c>
      <c r="C1542" s="21" t="s">
        <v>313</v>
      </c>
      <c r="D1542" s="20">
        <v>8</v>
      </c>
      <c r="E1542" s="21" t="s">
        <v>15</v>
      </c>
      <c r="F1542" s="21" t="s">
        <v>37</v>
      </c>
      <c r="G1542" s="20">
        <v>5.6</v>
      </c>
    </row>
    <row r="1543" spans="1:7">
      <c r="A1543" s="20">
        <v>1783</v>
      </c>
      <c r="B1543" s="21" t="s">
        <v>1468</v>
      </c>
      <c r="C1543" s="21" t="s">
        <v>1513</v>
      </c>
      <c r="D1543" s="20">
        <v>8</v>
      </c>
      <c r="E1543" s="21" t="s">
        <v>18</v>
      </c>
      <c r="F1543" s="21" t="s">
        <v>37</v>
      </c>
      <c r="G1543" s="20">
        <v>5.6</v>
      </c>
    </row>
    <row r="1544" spans="1:7">
      <c r="A1544" s="20">
        <v>1784</v>
      </c>
      <c r="B1544" s="21" t="s">
        <v>1468</v>
      </c>
      <c r="C1544" s="21" t="s">
        <v>319</v>
      </c>
      <c r="D1544" s="20">
        <v>8</v>
      </c>
      <c r="E1544" s="21" t="s">
        <v>18</v>
      </c>
      <c r="F1544" s="21" t="s">
        <v>37</v>
      </c>
      <c r="G1544" s="20">
        <v>5.6</v>
      </c>
    </row>
    <row r="1545" spans="1:7">
      <c r="A1545" s="20">
        <v>1785</v>
      </c>
      <c r="B1545" s="21" t="s">
        <v>1468</v>
      </c>
      <c r="C1545" s="21" t="s">
        <v>1514</v>
      </c>
      <c r="D1545" s="20">
        <v>8</v>
      </c>
      <c r="E1545" s="21" t="s">
        <v>18</v>
      </c>
      <c r="F1545" s="21" t="s">
        <v>37</v>
      </c>
      <c r="G1545" s="20">
        <v>5.6</v>
      </c>
    </row>
    <row r="1546" spans="1:7">
      <c r="A1546" s="20">
        <v>1786</v>
      </c>
      <c r="B1546" s="21" t="s">
        <v>1468</v>
      </c>
      <c r="C1546" s="21" t="s">
        <v>1515</v>
      </c>
      <c r="D1546" s="20">
        <v>8</v>
      </c>
      <c r="E1546" s="21" t="s">
        <v>18</v>
      </c>
      <c r="F1546" s="21" t="s">
        <v>37</v>
      </c>
      <c r="G1546" s="20">
        <v>5.6</v>
      </c>
    </row>
    <row r="1547" spans="1:7">
      <c r="A1547" s="20">
        <v>1789</v>
      </c>
      <c r="B1547" s="21" t="s">
        <v>1468</v>
      </c>
      <c r="C1547" s="21" t="s">
        <v>1517</v>
      </c>
      <c r="D1547" s="20">
        <v>8</v>
      </c>
      <c r="E1547" s="21" t="s">
        <v>18</v>
      </c>
      <c r="F1547" s="21" t="s">
        <v>37</v>
      </c>
      <c r="G1547" s="20">
        <v>5.6</v>
      </c>
    </row>
    <row r="1548" spans="1:7">
      <c r="A1548" s="20">
        <v>1793</v>
      </c>
      <c r="B1548" s="21" t="s">
        <v>1468</v>
      </c>
      <c r="C1548" s="21" t="s">
        <v>1433</v>
      </c>
      <c r="D1548" s="20">
        <v>8</v>
      </c>
      <c r="E1548" s="21" t="s">
        <v>18</v>
      </c>
      <c r="F1548" s="21" t="s">
        <v>37</v>
      </c>
      <c r="G1548" s="20">
        <v>5.6</v>
      </c>
    </row>
    <row r="1549" spans="1:7">
      <c r="A1549" s="20">
        <v>1794</v>
      </c>
      <c r="B1549" s="21" t="s">
        <v>1468</v>
      </c>
      <c r="C1549" s="21" t="s">
        <v>1520</v>
      </c>
      <c r="D1549" s="20">
        <v>8</v>
      </c>
      <c r="E1549" s="21" t="s">
        <v>18</v>
      </c>
      <c r="F1549" s="21" t="s">
        <v>37</v>
      </c>
      <c r="G1549" s="20">
        <v>5.6</v>
      </c>
    </row>
    <row r="1550" spans="1:7">
      <c r="A1550" s="20">
        <v>1795</v>
      </c>
      <c r="B1550" s="21" t="s">
        <v>1468</v>
      </c>
      <c r="C1550" s="21" t="s">
        <v>717</v>
      </c>
      <c r="D1550" s="20">
        <v>8</v>
      </c>
      <c r="E1550" s="21" t="s">
        <v>18</v>
      </c>
      <c r="F1550" s="21" t="s">
        <v>37</v>
      </c>
      <c r="G1550" s="20">
        <v>5.6</v>
      </c>
    </row>
    <row r="1551" spans="1:7">
      <c r="A1551" s="20">
        <v>1796</v>
      </c>
      <c r="B1551" s="21" t="s">
        <v>1468</v>
      </c>
      <c r="C1551" s="21" t="s">
        <v>1521</v>
      </c>
      <c r="D1551" s="20">
        <v>8</v>
      </c>
      <c r="E1551" s="21" t="s">
        <v>18</v>
      </c>
      <c r="F1551" s="21" t="s">
        <v>37</v>
      </c>
      <c r="G1551" s="20">
        <v>5.6</v>
      </c>
    </row>
    <row r="1552" spans="1:7">
      <c r="A1552" s="20">
        <v>1797</v>
      </c>
      <c r="B1552" s="21" t="s">
        <v>1468</v>
      </c>
      <c r="C1552" s="21" t="s">
        <v>1522</v>
      </c>
      <c r="D1552" s="20">
        <v>8</v>
      </c>
      <c r="E1552" s="21" t="s">
        <v>18</v>
      </c>
      <c r="F1552" s="21" t="s">
        <v>37</v>
      </c>
      <c r="G1552" s="20">
        <v>5.6</v>
      </c>
    </row>
    <row r="1553" spans="1:7">
      <c r="A1553" s="20">
        <v>1806</v>
      </c>
      <c r="B1553" s="21" t="s">
        <v>1527</v>
      </c>
      <c r="C1553" s="21" t="s">
        <v>1528</v>
      </c>
      <c r="D1553" s="20">
        <v>8</v>
      </c>
      <c r="E1553" s="21" t="s">
        <v>18</v>
      </c>
      <c r="F1553" s="21" t="s">
        <v>357</v>
      </c>
      <c r="G1553" s="20">
        <v>5.6</v>
      </c>
    </row>
    <row r="1554" spans="1:7">
      <c r="A1554" s="20">
        <v>1831</v>
      </c>
      <c r="B1554" s="21" t="s">
        <v>1532</v>
      </c>
      <c r="C1554" s="21" t="s">
        <v>1348</v>
      </c>
      <c r="D1554" s="20">
        <v>8</v>
      </c>
      <c r="E1554" s="21" t="s">
        <v>18</v>
      </c>
      <c r="F1554" s="21" t="s">
        <v>54</v>
      </c>
      <c r="G1554" s="20">
        <v>8</v>
      </c>
    </row>
    <row r="1555" spans="1:7">
      <c r="A1555" s="20">
        <v>1835</v>
      </c>
      <c r="B1555" s="21" t="s">
        <v>1532</v>
      </c>
      <c r="C1555" s="21" t="s">
        <v>1548</v>
      </c>
      <c r="D1555" s="20">
        <v>8</v>
      </c>
      <c r="E1555" s="21" t="s">
        <v>18</v>
      </c>
      <c r="F1555" s="21" t="s">
        <v>54</v>
      </c>
      <c r="G1555" s="20">
        <v>8</v>
      </c>
    </row>
    <row r="1556" spans="1:7">
      <c r="A1556" s="20">
        <v>1841</v>
      </c>
      <c r="B1556" s="21" t="s">
        <v>1532</v>
      </c>
      <c r="C1556" s="21" t="s">
        <v>436</v>
      </c>
      <c r="D1556" s="20">
        <v>8</v>
      </c>
      <c r="E1556" s="21" t="s">
        <v>18</v>
      </c>
      <c r="F1556" s="21" t="s">
        <v>54</v>
      </c>
      <c r="G1556" s="20">
        <v>8</v>
      </c>
    </row>
    <row r="1557" spans="1:7">
      <c r="A1557" s="20">
        <v>1860</v>
      </c>
      <c r="B1557" s="21" t="s">
        <v>1532</v>
      </c>
      <c r="C1557" s="21" t="s">
        <v>1562</v>
      </c>
      <c r="D1557" s="20">
        <v>8</v>
      </c>
      <c r="E1557" s="21" t="s">
        <v>15</v>
      </c>
      <c r="F1557" s="21" t="s">
        <v>54</v>
      </c>
      <c r="G1557" s="20">
        <v>8</v>
      </c>
    </row>
    <row r="1558" spans="1:7">
      <c r="A1558" s="20">
        <v>1881</v>
      </c>
      <c r="B1558" s="21" t="s">
        <v>1532</v>
      </c>
      <c r="C1558" s="21" t="s">
        <v>1583</v>
      </c>
      <c r="D1558" s="20">
        <v>8</v>
      </c>
      <c r="E1558" s="21" t="s">
        <v>18</v>
      </c>
      <c r="F1558" s="21" t="s">
        <v>37</v>
      </c>
      <c r="G1558" s="20">
        <v>8</v>
      </c>
    </row>
    <row r="1559" spans="1:7">
      <c r="A1559" s="20">
        <v>1882</v>
      </c>
      <c r="B1559" s="21" t="s">
        <v>1532</v>
      </c>
      <c r="C1559" s="21" t="s">
        <v>1584</v>
      </c>
      <c r="D1559" s="20">
        <v>8</v>
      </c>
      <c r="E1559" s="21" t="s">
        <v>15</v>
      </c>
      <c r="F1559" s="21" t="s">
        <v>37</v>
      </c>
      <c r="G1559" s="20">
        <v>8</v>
      </c>
    </row>
    <row r="1560" spans="1:7">
      <c r="A1560" s="20">
        <v>1907</v>
      </c>
      <c r="B1560" s="21" t="s">
        <v>1532</v>
      </c>
      <c r="C1560" s="21" t="s">
        <v>1605</v>
      </c>
      <c r="D1560" s="20">
        <v>8</v>
      </c>
      <c r="E1560" s="21" t="s">
        <v>15</v>
      </c>
      <c r="F1560" s="21" t="s">
        <v>37</v>
      </c>
      <c r="G1560" s="20">
        <v>8</v>
      </c>
    </row>
    <row r="1561" spans="1:7">
      <c r="A1561" s="20">
        <v>1908</v>
      </c>
      <c r="B1561" s="21" t="s">
        <v>1532</v>
      </c>
      <c r="C1561" s="21" t="s">
        <v>1606</v>
      </c>
      <c r="D1561" s="20">
        <v>8</v>
      </c>
      <c r="E1561" s="21" t="s">
        <v>18</v>
      </c>
      <c r="F1561" s="21" t="s">
        <v>37</v>
      </c>
      <c r="G1561" s="20">
        <v>8</v>
      </c>
    </row>
    <row r="1562" spans="1:7">
      <c r="A1562" s="20">
        <v>1909</v>
      </c>
      <c r="B1562" s="21" t="s">
        <v>1532</v>
      </c>
      <c r="C1562" s="21" t="s">
        <v>1607</v>
      </c>
      <c r="D1562" s="20">
        <v>8</v>
      </c>
      <c r="E1562" s="21" t="s">
        <v>18</v>
      </c>
      <c r="F1562" s="21" t="s">
        <v>37</v>
      </c>
      <c r="G1562" s="20">
        <v>8</v>
      </c>
    </row>
    <row r="1563" spans="1:7">
      <c r="A1563" s="20">
        <v>2006</v>
      </c>
      <c r="B1563" s="21" t="s">
        <v>1662</v>
      </c>
      <c r="C1563" s="21" t="s">
        <v>699</v>
      </c>
      <c r="D1563" s="20">
        <v>8</v>
      </c>
      <c r="E1563" s="21" t="s">
        <v>15</v>
      </c>
      <c r="F1563" s="21" t="s">
        <v>37</v>
      </c>
      <c r="G1563" s="20">
        <v>8</v>
      </c>
    </row>
    <row r="1564" spans="1:7">
      <c r="A1564" s="20">
        <v>2099</v>
      </c>
      <c r="B1564" s="21" t="s">
        <v>1719</v>
      </c>
      <c r="C1564" s="21" t="s">
        <v>1465</v>
      </c>
      <c r="D1564" s="20">
        <v>8</v>
      </c>
      <c r="E1564" s="21" t="s">
        <v>18</v>
      </c>
      <c r="F1564" s="21" t="s">
        <v>37</v>
      </c>
      <c r="G1564" s="20">
        <v>8</v>
      </c>
    </row>
    <row r="1565" spans="1:7">
      <c r="A1565" s="20">
        <v>2133</v>
      </c>
      <c r="B1565" s="21" t="s">
        <v>1719</v>
      </c>
      <c r="C1565" s="21" t="s">
        <v>1742</v>
      </c>
      <c r="D1565" s="20">
        <v>8</v>
      </c>
      <c r="E1565" s="21" t="s">
        <v>18</v>
      </c>
      <c r="F1565" s="21" t="s">
        <v>37</v>
      </c>
      <c r="G1565" s="20">
        <v>8</v>
      </c>
    </row>
    <row r="1566" spans="1:7">
      <c r="A1566" s="20">
        <v>2199</v>
      </c>
      <c r="B1566" s="21" t="s">
        <v>1752</v>
      </c>
      <c r="C1566" s="21" t="s">
        <v>1799</v>
      </c>
      <c r="D1566" s="20">
        <v>8</v>
      </c>
      <c r="E1566" s="21" t="s">
        <v>15</v>
      </c>
      <c r="F1566" s="21" t="s">
        <v>54</v>
      </c>
      <c r="G1566" s="20">
        <v>8</v>
      </c>
    </row>
    <row r="1567" spans="1:7">
      <c r="A1567" s="20">
        <v>2200</v>
      </c>
      <c r="B1567" s="21" t="s">
        <v>1752</v>
      </c>
      <c r="C1567" s="21" t="s">
        <v>1800</v>
      </c>
      <c r="D1567" s="20">
        <v>8</v>
      </c>
      <c r="E1567" s="21" t="s">
        <v>15</v>
      </c>
      <c r="F1567" s="21" t="s">
        <v>54</v>
      </c>
      <c r="G1567" s="20">
        <v>8</v>
      </c>
    </row>
    <row r="1568" spans="1:7">
      <c r="A1568" s="20">
        <v>2202</v>
      </c>
      <c r="B1568" s="21" t="s">
        <v>1752</v>
      </c>
      <c r="C1568" s="21" t="s">
        <v>1802</v>
      </c>
      <c r="D1568" s="20">
        <v>8</v>
      </c>
      <c r="E1568" s="21" t="s">
        <v>15</v>
      </c>
      <c r="F1568" s="21" t="s">
        <v>16</v>
      </c>
      <c r="G1568" s="20">
        <v>8</v>
      </c>
    </row>
    <row r="1569" spans="1:7">
      <c r="A1569" s="20">
        <v>2203</v>
      </c>
      <c r="B1569" s="21" t="s">
        <v>1752</v>
      </c>
      <c r="C1569" s="21" t="s">
        <v>1803</v>
      </c>
      <c r="D1569" s="20">
        <v>8</v>
      </c>
      <c r="E1569" s="21" t="s">
        <v>15</v>
      </c>
      <c r="F1569" s="21" t="s">
        <v>16</v>
      </c>
      <c r="G1569" s="20">
        <v>8</v>
      </c>
    </row>
    <row r="1570" spans="1:7">
      <c r="A1570" s="20">
        <v>2204</v>
      </c>
      <c r="B1570" s="21" t="s">
        <v>1752</v>
      </c>
      <c r="C1570" s="21" t="s">
        <v>1804</v>
      </c>
      <c r="D1570" s="20">
        <v>8</v>
      </c>
      <c r="E1570" s="21" t="s">
        <v>15</v>
      </c>
      <c r="F1570" s="21" t="s">
        <v>16</v>
      </c>
      <c r="G1570" s="20">
        <v>8</v>
      </c>
    </row>
    <row r="1571" spans="1:7">
      <c r="A1571" s="20">
        <v>2214</v>
      </c>
      <c r="B1571" s="21" t="s">
        <v>1752</v>
      </c>
      <c r="C1571" s="21" t="s">
        <v>1814</v>
      </c>
      <c r="D1571" s="20">
        <v>8</v>
      </c>
      <c r="E1571" s="21" t="s">
        <v>18</v>
      </c>
      <c r="F1571" s="21" t="s">
        <v>16</v>
      </c>
      <c r="G1571" s="20">
        <v>8</v>
      </c>
    </row>
    <row r="1572" spans="1:7">
      <c r="A1572" s="20">
        <v>2215</v>
      </c>
      <c r="B1572" s="21" t="s">
        <v>1752</v>
      </c>
      <c r="C1572" s="21" t="s">
        <v>1815</v>
      </c>
      <c r="D1572" s="20">
        <v>8</v>
      </c>
      <c r="E1572" s="21" t="s">
        <v>18</v>
      </c>
      <c r="F1572" s="21" t="s">
        <v>16</v>
      </c>
      <c r="G1572" s="20">
        <v>8</v>
      </c>
    </row>
    <row r="1573" spans="1:7">
      <c r="A1573" s="20">
        <v>2216</v>
      </c>
      <c r="B1573" s="21" t="s">
        <v>1752</v>
      </c>
      <c r="C1573" s="21" t="s">
        <v>1816</v>
      </c>
      <c r="D1573" s="20">
        <v>8</v>
      </c>
      <c r="E1573" s="21" t="s">
        <v>18</v>
      </c>
      <c r="F1573" s="21" t="s">
        <v>16</v>
      </c>
      <c r="G1573" s="20">
        <v>8</v>
      </c>
    </row>
    <row r="1574" spans="1:7">
      <c r="A1574" s="20">
        <v>2238</v>
      </c>
      <c r="B1574" s="21" t="s">
        <v>1752</v>
      </c>
      <c r="C1574" s="21" t="s">
        <v>1838</v>
      </c>
      <c r="D1574" s="20">
        <v>8</v>
      </c>
      <c r="E1574" s="21" t="s">
        <v>18</v>
      </c>
      <c r="F1574" s="21" t="s">
        <v>54</v>
      </c>
      <c r="G1574" s="20">
        <v>8</v>
      </c>
    </row>
    <row r="1575" spans="1:7">
      <c r="A1575" s="20">
        <v>2270</v>
      </c>
      <c r="B1575" s="21" t="s">
        <v>1853</v>
      </c>
      <c r="C1575" s="21" t="s">
        <v>1867</v>
      </c>
      <c r="D1575" s="20">
        <v>8</v>
      </c>
      <c r="E1575" s="21" t="s">
        <v>18</v>
      </c>
      <c r="F1575" s="21" t="s">
        <v>54</v>
      </c>
      <c r="G1575" s="20">
        <v>8</v>
      </c>
    </row>
    <row r="1576" spans="1:7">
      <c r="A1576" s="20">
        <v>2274</v>
      </c>
      <c r="B1576" s="21" t="s">
        <v>1853</v>
      </c>
      <c r="C1576" s="21" t="s">
        <v>1870</v>
      </c>
      <c r="D1576" s="20">
        <v>8</v>
      </c>
      <c r="E1576" s="21" t="s">
        <v>18</v>
      </c>
      <c r="F1576" s="21" t="s">
        <v>54</v>
      </c>
      <c r="G1576" s="20">
        <v>8</v>
      </c>
    </row>
    <row r="1577" spans="1:7">
      <c r="A1577" s="20">
        <v>2279</v>
      </c>
      <c r="B1577" s="21" t="s">
        <v>1853</v>
      </c>
      <c r="C1577" s="21" t="s">
        <v>1872</v>
      </c>
      <c r="D1577" s="20">
        <v>8</v>
      </c>
      <c r="E1577" s="21" t="s">
        <v>18</v>
      </c>
      <c r="F1577" s="21" t="s">
        <v>54</v>
      </c>
      <c r="G1577" s="20">
        <v>8</v>
      </c>
    </row>
    <row r="1578" spans="1:7">
      <c r="A1578" s="20">
        <v>2282</v>
      </c>
      <c r="B1578" s="21" t="s">
        <v>1853</v>
      </c>
      <c r="C1578" s="21" t="s">
        <v>224</v>
      </c>
      <c r="D1578" s="20">
        <v>8</v>
      </c>
      <c r="E1578" s="21" t="s">
        <v>18</v>
      </c>
      <c r="F1578" s="21" t="s">
        <v>37</v>
      </c>
      <c r="G1578" s="20">
        <v>8</v>
      </c>
    </row>
    <row r="1579" spans="1:7">
      <c r="A1579" s="20">
        <v>2285</v>
      </c>
      <c r="B1579" s="21" t="s">
        <v>1853</v>
      </c>
      <c r="C1579" s="21" t="s">
        <v>234</v>
      </c>
      <c r="D1579" s="20">
        <v>8</v>
      </c>
      <c r="E1579" s="21" t="s">
        <v>18</v>
      </c>
      <c r="F1579" s="21" t="s">
        <v>37</v>
      </c>
      <c r="G1579" s="20">
        <v>8</v>
      </c>
    </row>
    <row r="1580" spans="1:7">
      <c r="A1580" s="20">
        <v>2358</v>
      </c>
      <c r="B1580" s="21" t="s">
        <v>1902</v>
      </c>
      <c r="C1580" s="21" t="s">
        <v>110</v>
      </c>
      <c r="D1580" s="20">
        <v>8</v>
      </c>
      <c r="E1580" s="21" t="s">
        <v>18</v>
      </c>
      <c r="F1580" s="21" t="s">
        <v>54</v>
      </c>
      <c r="G1580" s="20">
        <v>8</v>
      </c>
    </row>
    <row r="1581" spans="1:7">
      <c r="A1581" s="20">
        <v>2359</v>
      </c>
      <c r="B1581" s="21" t="s">
        <v>1902</v>
      </c>
      <c r="C1581" s="21" t="s">
        <v>1780</v>
      </c>
      <c r="D1581" s="20">
        <v>8</v>
      </c>
      <c r="E1581" s="21" t="s">
        <v>18</v>
      </c>
      <c r="F1581" s="21" t="s">
        <v>54</v>
      </c>
      <c r="G1581" s="20">
        <v>8</v>
      </c>
    </row>
    <row r="1582" spans="1:7">
      <c r="A1582" s="20">
        <v>2365</v>
      </c>
      <c r="B1582" s="21" t="s">
        <v>1902</v>
      </c>
      <c r="C1582" s="21" t="s">
        <v>1928</v>
      </c>
      <c r="D1582" s="20">
        <v>8</v>
      </c>
      <c r="E1582" s="21" t="s">
        <v>18</v>
      </c>
      <c r="F1582" s="21" t="s">
        <v>54</v>
      </c>
      <c r="G1582" s="20">
        <v>8</v>
      </c>
    </row>
    <row r="1583" spans="1:7">
      <c r="A1583" s="20">
        <v>2378</v>
      </c>
      <c r="B1583" s="21" t="s">
        <v>1532</v>
      </c>
      <c r="C1583" s="21" t="s">
        <v>388</v>
      </c>
      <c r="D1583" s="20">
        <v>8</v>
      </c>
      <c r="E1583" s="21" t="s">
        <v>15</v>
      </c>
      <c r="F1583" s="21" t="s">
        <v>37</v>
      </c>
      <c r="G1583" s="20">
        <v>8</v>
      </c>
    </row>
    <row r="1584" spans="1:7">
      <c r="A1584" s="20">
        <v>2387</v>
      </c>
      <c r="B1584" s="21" t="s">
        <v>1532</v>
      </c>
      <c r="C1584" s="21" t="s">
        <v>1945</v>
      </c>
      <c r="D1584" s="20">
        <v>8</v>
      </c>
      <c r="E1584" s="21" t="s">
        <v>18</v>
      </c>
      <c r="F1584" s="21" t="s">
        <v>37</v>
      </c>
      <c r="G1584" s="20">
        <v>8</v>
      </c>
    </row>
    <row r="1585" spans="1:7">
      <c r="A1585" s="20">
        <v>2393</v>
      </c>
      <c r="B1585" s="21" t="s">
        <v>1532</v>
      </c>
      <c r="C1585" s="21" t="s">
        <v>1951</v>
      </c>
      <c r="D1585" s="20">
        <v>8</v>
      </c>
      <c r="E1585" s="21" t="s">
        <v>18</v>
      </c>
      <c r="F1585" s="21" t="s">
        <v>37</v>
      </c>
      <c r="G1585" s="20">
        <v>8</v>
      </c>
    </row>
    <row r="1586" spans="1:7">
      <c r="A1586" s="20">
        <v>2405</v>
      </c>
      <c r="B1586" s="21" t="s">
        <v>1532</v>
      </c>
      <c r="C1586" s="21" t="s">
        <v>717</v>
      </c>
      <c r="D1586" s="20">
        <v>8</v>
      </c>
      <c r="E1586" s="21" t="s">
        <v>15</v>
      </c>
      <c r="F1586" s="21" t="s">
        <v>37</v>
      </c>
      <c r="G1586" s="20">
        <v>8</v>
      </c>
    </row>
    <row r="1587" spans="1:7">
      <c r="A1587" s="20">
        <v>2409</v>
      </c>
      <c r="B1587" s="21" t="s">
        <v>1532</v>
      </c>
      <c r="C1587" s="21" t="s">
        <v>1020</v>
      </c>
      <c r="D1587" s="20">
        <v>8</v>
      </c>
      <c r="E1587" s="21" t="s">
        <v>15</v>
      </c>
      <c r="F1587" s="21" t="s">
        <v>37</v>
      </c>
      <c r="G1587" s="20">
        <v>8</v>
      </c>
    </row>
    <row r="1588" spans="1:7">
      <c r="A1588" s="20">
        <v>2420</v>
      </c>
      <c r="B1588" s="21" t="s">
        <v>1532</v>
      </c>
      <c r="C1588" s="21" t="s">
        <v>1962</v>
      </c>
      <c r="D1588" s="20">
        <v>8</v>
      </c>
      <c r="E1588" s="21" t="s">
        <v>15</v>
      </c>
      <c r="F1588" s="21" t="s">
        <v>37</v>
      </c>
      <c r="G1588" s="20">
        <v>8</v>
      </c>
    </row>
    <row r="1589" spans="1:7">
      <c r="A1589" s="20">
        <v>2429</v>
      </c>
      <c r="B1589" s="21" t="s">
        <v>1261</v>
      </c>
      <c r="C1589" s="21" t="s">
        <v>1301</v>
      </c>
      <c r="D1589" s="20">
        <v>8</v>
      </c>
      <c r="E1589" s="21" t="s">
        <v>18</v>
      </c>
      <c r="F1589" s="21" t="s">
        <v>357</v>
      </c>
      <c r="G1589" s="20">
        <v>5.6</v>
      </c>
    </row>
    <row r="1590" spans="1:7">
      <c r="A1590" s="20">
        <v>2430</v>
      </c>
      <c r="B1590" s="21" t="s">
        <v>1261</v>
      </c>
      <c r="C1590" s="21" t="s">
        <v>1970</v>
      </c>
      <c r="D1590" s="20">
        <v>8</v>
      </c>
      <c r="E1590" s="21" t="s">
        <v>18</v>
      </c>
      <c r="F1590" s="21" t="s">
        <v>357</v>
      </c>
      <c r="G1590" s="20">
        <v>5.6</v>
      </c>
    </row>
    <row r="1591" spans="1:7">
      <c r="A1591" s="20">
        <v>2431</v>
      </c>
      <c r="B1591" s="21" t="s">
        <v>1261</v>
      </c>
      <c r="C1591" s="21" t="s">
        <v>159</v>
      </c>
      <c r="D1591" s="20">
        <v>8</v>
      </c>
      <c r="E1591" s="21" t="s">
        <v>18</v>
      </c>
      <c r="F1591" s="21" t="s">
        <v>357</v>
      </c>
      <c r="G1591" s="20">
        <v>5.6</v>
      </c>
    </row>
    <row r="1592" spans="1:7">
      <c r="A1592" s="20">
        <v>2432</v>
      </c>
      <c r="B1592" s="21" t="s">
        <v>1261</v>
      </c>
      <c r="C1592" s="21" t="s">
        <v>1971</v>
      </c>
      <c r="D1592" s="20">
        <v>8</v>
      </c>
      <c r="E1592" s="21" t="s">
        <v>18</v>
      </c>
      <c r="F1592" s="21" t="s">
        <v>357</v>
      </c>
      <c r="G1592" s="20">
        <v>5.6</v>
      </c>
    </row>
    <row r="1593" spans="1:7">
      <c r="A1593" s="20">
        <v>2433</v>
      </c>
      <c r="B1593" s="21" t="s">
        <v>1261</v>
      </c>
      <c r="C1593" s="21" t="s">
        <v>1972</v>
      </c>
      <c r="D1593" s="20">
        <v>8</v>
      </c>
      <c r="E1593" s="21" t="s">
        <v>18</v>
      </c>
      <c r="F1593" s="21" t="s">
        <v>357</v>
      </c>
      <c r="G1593" s="20">
        <v>5.6</v>
      </c>
    </row>
    <row r="1594" spans="1:7">
      <c r="A1594" s="20">
        <v>2434</v>
      </c>
      <c r="B1594" s="21" t="s">
        <v>1261</v>
      </c>
      <c r="C1594" s="21" t="s">
        <v>162</v>
      </c>
      <c r="D1594" s="20">
        <v>8</v>
      </c>
      <c r="E1594" s="21" t="s">
        <v>18</v>
      </c>
      <c r="F1594" s="21" t="s">
        <v>357</v>
      </c>
      <c r="G1594" s="20">
        <v>5.6</v>
      </c>
    </row>
    <row r="1595" spans="1:7">
      <c r="A1595" s="20">
        <v>2435</v>
      </c>
      <c r="B1595" s="21" t="s">
        <v>1261</v>
      </c>
      <c r="C1595" s="21" t="s">
        <v>1973</v>
      </c>
      <c r="D1595" s="20">
        <v>8</v>
      </c>
      <c r="E1595" s="21" t="s">
        <v>18</v>
      </c>
      <c r="F1595" s="21" t="s">
        <v>357</v>
      </c>
      <c r="G1595" s="20">
        <v>5.6</v>
      </c>
    </row>
    <row r="1596" spans="1:7">
      <c r="A1596" s="20">
        <v>2436</v>
      </c>
      <c r="B1596" s="21" t="s">
        <v>1261</v>
      </c>
      <c r="C1596" s="21" t="s">
        <v>1974</v>
      </c>
      <c r="D1596" s="20">
        <v>8</v>
      </c>
      <c r="E1596" s="21" t="s">
        <v>18</v>
      </c>
      <c r="F1596" s="21" t="s">
        <v>357</v>
      </c>
      <c r="G1596" s="20">
        <v>5.6</v>
      </c>
    </row>
    <row r="1597" spans="1:7">
      <c r="A1597" s="20">
        <v>2437</v>
      </c>
      <c r="B1597" s="21" t="s">
        <v>1261</v>
      </c>
      <c r="C1597" s="21" t="s">
        <v>1975</v>
      </c>
      <c r="D1597" s="20">
        <v>8</v>
      </c>
      <c r="E1597" s="21" t="s">
        <v>18</v>
      </c>
      <c r="F1597" s="21" t="s">
        <v>357</v>
      </c>
      <c r="G1597" s="20">
        <v>5.6</v>
      </c>
    </row>
    <row r="1598" spans="1:7">
      <c r="A1598" s="20">
        <v>2438</v>
      </c>
      <c r="B1598" s="21" t="s">
        <v>1261</v>
      </c>
      <c r="C1598" s="21" t="s">
        <v>1976</v>
      </c>
      <c r="D1598" s="20">
        <v>8</v>
      </c>
      <c r="E1598" s="21" t="s">
        <v>18</v>
      </c>
      <c r="F1598" s="21" t="s">
        <v>357</v>
      </c>
      <c r="G1598" s="20">
        <v>5.6</v>
      </c>
    </row>
    <row r="1599" spans="1:7">
      <c r="A1599" s="20">
        <v>2465</v>
      </c>
      <c r="B1599" s="21" t="s">
        <v>1532</v>
      </c>
      <c r="C1599" s="21" t="s">
        <v>1999</v>
      </c>
      <c r="D1599" s="20">
        <v>8</v>
      </c>
      <c r="E1599" s="21" t="s">
        <v>15</v>
      </c>
      <c r="F1599" s="21" t="s">
        <v>37</v>
      </c>
      <c r="G1599" s="20">
        <v>8</v>
      </c>
    </row>
    <row r="1600" spans="1:7">
      <c r="A1600" s="20">
        <v>2545</v>
      </c>
      <c r="B1600" s="21" t="s">
        <v>1977</v>
      </c>
      <c r="C1600" s="21" t="s">
        <v>2070</v>
      </c>
      <c r="D1600" s="20">
        <v>8</v>
      </c>
      <c r="E1600" s="21" t="s">
        <v>18</v>
      </c>
      <c r="F1600" s="21" t="s">
        <v>153</v>
      </c>
      <c r="G1600" s="20">
        <v>8</v>
      </c>
    </row>
    <row r="1601" spans="1:7">
      <c r="A1601" s="20">
        <v>2549</v>
      </c>
      <c r="B1601" s="21" t="s">
        <v>1977</v>
      </c>
      <c r="C1601" s="21" t="s">
        <v>2074</v>
      </c>
      <c r="D1601" s="20">
        <v>8</v>
      </c>
      <c r="E1601" s="21" t="s">
        <v>18</v>
      </c>
      <c r="F1601" s="21" t="s">
        <v>153</v>
      </c>
      <c r="G1601" s="20">
        <v>8</v>
      </c>
    </row>
    <row r="1602" spans="1:7">
      <c r="A1602" s="20">
        <v>2598</v>
      </c>
      <c r="B1602" s="21" t="s">
        <v>1977</v>
      </c>
      <c r="C1602" s="21" t="s">
        <v>2104</v>
      </c>
      <c r="D1602" s="20">
        <v>8</v>
      </c>
      <c r="E1602" s="21" t="s">
        <v>15</v>
      </c>
      <c r="F1602" s="21" t="s">
        <v>54</v>
      </c>
      <c r="G1602" s="20">
        <v>8</v>
      </c>
    </row>
    <row r="1603" spans="1:7">
      <c r="A1603" s="20">
        <v>2615</v>
      </c>
      <c r="B1603" s="21" t="s">
        <v>1977</v>
      </c>
      <c r="C1603" s="21" t="s">
        <v>765</v>
      </c>
      <c r="D1603" s="20">
        <v>8</v>
      </c>
      <c r="E1603" s="21" t="s">
        <v>18</v>
      </c>
      <c r="F1603" s="21" t="s">
        <v>37</v>
      </c>
      <c r="G1603" s="20">
        <v>8</v>
      </c>
    </row>
    <row r="1604" spans="1:7">
      <c r="A1604" s="20">
        <v>2632</v>
      </c>
      <c r="B1604" s="21" t="s">
        <v>2121</v>
      </c>
      <c r="C1604" s="21" t="s">
        <v>1962</v>
      </c>
      <c r="D1604" s="20">
        <v>8</v>
      </c>
      <c r="E1604" s="21" t="s">
        <v>15</v>
      </c>
      <c r="F1604" s="21" t="s">
        <v>37</v>
      </c>
      <c r="G1604" s="20">
        <v>8</v>
      </c>
    </row>
    <row r="1605" spans="1:7">
      <c r="A1605" s="20">
        <v>2650</v>
      </c>
      <c r="B1605" s="21" t="s">
        <v>2121</v>
      </c>
      <c r="C1605" s="21" t="s">
        <v>1999</v>
      </c>
      <c r="D1605" s="20">
        <v>8</v>
      </c>
      <c r="E1605" s="21" t="s">
        <v>15</v>
      </c>
      <c r="F1605" s="21" t="s">
        <v>37</v>
      </c>
      <c r="G1605" s="20">
        <v>8</v>
      </c>
    </row>
    <row r="1606" spans="1:7">
      <c r="A1606" s="20">
        <v>2660</v>
      </c>
      <c r="B1606" s="21" t="s">
        <v>2121</v>
      </c>
      <c r="C1606" s="21" t="s">
        <v>2129</v>
      </c>
      <c r="D1606" s="20">
        <v>8</v>
      </c>
      <c r="E1606" s="21" t="s">
        <v>15</v>
      </c>
      <c r="F1606" s="21" t="s">
        <v>37</v>
      </c>
      <c r="G1606" s="20">
        <v>8</v>
      </c>
    </row>
    <row r="1607" spans="1:7">
      <c r="A1607" s="20">
        <v>2669</v>
      </c>
      <c r="B1607" s="21" t="s">
        <v>2121</v>
      </c>
      <c r="C1607" s="21" t="s">
        <v>2135</v>
      </c>
      <c r="D1607" s="20">
        <v>8</v>
      </c>
      <c r="E1607" s="21" t="s">
        <v>18</v>
      </c>
      <c r="F1607" s="21" t="s">
        <v>37</v>
      </c>
      <c r="G1607" s="20">
        <v>8</v>
      </c>
    </row>
    <row r="1608" spans="1:7">
      <c r="A1608" s="20">
        <v>2671</v>
      </c>
      <c r="B1608" s="21" t="s">
        <v>2121</v>
      </c>
      <c r="C1608" s="21" t="s">
        <v>2137</v>
      </c>
      <c r="D1608" s="20">
        <v>8</v>
      </c>
      <c r="E1608" s="21" t="s">
        <v>18</v>
      </c>
      <c r="F1608" s="21" t="s">
        <v>37</v>
      </c>
      <c r="G1608" s="20">
        <v>8</v>
      </c>
    </row>
    <row r="1609" spans="1:7">
      <c r="A1609" s="20">
        <v>2688</v>
      </c>
      <c r="B1609" s="21" t="s">
        <v>2121</v>
      </c>
      <c r="C1609" s="21" t="s">
        <v>2153</v>
      </c>
      <c r="D1609" s="20">
        <v>8</v>
      </c>
      <c r="E1609" s="21" t="s">
        <v>18</v>
      </c>
      <c r="F1609" s="21" t="s">
        <v>16</v>
      </c>
      <c r="G1609" s="20">
        <v>8</v>
      </c>
    </row>
    <row r="1610" spans="1:7">
      <c r="A1610" s="20">
        <v>2689</v>
      </c>
      <c r="B1610" s="21" t="s">
        <v>2121</v>
      </c>
      <c r="C1610" s="21" t="s">
        <v>2154</v>
      </c>
      <c r="D1610" s="20">
        <v>8</v>
      </c>
      <c r="E1610" s="21" t="s">
        <v>18</v>
      </c>
      <c r="F1610" s="21" t="s">
        <v>16</v>
      </c>
      <c r="G1610" s="20">
        <v>8</v>
      </c>
    </row>
    <row r="1611" spans="1:7">
      <c r="A1611" s="20">
        <v>2699</v>
      </c>
      <c r="B1611" s="21" t="s">
        <v>2121</v>
      </c>
      <c r="C1611" s="21" t="s">
        <v>2164</v>
      </c>
      <c r="D1611" s="20">
        <v>8</v>
      </c>
      <c r="E1611" s="21" t="s">
        <v>18</v>
      </c>
      <c r="F1611" s="21" t="s">
        <v>16</v>
      </c>
      <c r="G1611" s="20">
        <v>8</v>
      </c>
    </row>
    <row r="1612" spans="1:7">
      <c r="A1612" s="20">
        <v>2700</v>
      </c>
      <c r="B1612" s="21" t="s">
        <v>2121</v>
      </c>
      <c r="C1612" s="21" t="s">
        <v>2165</v>
      </c>
      <c r="D1612" s="20">
        <v>8</v>
      </c>
      <c r="E1612" s="21" t="s">
        <v>18</v>
      </c>
      <c r="F1612" s="21" t="s">
        <v>16</v>
      </c>
      <c r="G1612" s="20">
        <v>8</v>
      </c>
    </row>
    <row r="1613" spans="1:7">
      <c r="A1613" s="20">
        <v>2712</v>
      </c>
      <c r="B1613" s="21" t="s">
        <v>2121</v>
      </c>
      <c r="C1613" s="21" t="s">
        <v>2177</v>
      </c>
      <c r="D1613" s="20">
        <v>8</v>
      </c>
      <c r="E1613" s="21" t="s">
        <v>18</v>
      </c>
      <c r="F1613" s="21" t="s">
        <v>16</v>
      </c>
      <c r="G1613" s="20">
        <v>8</v>
      </c>
    </row>
    <row r="1614" spans="1:7">
      <c r="A1614" s="20">
        <v>2717</v>
      </c>
      <c r="B1614" s="21" t="s">
        <v>2121</v>
      </c>
      <c r="C1614" s="21" t="s">
        <v>2181</v>
      </c>
      <c r="D1614" s="20">
        <v>8</v>
      </c>
      <c r="E1614" s="21" t="s">
        <v>18</v>
      </c>
      <c r="F1614" s="21" t="s">
        <v>16</v>
      </c>
      <c r="G1614" s="20">
        <v>8</v>
      </c>
    </row>
    <row r="1615" spans="1:7">
      <c r="A1615" s="20">
        <v>2732</v>
      </c>
      <c r="B1615" s="21" t="s">
        <v>2121</v>
      </c>
      <c r="C1615" s="21" t="s">
        <v>2194</v>
      </c>
      <c r="D1615" s="20">
        <v>8</v>
      </c>
      <c r="E1615" s="21" t="s">
        <v>15</v>
      </c>
      <c r="F1615" s="21" t="s">
        <v>357</v>
      </c>
      <c r="G1615" s="20">
        <v>8</v>
      </c>
    </row>
    <row r="1616" spans="1:7">
      <c r="A1616" s="20">
        <v>2766</v>
      </c>
      <c r="B1616" s="21" t="s">
        <v>2121</v>
      </c>
      <c r="C1616" s="21" t="s">
        <v>968</v>
      </c>
      <c r="D1616" s="20">
        <v>8</v>
      </c>
      <c r="E1616" s="21" t="s">
        <v>18</v>
      </c>
      <c r="F1616" s="21" t="s">
        <v>153</v>
      </c>
      <c r="G1616" s="20">
        <v>8</v>
      </c>
    </row>
    <row r="1617" spans="1:7">
      <c r="A1617" s="20">
        <v>2768</v>
      </c>
      <c r="B1617" s="21" t="s">
        <v>2121</v>
      </c>
      <c r="C1617" s="21" t="s">
        <v>2221</v>
      </c>
      <c r="D1617" s="20">
        <v>8</v>
      </c>
      <c r="E1617" s="21" t="s">
        <v>18</v>
      </c>
      <c r="F1617" s="21" t="s">
        <v>54</v>
      </c>
      <c r="G1617" s="20">
        <v>8</v>
      </c>
    </row>
    <row r="1618" spans="1:7">
      <c r="A1618" s="20">
        <v>2788</v>
      </c>
      <c r="B1618" s="21" t="s">
        <v>2121</v>
      </c>
      <c r="C1618" s="21" t="s">
        <v>2238</v>
      </c>
      <c r="D1618" s="20">
        <v>8</v>
      </c>
      <c r="E1618" s="21" t="s">
        <v>18</v>
      </c>
      <c r="F1618" s="21" t="s">
        <v>37</v>
      </c>
      <c r="G1618" s="20">
        <v>8</v>
      </c>
    </row>
    <row r="1619" spans="1:7">
      <c r="A1619" s="20">
        <v>2795</v>
      </c>
      <c r="B1619" s="21" t="s">
        <v>2121</v>
      </c>
      <c r="C1619" s="21" t="s">
        <v>2245</v>
      </c>
      <c r="D1619" s="20">
        <v>8</v>
      </c>
      <c r="E1619" s="21" t="s">
        <v>15</v>
      </c>
      <c r="F1619" s="21" t="s">
        <v>37</v>
      </c>
      <c r="G1619" s="20">
        <v>8</v>
      </c>
    </row>
    <row r="1620" spans="1:7">
      <c r="A1620" s="20">
        <v>2818</v>
      </c>
      <c r="B1620" s="21" t="s">
        <v>2121</v>
      </c>
      <c r="C1620" s="21" t="s">
        <v>2265</v>
      </c>
      <c r="D1620" s="20">
        <v>8</v>
      </c>
      <c r="E1620" s="21" t="s">
        <v>18</v>
      </c>
      <c r="F1620" s="21" t="s">
        <v>37</v>
      </c>
      <c r="G1620" s="20">
        <v>8</v>
      </c>
    </row>
    <row r="1621" spans="1:7">
      <c r="A1621" s="20">
        <v>2820</v>
      </c>
      <c r="B1621" s="21" t="s">
        <v>2121</v>
      </c>
      <c r="C1621" s="21" t="s">
        <v>2267</v>
      </c>
      <c r="D1621" s="20">
        <v>8</v>
      </c>
      <c r="E1621" s="21" t="s">
        <v>15</v>
      </c>
      <c r="F1621" s="21" t="s">
        <v>37</v>
      </c>
      <c r="G1621" s="20">
        <v>8</v>
      </c>
    </row>
    <row r="1622" spans="1:7">
      <c r="A1622" s="20">
        <v>3005</v>
      </c>
      <c r="B1622" s="21" t="s">
        <v>1527</v>
      </c>
      <c r="C1622" s="21" t="s">
        <v>2447</v>
      </c>
      <c r="D1622" s="20">
        <v>8</v>
      </c>
      <c r="E1622" s="21" t="s">
        <v>18</v>
      </c>
      <c r="F1622" s="21" t="s">
        <v>153</v>
      </c>
      <c r="G1622" s="20">
        <v>5.6</v>
      </c>
    </row>
    <row r="1623" spans="1:7">
      <c r="A1623" s="20">
        <v>3006</v>
      </c>
      <c r="B1623" s="21" t="s">
        <v>1527</v>
      </c>
      <c r="C1623" s="21" t="s">
        <v>2448</v>
      </c>
      <c r="D1623" s="20">
        <v>8</v>
      </c>
      <c r="E1623" s="21" t="s">
        <v>18</v>
      </c>
      <c r="F1623" s="21" t="s">
        <v>153</v>
      </c>
      <c r="G1623" s="20">
        <v>5.6</v>
      </c>
    </row>
    <row r="1624" spans="1:7">
      <c r="A1624" s="20">
        <v>3007</v>
      </c>
      <c r="B1624" s="21" t="s">
        <v>1527</v>
      </c>
      <c r="C1624" s="21" t="s">
        <v>2449</v>
      </c>
      <c r="D1624" s="20">
        <v>8</v>
      </c>
      <c r="E1624" s="21" t="s">
        <v>18</v>
      </c>
      <c r="F1624" s="21" t="s">
        <v>153</v>
      </c>
      <c r="G1624" s="20">
        <v>5.6</v>
      </c>
    </row>
    <row r="1625" spans="1:7">
      <c r="A1625" s="20">
        <v>3008</v>
      </c>
      <c r="B1625" s="21" t="s">
        <v>1527</v>
      </c>
      <c r="C1625" s="21" t="s">
        <v>2450</v>
      </c>
      <c r="D1625" s="20">
        <v>8</v>
      </c>
      <c r="E1625" s="21" t="s">
        <v>18</v>
      </c>
      <c r="F1625" s="21" t="s">
        <v>153</v>
      </c>
      <c r="G1625" s="20">
        <v>5.6</v>
      </c>
    </row>
    <row r="1626" spans="1:7">
      <c r="A1626" s="20">
        <v>3009</v>
      </c>
      <c r="B1626" s="21" t="s">
        <v>1527</v>
      </c>
      <c r="C1626" s="21" t="s">
        <v>2451</v>
      </c>
      <c r="D1626" s="20">
        <v>8</v>
      </c>
      <c r="E1626" s="21" t="s">
        <v>15</v>
      </c>
      <c r="F1626" s="21" t="s">
        <v>153</v>
      </c>
      <c r="G1626" s="20">
        <v>5.6</v>
      </c>
    </row>
    <row r="1627" spans="1:7">
      <c r="A1627" s="20">
        <v>3039</v>
      </c>
      <c r="B1627" s="21" t="s">
        <v>1527</v>
      </c>
      <c r="C1627" s="21" t="s">
        <v>2481</v>
      </c>
      <c r="D1627" s="20">
        <v>8</v>
      </c>
      <c r="E1627" s="21" t="s">
        <v>18</v>
      </c>
      <c r="F1627" s="21" t="s">
        <v>153</v>
      </c>
      <c r="G1627" s="20">
        <v>5.6</v>
      </c>
    </row>
    <row r="1628" spans="1:7">
      <c r="A1628" s="20">
        <v>3040</v>
      </c>
      <c r="B1628" s="21" t="s">
        <v>1527</v>
      </c>
      <c r="C1628" s="21" t="s">
        <v>2482</v>
      </c>
      <c r="D1628" s="20">
        <v>8</v>
      </c>
      <c r="E1628" s="21" t="s">
        <v>18</v>
      </c>
      <c r="F1628" s="21" t="s">
        <v>153</v>
      </c>
      <c r="G1628" s="20">
        <v>5.6</v>
      </c>
    </row>
    <row r="1629" spans="1:7">
      <c r="A1629" s="20">
        <v>3041</v>
      </c>
      <c r="B1629" s="21" t="s">
        <v>1527</v>
      </c>
      <c r="C1629" s="21" t="s">
        <v>2483</v>
      </c>
      <c r="D1629" s="20">
        <v>8</v>
      </c>
      <c r="E1629" s="21" t="s">
        <v>18</v>
      </c>
      <c r="F1629" s="21" t="s">
        <v>153</v>
      </c>
      <c r="G1629" s="20">
        <v>5.6</v>
      </c>
    </row>
    <row r="1630" spans="1:7">
      <c r="A1630" s="20">
        <v>3</v>
      </c>
      <c r="B1630" s="21" t="s">
        <v>13</v>
      </c>
      <c r="C1630" s="21" t="s">
        <v>19</v>
      </c>
      <c r="D1630" s="20">
        <v>7.5</v>
      </c>
      <c r="E1630" s="21" t="s">
        <v>18</v>
      </c>
      <c r="F1630" s="21" t="s">
        <v>16</v>
      </c>
      <c r="G1630" s="20">
        <v>7.5</v>
      </c>
    </row>
    <row r="1631" spans="1:7">
      <c r="A1631" s="20">
        <v>4</v>
      </c>
      <c r="B1631" s="21" t="s">
        <v>13</v>
      </c>
      <c r="C1631" s="21" t="s">
        <v>20</v>
      </c>
      <c r="D1631" s="20">
        <v>7.5</v>
      </c>
      <c r="E1631" s="21" t="s">
        <v>18</v>
      </c>
      <c r="F1631" s="21" t="s">
        <v>16</v>
      </c>
      <c r="G1631" s="20">
        <v>7.5</v>
      </c>
    </row>
    <row r="1632" spans="1:7">
      <c r="A1632" s="20">
        <v>16</v>
      </c>
      <c r="B1632" s="21" t="s">
        <v>13</v>
      </c>
      <c r="C1632" s="21" t="s">
        <v>32</v>
      </c>
      <c r="D1632" s="20">
        <v>7.5</v>
      </c>
      <c r="E1632" s="21" t="s">
        <v>18</v>
      </c>
      <c r="F1632" s="21" t="s">
        <v>16</v>
      </c>
      <c r="G1632" s="20">
        <v>7.5</v>
      </c>
    </row>
    <row r="1633" spans="1:7">
      <c r="A1633" s="20">
        <v>17</v>
      </c>
      <c r="B1633" s="21" t="s">
        <v>13</v>
      </c>
      <c r="C1633" s="21" t="s">
        <v>33</v>
      </c>
      <c r="D1633" s="20">
        <v>7.5</v>
      </c>
      <c r="E1633" s="21" t="s">
        <v>18</v>
      </c>
      <c r="F1633" s="21" t="s">
        <v>16</v>
      </c>
      <c r="G1633" s="20">
        <v>7.5</v>
      </c>
    </row>
    <row r="1634" spans="1:7">
      <c r="A1634" s="20">
        <v>284</v>
      </c>
      <c r="B1634" s="21" t="s">
        <v>13</v>
      </c>
      <c r="C1634" s="21" t="s">
        <v>302</v>
      </c>
      <c r="D1634" s="20">
        <v>7.5</v>
      </c>
      <c r="E1634" s="21" t="s">
        <v>18</v>
      </c>
      <c r="F1634" s="21" t="s">
        <v>185</v>
      </c>
      <c r="G1634" s="20">
        <v>7.5</v>
      </c>
    </row>
    <row r="1635" spans="1:7">
      <c r="A1635" s="20">
        <v>1133</v>
      </c>
      <c r="B1635" s="21" t="s">
        <v>1026</v>
      </c>
      <c r="C1635" s="21" t="s">
        <v>110</v>
      </c>
      <c r="D1635" s="20">
        <v>7.5</v>
      </c>
      <c r="E1635" s="21" t="s">
        <v>18</v>
      </c>
      <c r="F1635" s="21" t="s">
        <v>37</v>
      </c>
      <c r="G1635" s="20">
        <v>5.25</v>
      </c>
    </row>
    <row r="1636" spans="1:7">
      <c r="A1636" s="20">
        <v>1134</v>
      </c>
      <c r="B1636" s="21" t="s">
        <v>1026</v>
      </c>
      <c r="C1636" s="21" t="s">
        <v>1064</v>
      </c>
      <c r="D1636" s="20">
        <v>7.5</v>
      </c>
      <c r="E1636" s="21" t="s">
        <v>18</v>
      </c>
      <c r="F1636" s="21" t="s">
        <v>37</v>
      </c>
      <c r="G1636" s="20">
        <v>5.25</v>
      </c>
    </row>
    <row r="1637" spans="1:7">
      <c r="A1637" s="20">
        <v>1560</v>
      </c>
      <c r="B1637" s="21" t="s">
        <v>1282</v>
      </c>
      <c r="C1637" s="21" t="s">
        <v>699</v>
      </c>
      <c r="D1637" s="20">
        <v>7.5</v>
      </c>
      <c r="E1637" s="21" t="s">
        <v>18</v>
      </c>
      <c r="F1637" s="21" t="s">
        <v>37</v>
      </c>
      <c r="G1637" s="20">
        <v>7.5</v>
      </c>
    </row>
    <row r="1638" spans="1:7">
      <c r="A1638" s="20">
        <v>1561</v>
      </c>
      <c r="B1638" s="21" t="s">
        <v>1282</v>
      </c>
      <c r="C1638" s="21" t="s">
        <v>1369</v>
      </c>
      <c r="D1638" s="20">
        <v>7.5</v>
      </c>
      <c r="E1638" s="21" t="s">
        <v>18</v>
      </c>
      <c r="F1638" s="21" t="s">
        <v>37</v>
      </c>
      <c r="G1638" s="20">
        <v>7.5</v>
      </c>
    </row>
    <row r="1639" spans="1:7">
      <c r="A1639" s="20">
        <v>1814</v>
      </c>
      <c r="B1639" s="21" t="s">
        <v>1527</v>
      </c>
      <c r="C1639" s="21" t="s">
        <v>1531</v>
      </c>
      <c r="D1639" s="20">
        <v>7.5</v>
      </c>
      <c r="E1639" s="21" t="s">
        <v>15</v>
      </c>
      <c r="F1639" s="21" t="s">
        <v>37</v>
      </c>
      <c r="G1639" s="20">
        <v>5.25</v>
      </c>
    </row>
    <row r="1640" spans="1:7">
      <c r="A1640" s="20">
        <v>1949</v>
      </c>
      <c r="B1640" s="21" t="s">
        <v>1282</v>
      </c>
      <c r="C1640" s="21" t="s">
        <v>1635</v>
      </c>
      <c r="D1640" s="20">
        <v>7.5</v>
      </c>
      <c r="E1640" s="21" t="s">
        <v>18</v>
      </c>
      <c r="F1640" s="21" t="s">
        <v>16</v>
      </c>
      <c r="G1640" s="20">
        <v>7.5</v>
      </c>
    </row>
    <row r="1641" spans="1:7">
      <c r="A1641" s="20">
        <v>1160</v>
      </c>
      <c r="B1641" s="21" t="s">
        <v>1026</v>
      </c>
      <c r="C1641" s="21" t="s">
        <v>717</v>
      </c>
      <c r="D1641" s="20">
        <v>7.2</v>
      </c>
      <c r="E1641" s="21" t="s">
        <v>18</v>
      </c>
      <c r="F1641" s="21" t="s">
        <v>37</v>
      </c>
      <c r="G1641" s="20">
        <v>5.6</v>
      </c>
    </row>
    <row r="1642" spans="1:7">
      <c r="A1642" s="20">
        <v>1161</v>
      </c>
      <c r="B1642" s="21" t="s">
        <v>1026</v>
      </c>
      <c r="C1642" s="21" t="s">
        <v>729</v>
      </c>
      <c r="D1642" s="20">
        <v>7.2</v>
      </c>
      <c r="E1642" s="21" t="s">
        <v>18</v>
      </c>
      <c r="F1642" s="21" t="s">
        <v>37</v>
      </c>
      <c r="G1642" s="20">
        <v>5.6</v>
      </c>
    </row>
    <row r="1643" spans="1:7">
      <c r="A1643" s="20">
        <v>1162</v>
      </c>
      <c r="B1643" s="21" t="s">
        <v>1026</v>
      </c>
      <c r="C1643" s="21" t="s">
        <v>1020</v>
      </c>
      <c r="D1643" s="20">
        <v>7.2</v>
      </c>
      <c r="E1643" s="21" t="s">
        <v>18</v>
      </c>
      <c r="F1643" s="21" t="s">
        <v>37</v>
      </c>
      <c r="G1643" s="20">
        <v>5.6</v>
      </c>
    </row>
    <row r="1644" spans="1:7">
      <c r="A1644" s="20">
        <v>2</v>
      </c>
      <c r="B1644" s="21" t="s">
        <v>13</v>
      </c>
      <c r="C1644" s="21" t="s">
        <v>17</v>
      </c>
      <c r="D1644" s="20">
        <v>7</v>
      </c>
      <c r="E1644" s="21" t="s">
        <v>18</v>
      </c>
      <c r="F1644" s="21" t="s">
        <v>16</v>
      </c>
      <c r="G1644" s="20">
        <v>7</v>
      </c>
    </row>
    <row r="1645" spans="1:7">
      <c r="A1645" s="20">
        <v>15</v>
      </c>
      <c r="B1645" s="21" t="s">
        <v>13</v>
      </c>
      <c r="C1645" s="21" t="s">
        <v>31</v>
      </c>
      <c r="D1645" s="20">
        <v>7</v>
      </c>
      <c r="E1645" s="21" t="s">
        <v>18</v>
      </c>
      <c r="F1645" s="21" t="s">
        <v>16</v>
      </c>
      <c r="G1645" s="20">
        <v>7</v>
      </c>
    </row>
    <row r="1646" spans="1:7">
      <c r="A1646" s="20">
        <v>51</v>
      </c>
      <c r="B1646" s="21" t="s">
        <v>13</v>
      </c>
      <c r="C1646" s="21" t="s">
        <v>69</v>
      </c>
      <c r="D1646" s="20">
        <v>7</v>
      </c>
      <c r="E1646" s="21" t="s">
        <v>18</v>
      </c>
      <c r="F1646" s="21" t="s">
        <v>54</v>
      </c>
      <c r="G1646" s="20">
        <v>7</v>
      </c>
    </row>
    <row r="1647" spans="1:7">
      <c r="A1647" s="20">
        <v>86</v>
      </c>
      <c r="B1647" s="21" t="s">
        <v>13</v>
      </c>
      <c r="C1647" s="21" t="s">
        <v>103</v>
      </c>
      <c r="D1647" s="20">
        <v>7</v>
      </c>
      <c r="E1647" s="21" t="s">
        <v>18</v>
      </c>
      <c r="F1647" s="21" t="s">
        <v>54</v>
      </c>
      <c r="G1647" s="20">
        <v>7</v>
      </c>
    </row>
    <row r="1648" spans="1:7">
      <c r="A1648" s="20">
        <v>111</v>
      </c>
      <c r="B1648" s="21" t="s">
        <v>13</v>
      </c>
      <c r="C1648" s="21" t="s">
        <v>128</v>
      </c>
      <c r="D1648" s="20">
        <v>7</v>
      </c>
      <c r="E1648" s="21" t="s">
        <v>15</v>
      </c>
      <c r="F1648" s="21" t="s">
        <v>54</v>
      </c>
      <c r="G1648" s="20">
        <v>7</v>
      </c>
    </row>
    <row r="1649" spans="1:7">
      <c r="A1649" s="20">
        <v>156</v>
      </c>
      <c r="B1649" s="21" t="s">
        <v>13</v>
      </c>
      <c r="C1649" s="21" t="s">
        <v>173</v>
      </c>
      <c r="D1649" s="20">
        <v>7</v>
      </c>
      <c r="E1649" s="21" t="s">
        <v>18</v>
      </c>
      <c r="F1649" s="21" t="s">
        <v>37</v>
      </c>
      <c r="G1649" s="20">
        <v>7</v>
      </c>
    </row>
    <row r="1650" spans="1:7">
      <c r="A1650" s="20">
        <v>157</v>
      </c>
      <c r="B1650" s="21" t="s">
        <v>13</v>
      </c>
      <c r="C1650" s="21" t="s">
        <v>174</v>
      </c>
      <c r="D1650" s="20">
        <v>7</v>
      </c>
      <c r="E1650" s="21" t="s">
        <v>18</v>
      </c>
      <c r="F1650" s="21" t="s">
        <v>37</v>
      </c>
      <c r="G1650" s="20">
        <v>7</v>
      </c>
    </row>
    <row r="1651" spans="1:7">
      <c r="A1651" s="20">
        <v>158</v>
      </c>
      <c r="B1651" s="21" t="s">
        <v>13</v>
      </c>
      <c r="C1651" s="21" t="s">
        <v>175</v>
      </c>
      <c r="D1651" s="20">
        <v>7</v>
      </c>
      <c r="E1651" s="21" t="s">
        <v>18</v>
      </c>
      <c r="F1651" s="21" t="s">
        <v>37</v>
      </c>
      <c r="G1651" s="20">
        <v>7</v>
      </c>
    </row>
    <row r="1652" spans="1:7">
      <c r="A1652" s="20">
        <v>199</v>
      </c>
      <c r="B1652" s="21" t="s">
        <v>13</v>
      </c>
      <c r="C1652" s="21" t="s">
        <v>217</v>
      </c>
      <c r="D1652" s="20">
        <v>7</v>
      </c>
      <c r="E1652" s="21" t="s">
        <v>18</v>
      </c>
      <c r="F1652" s="21" t="s">
        <v>185</v>
      </c>
      <c r="G1652" s="20">
        <v>7</v>
      </c>
    </row>
    <row r="1653" spans="1:7">
      <c r="A1653" s="20">
        <v>210</v>
      </c>
      <c r="B1653" s="21" t="s">
        <v>13</v>
      </c>
      <c r="C1653" s="21" t="s">
        <v>228</v>
      </c>
      <c r="D1653" s="20">
        <v>7</v>
      </c>
      <c r="E1653" s="21" t="s">
        <v>18</v>
      </c>
      <c r="F1653" s="21" t="s">
        <v>37</v>
      </c>
      <c r="G1653" s="20">
        <v>7</v>
      </c>
    </row>
    <row r="1654" spans="1:7">
      <c r="A1654" s="20">
        <v>211</v>
      </c>
      <c r="B1654" s="21" t="s">
        <v>13</v>
      </c>
      <c r="C1654" s="21" t="s">
        <v>229</v>
      </c>
      <c r="D1654" s="20">
        <v>7</v>
      </c>
      <c r="E1654" s="21" t="s">
        <v>18</v>
      </c>
      <c r="F1654" s="21" t="s">
        <v>37</v>
      </c>
      <c r="G1654" s="20">
        <v>7</v>
      </c>
    </row>
    <row r="1655" spans="1:7">
      <c r="A1655" s="20">
        <v>220</v>
      </c>
      <c r="B1655" s="21" t="s">
        <v>13</v>
      </c>
      <c r="C1655" s="21" t="s">
        <v>238</v>
      </c>
      <c r="D1655" s="20">
        <v>7</v>
      </c>
      <c r="E1655" s="21" t="s">
        <v>18</v>
      </c>
      <c r="F1655" s="21" t="s">
        <v>37</v>
      </c>
      <c r="G1655" s="20">
        <v>7</v>
      </c>
    </row>
    <row r="1656" spans="1:7">
      <c r="A1656" s="20">
        <v>221</v>
      </c>
      <c r="B1656" s="21" t="s">
        <v>13</v>
      </c>
      <c r="C1656" s="21" t="s">
        <v>239</v>
      </c>
      <c r="D1656" s="20">
        <v>7</v>
      </c>
      <c r="E1656" s="21" t="s">
        <v>18</v>
      </c>
      <c r="F1656" s="21" t="s">
        <v>37</v>
      </c>
      <c r="G1656" s="20">
        <v>7</v>
      </c>
    </row>
    <row r="1657" spans="1:7">
      <c r="A1657" s="20">
        <v>230</v>
      </c>
      <c r="B1657" s="21" t="s">
        <v>13</v>
      </c>
      <c r="C1657" s="21" t="s">
        <v>248</v>
      </c>
      <c r="D1657" s="20">
        <v>7</v>
      </c>
      <c r="E1657" s="21" t="s">
        <v>18</v>
      </c>
      <c r="F1657" s="21" t="s">
        <v>37</v>
      </c>
      <c r="G1657" s="20">
        <v>7</v>
      </c>
    </row>
    <row r="1658" spans="1:7">
      <c r="A1658" s="20">
        <v>231</v>
      </c>
      <c r="B1658" s="21" t="s">
        <v>13</v>
      </c>
      <c r="C1658" s="21" t="s">
        <v>249</v>
      </c>
      <c r="D1658" s="20">
        <v>7</v>
      </c>
      <c r="E1658" s="21" t="s">
        <v>18</v>
      </c>
      <c r="F1658" s="21" t="s">
        <v>37</v>
      </c>
      <c r="G1658" s="20">
        <v>7</v>
      </c>
    </row>
    <row r="1659" spans="1:7">
      <c r="A1659" s="20">
        <v>240</v>
      </c>
      <c r="B1659" s="21" t="s">
        <v>13</v>
      </c>
      <c r="C1659" s="21" t="s">
        <v>258</v>
      </c>
      <c r="D1659" s="20">
        <v>7</v>
      </c>
      <c r="E1659" s="21" t="s">
        <v>18</v>
      </c>
      <c r="F1659" s="21" t="s">
        <v>37</v>
      </c>
      <c r="G1659" s="20">
        <v>7</v>
      </c>
    </row>
    <row r="1660" spans="1:7">
      <c r="A1660" s="20">
        <v>241</v>
      </c>
      <c r="B1660" s="21" t="s">
        <v>13</v>
      </c>
      <c r="C1660" s="21" t="s">
        <v>259</v>
      </c>
      <c r="D1660" s="20">
        <v>7</v>
      </c>
      <c r="E1660" s="21" t="s">
        <v>18</v>
      </c>
      <c r="F1660" s="21" t="s">
        <v>37</v>
      </c>
      <c r="G1660" s="20">
        <v>7</v>
      </c>
    </row>
    <row r="1661" spans="1:7">
      <c r="A1661" s="20">
        <v>250</v>
      </c>
      <c r="B1661" s="21" t="s">
        <v>13</v>
      </c>
      <c r="C1661" s="21" t="s">
        <v>268</v>
      </c>
      <c r="D1661" s="20">
        <v>7</v>
      </c>
      <c r="E1661" s="21" t="s">
        <v>18</v>
      </c>
      <c r="F1661" s="21" t="s">
        <v>37</v>
      </c>
      <c r="G1661" s="20">
        <v>7</v>
      </c>
    </row>
    <row r="1662" spans="1:7">
      <c r="A1662" s="20">
        <v>269</v>
      </c>
      <c r="B1662" s="21" t="s">
        <v>13</v>
      </c>
      <c r="C1662" s="21" t="s">
        <v>287</v>
      </c>
      <c r="D1662" s="20">
        <v>7</v>
      </c>
      <c r="E1662" s="21" t="s">
        <v>18</v>
      </c>
      <c r="F1662" s="21" t="s">
        <v>37</v>
      </c>
      <c r="G1662" s="20">
        <v>7</v>
      </c>
    </row>
    <row r="1663" spans="1:7">
      <c r="A1663" s="20">
        <v>295</v>
      </c>
      <c r="B1663" s="21" t="s">
        <v>13</v>
      </c>
      <c r="C1663" s="21" t="s">
        <v>313</v>
      </c>
      <c r="D1663" s="20">
        <v>7</v>
      </c>
      <c r="E1663" s="21" t="s">
        <v>15</v>
      </c>
      <c r="F1663" s="21" t="s">
        <v>37</v>
      </c>
      <c r="G1663" s="20">
        <v>7</v>
      </c>
    </row>
    <row r="1664" spans="1:7">
      <c r="A1664" s="20">
        <v>300</v>
      </c>
      <c r="B1664" s="21" t="s">
        <v>13</v>
      </c>
      <c r="C1664" s="21" t="s">
        <v>318</v>
      </c>
      <c r="D1664" s="20">
        <v>7</v>
      </c>
      <c r="E1664" s="21" t="s">
        <v>18</v>
      </c>
      <c r="F1664" s="21" t="s">
        <v>37</v>
      </c>
      <c r="G1664" s="20">
        <v>7</v>
      </c>
    </row>
    <row r="1665" spans="1:7">
      <c r="A1665" s="20">
        <v>318</v>
      </c>
      <c r="B1665" s="21" t="s">
        <v>13</v>
      </c>
      <c r="C1665" s="21" t="s">
        <v>336</v>
      </c>
      <c r="D1665" s="20">
        <v>7</v>
      </c>
      <c r="E1665" s="21" t="s">
        <v>18</v>
      </c>
      <c r="F1665" s="21" t="s">
        <v>37</v>
      </c>
      <c r="G1665" s="20">
        <v>7</v>
      </c>
    </row>
    <row r="1666" spans="1:7">
      <c r="A1666" s="20">
        <v>319</v>
      </c>
      <c r="B1666" s="21" t="s">
        <v>13</v>
      </c>
      <c r="C1666" s="21" t="s">
        <v>337</v>
      </c>
      <c r="D1666" s="20">
        <v>7</v>
      </c>
      <c r="E1666" s="21" t="s">
        <v>18</v>
      </c>
      <c r="F1666" s="21" t="s">
        <v>37</v>
      </c>
      <c r="G1666" s="20">
        <v>7</v>
      </c>
    </row>
    <row r="1667" spans="1:7">
      <c r="A1667" s="20">
        <v>373</v>
      </c>
      <c r="B1667" s="21" t="s">
        <v>13</v>
      </c>
      <c r="C1667" s="21" t="s">
        <v>391</v>
      </c>
      <c r="D1667" s="20">
        <v>7</v>
      </c>
      <c r="E1667" s="21" t="s">
        <v>18</v>
      </c>
      <c r="F1667" s="21" t="s">
        <v>37</v>
      </c>
      <c r="G1667" s="20">
        <v>7</v>
      </c>
    </row>
    <row r="1668" spans="1:7">
      <c r="A1668" s="20">
        <v>374</v>
      </c>
      <c r="B1668" s="21" t="s">
        <v>13</v>
      </c>
      <c r="C1668" s="21" t="s">
        <v>392</v>
      </c>
      <c r="D1668" s="20">
        <v>7</v>
      </c>
      <c r="E1668" s="21" t="s">
        <v>18</v>
      </c>
      <c r="F1668" s="21" t="s">
        <v>37</v>
      </c>
      <c r="G1668" s="20">
        <v>7</v>
      </c>
    </row>
    <row r="1669" spans="1:7">
      <c r="A1669" s="20">
        <v>390</v>
      </c>
      <c r="B1669" s="21" t="s">
        <v>393</v>
      </c>
      <c r="C1669" s="21" t="s">
        <v>409</v>
      </c>
      <c r="D1669" s="20">
        <v>7</v>
      </c>
      <c r="E1669" s="21" t="s">
        <v>18</v>
      </c>
      <c r="F1669" s="21" t="s">
        <v>153</v>
      </c>
      <c r="G1669" s="20">
        <v>4.9000000000000004</v>
      </c>
    </row>
    <row r="1670" spans="1:7">
      <c r="A1670" s="20">
        <v>391</v>
      </c>
      <c r="B1670" s="21" t="s">
        <v>393</v>
      </c>
      <c r="C1670" s="21" t="s">
        <v>410</v>
      </c>
      <c r="D1670" s="20">
        <v>7</v>
      </c>
      <c r="E1670" s="21" t="s">
        <v>18</v>
      </c>
      <c r="F1670" s="21" t="s">
        <v>153</v>
      </c>
      <c r="G1670" s="20">
        <v>4.9000000000000004</v>
      </c>
    </row>
    <row r="1671" spans="1:7">
      <c r="A1671" s="20">
        <v>392</v>
      </c>
      <c r="B1671" s="21" t="s">
        <v>393</v>
      </c>
      <c r="C1671" s="21" t="s">
        <v>411</v>
      </c>
      <c r="D1671" s="20">
        <v>7</v>
      </c>
      <c r="E1671" s="21" t="s">
        <v>18</v>
      </c>
      <c r="F1671" s="21" t="s">
        <v>153</v>
      </c>
      <c r="G1671" s="20">
        <v>4.9000000000000004</v>
      </c>
    </row>
    <row r="1672" spans="1:7">
      <c r="A1672" s="20">
        <v>393</v>
      </c>
      <c r="B1672" s="21" t="s">
        <v>393</v>
      </c>
      <c r="C1672" s="21" t="s">
        <v>412</v>
      </c>
      <c r="D1672" s="20">
        <v>7</v>
      </c>
      <c r="E1672" s="21" t="s">
        <v>18</v>
      </c>
      <c r="F1672" s="21" t="s">
        <v>153</v>
      </c>
      <c r="G1672" s="20">
        <v>4.9000000000000004</v>
      </c>
    </row>
    <row r="1673" spans="1:7">
      <c r="A1673" s="20">
        <v>394</v>
      </c>
      <c r="B1673" s="21" t="s">
        <v>393</v>
      </c>
      <c r="C1673" s="21" t="s">
        <v>413</v>
      </c>
      <c r="D1673" s="20">
        <v>7</v>
      </c>
      <c r="E1673" s="21" t="s">
        <v>18</v>
      </c>
      <c r="F1673" s="21" t="s">
        <v>153</v>
      </c>
      <c r="G1673" s="20">
        <v>4.9000000000000004</v>
      </c>
    </row>
    <row r="1674" spans="1:7">
      <c r="A1674" s="20">
        <v>481</v>
      </c>
      <c r="B1674" s="21" t="s">
        <v>393</v>
      </c>
      <c r="C1674" s="21" t="s">
        <v>500</v>
      </c>
      <c r="D1674" s="20">
        <v>7</v>
      </c>
      <c r="E1674" s="21" t="s">
        <v>18</v>
      </c>
      <c r="F1674" s="21" t="s">
        <v>153</v>
      </c>
      <c r="G1674" s="20">
        <v>4.9000000000000004</v>
      </c>
    </row>
    <row r="1675" spans="1:7">
      <c r="A1675" s="20">
        <v>482</v>
      </c>
      <c r="B1675" s="21" t="s">
        <v>393</v>
      </c>
      <c r="C1675" s="21" t="s">
        <v>501</v>
      </c>
      <c r="D1675" s="20">
        <v>7</v>
      </c>
      <c r="E1675" s="21" t="s">
        <v>18</v>
      </c>
      <c r="F1675" s="21" t="s">
        <v>153</v>
      </c>
      <c r="G1675" s="20">
        <v>4.9000000000000004</v>
      </c>
    </row>
    <row r="1676" spans="1:7">
      <c r="A1676" s="20">
        <v>483</v>
      </c>
      <c r="B1676" s="21" t="s">
        <v>393</v>
      </c>
      <c r="C1676" s="21" t="s">
        <v>502</v>
      </c>
      <c r="D1676" s="20">
        <v>7</v>
      </c>
      <c r="E1676" s="21" t="s">
        <v>18</v>
      </c>
      <c r="F1676" s="21" t="s">
        <v>153</v>
      </c>
      <c r="G1676" s="20">
        <v>4.9000000000000004</v>
      </c>
    </row>
    <row r="1677" spans="1:7">
      <c r="A1677" s="20">
        <v>484</v>
      </c>
      <c r="B1677" s="21" t="s">
        <v>393</v>
      </c>
      <c r="C1677" s="21" t="s">
        <v>503</v>
      </c>
      <c r="D1677" s="20">
        <v>7</v>
      </c>
      <c r="E1677" s="21" t="s">
        <v>18</v>
      </c>
      <c r="F1677" s="21" t="s">
        <v>153</v>
      </c>
      <c r="G1677" s="20">
        <v>4.9000000000000004</v>
      </c>
    </row>
    <row r="1678" spans="1:7">
      <c r="A1678" s="20">
        <v>485</v>
      </c>
      <c r="B1678" s="21" t="s">
        <v>393</v>
      </c>
      <c r="C1678" s="21" t="s">
        <v>504</v>
      </c>
      <c r="D1678" s="20">
        <v>7</v>
      </c>
      <c r="E1678" s="21" t="s">
        <v>18</v>
      </c>
      <c r="F1678" s="21" t="s">
        <v>153</v>
      </c>
      <c r="G1678" s="20">
        <v>4.9000000000000004</v>
      </c>
    </row>
    <row r="1679" spans="1:7">
      <c r="A1679" s="20">
        <v>486</v>
      </c>
      <c r="B1679" s="21" t="s">
        <v>393</v>
      </c>
      <c r="C1679" s="21" t="s">
        <v>505</v>
      </c>
      <c r="D1679" s="20">
        <v>7</v>
      </c>
      <c r="E1679" s="21" t="s">
        <v>18</v>
      </c>
      <c r="F1679" s="21" t="s">
        <v>153</v>
      </c>
      <c r="G1679" s="20">
        <v>4.9000000000000004</v>
      </c>
    </row>
    <row r="1680" spans="1:7">
      <c r="A1680" s="20">
        <v>506</v>
      </c>
      <c r="B1680" s="21" t="s">
        <v>393</v>
      </c>
      <c r="C1680" s="21" t="s">
        <v>525</v>
      </c>
      <c r="D1680" s="20">
        <v>7</v>
      </c>
      <c r="E1680" s="21" t="s">
        <v>15</v>
      </c>
      <c r="F1680" s="21" t="s">
        <v>357</v>
      </c>
      <c r="G1680" s="20">
        <v>4.9000000000000004</v>
      </c>
    </row>
    <row r="1681" spans="1:7">
      <c r="A1681" s="20">
        <v>507</v>
      </c>
      <c r="B1681" s="21" t="s">
        <v>393</v>
      </c>
      <c r="C1681" s="21" t="s">
        <v>526</v>
      </c>
      <c r="D1681" s="20">
        <v>7</v>
      </c>
      <c r="E1681" s="21" t="s">
        <v>18</v>
      </c>
      <c r="F1681" s="21" t="s">
        <v>357</v>
      </c>
      <c r="G1681" s="20">
        <v>4.9000000000000004</v>
      </c>
    </row>
    <row r="1682" spans="1:7">
      <c r="A1682" s="20">
        <v>508</v>
      </c>
      <c r="B1682" s="21" t="s">
        <v>393</v>
      </c>
      <c r="C1682" s="21" t="s">
        <v>527</v>
      </c>
      <c r="D1682" s="20">
        <v>7</v>
      </c>
      <c r="E1682" s="21" t="s">
        <v>18</v>
      </c>
      <c r="F1682" s="21" t="s">
        <v>357</v>
      </c>
      <c r="G1682" s="20">
        <v>4.9000000000000004</v>
      </c>
    </row>
    <row r="1683" spans="1:7">
      <c r="A1683" s="20">
        <v>509</v>
      </c>
      <c r="B1683" s="21" t="s">
        <v>393</v>
      </c>
      <c r="C1683" s="21" t="s">
        <v>528</v>
      </c>
      <c r="D1683" s="20">
        <v>7</v>
      </c>
      <c r="E1683" s="21" t="s">
        <v>15</v>
      </c>
      <c r="F1683" s="21" t="s">
        <v>357</v>
      </c>
      <c r="G1683" s="20">
        <v>4.9000000000000004</v>
      </c>
    </row>
    <row r="1684" spans="1:7">
      <c r="A1684" s="20">
        <v>519</v>
      </c>
      <c r="B1684" s="21" t="s">
        <v>393</v>
      </c>
      <c r="C1684" s="21" t="s">
        <v>538</v>
      </c>
      <c r="D1684" s="20">
        <v>7</v>
      </c>
      <c r="E1684" s="21" t="s">
        <v>18</v>
      </c>
      <c r="F1684" s="21" t="s">
        <v>153</v>
      </c>
      <c r="G1684" s="20">
        <v>4.9000000000000004</v>
      </c>
    </row>
    <row r="1685" spans="1:7">
      <c r="A1685" s="20">
        <v>520</v>
      </c>
      <c r="B1685" s="21" t="s">
        <v>393</v>
      </c>
      <c r="C1685" s="21" t="s">
        <v>154</v>
      </c>
      <c r="D1685" s="20">
        <v>7</v>
      </c>
      <c r="E1685" s="21" t="s">
        <v>18</v>
      </c>
      <c r="F1685" s="21" t="s">
        <v>153</v>
      </c>
      <c r="G1685" s="20">
        <v>4.9000000000000004</v>
      </c>
    </row>
    <row r="1686" spans="1:7">
      <c r="A1686" s="20">
        <v>521</v>
      </c>
      <c r="B1686" s="21" t="s">
        <v>393</v>
      </c>
      <c r="C1686" s="21" t="s">
        <v>539</v>
      </c>
      <c r="D1686" s="20">
        <v>7</v>
      </c>
      <c r="E1686" s="21" t="s">
        <v>18</v>
      </c>
      <c r="F1686" s="21" t="s">
        <v>153</v>
      </c>
      <c r="G1686" s="20">
        <v>4.9000000000000004</v>
      </c>
    </row>
    <row r="1687" spans="1:7">
      <c r="A1687" s="20">
        <v>522</v>
      </c>
      <c r="B1687" s="21" t="s">
        <v>393</v>
      </c>
      <c r="C1687" s="21" t="s">
        <v>540</v>
      </c>
      <c r="D1687" s="20">
        <v>7</v>
      </c>
      <c r="E1687" s="21" t="s">
        <v>18</v>
      </c>
      <c r="F1687" s="21" t="s">
        <v>153</v>
      </c>
      <c r="G1687" s="20">
        <v>4.9000000000000004</v>
      </c>
    </row>
    <row r="1688" spans="1:7">
      <c r="A1688" s="20">
        <v>523</v>
      </c>
      <c r="B1688" s="21" t="s">
        <v>393</v>
      </c>
      <c r="C1688" s="21" t="s">
        <v>541</v>
      </c>
      <c r="D1688" s="20">
        <v>7</v>
      </c>
      <c r="E1688" s="21" t="s">
        <v>18</v>
      </c>
      <c r="F1688" s="21" t="s">
        <v>153</v>
      </c>
      <c r="G1688" s="20">
        <v>4.9000000000000004</v>
      </c>
    </row>
    <row r="1689" spans="1:7">
      <c r="A1689" s="20">
        <v>524</v>
      </c>
      <c r="B1689" s="21" t="s">
        <v>393</v>
      </c>
      <c r="C1689" s="21" t="s">
        <v>542</v>
      </c>
      <c r="D1689" s="20">
        <v>7</v>
      </c>
      <c r="E1689" s="21" t="s">
        <v>18</v>
      </c>
      <c r="F1689" s="21" t="s">
        <v>153</v>
      </c>
      <c r="G1689" s="20">
        <v>4.9000000000000004</v>
      </c>
    </row>
    <row r="1690" spans="1:7">
      <c r="A1690" s="20">
        <v>525</v>
      </c>
      <c r="B1690" s="21" t="s">
        <v>393</v>
      </c>
      <c r="C1690" s="21" t="s">
        <v>543</v>
      </c>
      <c r="D1690" s="20">
        <v>7</v>
      </c>
      <c r="E1690" s="21" t="s">
        <v>18</v>
      </c>
      <c r="F1690" s="21" t="s">
        <v>153</v>
      </c>
      <c r="G1690" s="20">
        <v>4.9000000000000004</v>
      </c>
    </row>
    <row r="1691" spans="1:7">
      <c r="A1691" s="20">
        <v>526</v>
      </c>
      <c r="B1691" s="21" t="s">
        <v>393</v>
      </c>
      <c r="C1691" s="21" t="s">
        <v>544</v>
      </c>
      <c r="D1691" s="20">
        <v>7</v>
      </c>
      <c r="E1691" s="21" t="s">
        <v>18</v>
      </c>
      <c r="F1691" s="21" t="s">
        <v>153</v>
      </c>
      <c r="G1691" s="20">
        <v>4.9000000000000004</v>
      </c>
    </row>
    <row r="1692" spans="1:7">
      <c r="A1692" s="20">
        <v>527</v>
      </c>
      <c r="B1692" s="21" t="s">
        <v>393</v>
      </c>
      <c r="C1692" s="21" t="s">
        <v>545</v>
      </c>
      <c r="D1692" s="20">
        <v>7</v>
      </c>
      <c r="E1692" s="21" t="s">
        <v>18</v>
      </c>
      <c r="F1692" s="21" t="s">
        <v>153</v>
      </c>
      <c r="G1692" s="20">
        <v>4.9000000000000004</v>
      </c>
    </row>
    <row r="1693" spans="1:7">
      <c r="A1693" s="20">
        <v>528</v>
      </c>
      <c r="B1693" s="21" t="s">
        <v>393</v>
      </c>
      <c r="C1693" s="21" t="s">
        <v>546</v>
      </c>
      <c r="D1693" s="20">
        <v>7</v>
      </c>
      <c r="E1693" s="21" t="s">
        <v>18</v>
      </c>
      <c r="F1693" s="21" t="s">
        <v>153</v>
      </c>
      <c r="G1693" s="20">
        <v>4.9000000000000004</v>
      </c>
    </row>
    <row r="1694" spans="1:7">
      <c r="A1694" s="20">
        <v>529</v>
      </c>
      <c r="B1694" s="21" t="s">
        <v>393</v>
      </c>
      <c r="C1694" s="21" t="s">
        <v>547</v>
      </c>
      <c r="D1694" s="20">
        <v>7</v>
      </c>
      <c r="E1694" s="21" t="s">
        <v>18</v>
      </c>
      <c r="F1694" s="21" t="s">
        <v>153</v>
      </c>
      <c r="G1694" s="20">
        <v>4.9000000000000004</v>
      </c>
    </row>
    <row r="1695" spans="1:7">
      <c r="A1695" s="20">
        <v>530</v>
      </c>
      <c r="B1695" s="21" t="s">
        <v>393</v>
      </c>
      <c r="C1695" s="21" t="s">
        <v>548</v>
      </c>
      <c r="D1695" s="20">
        <v>7</v>
      </c>
      <c r="E1695" s="21" t="s">
        <v>18</v>
      </c>
      <c r="F1695" s="21" t="s">
        <v>153</v>
      </c>
      <c r="G1695" s="20">
        <v>4.9000000000000004</v>
      </c>
    </row>
    <row r="1696" spans="1:7">
      <c r="A1696" s="20">
        <v>561</v>
      </c>
      <c r="B1696" s="21" t="s">
        <v>393</v>
      </c>
      <c r="C1696" s="21" t="s">
        <v>577</v>
      </c>
      <c r="D1696" s="20">
        <v>7</v>
      </c>
      <c r="E1696" s="21" t="s">
        <v>18</v>
      </c>
      <c r="F1696" s="21" t="s">
        <v>153</v>
      </c>
      <c r="G1696" s="20">
        <v>4.9000000000000004</v>
      </c>
    </row>
    <row r="1697" spans="1:7">
      <c r="A1697" s="20">
        <v>562</v>
      </c>
      <c r="B1697" s="21" t="s">
        <v>393</v>
      </c>
      <c r="C1697" s="21" t="s">
        <v>578</v>
      </c>
      <c r="D1697" s="20">
        <v>7</v>
      </c>
      <c r="E1697" s="21" t="s">
        <v>18</v>
      </c>
      <c r="F1697" s="21" t="s">
        <v>153</v>
      </c>
      <c r="G1697" s="20">
        <v>4.9000000000000004</v>
      </c>
    </row>
    <row r="1698" spans="1:7">
      <c r="A1698" s="20">
        <v>563</v>
      </c>
      <c r="B1698" s="21" t="s">
        <v>393</v>
      </c>
      <c r="C1698" s="21" t="s">
        <v>579</v>
      </c>
      <c r="D1698" s="20">
        <v>7</v>
      </c>
      <c r="E1698" s="21" t="s">
        <v>18</v>
      </c>
      <c r="F1698" s="21" t="s">
        <v>153</v>
      </c>
      <c r="G1698" s="20">
        <v>4.9000000000000004</v>
      </c>
    </row>
    <row r="1699" spans="1:7">
      <c r="A1699" s="20">
        <v>564</v>
      </c>
      <c r="B1699" s="21" t="s">
        <v>393</v>
      </c>
      <c r="C1699" s="21" t="s">
        <v>580</v>
      </c>
      <c r="D1699" s="20">
        <v>7</v>
      </c>
      <c r="E1699" s="21" t="s">
        <v>18</v>
      </c>
      <c r="F1699" s="21" t="s">
        <v>153</v>
      </c>
      <c r="G1699" s="20">
        <v>4.9000000000000004</v>
      </c>
    </row>
    <row r="1700" spans="1:7">
      <c r="A1700" s="20">
        <v>565</v>
      </c>
      <c r="B1700" s="21" t="s">
        <v>393</v>
      </c>
      <c r="C1700" s="21" t="s">
        <v>581</v>
      </c>
      <c r="D1700" s="20">
        <v>7</v>
      </c>
      <c r="E1700" s="21" t="s">
        <v>18</v>
      </c>
      <c r="F1700" s="21" t="s">
        <v>153</v>
      </c>
      <c r="G1700" s="20">
        <v>4.9000000000000004</v>
      </c>
    </row>
    <row r="1701" spans="1:7">
      <c r="A1701" s="20">
        <v>566</v>
      </c>
      <c r="B1701" s="21" t="s">
        <v>393</v>
      </c>
      <c r="C1701" s="21" t="s">
        <v>582</v>
      </c>
      <c r="D1701" s="20">
        <v>7</v>
      </c>
      <c r="E1701" s="21" t="s">
        <v>18</v>
      </c>
      <c r="F1701" s="21" t="s">
        <v>153</v>
      </c>
      <c r="G1701" s="20">
        <v>4.9000000000000004</v>
      </c>
    </row>
    <row r="1702" spans="1:7">
      <c r="A1702" s="20">
        <v>567</v>
      </c>
      <c r="B1702" s="21" t="s">
        <v>393</v>
      </c>
      <c r="C1702" s="21" t="s">
        <v>583</v>
      </c>
      <c r="D1702" s="20">
        <v>7</v>
      </c>
      <c r="E1702" s="21" t="s">
        <v>18</v>
      </c>
      <c r="F1702" s="21" t="s">
        <v>153</v>
      </c>
      <c r="G1702" s="20">
        <v>4.9000000000000004</v>
      </c>
    </row>
    <row r="1703" spans="1:7">
      <c r="A1703" s="20">
        <v>568</v>
      </c>
      <c r="B1703" s="21" t="s">
        <v>393</v>
      </c>
      <c r="C1703" s="21" t="s">
        <v>584</v>
      </c>
      <c r="D1703" s="20">
        <v>7</v>
      </c>
      <c r="E1703" s="21" t="s">
        <v>18</v>
      </c>
      <c r="F1703" s="21" t="s">
        <v>153</v>
      </c>
      <c r="G1703" s="20">
        <v>4.9000000000000004</v>
      </c>
    </row>
    <row r="1704" spans="1:7">
      <c r="A1704" s="20">
        <v>569</v>
      </c>
      <c r="B1704" s="21" t="s">
        <v>393</v>
      </c>
      <c r="C1704" s="21" t="s">
        <v>585</v>
      </c>
      <c r="D1704" s="20">
        <v>7</v>
      </c>
      <c r="E1704" s="21" t="s">
        <v>18</v>
      </c>
      <c r="F1704" s="21" t="s">
        <v>153</v>
      </c>
      <c r="G1704" s="20">
        <v>4.9000000000000004</v>
      </c>
    </row>
    <row r="1705" spans="1:7">
      <c r="A1705" s="20">
        <v>570</v>
      </c>
      <c r="B1705" s="21" t="s">
        <v>393</v>
      </c>
      <c r="C1705" s="21" t="s">
        <v>586</v>
      </c>
      <c r="D1705" s="20">
        <v>7</v>
      </c>
      <c r="E1705" s="21" t="s">
        <v>18</v>
      </c>
      <c r="F1705" s="21" t="s">
        <v>153</v>
      </c>
      <c r="G1705" s="20">
        <v>4.9000000000000004</v>
      </c>
    </row>
    <row r="1706" spans="1:7">
      <c r="A1706" s="20">
        <v>571</v>
      </c>
      <c r="B1706" s="21" t="s">
        <v>393</v>
      </c>
      <c r="C1706" s="21" t="s">
        <v>587</v>
      </c>
      <c r="D1706" s="20">
        <v>7</v>
      </c>
      <c r="E1706" s="21" t="s">
        <v>18</v>
      </c>
      <c r="F1706" s="21" t="s">
        <v>153</v>
      </c>
      <c r="G1706" s="20">
        <v>4.9000000000000004</v>
      </c>
    </row>
    <row r="1707" spans="1:7">
      <c r="A1707" s="20">
        <v>667</v>
      </c>
      <c r="B1707" s="21" t="s">
        <v>393</v>
      </c>
      <c r="C1707" s="21" t="s">
        <v>681</v>
      </c>
      <c r="D1707" s="20">
        <v>7</v>
      </c>
      <c r="E1707" s="21" t="s">
        <v>18</v>
      </c>
      <c r="F1707" s="21" t="s">
        <v>153</v>
      </c>
      <c r="G1707" s="20">
        <v>4.9000000000000004</v>
      </c>
    </row>
    <row r="1708" spans="1:7">
      <c r="A1708" s="20">
        <v>668</v>
      </c>
      <c r="B1708" s="21" t="s">
        <v>393</v>
      </c>
      <c r="C1708" s="21" t="s">
        <v>682</v>
      </c>
      <c r="D1708" s="20">
        <v>7</v>
      </c>
      <c r="E1708" s="21" t="s">
        <v>18</v>
      </c>
      <c r="F1708" s="21" t="s">
        <v>153</v>
      </c>
      <c r="G1708" s="20">
        <v>4.9000000000000004</v>
      </c>
    </row>
    <row r="1709" spans="1:7">
      <c r="A1709" s="20">
        <v>669</v>
      </c>
      <c r="B1709" s="21" t="s">
        <v>393</v>
      </c>
      <c r="C1709" s="21" t="s">
        <v>683</v>
      </c>
      <c r="D1709" s="20">
        <v>7</v>
      </c>
      <c r="E1709" s="21" t="s">
        <v>18</v>
      </c>
      <c r="F1709" s="21" t="s">
        <v>153</v>
      </c>
      <c r="G1709" s="20">
        <v>4.9000000000000004</v>
      </c>
    </row>
    <row r="1710" spans="1:7">
      <c r="A1710" s="20">
        <v>670</v>
      </c>
      <c r="B1710" s="21" t="s">
        <v>393</v>
      </c>
      <c r="C1710" s="21" t="s">
        <v>684</v>
      </c>
      <c r="D1710" s="20">
        <v>7</v>
      </c>
      <c r="E1710" s="21" t="s">
        <v>18</v>
      </c>
      <c r="F1710" s="21" t="s">
        <v>153</v>
      </c>
      <c r="G1710" s="20">
        <v>4.9000000000000004</v>
      </c>
    </row>
    <row r="1711" spans="1:7">
      <c r="A1711" s="20">
        <v>671</v>
      </c>
      <c r="B1711" s="21" t="s">
        <v>393</v>
      </c>
      <c r="C1711" s="21" t="s">
        <v>685</v>
      </c>
      <c r="D1711" s="20">
        <v>7</v>
      </c>
      <c r="E1711" s="21" t="s">
        <v>18</v>
      </c>
      <c r="F1711" s="21" t="s">
        <v>153</v>
      </c>
      <c r="G1711" s="20">
        <v>4.9000000000000004</v>
      </c>
    </row>
    <row r="1712" spans="1:7">
      <c r="A1712" s="20">
        <v>672</v>
      </c>
      <c r="B1712" s="21" t="s">
        <v>393</v>
      </c>
      <c r="C1712" s="21" t="s">
        <v>686</v>
      </c>
      <c r="D1712" s="20">
        <v>7</v>
      </c>
      <c r="E1712" s="21" t="s">
        <v>18</v>
      </c>
      <c r="F1712" s="21" t="s">
        <v>153</v>
      </c>
      <c r="G1712" s="20">
        <v>4.9000000000000004</v>
      </c>
    </row>
    <row r="1713" spans="1:7">
      <c r="A1713" s="20">
        <v>673</v>
      </c>
      <c r="B1713" s="21" t="s">
        <v>393</v>
      </c>
      <c r="C1713" s="21" t="s">
        <v>92</v>
      </c>
      <c r="D1713" s="20">
        <v>7</v>
      </c>
      <c r="E1713" s="21" t="s">
        <v>18</v>
      </c>
      <c r="F1713" s="21" t="s">
        <v>153</v>
      </c>
      <c r="G1713" s="20">
        <v>4.9000000000000004</v>
      </c>
    </row>
    <row r="1714" spans="1:7">
      <c r="A1714" s="20">
        <v>674</v>
      </c>
      <c r="B1714" s="21" t="s">
        <v>393</v>
      </c>
      <c r="C1714" s="21" t="s">
        <v>687</v>
      </c>
      <c r="D1714" s="20">
        <v>7</v>
      </c>
      <c r="E1714" s="21" t="s">
        <v>18</v>
      </c>
      <c r="F1714" s="21" t="s">
        <v>153</v>
      </c>
      <c r="G1714" s="20">
        <v>4.9000000000000004</v>
      </c>
    </row>
    <row r="1715" spans="1:7">
      <c r="A1715" s="20">
        <v>682</v>
      </c>
      <c r="B1715" s="21" t="s">
        <v>393</v>
      </c>
      <c r="C1715" s="21" t="s">
        <v>285</v>
      </c>
      <c r="D1715" s="20">
        <v>7</v>
      </c>
      <c r="E1715" s="21" t="s">
        <v>18</v>
      </c>
      <c r="F1715" s="21" t="s">
        <v>37</v>
      </c>
      <c r="G1715" s="20">
        <v>4.9000000000000004</v>
      </c>
    </row>
    <row r="1716" spans="1:7">
      <c r="A1716" s="20">
        <v>686</v>
      </c>
      <c r="B1716" s="21" t="s">
        <v>698</v>
      </c>
      <c r="C1716" s="21" t="s">
        <v>361</v>
      </c>
      <c r="D1716" s="20">
        <v>7</v>
      </c>
      <c r="E1716" s="21" t="s">
        <v>18</v>
      </c>
      <c r="F1716" s="21" t="s">
        <v>37</v>
      </c>
      <c r="G1716" s="20">
        <v>7</v>
      </c>
    </row>
    <row r="1717" spans="1:7">
      <c r="A1717" s="20">
        <v>695</v>
      </c>
      <c r="B1717" s="21" t="s">
        <v>704</v>
      </c>
      <c r="C1717" s="21" t="s">
        <v>707</v>
      </c>
      <c r="D1717" s="20">
        <v>7</v>
      </c>
      <c r="E1717" s="21" t="s">
        <v>18</v>
      </c>
      <c r="F1717" s="21" t="s">
        <v>37</v>
      </c>
      <c r="G1717" s="20">
        <v>7</v>
      </c>
    </row>
    <row r="1718" spans="1:7">
      <c r="A1718" s="20">
        <v>696</v>
      </c>
      <c r="B1718" s="21" t="s">
        <v>704</v>
      </c>
      <c r="C1718" s="21" t="s">
        <v>708</v>
      </c>
      <c r="D1718" s="20">
        <v>7</v>
      </c>
      <c r="E1718" s="21" t="s">
        <v>18</v>
      </c>
      <c r="F1718" s="21" t="s">
        <v>37</v>
      </c>
      <c r="G1718" s="20">
        <v>7</v>
      </c>
    </row>
    <row r="1719" spans="1:7">
      <c r="A1719" s="20">
        <v>698</v>
      </c>
      <c r="B1719" s="21" t="s">
        <v>704</v>
      </c>
      <c r="C1719" s="21" t="s">
        <v>710</v>
      </c>
      <c r="D1719" s="20">
        <v>7</v>
      </c>
      <c r="E1719" s="21" t="s">
        <v>18</v>
      </c>
      <c r="F1719" s="21" t="s">
        <v>37</v>
      </c>
      <c r="G1719" s="20">
        <v>7</v>
      </c>
    </row>
    <row r="1720" spans="1:7">
      <c r="A1720" s="20">
        <v>699</v>
      </c>
      <c r="B1720" s="21" t="s">
        <v>704</v>
      </c>
      <c r="C1720" s="21" t="s">
        <v>711</v>
      </c>
      <c r="D1720" s="20">
        <v>7</v>
      </c>
      <c r="E1720" s="21" t="s">
        <v>18</v>
      </c>
      <c r="F1720" s="21" t="s">
        <v>37</v>
      </c>
      <c r="G1720" s="20">
        <v>7</v>
      </c>
    </row>
    <row r="1721" spans="1:7">
      <c r="A1721" s="20">
        <v>700</v>
      </c>
      <c r="B1721" s="21" t="s">
        <v>704</v>
      </c>
      <c r="C1721" s="21" t="s">
        <v>708</v>
      </c>
      <c r="D1721" s="20">
        <v>7</v>
      </c>
      <c r="E1721" s="21" t="s">
        <v>18</v>
      </c>
      <c r="F1721" s="21" t="s">
        <v>37</v>
      </c>
      <c r="G1721" s="20">
        <v>7</v>
      </c>
    </row>
    <row r="1722" spans="1:7">
      <c r="A1722" s="20">
        <v>721</v>
      </c>
      <c r="B1722" s="21" t="s">
        <v>704</v>
      </c>
      <c r="C1722" s="21" t="s">
        <v>267</v>
      </c>
      <c r="D1722" s="20">
        <v>7</v>
      </c>
      <c r="E1722" s="21" t="s">
        <v>15</v>
      </c>
      <c r="F1722" s="21" t="s">
        <v>37</v>
      </c>
      <c r="G1722" s="20">
        <v>7</v>
      </c>
    </row>
    <row r="1723" spans="1:7">
      <c r="A1723" s="20">
        <v>767</v>
      </c>
      <c r="B1723" s="21" t="s">
        <v>744</v>
      </c>
      <c r="C1723" s="21" t="s">
        <v>773</v>
      </c>
      <c r="D1723" s="20">
        <v>7</v>
      </c>
      <c r="E1723" s="21" t="s">
        <v>18</v>
      </c>
      <c r="F1723" s="21" t="s">
        <v>37</v>
      </c>
      <c r="G1723" s="20">
        <v>7</v>
      </c>
    </row>
    <row r="1724" spans="1:7">
      <c r="A1724" s="20">
        <v>769</v>
      </c>
      <c r="B1724" s="21" t="s">
        <v>744</v>
      </c>
      <c r="C1724" s="21" t="s">
        <v>775</v>
      </c>
      <c r="D1724" s="20">
        <v>7</v>
      </c>
      <c r="E1724" s="21" t="s">
        <v>15</v>
      </c>
      <c r="F1724" s="21" t="s">
        <v>37</v>
      </c>
      <c r="G1724" s="20">
        <v>7</v>
      </c>
    </row>
    <row r="1725" spans="1:7">
      <c r="A1725" s="20">
        <v>779</v>
      </c>
      <c r="B1725" s="21" t="s">
        <v>744</v>
      </c>
      <c r="C1725" s="21" t="s">
        <v>784</v>
      </c>
      <c r="D1725" s="20">
        <v>7</v>
      </c>
      <c r="E1725" s="21" t="s">
        <v>18</v>
      </c>
      <c r="F1725" s="21" t="s">
        <v>37</v>
      </c>
      <c r="G1725" s="20">
        <v>7</v>
      </c>
    </row>
    <row r="1726" spans="1:7">
      <c r="A1726" s="20">
        <v>783</v>
      </c>
      <c r="B1726" s="21" t="s">
        <v>744</v>
      </c>
      <c r="C1726" s="21" t="s">
        <v>731</v>
      </c>
      <c r="D1726" s="20">
        <v>7</v>
      </c>
      <c r="E1726" s="21" t="s">
        <v>18</v>
      </c>
      <c r="F1726" s="21" t="s">
        <v>37</v>
      </c>
      <c r="G1726" s="20">
        <v>7</v>
      </c>
    </row>
    <row r="1727" spans="1:7">
      <c r="A1727" s="20">
        <v>784</v>
      </c>
      <c r="B1727" s="21" t="s">
        <v>744</v>
      </c>
      <c r="C1727" s="21" t="s">
        <v>787</v>
      </c>
      <c r="D1727" s="20">
        <v>7</v>
      </c>
      <c r="E1727" s="21" t="s">
        <v>18</v>
      </c>
      <c r="F1727" s="21" t="s">
        <v>37</v>
      </c>
      <c r="G1727" s="20">
        <v>7</v>
      </c>
    </row>
    <row r="1728" spans="1:7">
      <c r="A1728" s="20">
        <v>791</v>
      </c>
      <c r="B1728" s="21" t="s">
        <v>744</v>
      </c>
      <c r="C1728" s="21" t="s">
        <v>793</v>
      </c>
      <c r="D1728" s="20">
        <v>7</v>
      </c>
      <c r="E1728" s="21" t="s">
        <v>18</v>
      </c>
      <c r="F1728" s="21" t="s">
        <v>54</v>
      </c>
      <c r="G1728" s="20">
        <v>7</v>
      </c>
    </row>
    <row r="1729" spans="1:7">
      <c r="A1729" s="20">
        <v>792</v>
      </c>
      <c r="B1729" s="21" t="s">
        <v>744</v>
      </c>
      <c r="C1729" s="21" t="s">
        <v>794</v>
      </c>
      <c r="D1729" s="20">
        <v>7</v>
      </c>
      <c r="E1729" s="21" t="s">
        <v>18</v>
      </c>
      <c r="F1729" s="21" t="s">
        <v>54</v>
      </c>
      <c r="G1729" s="20">
        <v>7</v>
      </c>
    </row>
    <row r="1730" spans="1:7">
      <c r="A1730" s="20">
        <v>793</v>
      </c>
      <c r="B1730" s="21" t="s">
        <v>744</v>
      </c>
      <c r="C1730" s="21" t="s">
        <v>795</v>
      </c>
      <c r="D1730" s="20">
        <v>7</v>
      </c>
      <c r="E1730" s="21" t="s">
        <v>18</v>
      </c>
      <c r="F1730" s="21" t="s">
        <v>54</v>
      </c>
      <c r="G1730" s="20">
        <v>7</v>
      </c>
    </row>
    <row r="1731" spans="1:7">
      <c r="A1731" s="20">
        <v>871</v>
      </c>
      <c r="B1731" s="21" t="s">
        <v>744</v>
      </c>
      <c r="C1731" s="21" t="s">
        <v>863</v>
      </c>
      <c r="D1731" s="20">
        <v>7</v>
      </c>
      <c r="E1731" s="21" t="s">
        <v>15</v>
      </c>
      <c r="F1731" s="21" t="s">
        <v>185</v>
      </c>
      <c r="G1731" s="20">
        <v>7</v>
      </c>
    </row>
    <row r="1732" spans="1:7">
      <c r="A1732" s="20">
        <v>936</v>
      </c>
      <c r="B1732" s="21" t="s">
        <v>901</v>
      </c>
      <c r="C1732" s="21" t="s">
        <v>914</v>
      </c>
      <c r="D1732" s="20">
        <v>7</v>
      </c>
      <c r="E1732" s="21" t="s">
        <v>18</v>
      </c>
      <c r="F1732" s="21" t="s">
        <v>357</v>
      </c>
      <c r="G1732" s="20">
        <v>7</v>
      </c>
    </row>
    <row r="1733" spans="1:7">
      <c r="A1733" s="20">
        <v>937</v>
      </c>
      <c r="B1733" s="21" t="s">
        <v>901</v>
      </c>
      <c r="C1733" s="21" t="s">
        <v>915</v>
      </c>
      <c r="D1733" s="20">
        <v>7</v>
      </c>
      <c r="E1733" s="21" t="s">
        <v>18</v>
      </c>
      <c r="F1733" s="21" t="s">
        <v>357</v>
      </c>
      <c r="G1733" s="20">
        <v>7</v>
      </c>
    </row>
    <row r="1734" spans="1:7">
      <c r="A1734" s="20">
        <v>939</v>
      </c>
      <c r="B1734" s="21" t="s">
        <v>901</v>
      </c>
      <c r="C1734" s="21" t="s">
        <v>917</v>
      </c>
      <c r="D1734" s="20">
        <v>7</v>
      </c>
      <c r="E1734" s="21" t="s">
        <v>18</v>
      </c>
      <c r="F1734" s="21" t="s">
        <v>153</v>
      </c>
      <c r="G1734" s="20">
        <v>7</v>
      </c>
    </row>
    <row r="1735" spans="1:7">
      <c r="A1735" s="20">
        <v>1033</v>
      </c>
      <c r="B1735" s="21" t="s">
        <v>901</v>
      </c>
      <c r="C1735" s="21" t="s">
        <v>994</v>
      </c>
      <c r="D1735" s="20">
        <v>7</v>
      </c>
      <c r="E1735" s="21" t="s">
        <v>15</v>
      </c>
      <c r="F1735" s="21" t="s">
        <v>54</v>
      </c>
      <c r="G1735" s="20">
        <v>7</v>
      </c>
    </row>
    <row r="1736" spans="1:7">
      <c r="A1736" s="20">
        <v>1040</v>
      </c>
      <c r="B1736" s="21" t="s">
        <v>901</v>
      </c>
      <c r="C1736" s="21" t="s">
        <v>1001</v>
      </c>
      <c r="D1736" s="20">
        <v>7</v>
      </c>
      <c r="E1736" s="21" t="s">
        <v>18</v>
      </c>
      <c r="F1736" s="21" t="s">
        <v>185</v>
      </c>
      <c r="G1736" s="20">
        <v>7</v>
      </c>
    </row>
    <row r="1737" spans="1:7">
      <c r="A1737" s="20">
        <v>1061</v>
      </c>
      <c r="B1737" s="21" t="s">
        <v>901</v>
      </c>
      <c r="C1737" s="21" t="s">
        <v>1016</v>
      </c>
      <c r="D1737" s="20">
        <v>7</v>
      </c>
      <c r="E1737" s="21" t="s">
        <v>18</v>
      </c>
      <c r="F1737" s="21" t="s">
        <v>37</v>
      </c>
      <c r="G1737" s="20">
        <v>7</v>
      </c>
    </row>
    <row r="1738" spans="1:7">
      <c r="A1738" s="20">
        <v>1064</v>
      </c>
      <c r="B1738" s="21" t="s">
        <v>901</v>
      </c>
      <c r="C1738" s="21" t="s">
        <v>1018</v>
      </c>
      <c r="D1738" s="20">
        <v>7</v>
      </c>
      <c r="E1738" s="21" t="s">
        <v>15</v>
      </c>
      <c r="F1738" s="21" t="s">
        <v>37</v>
      </c>
      <c r="G1738" s="20">
        <v>7</v>
      </c>
    </row>
    <row r="1739" spans="1:7">
      <c r="A1739" s="20">
        <v>1163</v>
      </c>
      <c r="B1739" s="21" t="s">
        <v>1026</v>
      </c>
      <c r="C1739" s="21" t="s">
        <v>787</v>
      </c>
      <c r="D1739" s="20">
        <v>7</v>
      </c>
      <c r="E1739" s="21" t="s">
        <v>18</v>
      </c>
      <c r="F1739" s="21" t="s">
        <v>37</v>
      </c>
      <c r="G1739" s="20">
        <v>4.9000000000000004</v>
      </c>
    </row>
    <row r="1740" spans="1:7">
      <c r="A1740" s="20">
        <v>1164</v>
      </c>
      <c r="B1740" s="21" t="s">
        <v>1026</v>
      </c>
      <c r="C1740" s="21" t="s">
        <v>1086</v>
      </c>
      <c r="D1740" s="20">
        <v>7</v>
      </c>
      <c r="E1740" s="21" t="s">
        <v>18</v>
      </c>
      <c r="F1740" s="21" t="s">
        <v>37</v>
      </c>
      <c r="G1740" s="20">
        <v>4.9000000000000004</v>
      </c>
    </row>
    <row r="1741" spans="1:7">
      <c r="A1741" s="20">
        <v>1165</v>
      </c>
      <c r="B1741" s="21" t="s">
        <v>1026</v>
      </c>
      <c r="C1741" s="21" t="s">
        <v>1087</v>
      </c>
      <c r="D1741" s="20">
        <v>7</v>
      </c>
      <c r="E1741" s="21" t="s">
        <v>18</v>
      </c>
      <c r="F1741" s="21" t="s">
        <v>37</v>
      </c>
      <c r="G1741" s="20">
        <v>4.9000000000000004</v>
      </c>
    </row>
    <row r="1742" spans="1:7">
      <c r="A1742" s="20">
        <v>1231</v>
      </c>
      <c r="B1742" s="21" t="s">
        <v>1089</v>
      </c>
      <c r="C1742" s="21" t="s">
        <v>95</v>
      </c>
      <c r="D1742" s="20">
        <v>7</v>
      </c>
      <c r="E1742" s="21" t="s">
        <v>18</v>
      </c>
      <c r="F1742" s="21" t="s">
        <v>153</v>
      </c>
      <c r="G1742" s="20">
        <v>7</v>
      </c>
    </row>
    <row r="1743" spans="1:7">
      <c r="A1743" s="20">
        <v>1232</v>
      </c>
      <c r="B1743" s="21" t="s">
        <v>1089</v>
      </c>
      <c r="C1743" s="21" t="s">
        <v>1142</v>
      </c>
      <c r="D1743" s="20">
        <v>7</v>
      </c>
      <c r="E1743" s="21" t="s">
        <v>18</v>
      </c>
      <c r="F1743" s="21" t="s">
        <v>153</v>
      </c>
      <c r="G1743" s="20">
        <v>7</v>
      </c>
    </row>
    <row r="1744" spans="1:7">
      <c r="A1744" s="20">
        <v>1233</v>
      </c>
      <c r="B1744" s="21" t="s">
        <v>1089</v>
      </c>
      <c r="C1744" s="21" t="s">
        <v>1143</v>
      </c>
      <c r="D1744" s="20">
        <v>7</v>
      </c>
      <c r="E1744" s="21" t="s">
        <v>18</v>
      </c>
      <c r="F1744" s="21" t="s">
        <v>153</v>
      </c>
      <c r="G1744" s="20">
        <v>7</v>
      </c>
    </row>
    <row r="1745" spans="1:7">
      <c r="A1745" s="20">
        <v>1234</v>
      </c>
      <c r="B1745" s="21" t="s">
        <v>1089</v>
      </c>
      <c r="C1745" s="21" t="s">
        <v>1144</v>
      </c>
      <c r="D1745" s="20">
        <v>7</v>
      </c>
      <c r="E1745" s="21" t="s">
        <v>18</v>
      </c>
      <c r="F1745" s="21" t="s">
        <v>153</v>
      </c>
      <c r="G1745" s="20">
        <v>7</v>
      </c>
    </row>
    <row r="1746" spans="1:7">
      <c r="A1746" s="20">
        <v>1244</v>
      </c>
      <c r="B1746" s="21" t="s">
        <v>1089</v>
      </c>
      <c r="C1746" s="21" t="s">
        <v>1152</v>
      </c>
      <c r="D1746" s="20">
        <v>7</v>
      </c>
      <c r="E1746" s="21" t="s">
        <v>15</v>
      </c>
      <c r="F1746" s="21" t="s">
        <v>37</v>
      </c>
      <c r="G1746" s="20">
        <v>7</v>
      </c>
    </row>
    <row r="1747" spans="1:7">
      <c r="A1747" s="20">
        <v>1366</v>
      </c>
      <c r="B1747" s="21" t="s">
        <v>1228</v>
      </c>
      <c r="C1747" s="21" t="s">
        <v>1248</v>
      </c>
      <c r="D1747" s="20">
        <v>7</v>
      </c>
      <c r="E1747" s="21" t="s">
        <v>18</v>
      </c>
      <c r="F1747" s="21" t="s">
        <v>54</v>
      </c>
      <c r="G1747" s="20">
        <v>7</v>
      </c>
    </row>
    <row r="1748" spans="1:7">
      <c r="A1748" s="20">
        <v>1369</v>
      </c>
      <c r="B1748" s="21" t="s">
        <v>1228</v>
      </c>
      <c r="C1748" s="21" t="s">
        <v>1251</v>
      </c>
      <c r="D1748" s="20">
        <v>7</v>
      </c>
      <c r="E1748" s="21" t="s">
        <v>15</v>
      </c>
      <c r="F1748" s="21" t="s">
        <v>16</v>
      </c>
      <c r="G1748" s="20">
        <v>7</v>
      </c>
    </row>
    <row r="1749" spans="1:7">
      <c r="A1749" s="20">
        <v>1564</v>
      </c>
      <c r="B1749" s="21" t="s">
        <v>1282</v>
      </c>
      <c r="C1749" s="21" t="s">
        <v>1370</v>
      </c>
      <c r="D1749" s="20">
        <v>7</v>
      </c>
      <c r="E1749" s="21" t="s">
        <v>15</v>
      </c>
      <c r="F1749" s="21" t="s">
        <v>37</v>
      </c>
      <c r="G1749" s="20">
        <v>7</v>
      </c>
    </row>
    <row r="1750" spans="1:7">
      <c r="A1750" s="20">
        <v>1602</v>
      </c>
      <c r="B1750" s="21" t="s">
        <v>1282</v>
      </c>
      <c r="C1750" s="21" t="s">
        <v>1392</v>
      </c>
      <c r="D1750" s="20">
        <v>7</v>
      </c>
      <c r="E1750" s="21" t="s">
        <v>18</v>
      </c>
      <c r="F1750" s="21" t="s">
        <v>16</v>
      </c>
      <c r="G1750" s="20">
        <v>7</v>
      </c>
    </row>
    <row r="1751" spans="1:7">
      <c r="A1751" s="20">
        <v>1603</v>
      </c>
      <c r="B1751" s="21" t="s">
        <v>1282</v>
      </c>
      <c r="C1751" s="21" t="s">
        <v>1393</v>
      </c>
      <c r="D1751" s="20">
        <v>7</v>
      </c>
      <c r="E1751" s="21" t="s">
        <v>18</v>
      </c>
      <c r="F1751" s="21" t="s">
        <v>16</v>
      </c>
      <c r="G1751" s="20">
        <v>7</v>
      </c>
    </row>
    <row r="1752" spans="1:7">
      <c r="A1752" s="20">
        <v>1621</v>
      </c>
      <c r="B1752" s="21" t="s">
        <v>1282</v>
      </c>
      <c r="C1752" s="21" t="s">
        <v>1409</v>
      </c>
      <c r="D1752" s="20">
        <v>7</v>
      </c>
      <c r="E1752" s="21" t="s">
        <v>18</v>
      </c>
      <c r="F1752" s="21" t="s">
        <v>54</v>
      </c>
      <c r="G1752" s="20">
        <v>7</v>
      </c>
    </row>
    <row r="1753" spans="1:7">
      <c r="A1753" s="20">
        <v>1622</v>
      </c>
      <c r="B1753" s="21" t="s">
        <v>1282</v>
      </c>
      <c r="C1753" s="21" t="s">
        <v>683</v>
      </c>
      <c r="D1753" s="20">
        <v>7</v>
      </c>
      <c r="E1753" s="21" t="s">
        <v>18</v>
      </c>
      <c r="F1753" s="21" t="s">
        <v>54</v>
      </c>
      <c r="G1753" s="20">
        <v>7</v>
      </c>
    </row>
    <row r="1754" spans="1:7">
      <c r="A1754" s="20">
        <v>1623</v>
      </c>
      <c r="B1754" s="21" t="s">
        <v>1282</v>
      </c>
      <c r="C1754" s="21" t="s">
        <v>154</v>
      </c>
      <c r="D1754" s="20">
        <v>7</v>
      </c>
      <c r="E1754" s="21" t="s">
        <v>18</v>
      </c>
      <c r="F1754" s="21" t="s">
        <v>54</v>
      </c>
      <c r="G1754" s="20">
        <v>7</v>
      </c>
    </row>
    <row r="1755" spans="1:7">
      <c r="A1755" s="20">
        <v>1624</v>
      </c>
      <c r="B1755" s="21" t="s">
        <v>1282</v>
      </c>
      <c r="C1755" s="21" t="s">
        <v>1307</v>
      </c>
      <c r="D1755" s="20">
        <v>7</v>
      </c>
      <c r="E1755" s="21" t="s">
        <v>18</v>
      </c>
      <c r="F1755" s="21" t="s">
        <v>54</v>
      </c>
      <c r="G1755" s="20">
        <v>7</v>
      </c>
    </row>
    <row r="1756" spans="1:7">
      <c r="A1756" s="20">
        <v>1625</v>
      </c>
      <c r="B1756" s="21" t="s">
        <v>1282</v>
      </c>
      <c r="C1756" s="21" t="s">
        <v>95</v>
      </c>
      <c r="D1756" s="20">
        <v>7</v>
      </c>
      <c r="E1756" s="21" t="s">
        <v>18</v>
      </c>
      <c r="F1756" s="21" t="s">
        <v>54</v>
      </c>
      <c r="G1756" s="20">
        <v>7</v>
      </c>
    </row>
    <row r="1757" spans="1:7">
      <c r="A1757" s="20">
        <v>1626</v>
      </c>
      <c r="B1757" s="21" t="s">
        <v>1282</v>
      </c>
      <c r="C1757" s="21" t="s">
        <v>1410</v>
      </c>
      <c r="D1757" s="20">
        <v>7</v>
      </c>
      <c r="E1757" s="21" t="s">
        <v>18</v>
      </c>
      <c r="F1757" s="21" t="s">
        <v>54</v>
      </c>
      <c r="G1757" s="20">
        <v>7</v>
      </c>
    </row>
    <row r="1758" spans="1:7">
      <c r="A1758" s="20">
        <v>1627</v>
      </c>
      <c r="B1758" s="21" t="s">
        <v>1282</v>
      </c>
      <c r="C1758" s="21" t="s">
        <v>1411</v>
      </c>
      <c r="D1758" s="20">
        <v>7</v>
      </c>
      <c r="E1758" s="21" t="s">
        <v>18</v>
      </c>
      <c r="F1758" s="21" t="s">
        <v>54</v>
      </c>
      <c r="G1758" s="20">
        <v>7</v>
      </c>
    </row>
    <row r="1759" spans="1:7">
      <c r="A1759" s="20">
        <v>1628</v>
      </c>
      <c r="B1759" s="21" t="s">
        <v>1282</v>
      </c>
      <c r="C1759" s="21" t="s">
        <v>1412</v>
      </c>
      <c r="D1759" s="20">
        <v>7</v>
      </c>
      <c r="E1759" s="21" t="s">
        <v>18</v>
      </c>
      <c r="F1759" s="21" t="s">
        <v>54</v>
      </c>
      <c r="G1759" s="20">
        <v>7</v>
      </c>
    </row>
    <row r="1760" spans="1:7">
      <c r="A1760" s="20">
        <v>1629</v>
      </c>
      <c r="B1760" s="21" t="s">
        <v>1282</v>
      </c>
      <c r="C1760" s="21" t="s">
        <v>1413</v>
      </c>
      <c r="D1760" s="20">
        <v>7</v>
      </c>
      <c r="E1760" s="21" t="s">
        <v>18</v>
      </c>
      <c r="F1760" s="21" t="s">
        <v>54</v>
      </c>
      <c r="G1760" s="20">
        <v>7</v>
      </c>
    </row>
    <row r="1761" spans="1:7">
      <c r="A1761" s="20">
        <v>1630</v>
      </c>
      <c r="B1761" s="21" t="s">
        <v>1282</v>
      </c>
      <c r="C1761" s="21" t="s">
        <v>1414</v>
      </c>
      <c r="D1761" s="20">
        <v>7</v>
      </c>
      <c r="E1761" s="21" t="s">
        <v>18</v>
      </c>
      <c r="F1761" s="21" t="s">
        <v>54</v>
      </c>
      <c r="G1761" s="20">
        <v>7</v>
      </c>
    </row>
    <row r="1762" spans="1:7">
      <c r="A1762" s="20">
        <v>1631</v>
      </c>
      <c r="B1762" s="21" t="s">
        <v>1282</v>
      </c>
      <c r="C1762" s="21" t="s">
        <v>1415</v>
      </c>
      <c r="D1762" s="20">
        <v>7</v>
      </c>
      <c r="E1762" s="21" t="s">
        <v>18</v>
      </c>
      <c r="F1762" s="21" t="s">
        <v>54</v>
      </c>
      <c r="G1762" s="20">
        <v>7</v>
      </c>
    </row>
    <row r="1763" spans="1:7">
      <c r="A1763" s="20">
        <v>1632</v>
      </c>
      <c r="B1763" s="21" t="s">
        <v>1282</v>
      </c>
      <c r="C1763" s="21" t="s">
        <v>1416</v>
      </c>
      <c r="D1763" s="20">
        <v>7</v>
      </c>
      <c r="E1763" s="21" t="s">
        <v>18</v>
      </c>
      <c r="F1763" s="21" t="s">
        <v>16</v>
      </c>
      <c r="G1763" s="20">
        <v>7</v>
      </c>
    </row>
    <row r="1764" spans="1:7">
      <c r="A1764" s="20">
        <v>1654</v>
      </c>
      <c r="B1764" s="21" t="s">
        <v>1282</v>
      </c>
      <c r="C1764" s="21" t="s">
        <v>1425</v>
      </c>
      <c r="D1764" s="20">
        <v>7</v>
      </c>
      <c r="E1764" s="21" t="s">
        <v>15</v>
      </c>
      <c r="F1764" s="21" t="s">
        <v>185</v>
      </c>
      <c r="G1764" s="20">
        <v>7</v>
      </c>
    </row>
    <row r="1765" spans="1:7">
      <c r="A1765" s="20">
        <v>1656</v>
      </c>
      <c r="B1765" s="21" t="s">
        <v>1282</v>
      </c>
      <c r="C1765" s="21" t="s">
        <v>1040</v>
      </c>
      <c r="D1765" s="20">
        <v>7</v>
      </c>
      <c r="E1765" s="21" t="s">
        <v>15</v>
      </c>
      <c r="F1765" s="21" t="s">
        <v>185</v>
      </c>
      <c r="G1765" s="20">
        <v>7</v>
      </c>
    </row>
    <row r="1766" spans="1:7">
      <c r="A1766" s="20">
        <v>1678</v>
      </c>
      <c r="B1766" s="21" t="s">
        <v>1282</v>
      </c>
      <c r="C1766" s="21" t="s">
        <v>1444</v>
      </c>
      <c r="D1766" s="20">
        <v>7</v>
      </c>
      <c r="E1766" s="21" t="s">
        <v>18</v>
      </c>
      <c r="F1766" s="21" t="s">
        <v>37</v>
      </c>
      <c r="G1766" s="20">
        <v>7</v>
      </c>
    </row>
    <row r="1767" spans="1:7">
      <c r="A1767" s="20">
        <v>1679</v>
      </c>
      <c r="B1767" s="21" t="s">
        <v>1282</v>
      </c>
      <c r="C1767" s="21" t="s">
        <v>1445</v>
      </c>
      <c r="D1767" s="20">
        <v>7</v>
      </c>
      <c r="E1767" s="21" t="s">
        <v>18</v>
      </c>
      <c r="F1767" s="21" t="s">
        <v>37</v>
      </c>
      <c r="G1767" s="20">
        <v>7</v>
      </c>
    </row>
    <row r="1768" spans="1:7">
      <c r="A1768" s="20">
        <v>1759</v>
      </c>
      <c r="B1768" s="21" t="s">
        <v>1468</v>
      </c>
      <c r="C1768" s="21" t="s">
        <v>1502</v>
      </c>
      <c r="D1768" s="20">
        <v>7</v>
      </c>
      <c r="E1768" s="21" t="s">
        <v>15</v>
      </c>
      <c r="F1768" s="21" t="s">
        <v>37</v>
      </c>
      <c r="G1768" s="20">
        <v>4.9000000000000004</v>
      </c>
    </row>
    <row r="1769" spans="1:7">
      <c r="A1769" s="20">
        <v>1761</v>
      </c>
      <c r="B1769" s="21" t="s">
        <v>1468</v>
      </c>
      <c r="C1769" s="21" t="s">
        <v>1503</v>
      </c>
      <c r="D1769" s="20">
        <v>7</v>
      </c>
      <c r="E1769" s="21" t="s">
        <v>15</v>
      </c>
      <c r="F1769" s="21" t="s">
        <v>37</v>
      </c>
      <c r="G1769" s="20">
        <v>4.9000000000000004</v>
      </c>
    </row>
    <row r="1770" spans="1:7">
      <c r="A1770" s="20">
        <v>1890</v>
      </c>
      <c r="B1770" s="21" t="s">
        <v>1532</v>
      </c>
      <c r="C1770" s="21" t="s">
        <v>726</v>
      </c>
      <c r="D1770" s="20">
        <v>7</v>
      </c>
      <c r="E1770" s="21" t="s">
        <v>18</v>
      </c>
      <c r="F1770" s="21" t="s">
        <v>37</v>
      </c>
      <c r="G1770" s="20">
        <v>7</v>
      </c>
    </row>
    <row r="1771" spans="1:7">
      <c r="A1771" s="20">
        <v>2021</v>
      </c>
      <c r="B1771" s="21" t="s">
        <v>1662</v>
      </c>
      <c r="C1771" s="21" t="s">
        <v>307</v>
      </c>
      <c r="D1771" s="20">
        <v>7</v>
      </c>
      <c r="E1771" s="21" t="s">
        <v>18</v>
      </c>
      <c r="F1771" s="21" t="s">
        <v>185</v>
      </c>
      <c r="G1771" s="20">
        <v>7</v>
      </c>
    </row>
    <row r="1772" spans="1:7">
      <c r="A1772" s="20">
        <v>2129</v>
      </c>
      <c r="B1772" s="21" t="s">
        <v>1719</v>
      </c>
      <c r="C1772" s="21" t="s">
        <v>1738</v>
      </c>
      <c r="D1772" s="20">
        <v>7</v>
      </c>
      <c r="E1772" s="21" t="s">
        <v>15</v>
      </c>
      <c r="F1772" s="21" t="s">
        <v>37</v>
      </c>
      <c r="G1772" s="20">
        <v>7</v>
      </c>
    </row>
    <row r="1773" spans="1:7">
      <c r="A1773" s="20">
        <v>2130</v>
      </c>
      <c r="B1773" s="21" t="s">
        <v>1719</v>
      </c>
      <c r="C1773" s="21" t="s">
        <v>1739</v>
      </c>
      <c r="D1773" s="20">
        <v>7</v>
      </c>
      <c r="E1773" s="21" t="s">
        <v>18</v>
      </c>
      <c r="F1773" s="21" t="s">
        <v>37</v>
      </c>
      <c r="G1773" s="20">
        <v>7</v>
      </c>
    </row>
    <row r="1774" spans="1:7">
      <c r="A1774" s="20">
        <v>2131</v>
      </c>
      <c r="B1774" s="21" t="s">
        <v>1719</v>
      </c>
      <c r="C1774" s="21" t="s">
        <v>1740</v>
      </c>
      <c r="D1774" s="20">
        <v>7</v>
      </c>
      <c r="E1774" s="21" t="s">
        <v>18</v>
      </c>
      <c r="F1774" s="21" t="s">
        <v>37</v>
      </c>
      <c r="G1774" s="20">
        <v>7</v>
      </c>
    </row>
    <row r="1775" spans="1:7">
      <c r="A1775" s="20">
        <v>2132</v>
      </c>
      <c r="B1775" s="21" t="s">
        <v>1719</v>
      </c>
      <c r="C1775" s="21" t="s">
        <v>1741</v>
      </c>
      <c r="D1775" s="20">
        <v>7</v>
      </c>
      <c r="E1775" s="21" t="s">
        <v>18</v>
      </c>
      <c r="F1775" s="21" t="s">
        <v>37</v>
      </c>
      <c r="G1775" s="20">
        <v>7</v>
      </c>
    </row>
    <row r="1776" spans="1:7">
      <c r="A1776" s="20">
        <v>2212</v>
      </c>
      <c r="B1776" s="21" t="s">
        <v>1752</v>
      </c>
      <c r="C1776" s="21" t="s">
        <v>1812</v>
      </c>
      <c r="D1776" s="20">
        <v>7</v>
      </c>
      <c r="E1776" s="21" t="s">
        <v>15</v>
      </c>
      <c r="F1776" s="21" t="s">
        <v>16</v>
      </c>
      <c r="G1776" s="20">
        <v>7</v>
      </c>
    </row>
    <row r="1777" spans="1:7">
      <c r="A1777" s="20">
        <v>2213</v>
      </c>
      <c r="B1777" s="21" t="s">
        <v>1752</v>
      </c>
      <c r="C1777" s="21" t="s">
        <v>1813</v>
      </c>
      <c r="D1777" s="20">
        <v>7</v>
      </c>
      <c r="E1777" s="21" t="s">
        <v>18</v>
      </c>
      <c r="F1777" s="21" t="s">
        <v>16</v>
      </c>
      <c r="G1777" s="20">
        <v>7</v>
      </c>
    </row>
    <row r="1778" spans="1:7">
      <c r="A1778" s="20">
        <v>2278</v>
      </c>
      <c r="B1778" s="21" t="s">
        <v>1853</v>
      </c>
      <c r="C1778" s="21" t="s">
        <v>789</v>
      </c>
      <c r="D1778" s="20">
        <v>7</v>
      </c>
      <c r="E1778" s="21" t="s">
        <v>18</v>
      </c>
      <c r="F1778" s="21" t="s">
        <v>54</v>
      </c>
      <c r="G1778" s="20">
        <v>7</v>
      </c>
    </row>
    <row r="1779" spans="1:7">
      <c r="A1779" s="20">
        <v>2284</v>
      </c>
      <c r="B1779" s="21" t="s">
        <v>1853</v>
      </c>
      <c r="C1779" s="21" t="s">
        <v>699</v>
      </c>
      <c r="D1779" s="20">
        <v>7</v>
      </c>
      <c r="E1779" s="21" t="s">
        <v>15</v>
      </c>
      <c r="F1779" s="21" t="s">
        <v>37</v>
      </c>
      <c r="G1779" s="20">
        <v>7</v>
      </c>
    </row>
    <row r="1780" spans="1:7">
      <c r="A1780" s="20">
        <v>2287</v>
      </c>
      <c r="B1780" s="21" t="s">
        <v>1853</v>
      </c>
      <c r="C1780" s="21" t="s">
        <v>1369</v>
      </c>
      <c r="D1780" s="20">
        <v>7</v>
      </c>
      <c r="E1780" s="21" t="s">
        <v>15</v>
      </c>
      <c r="F1780" s="21" t="s">
        <v>37</v>
      </c>
      <c r="G1780" s="20">
        <v>7</v>
      </c>
    </row>
    <row r="1781" spans="1:7">
      <c r="A1781" s="20">
        <v>2338</v>
      </c>
      <c r="B1781" s="21" t="s">
        <v>1902</v>
      </c>
      <c r="C1781" s="21" t="s">
        <v>1905</v>
      </c>
      <c r="D1781" s="20">
        <v>7</v>
      </c>
      <c r="E1781" s="21" t="s">
        <v>15</v>
      </c>
      <c r="F1781" s="21" t="s">
        <v>37</v>
      </c>
      <c r="G1781" s="20">
        <v>7</v>
      </c>
    </row>
    <row r="1782" spans="1:7">
      <c r="A1782" s="20">
        <v>2340</v>
      </c>
      <c r="B1782" s="21" t="s">
        <v>1902</v>
      </c>
      <c r="C1782" s="21" t="s">
        <v>1907</v>
      </c>
      <c r="D1782" s="20">
        <v>7</v>
      </c>
      <c r="E1782" s="21" t="s">
        <v>18</v>
      </c>
      <c r="F1782" s="21" t="s">
        <v>37</v>
      </c>
      <c r="G1782" s="20">
        <v>7</v>
      </c>
    </row>
    <row r="1783" spans="1:7">
      <c r="A1783" s="20">
        <v>2344</v>
      </c>
      <c r="B1783" s="21" t="s">
        <v>1902</v>
      </c>
      <c r="C1783" s="21" t="s">
        <v>1911</v>
      </c>
      <c r="D1783" s="20">
        <v>7</v>
      </c>
      <c r="E1783" s="21" t="s">
        <v>15</v>
      </c>
      <c r="F1783" s="21" t="s">
        <v>37</v>
      </c>
      <c r="G1783" s="20">
        <v>7</v>
      </c>
    </row>
    <row r="1784" spans="1:7">
      <c r="A1784" s="20">
        <v>2345</v>
      </c>
      <c r="B1784" s="21" t="s">
        <v>1902</v>
      </c>
      <c r="C1784" s="21" t="s">
        <v>1912</v>
      </c>
      <c r="D1784" s="20">
        <v>7</v>
      </c>
      <c r="E1784" s="21" t="s">
        <v>18</v>
      </c>
      <c r="F1784" s="21" t="s">
        <v>37</v>
      </c>
      <c r="G1784" s="20">
        <v>7</v>
      </c>
    </row>
    <row r="1785" spans="1:7">
      <c r="A1785" s="20">
        <v>2374</v>
      </c>
      <c r="B1785" s="21" t="s">
        <v>1532</v>
      </c>
      <c r="C1785" s="21" t="s">
        <v>1735</v>
      </c>
      <c r="D1785" s="20">
        <v>7</v>
      </c>
      <c r="E1785" s="21" t="s">
        <v>15</v>
      </c>
      <c r="F1785" s="21" t="s">
        <v>37</v>
      </c>
      <c r="G1785" s="20">
        <v>7</v>
      </c>
    </row>
    <row r="1786" spans="1:7">
      <c r="A1786" s="20">
        <v>2406</v>
      </c>
      <c r="B1786" s="21" t="s">
        <v>1532</v>
      </c>
      <c r="C1786" s="21" t="s">
        <v>731</v>
      </c>
      <c r="D1786" s="20">
        <v>7</v>
      </c>
      <c r="E1786" s="21" t="s">
        <v>18</v>
      </c>
      <c r="F1786" s="21" t="s">
        <v>37</v>
      </c>
      <c r="G1786" s="20">
        <v>7</v>
      </c>
    </row>
    <row r="1787" spans="1:7">
      <c r="A1787" s="20">
        <v>2407</v>
      </c>
      <c r="B1787" s="21" t="s">
        <v>1532</v>
      </c>
      <c r="C1787" s="21" t="s">
        <v>1088</v>
      </c>
      <c r="D1787" s="20">
        <v>7</v>
      </c>
      <c r="E1787" s="21" t="s">
        <v>15</v>
      </c>
      <c r="F1787" s="21" t="s">
        <v>37</v>
      </c>
      <c r="G1787" s="20">
        <v>7</v>
      </c>
    </row>
    <row r="1788" spans="1:7">
      <c r="A1788" s="20">
        <v>2410</v>
      </c>
      <c r="B1788" s="21" t="s">
        <v>1532</v>
      </c>
      <c r="C1788" s="21" t="s">
        <v>1955</v>
      </c>
      <c r="D1788" s="20">
        <v>7</v>
      </c>
      <c r="E1788" s="21" t="s">
        <v>15</v>
      </c>
      <c r="F1788" s="21" t="s">
        <v>37</v>
      </c>
      <c r="G1788" s="20">
        <v>7</v>
      </c>
    </row>
    <row r="1789" spans="1:7">
      <c r="A1789" s="20">
        <v>2455</v>
      </c>
      <c r="B1789" s="21" t="s">
        <v>1532</v>
      </c>
      <c r="C1789" s="21" t="s">
        <v>1989</v>
      </c>
      <c r="D1789" s="20">
        <v>7</v>
      </c>
      <c r="E1789" s="21" t="s">
        <v>15</v>
      </c>
      <c r="F1789" s="21" t="s">
        <v>37</v>
      </c>
      <c r="G1789" s="20">
        <v>7</v>
      </c>
    </row>
    <row r="1790" spans="1:7">
      <c r="A1790" s="20">
        <v>2614</v>
      </c>
      <c r="B1790" s="21" t="s">
        <v>1977</v>
      </c>
      <c r="C1790" s="21" t="s">
        <v>2119</v>
      </c>
      <c r="D1790" s="20">
        <v>7</v>
      </c>
      <c r="E1790" s="21" t="s">
        <v>18</v>
      </c>
      <c r="F1790" s="21" t="s">
        <v>37</v>
      </c>
      <c r="G1790" s="20">
        <v>7</v>
      </c>
    </row>
    <row r="1791" spans="1:7">
      <c r="A1791" s="20">
        <v>2641</v>
      </c>
      <c r="B1791" s="21" t="s">
        <v>2121</v>
      </c>
      <c r="C1791" s="21" t="s">
        <v>1989</v>
      </c>
      <c r="D1791" s="20">
        <v>7</v>
      </c>
      <c r="E1791" s="21" t="s">
        <v>15</v>
      </c>
      <c r="F1791" s="21" t="s">
        <v>37</v>
      </c>
      <c r="G1791" s="20">
        <v>7</v>
      </c>
    </row>
    <row r="1792" spans="1:7">
      <c r="A1792" s="20">
        <v>2661</v>
      </c>
      <c r="B1792" s="21" t="s">
        <v>2121</v>
      </c>
      <c r="C1792" s="21" t="s">
        <v>2130</v>
      </c>
      <c r="D1792" s="20">
        <v>7</v>
      </c>
      <c r="E1792" s="21" t="s">
        <v>18</v>
      </c>
      <c r="F1792" s="21" t="s">
        <v>37</v>
      </c>
      <c r="G1792" s="20">
        <v>7</v>
      </c>
    </row>
    <row r="1793" spans="1:7">
      <c r="A1793" s="20">
        <v>2662</v>
      </c>
      <c r="B1793" s="21" t="s">
        <v>2121</v>
      </c>
      <c r="C1793" s="21" t="s">
        <v>2131</v>
      </c>
      <c r="D1793" s="20">
        <v>7</v>
      </c>
      <c r="E1793" s="21" t="s">
        <v>18</v>
      </c>
      <c r="F1793" s="21" t="s">
        <v>37</v>
      </c>
      <c r="G1793" s="20">
        <v>7</v>
      </c>
    </row>
    <row r="1794" spans="1:7">
      <c r="A1794" s="20">
        <v>2667</v>
      </c>
      <c r="B1794" s="21" t="s">
        <v>2121</v>
      </c>
      <c r="C1794" s="21" t="s">
        <v>2133</v>
      </c>
      <c r="D1794" s="20">
        <v>7</v>
      </c>
      <c r="E1794" s="21" t="s">
        <v>15</v>
      </c>
      <c r="F1794" s="21" t="s">
        <v>37</v>
      </c>
      <c r="G1794" s="20">
        <v>7</v>
      </c>
    </row>
    <row r="1795" spans="1:7">
      <c r="A1795" s="20">
        <v>2668</v>
      </c>
      <c r="B1795" s="21" t="s">
        <v>2121</v>
      </c>
      <c r="C1795" s="21" t="s">
        <v>2134</v>
      </c>
      <c r="D1795" s="20">
        <v>7</v>
      </c>
      <c r="E1795" s="21" t="s">
        <v>15</v>
      </c>
      <c r="F1795" s="21" t="s">
        <v>37</v>
      </c>
      <c r="G1795" s="20">
        <v>7</v>
      </c>
    </row>
    <row r="1796" spans="1:7">
      <c r="A1796" s="20">
        <v>2670</v>
      </c>
      <c r="B1796" s="21" t="s">
        <v>2121</v>
      </c>
      <c r="C1796" s="21" t="s">
        <v>2136</v>
      </c>
      <c r="D1796" s="20">
        <v>7</v>
      </c>
      <c r="E1796" s="21" t="s">
        <v>15</v>
      </c>
      <c r="F1796" s="21" t="s">
        <v>37</v>
      </c>
      <c r="G1796" s="20">
        <v>7</v>
      </c>
    </row>
    <row r="1797" spans="1:7">
      <c r="A1797" s="20">
        <v>2684</v>
      </c>
      <c r="B1797" s="21" t="s">
        <v>2121</v>
      </c>
      <c r="C1797" s="21" t="s">
        <v>2149</v>
      </c>
      <c r="D1797" s="20">
        <v>7</v>
      </c>
      <c r="E1797" s="21" t="s">
        <v>18</v>
      </c>
      <c r="F1797" s="21" t="s">
        <v>16</v>
      </c>
      <c r="G1797" s="20">
        <v>7</v>
      </c>
    </row>
    <row r="1798" spans="1:7">
      <c r="A1798" s="20">
        <v>2685</v>
      </c>
      <c r="B1798" s="21" t="s">
        <v>2121</v>
      </c>
      <c r="C1798" s="21" t="s">
        <v>2150</v>
      </c>
      <c r="D1798" s="20">
        <v>7</v>
      </c>
      <c r="E1798" s="21" t="s">
        <v>18</v>
      </c>
      <c r="F1798" s="21" t="s">
        <v>16</v>
      </c>
      <c r="G1798" s="20">
        <v>7</v>
      </c>
    </row>
    <row r="1799" spans="1:7">
      <c r="A1799" s="20">
        <v>2686</v>
      </c>
      <c r="B1799" s="21" t="s">
        <v>2121</v>
      </c>
      <c r="C1799" s="21" t="s">
        <v>2151</v>
      </c>
      <c r="D1799" s="20">
        <v>7</v>
      </c>
      <c r="E1799" s="21" t="s">
        <v>18</v>
      </c>
      <c r="F1799" s="21" t="s">
        <v>16</v>
      </c>
      <c r="G1799" s="20">
        <v>7</v>
      </c>
    </row>
    <row r="1800" spans="1:7">
      <c r="A1800" s="20">
        <v>2687</v>
      </c>
      <c r="B1800" s="21" t="s">
        <v>2121</v>
      </c>
      <c r="C1800" s="21" t="s">
        <v>2152</v>
      </c>
      <c r="D1800" s="20">
        <v>7</v>
      </c>
      <c r="E1800" s="21" t="s">
        <v>18</v>
      </c>
      <c r="F1800" s="21" t="s">
        <v>16</v>
      </c>
      <c r="G1800" s="20">
        <v>7</v>
      </c>
    </row>
    <row r="1801" spans="1:7">
      <c r="A1801" s="20">
        <v>2696</v>
      </c>
      <c r="B1801" s="21" t="s">
        <v>2121</v>
      </c>
      <c r="C1801" s="21" t="s">
        <v>2161</v>
      </c>
      <c r="D1801" s="20">
        <v>7</v>
      </c>
      <c r="E1801" s="21" t="s">
        <v>18</v>
      </c>
      <c r="F1801" s="21" t="s">
        <v>16</v>
      </c>
      <c r="G1801" s="20">
        <v>7</v>
      </c>
    </row>
    <row r="1802" spans="1:7">
      <c r="A1802" s="20">
        <v>2697</v>
      </c>
      <c r="B1802" s="21" t="s">
        <v>2121</v>
      </c>
      <c r="C1802" s="21" t="s">
        <v>2162</v>
      </c>
      <c r="D1802" s="20">
        <v>7</v>
      </c>
      <c r="E1802" s="21" t="s">
        <v>18</v>
      </c>
      <c r="F1802" s="21" t="s">
        <v>16</v>
      </c>
      <c r="G1802" s="20">
        <v>7</v>
      </c>
    </row>
    <row r="1803" spans="1:7">
      <c r="A1803" s="20">
        <v>2698</v>
      </c>
      <c r="B1803" s="21" t="s">
        <v>2121</v>
      </c>
      <c r="C1803" s="21" t="s">
        <v>2163</v>
      </c>
      <c r="D1803" s="20">
        <v>7</v>
      </c>
      <c r="E1803" s="21" t="s">
        <v>18</v>
      </c>
      <c r="F1803" s="21" t="s">
        <v>16</v>
      </c>
      <c r="G1803" s="20">
        <v>7</v>
      </c>
    </row>
    <row r="1804" spans="1:7">
      <c r="A1804" s="20">
        <v>2708</v>
      </c>
      <c r="B1804" s="21" t="s">
        <v>2121</v>
      </c>
      <c r="C1804" s="21" t="s">
        <v>2173</v>
      </c>
      <c r="D1804" s="20">
        <v>7</v>
      </c>
      <c r="E1804" s="21" t="s">
        <v>18</v>
      </c>
      <c r="F1804" s="21" t="s">
        <v>16</v>
      </c>
      <c r="G1804" s="20">
        <v>7</v>
      </c>
    </row>
    <row r="1805" spans="1:7">
      <c r="A1805" s="20">
        <v>2709</v>
      </c>
      <c r="B1805" s="21" t="s">
        <v>2121</v>
      </c>
      <c r="C1805" s="21" t="s">
        <v>2174</v>
      </c>
      <c r="D1805" s="20">
        <v>7</v>
      </c>
      <c r="E1805" s="21" t="s">
        <v>18</v>
      </c>
      <c r="F1805" s="21" t="s">
        <v>16</v>
      </c>
      <c r="G1805" s="20">
        <v>7</v>
      </c>
    </row>
    <row r="1806" spans="1:7">
      <c r="A1806" s="20">
        <v>2710</v>
      </c>
      <c r="B1806" s="21" t="s">
        <v>2121</v>
      </c>
      <c r="C1806" s="21" t="s">
        <v>2175</v>
      </c>
      <c r="D1806" s="20">
        <v>7</v>
      </c>
      <c r="E1806" s="21" t="s">
        <v>18</v>
      </c>
      <c r="F1806" s="21" t="s">
        <v>16</v>
      </c>
      <c r="G1806" s="20">
        <v>7</v>
      </c>
    </row>
    <row r="1807" spans="1:7">
      <c r="A1807" s="20">
        <v>2711</v>
      </c>
      <c r="B1807" s="21" t="s">
        <v>2121</v>
      </c>
      <c r="C1807" s="21" t="s">
        <v>2176</v>
      </c>
      <c r="D1807" s="20">
        <v>7</v>
      </c>
      <c r="E1807" s="21" t="s">
        <v>18</v>
      </c>
      <c r="F1807" s="21" t="s">
        <v>16</v>
      </c>
      <c r="G1807" s="20">
        <v>7</v>
      </c>
    </row>
    <row r="1808" spans="1:7">
      <c r="A1808" s="20">
        <v>2773</v>
      </c>
      <c r="B1808" s="21" t="s">
        <v>2121</v>
      </c>
      <c r="C1808" s="21" t="s">
        <v>2226</v>
      </c>
      <c r="D1808" s="20">
        <v>7</v>
      </c>
      <c r="E1808" s="21" t="s">
        <v>18</v>
      </c>
      <c r="F1808" s="21" t="s">
        <v>54</v>
      </c>
      <c r="G1808" s="20">
        <v>7</v>
      </c>
    </row>
    <row r="1809" spans="1:7">
      <c r="A1809" s="20">
        <v>2774</v>
      </c>
      <c r="B1809" s="21" t="s">
        <v>2121</v>
      </c>
      <c r="C1809" s="21" t="s">
        <v>2227</v>
      </c>
      <c r="D1809" s="20">
        <v>7</v>
      </c>
      <c r="E1809" s="21" t="s">
        <v>18</v>
      </c>
      <c r="F1809" s="21" t="s">
        <v>54</v>
      </c>
      <c r="G1809" s="20">
        <v>7</v>
      </c>
    </row>
    <row r="1810" spans="1:7">
      <c r="A1810" s="20">
        <v>2817</v>
      </c>
      <c r="B1810" s="21" t="s">
        <v>2121</v>
      </c>
      <c r="C1810" s="21" t="s">
        <v>2264</v>
      </c>
      <c r="D1810" s="20">
        <v>7</v>
      </c>
      <c r="E1810" s="21" t="s">
        <v>15</v>
      </c>
      <c r="F1810" s="21" t="s">
        <v>37</v>
      </c>
      <c r="G1810" s="20">
        <v>7</v>
      </c>
    </row>
    <row r="1811" spans="1:7">
      <c r="A1811" s="20">
        <v>2826</v>
      </c>
      <c r="B1811" s="21" t="s">
        <v>2121</v>
      </c>
      <c r="C1811" s="21" t="s">
        <v>1433</v>
      </c>
      <c r="D1811" s="20">
        <v>7</v>
      </c>
      <c r="E1811" s="21" t="s">
        <v>15</v>
      </c>
      <c r="F1811" s="21" t="s">
        <v>37</v>
      </c>
      <c r="G1811" s="20">
        <v>7</v>
      </c>
    </row>
    <row r="1812" spans="1:7">
      <c r="A1812" s="20">
        <v>2828</v>
      </c>
      <c r="B1812" s="21" t="s">
        <v>2121</v>
      </c>
      <c r="C1812" s="21" t="s">
        <v>2274</v>
      </c>
      <c r="D1812" s="20">
        <v>7</v>
      </c>
      <c r="E1812" s="21" t="s">
        <v>15</v>
      </c>
      <c r="F1812" s="21" t="s">
        <v>37</v>
      </c>
      <c r="G1812" s="20">
        <v>7</v>
      </c>
    </row>
    <row r="1813" spans="1:7">
      <c r="A1813" s="20">
        <v>2838</v>
      </c>
      <c r="B1813" s="21" t="s">
        <v>2121</v>
      </c>
      <c r="C1813" s="21" t="s">
        <v>992</v>
      </c>
      <c r="D1813" s="20">
        <v>7</v>
      </c>
      <c r="E1813" s="21" t="s">
        <v>15</v>
      </c>
      <c r="F1813" s="21" t="s">
        <v>16</v>
      </c>
      <c r="G1813" s="20">
        <v>7</v>
      </c>
    </row>
    <row r="1814" spans="1:7">
      <c r="A1814" s="20">
        <v>2907</v>
      </c>
      <c r="B1814" s="21" t="s">
        <v>1026</v>
      </c>
      <c r="C1814" s="21" t="s">
        <v>2349</v>
      </c>
      <c r="D1814" s="20">
        <v>7</v>
      </c>
      <c r="E1814" s="21" t="s">
        <v>18</v>
      </c>
      <c r="F1814" s="21" t="s">
        <v>153</v>
      </c>
      <c r="G1814" s="20">
        <v>4.9000000000000004</v>
      </c>
    </row>
    <row r="1815" spans="1:7">
      <c r="A1815" s="20">
        <v>2908</v>
      </c>
      <c r="B1815" s="21" t="s">
        <v>1026</v>
      </c>
      <c r="C1815" s="21" t="s">
        <v>2350</v>
      </c>
      <c r="D1815" s="20">
        <v>7</v>
      </c>
      <c r="E1815" s="21" t="s">
        <v>18</v>
      </c>
      <c r="F1815" s="21" t="s">
        <v>153</v>
      </c>
      <c r="G1815" s="20">
        <v>4.9000000000000004</v>
      </c>
    </row>
    <row r="1816" spans="1:7">
      <c r="A1816" s="20">
        <v>2909</v>
      </c>
      <c r="B1816" s="21" t="s">
        <v>1026</v>
      </c>
      <c r="C1816" s="21" t="s">
        <v>2351</v>
      </c>
      <c r="D1816" s="20">
        <v>7</v>
      </c>
      <c r="E1816" s="21" t="s">
        <v>15</v>
      </c>
      <c r="F1816" s="21" t="s">
        <v>153</v>
      </c>
      <c r="G1816" s="20">
        <v>4.9000000000000004</v>
      </c>
    </row>
    <row r="1817" spans="1:7">
      <c r="A1817" s="20">
        <v>2910</v>
      </c>
      <c r="B1817" s="21" t="s">
        <v>1026</v>
      </c>
      <c r="C1817" s="21" t="s">
        <v>2352</v>
      </c>
      <c r="D1817" s="20">
        <v>7</v>
      </c>
      <c r="E1817" s="21" t="s">
        <v>15</v>
      </c>
      <c r="F1817" s="21" t="s">
        <v>153</v>
      </c>
      <c r="G1817" s="20">
        <v>4.9000000000000004</v>
      </c>
    </row>
    <row r="1818" spans="1:7">
      <c r="A1818" s="20">
        <v>2911</v>
      </c>
      <c r="B1818" s="21" t="s">
        <v>1026</v>
      </c>
      <c r="C1818" s="21" t="s">
        <v>2353</v>
      </c>
      <c r="D1818" s="20">
        <v>7</v>
      </c>
      <c r="E1818" s="21" t="s">
        <v>15</v>
      </c>
      <c r="F1818" s="21" t="s">
        <v>153</v>
      </c>
      <c r="G1818" s="20">
        <v>4.9000000000000004</v>
      </c>
    </row>
    <row r="1819" spans="1:7">
      <c r="A1819" s="20">
        <v>2912</v>
      </c>
      <c r="B1819" s="21" t="s">
        <v>1026</v>
      </c>
      <c r="C1819" s="21" t="s">
        <v>2354</v>
      </c>
      <c r="D1819" s="20">
        <v>7</v>
      </c>
      <c r="E1819" s="21" t="s">
        <v>15</v>
      </c>
      <c r="F1819" s="21" t="s">
        <v>153</v>
      </c>
      <c r="G1819" s="20">
        <v>4.9000000000000004</v>
      </c>
    </row>
    <row r="1820" spans="1:7">
      <c r="A1820" s="20">
        <v>2913</v>
      </c>
      <c r="B1820" s="21" t="s">
        <v>1026</v>
      </c>
      <c r="C1820" s="21" t="s">
        <v>2355</v>
      </c>
      <c r="D1820" s="20">
        <v>7</v>
      </c>
      <c r="E1820" s="21" t="s">
        <v>15</v>
      </c>
      <c r="F1820" s="21" t="s">
        <v>153</v>
      </c>
      <c r="G1820" s="20">
        <v>4.9000000000000004</v>
      </c>
    </row>
    <row r="1821" spans="1:7">
      <c r="A1821" s="20">
        <v>2914</v>
      </c>
      <c r="B1821" s="21" t="s">
        <v>1026</v>
      </c>
      <c r="C1821" s="21" t="s">
        <v>2356</v>
      </c>
      <c r="D1821" s="20">
        <v>7</v>
      </c>
      <c r="E1821" s="21" t="s">
        <v>15</v>
      </c>
      <c r="F1821" s="21" t="s">
        <v>153</v>
      </c>
      <c r="G1821" s="20">
        <v>4.9000000000000004</v>
      </c>
    </row>
    <row r="1822" spans="1:7">
      <c r="A1822" s="20">
        <v>2915</v>
      </c>
      <c r="B1822" s="21" t="s">
        <v>1026</v>
      </c>
      <c r="C1822" s="21" t="s">
        <v>2357</v>
      </c>
      <c r="D1822" s="20">
        <v>7</v>
      </c>
      <c r="E1822" s="21" t="s">
        <v>15</v>
      </c>
      <c r="F1822" s="21" t="s">
        <v>153</v>
      </c>
      <c r="G1822" s="20">
        <v>4.9000000000000004</v>
      </c>
    </row>
    <row r="1823" spans="1:7">
      <c r="A1823" s="20">
        <v>2916</v>
      </c>
      <c r="B1823" s="21" t="s">
        <v>1026</v>
      </c>
      <c r="C1823" s="21" t="s">
        <v>2358</v>
      </c>
      <c r="D1823" s="20">
        <v>7</v>
      </c>
      <c r="E1823" s="21" t="s">
        <v>15</v>
      </c>
      <c r="F1823" s="21" t="s">
        <v>153</v>
      </c>
      <c r="G1823" s="20">
        <v>4.9000000000000004</v>
      </c>
    </row>
    <row r="1824" spans="1:7">
      <c r="A1824" s="20">
        <v>2917</v>
      </c>
      <c r="B1824" s="21" t="s">
        <v>1026</v>
      </c>
      <c r="C1824" s="21" t="s">
        <v>2359</v>
      </c>
      <c r="D1824" s="20">
        <v>7</v>
      </c>
      <c r="E1824" s="21" t="s">
        <v>15</v>
      </c>
      <c r="F1824" s="21" t="s">
        <v>153</v>
      </c>
      <c r="G1824" s="20">
        <v>4.9000000000000004</v>
      </c>
    </row>
    <row r="1825" spans="1:7">
      <c r="A1825" s="20">
        <v>2933</v>
      </c>
      <c r="B1825" s="21" t="s">
        <v>1026</v>
      </c>
      <c r="C1825" s="21" t="s">
        <v>2375</v>
      </c>
      <c r="D1825" s="20">
        <v>7</v>
      </c>
      <c r="E1825" s="21" t="s">
        <v>18</v>
      </c>
      <c r="F1825" s="21" t="s">
        <v>153</v>
      </c>
      <c r="G1825" s="20">
        <v>4.9000000000000004</v>
      </c>
    </row>
    <row r="1826" spans="1:7">
      <c r="A1826" s="20">
        <v>2934</v>
      </c>
      <c r="B1826" s="21" t="s">
        <v>1026</v>
      </c>
      <c r="C1826" s="21" t="s">
        <v>2376</v>
      </c>
      <c r="D1826" s="20">
        <v>7</v>
      </c>
      <c r="E1826" s="21" t="s">
        <v>18</v>
      </c>
      <c r="F1826" s="21" t="s">
        <v>153</v>
      </c>
      <c r="G1826" s="20">
        <v>4.9000000000000004</v>
      </c>
    </row>
    <row r="1827" spans="1:7">
      <c r="A1827" s="20">
        <v>2935</v>
      </c>
      <c r="B1827" s="21" t="s">
        <v>1026</v>
      </c>
      <c r="C1827" s="21" t="s">
        <v>2377</v>
      </c>
      <c r="D1827" s="20">
        <v>7</v>
      </c>
      <c r="E1827" s="21" t="s">
        <v>18</v>
      </c>
      <c r="F1827" s="21" t="s">
        <v>153</v>
      </c>
      <c r="G1827" s="20">
        <v>4.9000000000000004</v>
      </c>
    </row>
    <row r="1828" spans="1:7">
      <c r="A1828" s="20">
        <v>2936</v>
      </c>
      <c r="B1828" s="21" t="s">
        <v>1026</v>
      </c>
      <c r="C1828" s="21" t="s">
        <v>2378</v>
      </c>
      <c r="D1828" s="20">
        <v>7</v>
      </c>
      <c r="E1828" s="21" t="s">
        <v>18</v>
      </c>
      <c r="F1828" s="21" t="s">
        <v>153</v>
      </c>
      <c r="G1828" s="20">
        <v>4.9000000000000004</v>
      </c>
    </row>
    <row r="1829" spans="1:7">
      <c r="A1829" s="20">
        <v>2937</v>
      </c>
      <c r="B1829" s="21" t="s">
        <v>1026</v>
      </c>
      <c r="C1829" s="21" t="s">
        <v>2379</v>
      </c>
      <c r="D1829" s="20">
        <v>7</v>
      </c>
      <c r="E1829" s="21" t="s">
        <v>18</v>
      </c>
      <c r="F1829" s="21" t="s">
        <v>153</v>
      </c>
      <c r="G1829" s="20">
        <v>4.9000000000000004</v>
      </c>
    </row>
    <row r="1830" spans="1:7">
      <c r="A1830" s="20">
        <v>2938</v>
      </c>
      <c r="B1830" s="21" t="s">
        <v>1026</v>
      </c>
      <c r="C1830" s="21" t="s">
        <v>2380</v>
      </c>
      <c r="D1830" s="20">
        <v>7</v>
      </c>
      <c r="E1830" s="21" t="s">
        <v>18</v>
      </c>
      <c r="F1830" s="21" t="s">
        <v>153</v>
      </c>
      <c r="G1830" s="20">
        <v>4.9000000000000004</v>
      </c>
    </row>
    <row r="1831" spans="1:7">
      <c r="A1831" s="20">
        <v>2939</v>
      </c>
      <c r="B1831" s="21" t="s">
        <v>1026</v>
      </c>
      <c r="C1831" s="21" t="s">
        <v>2381</v>
      </c>
      <c r="D1831" s="20">
        <v>7</v>
      </c>
      <c r="E1831" s="21" t="s">
        <v>18</v>
      </c>
      <c r="F1831" s="21" t="s">
        <v>153</v>
      </c>
      <c r="G1831" s="20">
        <v>4.9000000000000004</v>
      </c>
    </row>
    <row r="1832" spans="1:7">
      <c r="A1832" s="20">
        <v>2956</v>
      </c>
      <c r="B1832" s="21" t="s">
        <v>1468</v>
      </c>
      <c r="C1832" s="21" t="s">
        <v>2398</v>
      </c>
      <c r="D1832" s="20">
        <v>7</v>
      </c>
      <c r="E1832" s="21" t="s">
        <v>18</v>
      </c>
      <c r="F1832" s="21" t="s">
        <v>153</v>
      </c>
      <c r="G1832" s="20">
        <v>4.9000000000000004</v>
      </c>
    </row>
    <row r="1833" spans="1:7">
      <c r="A1833" s="20">
        <v>2957</v>
      </c>
      <c r="B1833" s="21" t="s">
        <v>1468</v>
      </c>
      <c r="C1833" s="21" t="s">
        <v>2399</v>
      </c>
      <c r="D1833" s="20">
        <v>7</v>
      </c>
      <c r="E1833" s="21" t="s">
        <v>18</v>
      </c>
      <c r="F1833" s="21" t="s">
        <v>153</v>
      </c>
      <c r="G1833" s="20">
        <v>4.9000000000000004</v>
      </c>
    </row>
    <row r="1834" spans="1:7">
      <c r="A1834" s="20">
        <v>2958</v>
      </c>
      <c r="B1834" s="21" t="s">
        <v>1468</v>
      </c>
      <c r="C1834" s="21" t="s">
        <v>2400</v>
      </c>
      <c r="D1834" s="20">
        <v>7</v>
      </c>
      <c r="E1834" s="21" t="s">
        <v>18</v>
      </c>
      <c r="F1834" s="21" t="s">
        <v>153</v>
      </c>
      <c r="G1834" s="20">
        <v>4.9000000000000004</v>
      </c>
    </row>
    <row r="1835" spans="1:7">
      <c r="A1835" s="20">
        <v>2959</v>
      </c>
      <c r="B1835" s="21" t="s">
        <v>1468</v>
      </c>
      <c r="C1835" s="21" t="s">
        <v>2401</v>
      </c>
      <c r="D1835" s="20">
        <v>7</v>
      </c>
      <c r="E1835" s="21" t="s">
        <v>18</v>
      </c>
      <c r="F1835" s="21" t="s">
        <v>153</v>
      </c>
      <c r="G1835" s="20">
        <v>4.9000000000000004</v>
      </c>
    </row>
    <row r="1836" spans="1:7">
      <c r="A1836" s="20">
        <v>2960</v>
      </c>
      <c r="B1836" s="21" t="s">
        <v>1468</v>
      </c>
      <c r="C1836" s="21" t="s">
        <v>2402</v>
      </c>
      <c r="D1836" s="20">
        <v>7</v>
      </c>
      <c r="E1836" s="21" t="s">
        <v>18</v>
      </c>
      <c r="F1836" s="21" t="s">
        <v>153</v>
      </c>
      <c r="G1836" s="20">
        <v>4.9000000000000004</v>
      </c>
    </row>
    <row r="1837" spans="1:7">
      <c r="A1837" s="20">
        <v>2961</v>
      </c>
      <c r="B1837" s="21" t="s">
        <v>1468</v>
      </c>
      <c r="C1837" s="21" t="s">
        <v>2403</v>
      </c>
      <c r="D1837" s="20">
        <v>7</v>
      </c>
      <c r="E1837" s="21" t="s">
        <v>18</v>
      </c>
      <c r="F1837" s="21" t="s">
        <v>153</v>
      </c>
      <c r="G1837" s="20">
        <v>4.9000000000000004</v>
      </c>
    </row>
    <row r="1838" spans="1:7">
      <c r="A1838" s="20">
        <v>2962</v>
      </c>
      <c r="B1838" s="21" t="s">
        <v>1468</v>
      </c>
      <c r="C1838" s="21" t="s">
        <v>2404</v>
      </c>
      <c r="D1838" s="20">
        <v>7</v>
      </c>
      <c r="E1838" s="21" t="s">
        <v>18</v>
      </c>
      <c r="F1838" s="21" t="s">
        <v>153</v>
      </c>
      <c r="G1838" s="20">
        <v>4.9000000000000004</v>
      </c>
    </row>
    <row r="1839" spans="1:7">
      <c r="A1839" s="20">
        <v>2963</v>
      </c>
      <c r="B1839" s="21" t="s">
        <v>1468</v>
      </c>
      <c r="C1839" s="21" t="s">
        <v>2405</v>
      </c>
      <c r="D1839" s="20">
        <v>7</v>
      </c>
      <c r="E1839" s="21" t="s">
        <v>18</v>
      </c>
      <c r="F1839" s="21" t="s">
        <v>153</v>
      </c>
      <c r="G1839" s="20">
        <v>4.9000000000000004</v>
      </c>
    </row>
    <row r="1840" spans="1:7">
      <c r="A1840" s="20">
        <v>2964</v>
      </c>
      <c r="B1840" s="21" t="s">
        <v>1468</v>
      </c>
      <c r="C1840" s="21" t="s">
        <v>2406</v>
      </c>
      <c r="D1840" s="20">
        <v>7</v>
      </c>
      <c r="E1840" s="21" t="s">
        <v>18</v>
      </c>
      <c r="F1840" s="21" t="s">
        <v>153</v>
      </c>
      <c r="G1840" s="20">
        <v>4.9000000000000004</v>
      </c>
    </row>
    <row r="1841" spans="1:7">
      <c r="A1841" s="20">
        <v>3112</v>
      </c>
      <c r="B1841" s="21" t="s">
        <v>1527</v>
      </c>
      <c r="C1841" s="21" t="s">
        <v>2554</v>
      </c>
      <c r="D1841" s="20">
        <v>7</v>
      </c>
      <c r="E1841" s="21" t="s">
        <v>15</v>
      </c>
      <c r="F1841" s="21" t="s">
        <v>153</v>
      </c>
      <c r="G1841" s="20">
        <v>4.9000000000000004</v>
      </c>
    </row>
    <row r="1842" spans="1:7">
      <c r="A1842" s="20">
        <v>3113</v>
      </c>
      <c r="B1842" s="21" t="s">
        <v>1527</v>
      </c>
      <c r="C1842" s="21" t="s">
        <v>2555</v>
      </c>
      <c r="D1842" s="20">
        <v>7</v>
      </c>
      <c r="E1842" s="21" t="s">
        <v>15</v>
      </c>
      <c r="F1842" s="21" t="s">
        <v>153</v>
      </c>
      <c r="G1842" s="20">
        <v>4.9000000000000004</v>
      </c>
    </row>
    <row r="1843" spans="1:7">
      <c r="A1843" s="20">
        <v>3114</v>
      </c>
      <c r="B1843" s="21" t="s">
        <v>1527</v>
      </c>
      <c r="C1843" s="21" t="s">
        <v>2556</v>
      </c>
      <c r="D1843" s="20">
        <v>7</v>
      </c>
      <c r="E1843" s="21" t="s">
        <v>15</v>
      </c>
      <c r="F1843" s="21" t="s">
        <v>153</v>
      </c>
      <c r="G1843" s="20">
        <v>4.9000000000000004</v>
      </c>
    </row>
    <row r="1844" spans="1:7">
      <c r="A1844" s="20">
        <v>1449</v>
      </c>
      <c r="B1844" s="21" t="s">
        <v>1282</v>
      </c>
      <c r="C1844" s="21" t="s">
        <v>1295</v>
      </c>
      <c r="D1844" s="20">
        <v>6.9</v>
      </c>
      <c r="E1844" s="21" t="s">
        <v>18</v>
      </c>
      <c r="F1844" s="21" t="s">
        <v>153</v>
      </c>
      <c r="G1844" s="20">
        <v>6</v>
      </c>
    </row>
    <row r="1845" spans="1:7">
      <c r="A1845" s="20">
        <v>1450</v>
      </c>
      <c r="B1845" s="21" t="s">
        <v>1282</v>
      </c>
      <c r="C1845" s="21" t="s">
        <v>1296</v>
      </c>
      <c r="D1845" s="20">
        <v>6.9</v>
      </c>
      <c r="E1845" s="21" t="s">
        <v>18</v>
      </c>
      <c r="F1845" s="21" t="s">
        <v>153</v>
      </c>
      <c r="G1845" s="20">
        <v>6</v>
      </c>
    </row>
    <row r="1846" spans="1:7">
      <c r="A1846" s="20">
        <v>1452</v>
      </c>
      <c r="B1846" s="21" t="s">
        <v>1282</v>
      </c>
      <c r="C1846" s="21" t="s">
        <v>95</v>
      </c>
      <c r="D1846" s="20">
        <v>6.9</v>
      </c>
      <c r="E1846" s="21" t="s">
        <v>18</v>
      </c>
      <c r="F1846" s="21" t="s">
        <v>153</v>
      </c>
      <c r="G1846" s="20">
        <v>6</v>
      </c>
    </row>
    <row r="1847" spans="1:7">
      <c r="A1847" s="20">
        <v>1453</v>
      </c>
      <c r="B1847" s="21" t="s">
        <v>1282</v>
      </c>
      <c r="C1847" s="21" t="s">
        <v>872</v>
      </c>
      <c r="D1847" s="20">
        <v>6.9</v>
      </c>
      <c r="E1847" s="21" t="s">
        <v>18</v>
      </c>
      <c r="F1847" s="21" t="s">
        <v>153</v>
      </c>
      <c r="G1847" s="20">
        <v>6</v>
      </c>
    </row>
    <row r="1848" spans="1:7">
      <c r="A1848" s="20">
        <v>1454</v>
      </c>
      <c r="B1848" s="21" t="s">
        <v>1282</v>
      </c>
      <c r="C1848" s="21" t="s">
        <v>1298</v>
      </c>
      <c r="D1848" s="20">
        <v>6.9</v>
      </c>
      <c r="E1848" s="21" t="s">
        <v>18</v>
      </c>
      <c r="F1848" s="21" t="s">
        <v>153</v>
      </c>
      <c r="G1848" s="20">
        <v>6</v>
      </c>
    </row>
    <row r="1849" spans="1:7">
      <c r="A1849" s="20">
        <v>1532</v>
      </c>
      <c r="B1849" s="21" t="s">
        <v>1282</v>
      </c>
      <c r="C1849" s="21" t="s">
        <v>1346</v>
      </c>
      <c r="D1849" s="20">
        <v>6.9</v>
      </c>
      <c r="E1849" s="21" t="s">
        <v>18</v>
      </c>
      <c r="F1849" s="21" t="s">
        <v>153</v>
      </c>
      <c r="G1849" s="20">
        <v>6</v>
      </c>
    </row>
    <row r="1850" spans="1:7">
      <c r="A1850" s="20">
        <v>1533</v>
      </c>
      <c r="B1850" s="21" t="s">
        <v>1282</v>
      </c>
      <c r="C1850" s="21" t="s">
        <v>1347</v>
      </c>
      <c r="D1850" s="20">
        <v>6.9</v>
      </c>
      <c r="E1850" s="21" t="s">
        <v>18</v>
      </c>
      <c r="F1850" s="21" t="s">
        <v>153</v>
      </c>
      <c r="G1850" s="20">
        <v>6</v>
      </c>
    </row>
    <row r="1851" spans="1:7">
      <c r="A1851" s="20">
        <v>1948</v>
      </c>
      <c r="B1851" s="21" t="s">
        <v>1282</v>
      </c>
      <c r="C1851" s="21" t="s">
        <v>1634</v>
      </c>
      <c r="D1851" s="20">
        <v>6.5</v>
      </c>
      <c r="E1851" s="21" t="s">
        <v>18</v>
      </c>
      <c r="F1851" s="21" t="s">
        <v>16</v>
      </c>
      <c r="G1851" s="20">
        <v>6.5</v>
      </c>
    </row>
    <row r="1852" spans="1:7">
      <c r="A1852" s="20">
        <v>2139</v>
      </c>
      <c r="B1852" s="21" t="s">
        <v>1719</v>
      </c>
      <c r="C1852" s="21" t="s">
        <v>1745</v>
      </c>
      <c r="D1852" s="20">
        <v>6.5</v>
      </c>
      <c r="E1852" s="21" t="s">
        <v>18</v>
      </c>
      <c r="F1852" s="21" t="s">
        <v>37</v>
      </c>
      <c r="G1852" s="20">
        <v>6.5</v>
      </c>
    </row>
    <row r="1853" spans="1:7">
      <c r="A1853" s="20">
        <v>2140</v>
      </c>
      <c r="B1853" s="21" t="s">
        <v>1719</v>
      </c>
      <c r="C1853" s="21" t="s">
        <v>1746</v>
      </c>
      <c r="D1853" s="20">
        <v>6.5</v>
      </c>
      <c r="E1853" s="21" t="s">
        <v>15</v>
      </c>
      <c r="F1853" s="21" t="s">
        <v>37</v>
      </c>
      <c r="G1853" s="20">
        <v>6.5</v>
      </c>
    </row>
    <row r="1854" spans="1:7">
      <c r="A1854" s="20">
        <v>2141</v>
      </c>
      <c r="B1854" s="21" t="s">
        <v>1719</v>
      </c>
      <c r="C1854" s="21" t="s">
        <v>1747</v>
      </c>
      <c r="D1854" s="20">
        <v>6.5</v>
      </c>
      <c r="E1854" s="21" t="s">
        <v>18</v>
      </c>
      <c r="F1854" s="21" t="s">
        <v>37</v>
      </c>
      <c r="G1854" s="20">
        <v>6.5</v>
      </c>
    </row>
    <row r="1855" spans="1:7">
      <c r="A1855" s="20">
        <v>2142</v>
      </c>
      <c r="B1855" s="21" t="s">
        <v>1719</v>
      </c>
      <c r="C1855" s="21" t="s">
        <v>1748</v>
      </c>
      <c r="D1855" s="20">
        <v>6.5</v>
      </c>
      <c r="E1855" s="21" t="s">
        <v>15</v>
      </c>
      <c r="F1855" s="21" t="s">
        <v>37</v>
      </c>
      <c r="G1855" s="20">
        <v>6.5</v>
      </c>
    </row>
    <row r="1856" spans="1:7">
      <c r="A1856" s="20">
        <v>2143</v>
      </c>
      <c r="B1856" s="21" t="s">
        <v>1719</v>
      </c>
      <c r="C1856" s="21" t="s">
        <v>1749</v>
      </c>
      <c r="D1856" s="20">
        <v>6.5</v>
      </c>
      <c r="E1856" s="21" t="s">
        <v>18</v>
      </c>
      <c r="F1856" s="21" t="s">
        <v>37</v>
      </c>
      <c r="G1856" s="20">
        <v>6.5</v>
      </c>
    </row>
    <row r="1857" spans="1:7">
      <c r="A1857" s="20">
        <v>2144</v>
      </c>
      <c r="B1857" s="21" t="s">
        <v>1719</v>
      </c>
      <c r="C1857" s="21" t="s">
        <v>1750</v>
      </c>
      <c r="D1857" s="20">
        <v>6.5</v>
      </c>
      <c r="E1857" s="21" t="s">
        <v>18</v>
      </c>
      <c r="F1857" s="21" t="s">
        <v>37</v>
      </c>
      <c r="G1857" s="20">
        <v>6.5</v>
      </c>
    </row>
    <row r="1858" spans="1:7">
      <c r="A1858" s="20">
        <v>2145</v>
      </c>
      <c r="B1858" s="21" t="s">
        <v>1719</v>
      </c>
      <c r="C1858" s="21" t="s">
        <v>1751</v>
      </c>
      <c r="D1858" s="20">
        <v>6.5</v>
      </c>
      <c r="E1858" s="21" t="s">
        <v>18</v>
      </c>
      <c r="F1858" s="21" t="s">
        <v>37</v>
      </c>
      <c r="G1858" s="20">
        <v>6.5</v>
      </c>
    </row>
    <row r="1859" spans="1:7">
      <c r="A1859" s="20">
        <v>2404</v>
      </c>
      <c r="B1859" s="21" t="s">
        <v>1532</v>
      </c>
      <c r="C1859" s="21" t="s">
        <v>1953</v>
      </c>
      <c r="D1859" s="20">
        <v>6.5</v>
      </c>
      <c r="E1859" s="21" t="s">
        <v>15</v>
      </c>
      <c r="F1859" s="21" t="s">
        <v>37</v>
      </c>
      <c r="G1859" s="20">
        <v>6.5</v>
      </c>
    </row>
    <row r="1860" spans="1:7">
      <c r="A1860" s="20">
        <v>2659</v>
      </c>
      <c r="B1860" s="21" t="s">
        <v>2121</v>
      </c>
      <c r="C1860" s="21" t="s">
        <v>2128</v>
      </c>
      <c r="D1860" s="20">
        <v>6.5</v>
      </c>
      <c r="E1860" s="21" t="s">
        <v>15</v>
      </c>
      <c r="F1860" s="21" t="s">
        <v>37</v>
      </c>
      <c r="G1860" s="20">
        <v>6.5</v>
      </c>
    </row>
    <row r="1861" spans="1:7">
      <c r="A1861" s="20">
        <v>2683</v>
      </c>
      <c r="B1861" s="21" t="s">
        <v>2121</v>
      </c>
      <c r="C1861" s="21" t="s">
        <v>2148</v>
      </c>
      <c r="D1861" s="20">
        <v>6.5</v>
      </c>
      <c r="E1861" s="21" t="s">
        <v>18</v>
      </c>
      <c r="F1861" s="21" t="s">
        <v>16</v>
      </c>
      <c r="G1861" s="20">
        <v>6.5</v>
      </c>
    </row>
    <row r="1862" spans="1:7">
      <c r="A1862" s="20">
        <v>2695</v>
      </c>
      <c r="B1862" s="21" t="s">
        <v>2121</v>
      </c>
      <c r="C1862" s="21" t="s">
        <v>2160</v>
      </c>
      <c r="D1862" s="20">
        <v>6.5</v>
      </c>
      <c r="E1862" s="21" t="s">
        <v>18</v>
      </c>
      <c r="F1862" s="21" t="s">
        <v>16</v>
      </c>
      <c r="G1862" s="20">
        <v>6.5</v>
      </c>
    </row>
    <row r="1863" spans="1:7">
      <c r="A1863" s="20">
        <v>2707</v>
      </c>
      <c r="B1863" s="21" t="s">
        <v>2121</v>
      </c>
      <c r="C1863" s="21" t="s">
        <v>2172</v>
      </c>
      <c r="D1863" s="20">
        <v>6.5</v>
      </c>
      <c r="E1863" s="21" t="s">
        <v>18</v>
      </c>
      <c r="F1863" s="21" t="s">
        <v>16</v>
      </c>
      <c r="G1863" s="20">
        <v>6.5</v>
      </c>
    </row>
    <row r="1864" spans="1:7">
      <c r="A1864" s="20">
        <v>2827</v>
      </c>
      <c r="B1864" s="21" t="s">
        <v>2121</v>
      </c>
      <c r="C1864" s="21" t="s">
        <v>2273</v>
      </c>
      <c r="D1864" s="20">
        <v>6.5</v>
      </c>
      <c r="E1864" s="21" t="s">
        <v>15</v>
      </c>
      <c r="F1864" s="21" t="s">
        <v>37</v>
      </c>
      <c r="G1864" s="20">
        <v>6.5</v>
      </c>
    </row>
    <row r="1865" spans="1:7">
      <c r="A1865" s="20">
        <v>21</v>
      </c>
      <c r="B1865" s="21" t="s">
        <v>13</v>
      </c>
      <c r="C1865" s="21" t="s">
        <v>38</v>
      </c>
      <c r="D1865" s="20">
        <v>6</v>
      </c>
      <c r="E1865" s="21" t="s">
        <v>15</v>
      </c>
      <c r="F1865" s="21" t="s">
        <v>37</v>
      </c>
      <c r="G1865" s="20">
        <v>6</v>
      </c>
    </row>
    <row r="1866" spans="1:7">
      <c r="A1866" s="20">
        <v>137</v>
      </c>
      <c r="B1866" s="21" t="s">
        <v>13</v>
      </c>
      <c r="C1866" s="21" t="s">
        <v>154</v>
      </c>
      <c r="D1866" s="20">
        <v>6</v>
      </c>
      <c r="E1866" s="21" t="s">
        <v>18</v>
      </c>
      <c r="F1866" s="21" t="s">
        <v>153</v>
      </c>
      <c r="G1866" s="20">
        <v>6</v>
      </c>
    </row>
    <row r="1867" spans="1:7">
      <c r="A1867" s="20">
        <v>140</v>
      </c>
      <c r="B1867" s="21" t="s">
        <v>13</v>
      </c>
      <c r="C1867" s="21" t="s">
        <v>157</v>
      </c>
      <c r="D1867" s="20">
        <v>6</v>
      </c>
      <c r="E1867" s="21" t="s">
        <v>18</v>
      </c>
      <c r="F1867" s="21" t="s">
        <v>153</v>
      </c>
      <c r="G1867" s="20">
        <v>6</v>
      </c>
    </row>
    <row r="1868" spans="1:7">
      <c r="A1868" s="20">
        <v>141</v>
      </c>
      <c r="B1868" s="21" t="s">
        <v>13</v>
      </c>
      <c r="C1868" s="21" t="s">
        <v>158</v>
      </c>
      <c r="D1868" s="20">
        <v>6</v>
      </c>
      <c r="E1868" s="21" t="s">
        <v>18</v>
      </c>
      <c r="F1868" s="21" t="s">
        <v>153</v>
      </c>
      <c r="G1868" s="20">
        <v>6</v>
      </c>
    </row>
    <row r="1869" spans="1:7">
      <c r="A1869" s="20">
        <v>142</v>
      </c>
      <c r="B1869" s="21" t="s">
        <v>13</v>
      </c>
      <c r="C1869" s="21" t="s">
        <v>159</v>
      </c>
      <c r="D1869" s="20">
        <v>6</v>
      </c>
      <c r="E1869" s="21" t="s">
        <v>18</v>
      </c>
      <c r="F1869" s="21" t="s">
        <v>153</v>
      </c>
      <c r="G1869" s="20">
        <v>6</v>
      </c>
    </row>
    <row r="1870" spans="1:7">
      <c r="A1870" s="20">
        <v>143</v>
      </c>
      <c r="B1870" s="21" t="s">
        <v>13</v>
      </c>
      <c r="C1870" s="21" t="s">
        <v>160</v>
      </c>
      <c r="D1870" s="20">
        <v>6</v>
      </c>
      <c r="E1870" s="21" t="s">
        <v>18</v>
      </c>
      <c r="F1870" s="21" t="s">
        <v>153</v>
      </c>
      <c r="G1870" s="20">
        <v>6</v>
      </c>
    </row>
    <row r="1871" spans="1:7">
      <c r="A1871" s="20">
        <v>144</v>
      </c>
      <c r="B1871" s="21" t="s">
        <v>13</v>
      </c>
      <c r="C1871" s="21" t="s">
        <v>161</v>
      </c>
      <c r="D1871" s="20">
        <v>6</v>
      </c>
      <c r="E1871" s="21" t="s">
        <v>18</v>
      </c>
      <c r="F1871" s="21" t="s">
        <v>153</v>
      </c>
      <c r="G1871" s="20">
        <v>6</v>
      </c>
    </row>
    <row r="1872" spans="1:7">
      <c r="A1872" s="20">
        <v>145</v>
      </c>
      <c r="B1872" s="21" t="s">
        <v>13</v>
      </c>
      <c r="C1872" s="21" t="s">
        <v>162</v>
      </c>
      <c r="D1872" s="20">
        <v>6</v>
      </c>
      <c r="E1872" s="21" t="s">
        <v>18</v>
      </c>
      <c r="F1872" s="21" t="s">
        <v>153</v>
      </c>
      <c r="G1872" s="20">
        <v>6</v>
      </c>
    </row>
    <row r="1873" spans="1:7">
      <c r="A1873" s="20">
        <v>146</v>
      </c>
      <c r="B1873" s="21" t="s">
        <v>13</v>
      </c>
      <c r="C1873" s="21" t="s">
        <v>163</v>
      </c>
      <c r="D1873" s="20">
        <v>6</v>
      </c>
      <c r="E1873" s="21" t="s">
        <v>18</v>
      </c>
      <c r="F1873" s="21" t="s">
        <v>153</v>
      </c>
      <c r="G1873" s="20">
        <v>6</v>
      </c>
    </row>
    <row r="1874" spans="1:7">
      <c r="A1874" s="20">
        <v>148</v>
      </c>
      <c r="B1874" s="21" t="s">
        <v>13</v>
      </c>
      <c r="C1874" s="21" t="s">
        <v>165</v>
      </c>
      <c r="D1874" s="20">
        <v>6</v>
      </c>
      <c r="E1874" s="21" t="s">
        <v>18</v>
      </c>
      <c r="F1874" s="21" t="s">
        <v>37</v>
      </c>
      <c r="G1874" s="20">
        <v>6</v>
      </c>
    </row>
    <row r="1875" spans="1:7">
      <c r="A1875" s="20">
        <v>149</v>
      </c>
      <c r="B1875" s="21" t="s">
        <v>13</v>
      </c>
      <c r="C1875" s="21" t="s">
        <v>166</v>
      </c>
      <c r="D1875" s="20">
        <v>6</v>
      </c>
      <c r="E1875" s="21" t="s">
        <v>18</v>
      </c>
      <c r="F1875" s="21" t="s">
        <v>37</v>
      </c>
      <c r="G1875" s="20">
        <v>6</v>
      </c>
    </row>
    <row r="1876" spans="1:7">
      <c r="A1876" s="20">
        <v>150</v>
      </c>
      <c r="B1876" s="21" t="s">
        <v>13</v>
      </c>
      <c r="C1876" s="21" t="s">
        <v>167</v>
      </c>
      <c r="D1876" s="20">
        <v>6</v>
      </c>
      <c r="E1876" s="21" t="s">
        <v>18</v>
      </c>
      <c r="F1876" s="21" t="s">
        <v>37</v>
      </c>
      <c r="G1876" s="20">
        <v>6</v>
      </c>
    </row>
    <row r="1877" spans="1:7">
      <c r="A1877" s="20">
        <v>155</v>
      </c>
      <c r="B1877" s="21" t="s">
        <v>13</v>
      </c>
      <c r="C1877" s="21" t="s">
        <v>172</v>
      </c>
      <c r="D1877" s="20">
        <v>6</v>
      </c>
      <c r="E1877" s="21" t="s">
        <v>15</v>
      </c>
      <c r="F1877" s="21" t="s">
        <v>37</v>
      </c>
      <c r="G1877" s="20">
        <v>6</v>
      </c>
    </row>
    <row r="1878" spans="1:7">
      <c r="A1878" s="20">
        <v>201</v>
      </c>
      <c r="B1878" s="21" t="s">
        <v>13</v>
      </c>
      <c r="C1878" s="21" t="s">
        <v>219</v>
      </c>
      <c r="D1878" s="20">
        <v>6</v>
      </c>
      <c r="E1878" s="21" t="s">
        <v>15</v>
      </c>
      <c r="F1878" s="21" t="s">
        <v>185</v>
      </c>
      <c r="G1878" s="20">
        <v>6</v>
      </c>
    </row>
    <row r="1879" spans="1:7">
      <c r="A1879" s="20">
        <v>202</v>
      </c>
      <c r="B1879" s="21" t="s">
        <v>13</v>
      </c>
      <c r="C1879" s="21" t="s">
        <v>220</v>
      </c>
      <c r="D1879" s="20">
        <v>6</v>
      </c>
      <c r="E1879" s="21" t="s">
        <v>18</v>
      </c>
      <c r="F1879" s="21" t="s">
        <v>185</v>
      </c>
      <c r="G1879" s="20">
        <v>6</v>
      </c>
    </row>
    <row r="1880" spans="1:7">
      <c r="A1880" s="20">
        <v>203</v>
      </c>
      <c r="B1880" s="21" t="s">
        <v>13</v>
      </c>
      <c r="C1880" s="21" t="s">
        <v>221</v>
      </c>
      <c r="D1880" s="20">
        <v>6</v>
      </c>
      <c r="E1880" s="21" t="s">
        <v>18</v>
      </c>
      <c r="F1880" s="21" t="s">
        <v>185</v>
      </c>
      <c r="G1880" s="20">
        <v>6</v>
      </c>
    </row>
    <row r="1881" spans="1:7">
      <c r="A1881" s="20">
        <v>205</v>
      </c>
      <c r="B1881" s="21" t="s">
        <v>13</v>
      </c>
      <c r="C1881" s="21" t="s">
        <v>223</v>
      </c>
      <c r="D1881" s="20">
        <v>6</v>
      </c>
      <c r="E1881" s="21" t="s">
        <v>15</v>
      </c>
      <c r="F1881" s="21" t="s">
        <v>185</v>
      </c>
      <c r="G1881" s="20">
        <v>6</v>
      </c>
    </row>
    <row r="1882" spans="1:7">
      <c r="A1882" s="20">
        <v>212</v>
      </c>
      <c r="B1882" s="21" t="s">
        <v>13</v>
      </c>
      <c r="C1882" s="21" t="s">
        <v>230</v>
      </c>
      <c r="D1882" s="20">
        <v>6</v>
      </c>
      <c r="E1882" s="21" t="s">
        <v>18</v>
      </c>
      <c r="F1882" s="21" t="s">
        <v>37</v>
      </c>
      <c r="G1882" s="20">
        <v>6</v>
      </c>
    </row>
    <row r="1883" spans="1:7">
      <c r="A1883" s="20">
        <v>222</v>
      </c>
      <c r="B1883" s="21" t="s">
        <v>13</v>
      </c>
      <c r="C1883" s="21" t="s">
        <v>240</v>
      </c>
      <c r="D1883" s="20">
        <v>6</v>
      </c>
      <c r="E1883" s="21" t="s">
        <v>18</v>
      </c>
      <c r="F1883" s="21" t="s">
        <v>37</v>
      </c>
      <c r="G1883" s="20">
        <v>6</v>
      </c>
    </row>
    <row r="1884" spans="1:7">
      <c r="A1884" s="20">
        <v>232</v>
      </c>
      <c r="B1884" s="21" t="s">
        <v>13</v>
      </c>
      <c r="C1884" s="21" t="s">
        <v>250</v>
      </c>
      <c r="D1884" s="20">
        <v>6</v>
      </c>
      <c r="E1884" s="21" t="s">
        <v>18</v>
      </c>
      <c r="F1884" s="21" t="s">
        <v>37</v>
      </c>
      <c r="G1884" s="20">
        <v>6</v>
      </c>
    </row>
    <row r="1885" spans="1:7">
      <c r="A1885" s="20">
        <v>242</v>
      </c>
      <c r="B1885" s="21" t="s">
        <v>13</v>
      </c>
      <c r="C1885" s="21" t="s">
        <v>260</v>
      </c>
      <c r="D1885" s="20">
        <v>6</v>
      </c>
      <c r="E1885" s="21" t="s">
        <v>18</v>
      </c>
      <c r="F1885" s="21" t="s">
        <v>37</v>
      </c>
      <c r="G1885" s="20">
        <v>6</v>
      </c>
    </row>
    <row r="1886" spans="1:7">
      <c r="A1886" s="20">
        <v>256</v>
      </c>
      <c r="B1886" s="21" t="s">
        <v>13</v>
      </c>
      <c r="C1886" s="21" t="s">
        <v>274</v>
      </c>
      <c r="D1886" s="20">
        <v>6</v>
      </c>
      <c r="E1886" s="21" t="s">
        <v>18</v>
      </c>
      <c r="F1886" s="21" t="s">
        <v>37</v>
      </c>
      <c r="G1886" s="20">
        <v>6</v>
      </c>
    </row>
    <row r="1887" spans="1:7">
      <c r="A1887" s="20">
        <v>267</v>
      </c>
      <c r="B1887" s="21" t="s">
        <v>13</v>
      </c>
      <c r="C1887" s="21" t="s">
        <v>285</v>
      </c>
      <c r="D1887" s="20">
        <v>6</v>
      </c>
      <c r="E1887" s="21" t="s">
        <v>18</v>
      </c>
      <c r="F1887" s="21" t="s">
        <v>37</v>
      </c>
      <c r="G1887" s="20">
        <v>6</v>
      </c>
    </row>
    <row r="1888" spans="1:7">
      <c r="A1888" s="20">
        <v>268</v>
      </c>
      <c r="B1888" s="21" t="s">
        <v>13</v>
      </c>
      <c r="C1888" s="21" t="s">
        <v>286</v>
      </c>
      <c r="D1888" s="20">
        <v>6</v>
      </c>
      <c r="E1888" s="21" t="s">
        <v>18</v>
      </c>
      <c r="F1888" s="21" t="s">
        <v>37</v>
      </c>
      <c r="G1888" s="20">
        <v>6</v>
      </c>
    </row>
    <row r="1889" spans="1:7">
      <c r="A1889" s="20">
        <v>273</v>
      </c>
      <c r="B1889" s="21" t="s">
        <v>13</v>
      </c>
      <c r="C1889" s="21" t="s">
        <v>291</v>
      </c>
      <c r="D1889" s="20">
        <v>6</v>
      </c>
      <c r="E1889" s="21" t="s">
        <v>18</v>
      </c>
      <c r="F1889" s="21" t="s">
        <v>37</v>
      </c>
      <c r="G1889" s="20">
        <v>6</v>
      </c>
    </row>
    <row r="1890" spans="1:7">
      <c r="A1890" s="20">
        <v>289</v>
      </c>
      <c r="B1890" s="21" t="s">
        <v>13</v>
      </c>
      <c r="C1890" s="21" t="s">
        <v>307</v>
      </c>
      <c r="D1890" s="20">
        <v>6</v>
      </c>
      <c r="E1890" s="21" t="s">
        <v>18</v>
      </c>
      <c r="F1890" s="21" t="s">
        <v>185</v>
      </c>
      <c r="G1890" s="20">
        <v>6</v>
      </c>
    </row>
    <row r="1891" spans="1:7">
      <c r="A1891" s="20">
        <v>294</v>
      </c>
      <c r="B1891" s="21" t="s">
        <v>13</v>
      </c>
      <c r="C1891" s="21" t="s">
        <v>312</v>
      </c>
      <c r="D1891" s="20">
        <v>6</v>
      </c>
      <c r="E1891" s="21" t="s">
        <v>15</v>
      </c>
      <c r="F1891" s="21" t="s">
        <v>185</v>
      </c>
      <c r="G1891" s="20">
        <v>6</v>
      </c>
    </row>
    <row r="1892" spans="1:7">
      <c r="A1892" s="20">
        <v>317</v>
      </c>
      <c r="B1892" s="21" t="s">
        <v>13</v>
      </c>
      <c r="C1892" s="21" t="s">
        <v>335</v>
      </c>
      <c r="D1892" s="20">
        <v>6</v>
      </c>
      <c r="E1892" s="21" t="s">
        <v>15</v>
      </c>
      <c r="F1892" s="21" t="s">
        <v>37</v>
      </c>
      <c r="G1892" s="20">
        <v>6</v>
      </c>
    </row>
    <row r="1893" spans="1:7">
      <c r="A1893" s="20">
        <v>337</v>
      </c>
      <c r="B1893" s="21" t="s">
        <v>13</v>
      </c>
      <c r="C1893" s="21" t="s">
        <v>355</v>
      </c>
      <c r="D1893" s="20">
        <v>6</v>
      </c>
      <c r="E1893" s="21" t="s">
        <v>15</v>
      </c>
      <c r="F1893" s="21" t="s">
        <v>54</v>
      </c>
      <c r="G1893" s="20">
        <v>6</v>
      </c>
    </row>
    <row r="1894" spans="1:7">
      <c r="A1894" s="20">
        <v>634</v>
      </c>
      <c r="B1894" s="21" t="s">
        <v>393</v>
      </c>
      <c r="C1894" s="21" t="s">
        <v>648</v>
      </c>
      <c r="D1894" s="20">
        <v>6</v>
      </c>
      <c r="E1894" s="21" t="s">
        <v>15</v>
      </c>
      <c r="F1894" s="21" t="s">
        <v>54</v>
      </c>
      <c r="G1894" s="20">
        <v>4.2</v>
      </c>
    </row>
    <row r="1895" spans="1:7">
      <c r="A1895" s="20">
        <v>635</v>
      </c>
      <c r="B1895" s="21" t="s">
        <v>393</v>
      </c>
      <c r="C1895" s="21" t="s">
        <v>649</v>
      </c>
      <c r="D1895" s="20">
        <v>6</v>
      </c>
      <c r="E1895" s="21" t="s">
        <v>15</v>
      </c>
      <c r="F1895" s="21" t="s">
        <v>54</v>
      </c>
      <c r="G1895" s="20">
        <v>4.2</v>
      </c>
    </row>
    <row r="1896" spans="1:7">
      <c r="A1896" s="20">
        <v>636</v>
      </c>
      <c r="B1896" s="21" t="s">
        <v>393</v>
      </c>
      <c r="C1896" s="21" t="s">
        <v>650</v>
      </c>
      <c r="D1896" s="20">
        <v>6</v>
      </c>
      <c r="E1896" s="21" t="s">
        <v>15</v>
      </c>
      <c r="F1896" s="21" t="s">
        <v>185</v>
      </c>
      <c r="G1896" s="20">
        <v>4.2</v>
      </c>
    </row>
    <row r="1897" spans="1:7">
      <c r="A1897" s="20">
        <v>694</v>
      </c>
      <c r="B1897" s="21" t="s">
        <v>704</v>
      </c>
      <c r="C1897" s="21" t="s">
        <v>706</v>
      </c>
      <c r="D1897" s="20">
        <v>6</v>
      </c>
      <c r="E1897" s="21" t="s">
        <v>18</v>
      </c>
      <c r="F1897" s="21" t="s">
        <v>37</v>
      </c>
      <c r="G1897" s="20">
        <v>6</v>
      </c>
    </row>
    <row r="1898" spans="1:7">
      <c r="A1898" s="20">
        <v>728</v>
      </c>
      <c r="B1898" s="21" t="s">
        <v>704</v>
      </c>
      <c r="C1898" s="21" t="s">
        <v>737</v>
      </c>
      <c r="D1898" s="20">
        <v>6</v>
      </c>
      <c r="E1898" s="21" t="s">
        <v>15</v>
      </c>
      <c r="F1898" s="21" t="s">
        <v>37</v>
      </c>
      <c r="G1898" s="20">
        <v>6</v>
      </c>
    </row>
    <row r="1899" spans="1:7">
      <c r="A1899" s="20">
        <v>766</v>
      </c>
      <c r="B1899" s="21" t="s">
        <v>744</v>
      </c>
      <c r="C1899" s="21" t="s">
        <v>726</v>
      </c>
      <c r="D1899" s="20">
        <v>6</v>
      </c>
      <c r="E1899" s="21" t="s">
        <v>15</v>
      </c>
      <c r="F1899" s="21" t="s">
        <v>37</v>
      </c>
      <c r="G1899" s="20">
        <v>6</v>
      </c>
    </row>
    <row r="1900" spans="1:7">
      <c r="A1900" s="20">
        <v>768</v>
      </c>
      <c r="B1900" s="21" t="s">
        <v>744</v>
      </c>
      <c r="C1900" s="21" t="s">
        <v>774</v>
      </c>
      <c r="D1900" s="20">
        <v>6</v>
      </c>
      <c r="E1900" s="21" t="s">
        <v>15</v>
      </c>
      <c r="F1900" s="21" t="s">
        <v>37</v>
      </c>
      <c r="G1900" s="20">
        <v>6</v>
      </c>
    </row>
    <row r="1901" spans="1:7">
      <c r="A1901" s="20">
        <v>770</v>
      </c>
      <c r="B1901" s="21" t="s">
        <v>744</v>
      </c>
      <c r="C1901" s="21" t="s">
        <v>776</v>
      </c>
      <c r="D1901" s="20">
        <v>6</v>
      </c>
      <c r="E1901" s="21" t="s">
        <v>15</v>
      </c>
      <c r="F1901" s="21" t="s">
        <v>37</v>
      </c>
      <c r="G1901" s="20">
        <v>6</v>
      </c>
    </row>
    <row r="1902" spans="1:7">
      <c r="A1902" s="20">
        <v>776</v>
      </c>
      <c r="B1902" s="21" t="s">
        <v>744</v>
      </c>
      <c r="C1902" s="21" t="s">
        <v>781</v>
      </c>
      <c r="D1902" s="20">
        <v>6</v>
      </c>
      <c r="E1902" s="21" t="s">
        <v>15</v>
      </c>
      <c r="F1902" s="21" t="s">
        <v>37</v>
      </c>
      <c r="G1902" s="20">
        <v>6</v>
      </c>
    </row>
    <row r="1903" spans="1:7">
      <c r="A1903" s="20">
        <v>781</v>
      </c>
      <c r="B1903" s="21" t="s">
        <v>744</v>
      </c>
      <c r="C1903" s="21" t="s">
        <v>786</v>
      </c>
      <c r="D1903" s="20">
        <v>6</v>
      </c>
      <c r="E1903" s="21" t="s">
        <v>15</v>
      </c>
      <c r="F1903" s="21" t="s">
        <v>37</v>
      </c>
      <c r="G1903" s="20">
        <v>6</v>
      </c>
    </row>
    <row r="1904" spans="1:7">
      <c r="A1904" s="20">
        <v>788</v>
      </c>
      <c r="B1904" s="21" t="s">
        <v>744</v>
      </c>
      <c r="C1904" s="21" t="s">
        <v>790</v>
      </c>
      <c r="D1904" s="20">
        <v>6</v>
      </c>
      <c r="E1904" s="21" t="s">
        <v>18</v>
      </c>
      <c r="F1904" s="21" t="s">
        <v>54</v>
      </c>
      <c r="G1904" s="20">
        <v>6</v>
      </c>
    </row>
    <row r="1905" spans="1:7">
      <c r="A1905" s="20">
        <v>789</v>
      </c>
      <c r="B1905" s="21" t="s">
        <v>744</v>
      </c>
      <c r="C1905" s="21" t="s">
        <v>791</v>
      </c>
      <c r="D1905" s="20">
        <v>6</v>
      </c>
      <c r="E1905" s="21" t="s">
        <v>18</v>
      </c>
      <c r="F1905" s="21" t="s">
        <v>54</v>
      </c>
      <c r="G1905" s="20">
        <v>6</v>
      </c>
    </row>
    <row r="1906" spans="1:7">
      <c r="A1906" s="20">
        <v>790</v>
      </c>
      <c r="B1906" s="21" t="s">
        <v>744</v>
      </c>
      <c r="C1906" s="21" t="s">
        <v>792</v>
      </c>
      <c r="D1906" s="20">
        <v>6</v>
      </c>
      <c r="E1906" s="21" t="s">
        <v>18</v>
      </c>
      <c r="F1906" s="21" t="s">
        <v>54</v>
      </c>
      <c r="G1906" s="20">
        <v>6</v>
      </c>
    </row>
    <row r="1907" spans="1:7">
      <c r="A1907" s="20">
        <v>806</v>
      </c>
      <c r="B1907" s="21" t="s">
        <v>744</v>
      </c>
      <c r="C1907" s="21" t="s">
        <v>807</v>
      </c>
      <c r="D1907" s="20">
        <v>6</v>
      </c>
      <c r="E1907" s="21" t="s">
        <v>15</v>
      </c>
      <c r="F1907" s="21" t="s">
        <v>54</v>
      </c>
      <c r="G1907" s="20">
        <v>6</v>
      </c>
    </row>
    <row r="1908" spans="1:7">
      <c r="A1908" s="20">
        <v>820</v>
      </c>
      <c r="B1908" s="21" t="s">
        <v>744</v>
      </c>
      <c r="C1908" s="21" t="s">
        <v>818</v>
      </c>
      <c r="D1908" s="20">
        <v>6</v>
      </c>
      <c r="E1908" s="21" t="s">
        <v>15</v>
      </c>
      <c r="F1908" s="21" t="s">
        <v>185</v>
      </c>
      <c r="G1908" s="20">
        <v>6</v>
      </c>
    </row>
    <row r="1909" spans="1:7">
      <c r="A1909" s="20">
        <v>851</v>
      </c>
      <c r="B1909" s="21" t="s">
        <v>744</v>
      </c>
      <c r="C1909" s="21" t="s">
        <v>847</v>
      </c>
      <c r="D1909" s="20">
        <v>6</v>
      </c>
      <c r="E1909" s="21" t="s">
        <v>15</v>
      </c>
      <c r="F1909" s="21" t="s">
        <v>37</v>
      </c>
      <c r="G1909" s="20">
        <v>6</v>
      </c>
    </row>
    <row r="1910" spans="1:7">
      <c r="A1910" s="20">
        <v>880</v>
      </c>
      <c r="B1910" s="21" t="s">
        <v>744</v>
      </c>
      <c r="C1910" s="21" t="s">
        <v>869</v>
      </c>
      <c r="D1910" s="20">
        <v>6</v>
      </c>
      <c r="E1910" s="21" t="s">
        <v>18</v>
      </c>
      <c r="F1910" s="21" t="s">
        <v>357</v>
      </c>
      <c r="G1910" s="20">
        <v>6</v>
      </c>
    </row>
    <row r="1911" spans="1:7">
      <c r="A1911" s="20">
        <v>883</v>
      </c>
      <c r="B1911" s="21" t="s">
        <v>744</v>
      </c>
      <c r="C1911" s="21" t="s">
        <v>871</v>
      </c>
      <c r="D1911" s="20">
        <v>6</v>
      </c>
      <c r="E1911" s="21" t="s">
        <v>18</v>
      </c>
      <c r="F1911" s="21" t="s">
        <v>153</v>
      </c>
      <c r="G1911" s="20">
        <v>6</v>
      </c>
    </row>
    <row r="1912" spans="1:7">
      <c r="A1912" s="20">
        <v>884</v>
      </c>
      <c r="B1912" s="21" t="s">
        <v>744</v>
      </c>
      <c r="C1912" s="21" t="s">
        <v>414</v>
      </c>
      <c r="D1912" s="20">
        <v>6</v>
      </c>
      <c r="E1912" s="21" t="s">
        <v>18</v>
      </c>
      <c r="F1912" s="21" t="s">
        <v>153</v>
      </c>
      <c r="G1912" s="20">
        <v>6</v>
      </c>
    </row>
    <row r="1913" spans="1:7">
      <c r="A1913" s="20">
        <v>885</v>
      </c>
      <c r="B1913" s="21" t="s">
        <v>744</v>
      </c>
      <c r="C1913" s="21" t="s">
        <v>872</v>
      </c>
      <c r="D1913" s="20">
        <v>6</v>
      </c>
      <c r="E1913" s="21" t="s">
        <v>18</v>
      </c>
      <c r="F1913" s="21" t="s">
        <v>153</v>
      </c>
      <c r="G1913" s="20">
        <v>6</v>
      </c>
    </row>
    <row r="1914" spans="1:7">
      <c r="A1914" s="20">
        <v>886</v>
      </c>
      <c r="B1914" s="21" t="s">
        <v>744</v>
      </c>
      <c r="C1914" s="21" t="s">
        <v>873</v>
      </c>
      <c r="D1914" s="20">
        <v>6</v>
      </c>
      <c r="E1914" s="21" t="s">
        <v>18</v>
      </c>
      <c r="F1914" s="21" t="s">
        <v>153</v>
      </c>
      <c r="G1914" s="20">
        <v>6</v>
      </c>
    </row>
    <row r="1915" spans="1:7">
      <c r="A1915" s="20">
        <v>887</v>
      </c>
      <c r="B1915" s="21" t="s">
        <v>744</v>
      </c>
      <c r="C1915" s="21" t="s">
        <v>874</v>
      </c>
      <c r="D1915" s="20">
        <v>6</v>
      </c>
      <c r="E1915" s="21" t="s">
        <v>18</v>
      </c>
      <c r="F1915" s="21" t="s">
        <v>153</v>
      </c>
      <c r="G1915" s="20">
        <v>6</v>
      </c>
    </row>
    <row r="1916" spans="1:7">
      <c r="A1916" s="20">
        <v>888</v>
      </c>
      <c r="B1916" s="21" t="s">
        <v>744</v>
      </c>
      <c r="C1916" s="21" t="s">
        <v>875</v>
      </c>
      <c r="D1916" s="20">
        <v>6</v>
      </c>
      <c r="E1916" s="21" t="s">
        <v>18</v>
      </c>
      <c r="F1916" s="21" t="s">
        <v>153</v>
      </c>
      <c r="G1916" s="20">
        <v>6</v>
      </c>
    </row>
    <row r="1917" spans="1:7">
      <c r="A1917" s="20">
        <v>889</v>
      </c>
      <c r="B1917" s="21" t="s">
        <v>744</v>
      </c>
      <c r="C1917" s="21" t="s">
        <v>876</v>
      </c>
      <c r="D1917" s="20">
        <v>6</v>
      </c>
      <c r="E1917" s="21" t="s">
        <v>18</v>
      </c>
      <c r="F1917" s="21" t="s">
        <v>153</v>
      </c>
      <c r="G1917" s="20">
        <v>6</v>
      </c>
    </row>
    <row r="1918" spans="1:7">
      <c r="A1918" s="20">
        <v>890</v>
      </c>
      <c r="B1918" s="21" t="s">
        <v>744</v>
      </c>
      <c r="C1918" s="21" t="s">
        <v>501</v>
      </c>
      <c r="D1918" s="20">
        <v>6</v>
      </c>
      <c r="E1918" s="21" t="s">
        <v>18</v>
      </c>
      <c r="F1918" s="21" t="s">
        <v>153</v>
      </c>
      <c r="G1918" s="20">
        <v>6</v>
      </c>
    </row>
    <row r="1919" spans="1:7">
      <c r="A1919" s="20">
        <v>891</v>
      </c>
      <c r="B1919" s="21" t="s">
        <v>744</v>
      </c>
      <c r="C1919" s="21" t="s">
        <v>877</v>
      </c>
      <c r="D1919" s="20">
        <v>6</v>
      </c>
      <c r="E1919" s="21" t="s">
        <v>18</v>
      </c>
      <c r="F1919" s="21" t="s">
        <v>153</v>
      </c>
      <c r="G1919" s="20">
        <v>6</v>
      </c>
    </row>
    <row r="1920" spans="1:7">
      <c r="A1920" s="20">
        <v>892</v>
      </c>
      <c r="B1920" s="21" t="s">
        <v>744</v>
      </c>
      <c r="C1920" s="21" t="s">
        <v>687</v>
      </c>
      <c r="D1920" s="20">
        <v>6</v>
      </c>
      <c r="E1920" s="21" t="s">
        <v>18</v>
      </c>
      <c r="F1920" s="21" t="s">
        <v>153</v>
      </c>
      <c r="G1920" s="20">
        <v>6</v>
      </c>
    </row>
    <row r="1921" spans="1:7">
      <c r="A1921" s="20">
        <v>943</v>
      </c>
      <c r="B1921" s="21" t="s">
        <v>901</v>
      </c>
      <c r="C1921" s="21" t="s">
        <v>921</v>
      </c>
      <c r="D1921" s="20">
        <v>6</v>
      </c>
      <c r="E1921" s="21" t="s">
        <v>18</v>
      </c>
      <c r="F1921" s="21" t="s">
        <v>153</v>
      </c>
      <c r="G1921" s="20">
        <v>6</v>
      </c>
    </row>
    <row r="1922" spans="1:7">
      <c r="A1922" s="20">
        <v>944</v>
      </c>
      <c r="B1922" s="21" t="s">
        <v>901</v>
      </c>
      <c r="C1922" s="21" t="s">
        <v>494</v>
      </c>
      <c r="D1922" s="20">
        <v>6</v>
      </c>
      <c r="E1922" s="21" t="s">
        <v>18</v>
      </c>
      <c r="F1922" s="21" t="s">
        <v>153</v>
      </c>
      <c r="G1922" s="20">
        <v>6</v>
      </c>
    </row>
    <row r="1923" spans="1:7">
      <c r="A1923" s="20">
        <v>945</v>
      </c>
      <c r="B1923" s="21" t="s">
        <v>901</v>
      </c>
      <c r="C1923" s="21" t="s">
        <v>922</v>
      </c>
      <c r="D1923" s="20">
        <v>6</v>
      </c>
      <c r="E1923" s="21" t="s">
        <v>18</v>
      </c>
      <c r="F1923" s="21" t="s">
        <v>153</v>
      </c>
      <c r="G1923" s="20">
        <v>6</v>
      </c>
    </row>
    <row r="1924" spans="1:7">
      <c r="A1924" s="20">
        <v>946</v>
      </c>
      <c r="B1924" s="21" t="s">
        <v>901</v>
      </c>
      <c r="C1924" s="21" t="s">
        <v>923</v>
      </c>
      <c r="D1924" s="20">
        <v>6</v>
      </c>
      <c r="E1924" s="21" t="s">
        <v>18</v>
      </c>
      <c r="F1924" s="21" t="s">
        <v>153</v>
      </c>
      <c r="G1924" s="20">
        <v>6</v>
      </c>
    </row>
    <row r="1925" spans="1:7">
      <c r="A1925" s="20">
        <v>947</v>
      </c>
      <c r="B1925" s="21" t="s">
        <v>901</v>
      </c>
      <c r="C1925" s="21" t="s">
        <v>924</v>
      </c>
      <c r="D1925" s="20">
        <v>6</v>
      </c>
      <c r="E1925" s="21" t="s">
        <v>18</v>
      </c>
      <c r="F1925" s="21" t="s">
        <v>153</v>
      </c>
      <c r="G1925" s="20">
        <v>6</v>
      </c>
    </row>
    <row r="1926" spans="1:7">
      <c r="A1926" s="20">
        <v>948</v>
      </c>
      <c r="B1926" s="21" t="s">
        <v>901</v>
      </c>
      <c r="C1926" s="21" t="s">
        <v>925</v>
      </c>
      <c r="D1926" s="20">
        <v>6</v>
      </c>
      <c r="E1926" s="21" t="s">
        <v>18</v>
      </c>
      <c r="F1926" s="21" t="s">
        <v>153</v>
      </c>
      <c r="G1926" s="20">
        <v>6</v>
      </c>
    </row>
    <row r="1927" spans="1:7">
      <c r="A1927" s="20">
        <v>949</v>
      </c>
      <c r="B1927" s="21" t="s">
        <v>901</v>
      </c>
      <c r="C1927" s="21" t="s">
        <v>926</v>
      </c>
      <c r="D1927" s="20">
        <v>6</v>
      </c>
      <c r="E1927" s="21" t="s">
        <v>18</v>
      </c>
      <c r="F1927" s="21" t="s">
        <v>153</v>
      </c>
      <c r="G1927" s="20">
        <v>6</v>
      </c>
    </row>
    <row r="1928" spans="1:7">
      <c r="A1928" s="20">
        <v>950</v>
      </c>
      <c r="B1928" s="21" t="s">
        <v>901</v>
      </c>
      <c r="C1928" s="21" t="s">
        <v>927</v>
      </c>
      <c r="D1928" s="20">
        <v>6</v>
      </c>
      <c r="E1928" s="21" t="s">
        <v>18</v>
      </c>
      <c r="F1928" s="21" t="s">
        <v>153</v>
      </c>
      <c r="G1928" s="20">
        <v>6</v>
      </c>
    </row>
    <row r="1929" spans="1:7">
      <c r="A1929" s="20">
        <v>987</v>
      </c>
      <c r="B1929" s="21" t="s">
        <v>901</v>
      </c>
      <c r="C1929" s="21" t="s">
        <v>953</v>
      </c>
      <c r="D1929" s="20">
        <v>6</v>
      </c>
      <c r="E1929" s="21" t="s">
        <v>18</v>
      </c>
      <c r="F1929" s="21" t="s">
        <v>153</v>
      </c>
      <c r="G1929" s="20">
        <v>6</v>
      </c>
    </row>
    <row r="1930" spans="1:7">
      <c r="A1930" s="20">
        <v>988</v>
      </c>
      <c r="B1930" s="21" t="s">
        <v>901</v>
      </c>
      <c r="C1930" s="21" t="s">
        <v>954</v>
      </c>
      <c r="D1930" s="20">
        <v>6</v>
      </c>
      <c r="E1930" s="21" t="s">
        <v>18</v>
      </c>
      <c r="F1930" s="21" t="s">
        <v>153</v>
      </c>
      <c r="G1930" s="20">
        <v>6</v>
      </c>
    </row>
    <row r="1931" spans="1:7">
      <c r="A1931" s="20">
        <v>989</v>
      </c>
      <c r="B1931" s="21" t="s">
        <v>901</v>
      </c>
      <c r="C1931" s="21" t="s">
        <v>955</v>
      </c>
      <c r="D1931" s="20">
        <v>6</v>
      </c>
      <c r="E1931" s="21" t="s">
        <v>18</v>
      </c>
      <c r="F1931" s="21" t="s">
        <v>153</v>
      </c>
      <c r="G1931" s="20">
        <v>6</v>
      </c>
    </row>
    <row r="1932" spans="1:7">
      <c r="A1932" s="20">
        <v>990</v>
      </c>
      <c r="B1932" s="21" t="s">
        <v>901</v>
      </c>
      <c r="C1932" s="21" t="s">
        <v>956</v>
      </c>
      <c r="D1932" s="20">
        <v>6</v>
      </c>
      <c r="E1932" s="21" t="s">
        <v>18</v>
      </c>
      <c r="F1932" s="21" t="s">
        <v>153</v>
      </c>
      <c r="G1932" s="20">
        <v>6</v>
      </c>
    </row>
    <row r="1933" spans="1:7">
      <c r="A1933" s="20">
        <v>991</v>
      </c>
      <c r="B1933" s="21" t="s">
        <v>901</v>
      </c>
      <c r="C1933" s="21" t="s">
        <v>957</v>
      </c>
      <c r="D1933" s="20">
        <v>6</v>
      </c>
      <c r="E1933" s="21" t="s">
        <v>18</v>
      </c>
      <c r="F1933" s="21" t="s">
        <v>153</v>
      </c>
      <c r="G1933" s="20">
        <v>6</v>
      </c>
    </row>
    <row r="1934" spans="1:7">
      <c r="A1934" s="20">
        <v>1000</v>
      </c>
      <c r="B1934" s="21" t="s">
        <v>901</v>
      </c>
      <c r="C1934" s="21" t="s">
        <v>966</v>
      </c>
      <c r="D1934" s="20">
        <v>6</v>
      </c>
      <c r="E1934" s="21" t="s">
        <v>18</v>
      </c>
      <c r="F1934" s="21" t="s">
        <v>153</v>
      </c>
      <c r="G1934" s="20">
        <v>6</v>
      </c>
    </row>
    <row r="1935" spans="1:7">
      <c r="A1935" s="20">
        <v>1001</v>
      </c>
      <c r="B1935" s="21" t="s">
        <v>901</v>
      </c>
      <c r="C1935" s="21" t="s">
        <v>967</v>
      </c>
      <c r="D1935" s="20">
        <v>6</v>
      </c>
      <c r="E1935" s="21" t="s">
        <v>18</v>
      </c>
      <c r="F1935" s="21" t="s">
        <v>153</v>
      </c>
      <c r="G1935" s="20">
        <v>6</v>
      </c>
    </row>
    <row r="1936" spans="1:7">
      <c r="A1936" s="20">
        <v>1002</v>
      </c>
      <c r="B1936" s="21" t="s">
        <v>901</v>
      </c>
      <c r="C1936" s="21" t="s">
        <v>968</v>
      </c>
      <c r="D1936" s="20">
        <v>6</v>
      </c>
      <c r="E1936" s="21" t="s">
        <v>18</v>
      </c>
      <c r="F1936" s="21" t="s">
        <v>153</v>
      </c>
      <c r="G1936" s="20">
        <v>6</v>
      </c>
    </row>
    <row r="1937" spans="1:7">
      <c r="A1937" s="20">
        <v>1003</v>
      </c>
      <c r="B1937" s="21" t="s">
        <v>901</v>
      </c>
      <c r="C1937" s="21" t="s">
        <v>969</v>
      </c>
      <c r="D1937" s="20">
        <v>6</v>
      </c>
      <c r="E1937" s="21" t="s">
        <v>18</v>
      </c>
      <c r="F1937" s="21" t="s">
        <v>153</v>
      </c>
      <c r="G1937" s="20">
        <v>6</v>
      </c>
    </row>
    <row r="1938" spans="1:7">
      <c r="A1938" s="20">
        <v>1004</v>
      </c>
      <c r="B1938" s="21" t="s">
        <v>901</v>
      </c>
      <c r="C1938" s="21" t="s">
        <v>970</v>
      </c>
      <c r="D1938" s="20">
        <v>6</v>
      </c>
      <c r="E1938" s="21" t="s">
        <v>18</v>
      </c>
      <c r="F1938" s="21" t="s">
        <v>153</v>
      </c>
      <c r="G1938" s="20">
        <v>6</v>
      </c>
    </row>
    <row r="1939" spans="1:7">
      <c r="A1939" s="20">
        <v>1005</v>
      </c>
      <c r="B1939" s="21" t="s">
        <v>901</v>
      </c>
      <c r="C1939" s="21" t="s">
        <v>971</v>
      </c>
      <c r="D1939" s="20">
        <v>6</v>
      </c>
      <c r="E1939" s="21" t="s">
        <v>18</v>
      </c>
      <c r="F1939" s="21" t="s">
        <v>153</v>
      </c>
      <c r="G1939" s="20">
        <v>6</v>
      </c>
    </row>
    <row r="1940" spans="1:7">
      <c r="A1940" s="20">
        <v>1006</v>
      </c>
      <c r="B1940" s="21" t="s">
        <v>901</v>
      </c>
      <c r="C1940" s="21" t="s">
        <v>972</v>
      </c>
      <c r="D1940" s="20">
        <v>6</v>
      </c>
      <c r="E1940" s="21" t="s">
        <v>18</v>
      </c>
      <c r="F1940" s="21" t="s">
        <v>153</v>
      </c>
      <c r="G1940" s="20">
        <v>6</v>
      </c>
    </row>
    <row r="1941" spans="1:7">
      <c r="A1941" s="20">
        <v>1039</v>
      </c>
      <c r="B1941" s="21" t="s">
        <v>901</v>
      </c>
      <c r="C1941" s="21" t="s">
        <v>1000</v>
      </c>
      <c r="D1941" s="20">
        <v>6</v>
      </c>
      <c r="E1941" s="21" t="s">
        <v>18</v>
      </c>
      <c r="F1941" s="21" t="s">
        <v>185</v>
      </c>
      <c r="G1941" s="20">
        <v>6</v>
      </c>
    </row>
    <row r="1942" spans="1:7">
      <c r="A1942" s="20">
        <v>1052</v>
      </c>
      <c r="B1942" s="21" t="s">
        <v>901</v>
      </c>
      <c r="C1942" s="21" t="s">
        <v>1009</v>
      </c>
      <c r="D1942" s="20">
        <v>6</v>
      </c>
      <c r="E1942" s="21" t="s">
        <v>18</v>
      </c>
      <c r="F1942" s="21" t="s">
        <v>37</v>
      </c>
      <c r="G1942" s="20">
        <v>6</v>
      </c>
    </row>
    <row r="1943" spans="1:7">
      <c r="A1943" s="20">
        <v>1063</v>
      </c>
      <c r="B1943" s="21" t="s">
        <v>901</v>
      </c>
      <c r="C1943" s="21" t="s">
        <v>388</v>
      </c>
      <c r="D1943" s="20">
        <v>6</v>
      </c>
      <c r="E1943" s="21" t="s">
        <v>15</v>
      </c>
      <c r="F1943" s="21" t="s">
        <v>37</v>
      </c>
      <c r="G1943" s="20">
        <v>6</v>
      </c>
    </row>
    <row r="1944" spans="1:7">
      <c r="A1944" s="20">
        <v>1166</v>
      </c>
      <c r="B1944" s="21" t="s">
        <v>1026</v>
      </c>
      <c r="C1944" s="21" t="s">
        <v>1088</v>
      </c>
      <c r="D1944" s="20">
        <v>6</v>
      </c>
      <c r="E1944" s="21" t="s">
        <v>18</v>
      </c>
      <c r="F1944" s="21" t="s">
        <v>37</v>
      </c>
      <c r="G1944" s="20">
        <v>4.2</v>
      </c>
    </row>
    <row r="1945" spans="1:7">
      <c r="A1945" s="20">
        <v>1190</v>
      </c>
      <c r="B1945" s="21" t="s">
        <v>1089</v>
      </c>
      <c r="C1945" s="21" t="s">
        <v>1110</v>
      </c>
      <c r="D1945" s="20">
        <v>6</v>
      </c>
      <c r="E1945" s="21" t="s">
        <v>15</v>
      </c>
      <c r="F1945" s="21" t="s">
        <v>37</v>
      </c>
      <c r="G1945" s="20">
        <v>6</v>
      </c>
    </row>
    <row r="1946" spans="1:7">
      <c r="A1946" s="20">
        <v>1230</v>
      </c>
      <c r="B1946" s="21" t="s">
        <v>1089</v>
      </c>
      <c r="C1946" s="21" t="s">
        <v>1141</v>
      </c>
      <c r="D1946" s="20">
        <v>6</v>
      </c>
      <c r="E1946" s="21" t="s">
        <v>18</v>
      </c>
      <c r="F1946" s="21" t="s">
        <v>153</v>
      </c>
      <c r="G1946" s="20">
        <v>6</v>
      </c>
    </row>
    <row r="1947" spans="1:7">
      <c r="A1947" s="20">
        <v>1255</v>
      </c>
      <c r="B1947" s="21" t="s">
        <v>1089</v>
      </c>
      <c r="C1947" s="21" t="s">
        <v>307</v>
      </c>
      <c r="D1947" s="20">
        <v>6</v>
      </c>
      <c r="E1947" s="21" t="s">
        <v>18</v>
      </c>
      <c r="F1947" s="21" t="s">
        <v>16</v>
      </c>
      <c r="G1947" s="20">
        <v>6</v>
      </c>
    </row>
    <row r="1948" spans="1:7">
      <c r="A1948" s="20">
        <v>1263</v>
      </c>
      <c r="B1948" s="21" t="s">
        <v>1089</v>
      </c>
      <c r="C1948" s="21" t="s">
        <v>285</v>
      </c>
      <c r="D1948" s="20">
        <v>6</v>
      </c>
      <c r="E1948" s="21" t="s">
        <v>18</v>
      </c>
      <c r="F1948" s="21" t="s">
        <v>37</v>
      </c>
      <c r="G1948" s="20">
        <v>6</v>
      </c>
    </row>
    <row r="1949" spans="1:7">
      <c r="A1949" s="20">
        <v>1359</v>
      </c>
      <c r="B1949" s="21" t="s">
        <v>1228</v>
      </c>
      <c r="C1949" s="21" t="s">
        <v>1245</v>
      </c>
      <c r="D1949" s="20">
        <v>6</v>
      </c>
      <c r="E1949" s="21" t="s">
        <v>15</v>
      </c>
      <c r="F1949" s="21" t="s">
        <v>37</v>
      </c>
      <c r="G1949" s="20">
        <v>6</v>
      </c>
    </row>
    <row r="1950" spans="1:7">
      <c r="A1950" s="20">
        <v>1558</v>
      </c>
      <c r="B1950" s="21" t="s">
        <v>1282</v>
      </c>
      <c r="C1950" s="21" t="s">
        <v>1110</v>
      </c>
      <c r="D1950" s="20">
        <v>6</v>
      </c>
      <c r="E1950" s="21" t="s">
        <v>15</v>
      </c>
      <c r="F1950" s="21" t="s">
        <v>37</v>
      </c>
      <c r="G1950" s="20">
        <v>6</v>
      </c>
    </row>
    <row r="1951" spans="1:7">
      <c r="A1951" s="20">
        <v>1559</v>
      </c>
      <c r="B1951" s="21" t="s">
        <v>1282</v>
      </c>
      <c r="C1951" s="21" t="s">
        <v>1368</v>
      </c>
      <c r="D1951" s="20">
        <v>6</v>
      </c>
      <c r="E1951" s="21" t="s">
        <v>15</v>
      </c>
      <c r="F1951" s="21" t="s">
        <v>37</v>
      </c>
      <c r="G1951" s="20">
        <v>6</v>
      </c>
    </row>
    <row r="1952" spans="1:7">
      <c r="A1952" s="20">
        <v>1606</v>
      </c>
      <c r="B1952" s="21" t="s">
        <v>1282</v>
      </c>
      <c r="C1952" s="21" t="s">
        <v>1396</v>
      </c>
      <c r="D1952" s="20">
        <v>6</v>
      </c>
      <c r="E1952" s="21" t="s">
        <v>15</v>
      </c>
      <c r="F1952" s="21" t="s">
        <v>16</v>
      </c>
      <c r="G1952" s="20">
        <v>6</v>
      </c>
    </row>
    <row r="1953" spans="1:7">
      <c r="A1953" s="20">
        <v>1655</v>
      </c>
      <c r="B1953" s="21" t="s">
        <v>1282</v>
      </c>
      <c r="C1953" s="21" t="s">
        <v>1426</v>
      </c>
      <c r="D1953" s="20">
        <v>6</v>
      </c>
      <c r="E1953" s="21" t="s">
        <v>15</v>
      </c>
      <c r="F1953" s="21" t="s">
        <v>185</v>
      </c>
      <c r="G1953" s="20">
        <v>6</v>
      </c>
    </row>
    <row r="1954" spans="1:7">
      <c r="A1954" s="20">
        <v>1666</v>
      </c>
      <c r="B1954" s="21" t="s">
        <v>1282</v>
      </c>
      <c r="C1954" s="21" t="s">
        <v>1434</v>
      </c>
      <c r="D1954" s="20">
        <v>6</v>
      </c>
      <c r="E1954" s="21" t="s">
        <v>18</v>
      </c>
      <c r="F1954" s="21" t="s">
        <v>37</v>
      </c>
      <c r="G1954" s="20">
        <v>6</v>
      </c>
    </row>
    <row r="1955" spans="1:7">
      <c r="A1955" s="20">
        <v>1674</v>
      </c>
      <c r="B1955" s="21" t="s">
        <v>1282</v>
      </c>
      <c r="C1955" s="21" t="s">
        <v>1441</v>
      </c>
      <c r="D1955" s="20">
        <v>6</v>
      </c>
      <c r="E1955" s="21" t="s">
        <v>18</v>
      </c>
      <c r="F1955" s="21" t="s">
        <v>37</v>
      </c>
      <c r="G1955" s="20">
        <v>6</v>
      </c>
    </row>
    <row r="1956" spans="1:7">
      <c r="A1956" s="20">
        <v>1680</v>
      </c>
      <c r="B1956" s="21" t="s">
        <v>1282</v>
      </c>
      <c r="C1956" s="21" t="s">
        <v>1446</v>
      </c>
      <c r="D1956" s="20">
        <v>6</v>
      </c>
      <c r="E1956" s="21" t="s">
        <v>18</v>
      </c>
      <c r="F1956" s="21" t="s">
        <v>16</v>
      </c>
      <c r="G1956" s="20">
        <v>6</v>
      </c>
    </row>
    <row r="1957" spans="1:7">
      <c r="A1957" s="20">
        <v>1681</v>
      </c>
      <c r="B1957" s="21" t="s">
        <v>1282</v>
      </c>
      <c r="C1957" s="21" t="s">
        <v>1447</v>
      </c>
      <c r="D1957" s="20">
        <v>6</v>
      </c>
      <c r="E1957" s="21" t="s">
        <v>18</v>
      </c>
      <c r="F1957" s="21" t="s">
        <v>16</v>
      </c>
      <c r="G1957" s="20">
        <v>6</v>
      </c>
    </row>
    <row r="1958" spans="1:7">
      <c r="A1958" s="20">
        <v>1702</v>
      </c>
      <c r="B1958" s="21" t="s">
        <v>1282</v>
      </c>
      <c r="C1958" s="21" t="s">
        <v>1462</v>
      </c>
      <c r="D1958" s="20">
        <v>6</v>
      </c>
      <c r="E1958" s="21" t="s">
        <v>18</v>
      </c>
      <c r="F1958" s="21" t="s">
        <v>37</v>
      </c>
      <c r="G1958" s="20">
        <v>6</v>
      </c>
    </row>
    <row r="1959" spans="1:7">
      <c r="A1959" s="20">
        <v>1742</v>
      </c>
      <c r="B1959" s="21" t="s">
        <v>1468</v>
      </c>
      <c r="C1959" s="21" t="s">
        <v>1494</v>
      </c>
      <c r="D1959" s="20">
        <v>6</v>
      </c>
      <c r="E1959" s="21" t="s">
        <v>15</v>
      </c>
      <c r="F1959" s="21" t="s">
        <v>185</v>
      </c>
      <c r="G1959" s="20">
        <v>4.2</v>
      </c>
    </row>
    <row r="1960" spans="1:7">
      <c r="A1960" s="20">
        <v>1780</v>
      </c>
      <c r="B1960" s="21" t="s">
        <v>1468</v>
      </c>
      <c r="C1960" s="21" t="s">
        <v>1336</v>
      </c>
      <c r="D1960" s="20">
        <v>6</v>
      </c>
      <c r="E1960" s="21" t="s">
        <v>15</v>
      </c>
      <c r="F1960" s="21" t="s">
        <v>37</v>
      </c>
      <c r="G1960" s="20">
        <v>4.2</v>
      </c>
    </row>
    <row r="1961" spans="1:7">
      <c r="A1961" s="20">
        <v>1781</v>
      </c>
      <c r="B1961" s="21" t="s">
        <v>1468</v>
      </c>
      <c r="C1961" s="21" t="s">
        <v>1512</v>
      </c>
      <c r="D1961" s="20">
        <v>6</v>
      </c>
      <c r="E1961" s="21" t="s">
        <v>18</v>
      </c>
      <c r="F1961" s="21" t="s">
        <v>37</v>
      </c>
      <c r="G1961" s="20">
        <v>4.2</v>
      </c>
    </row>
    <row r="1962" spans="1:7">
      <c r="A1962" s="20">
        <v>1790</v>
      </c>
      <c r="B1962" s="21" t="s">
        <v>1468</v>
      </c>
      <c r="C1962" s="21" t="s">
        <v>1518</v>
      </c>
      <c r="D1962" s="20">
        <v>6</v>
      </c>
      <c r="E1962" s="21" t="s">
        <v>18</v>
      </c>
      <c r="F1962" s="21" t="s">
        <v>37</v>
      </c>
      <c r="G1962" s="20">
        <v>4.2</v>
      </c>
    </row>
    <row r="1963" spans="1:7">
      <c r="A1963" s="20">
        <v>1791</v>
      </c>
      <c r="B1963" s="21" t="s">
        <v>1468</v>
      </c>
      <c r="C1963" s="21" t="s">
        <v>1519</v>
      </c>
      <c r="D1963" s="20">
        <v>6</v>
      </c>
      <c r="E1963" s="21" t="s">
        <v>18</v>
      </c>
      <c r="F1963" s="21" t="s">
        <v>37</v>
      </c>
      <c r="G1963" s="20">
        <v>4.2</v>
      </c>
    </row>
    <row r="1964" spans="1:7">
      <c r="A1964" s="20">
        <v>1792</v>
      </c>
      <c r="B1964" s="21" t="s">
        <v>1468</v>
      </c>
      <c r="C1964" s="21" t="s">
        <v>774</v>
      </c>
      <c r="D1964" s="20">
        <v>6</v>
      </c>
      <c r="E1964" s="21" t="s">
        <v>18</v>
      </c>
      <c r="F1964" s="21" t="s">
        <v>37</v>
      </c>
      <c r="G1964" s="20">
        <v>4.2</v>
      </c>
    </row>
    <row r="1965" spans="1:7">
      <c r="A1965" s="20">
        <v>1910</v>
      </c>
      <c r="B1965" s="21" t="s">
        <v>1532</v>
      </c>
      <c r="C1965" s="21" t="s">
        <v>1608</v>
      </c>
      <c r="D1965" s="20">
        <v>6</v>
      </c>
      <c r="E1965" s="21" t="s">
        <v>15</v>
      </c>
      <c r="F1965" s="21" t="s">
        <v>37</v>
      </c>
      <c r="G1965" s="20">
        <v>6</v>
      </c>
    </row>
    <row r="1966" spans="1:7">
      <c r="A1966" s="20">
        <v>1922</v>
      </c>
      <c r="B1966" s="21" t="s">
        <v>1282</v>
      </c>
      <c r="C1966" s="21" t="s">
        <v>1618</v>
      </c>
      <c r="D1966" s="20">
        <v>6</v>
      </c>
      <c r="E1966" s="21" t="s">
        <v>18</v>
      </c>
      <c r="F1966" s="21" t="s">
        <v>37</v>
      </c>
      <c r="G1966" s="20">
        <v>6</v>
      </c>
    </row>
    <row r="1967" spans="1:7">
      <c r="A1967" s="20">
        <v>1944</v>
      </c>
      <c r="B1967" s="21" t="s">
        <v>1282</v>
      </c>
      <c r="C1967" s="21" t="s">
        <v>1630</v>
      </c>
      <c r="D1967" s="20">
        <v>6</v>
      </c>
      <c r="E1967" s="21" t="s">
        <v>18</v>
      </c>
      <c r="F1967" s="21" t="s">
        <v>16</v>
      </c>
      <c r="G1967" s="20">
        <v>6</v>
      </c>
    </row>
    <row r="1968" spans="1:7">
      <c r="A1968" s="20">
        <v>1947</v>
      </c>
      <c r="B1968" s="21" t="s">
        <v>1282</v>
      </c>
      <c r="C1968" s="21" t="s">
        <v>1633</v>
      </c>
      <c r="D1968" s="20">
        <v>6</v>
      </c>
      <c r="E1968" s="21" t="s">
        <v>18</v>
      </c>
      <c r="F1968" s="21" t="s">
        <v>16</v>
      </c>
      <c r="G1968" s="20">
        <v>6</v>
      </c>
    </row>
    <row r="1969" spans="1:7">
      <c r="A1969" s="20">
        <v>1981</v>
      </c>
      <c r="B1969" s="21" t="s">
        <v>1261</v>
      </c>
      <c r="C1969" s="21" t="s">
        <v>1502</v>
      </c>
      <c r="D1969" s="20">
        <v>6</v>
      </c>
      <c r="E1969" s="21" t="s">
        <v>15</v>
      </c>
      <c r="F1969" s="21" t="s">
        <v>37</v>
      </c>
      <c r="G1969" s="20">
        <v>4.2</v>
      </c>
    </row>
    <row r="1970" spans="1:7">
      <c r="A1970" s="20">
        <v>1982</v>
      </c>
      <c r="B1970" s="21" t="s">
        <v>1261</v>
      </c>
      <c r="C1970" s="21" t="s">
        <v>1651</v>
      </c>
      <c r="D1970" s="20">
        <v>6</v>
      </c>
      <c r="E1970" s="21" t="s">
        <v>15</v>
      </c>
      <c r="F1970" s="21" t="s">
        <v>37</v>
      </c>
      <c r="G1970" s="20">
        <v>4.2</v>
      </c>
    </row>
    <row r="1971" spans="1:7">
      <c r="A1971" s="20">
        <v>1983</v>
      </c>
      <c r="B1971" s="21" t="s">
        <v>1261</v>
      </c>
      <c r="C1971" s="21" t="s">
        <v>1652</v>
      </c>
      <c r="D1971" s="20">
        <v>6</v>
      </c>
      <c r="E1971" s="21" t="s">
        <v>15</v>
      </c>
      <c r="F1971" s="21" t="s">
        <v>37</v>
      </c>
      <c r="G1971" s="20">
        <v>4.2</v>
      </c>
    </row>
    <row r="1972" spans="1:7">
      <c r="A1972" s="20">
        <v>2005</v>
      </c>
      <c r="B1972" s="21" t="s">
        <v>1662</v>
      </c>
      <c r="C1972" s="21" t="s">
        <v>1110</v>
      </c>
      <c r="D1972" s="20">
        <v>6</v>
      </c>
      <c r="E1972" s="21" t="s">
        <v>15</v>
      </c>
      <c r="F1972" s="21" t="s">
        <v>37</v>
      </c>
      <c r="G1972" s="20">
        <v>6</v>
      </c>
    </row>
    <row r="1973" spans="1:7">
      <c r="A1973" s="20">
        <v>2211</v>
      </c>
      <c r="B1973" s="21" t="s">
        <v>1752</v>
      </c>
      <c r="C1973" s="21" t="s">
        <v>1811</v>
      </c>
      <c r="D1973" s="20">
        <v>6</v>
      </c>
      <c r="E1973" s="21" t="s">
        <v>15</v>
      </c>
      <c r="F1973" s="21" t="s">
        <v>16</v>
      </c>
      <c r="G1973" s="20">
        <v>6</v>
      </c>
    </row>
    <row r="1974" spans="1:7">
      <c r="A1974" s="20">
        <v>2337</v>
      </c>
      <c r="B1974" s="21" t="s">
        <v>1902</v>
      </c>
      <c r="C1974" s="21" t="s">
        <v>1904</v>
      </c>
      <c r="D1974" s="20">
        <v>6</v>
      </c>
      <c r="E1974" s="21" t="s">
        <v>15</v>
      </c>
      <c r="F1974" s="21" t="s">
        <v>37</v>
      </c>
      <c r="G1974" s="20">
        <v>6</v>
      </c>
    </row>
    <row r="1975" spans="1:7">
      <c r="A1975" s="20">
        <v>2411</v>
      </c>
      <c r="B1975" s="21" t="s">
        <v>1532</v>
      </c>
      <c r="C1975" s="21" t="s">
        <v>1956</v>
      </c>
      <c r="D1975" s="20">
        <v>6</v>
      </c>
      <c r="E1975" s="21" t="s">
        <v>15</v>
      </c>
      <c r="F1975" s="21" t="s">
        <v>37</v>
      </c>
      <c r="G1975" s="20">
        <v>6</v>
      </c>
    </row>
    <row r="1976" spans="1:7">
      <c r="A1976" s="20">
        <v>2447</v>
      </c>
      <c r="B1976" s="21" t="s">
        <v>1977</v>
      </c>
      <c r="C1976" s="21" t="s">
        <v>154</v>
      </c>
      <c r="D1976" s="20">
        <v>6</v>
      </c>
      <c r="E1976" s="21" t="s">
        <v>18</v>
      </c>
      <c r="F1976" s="21" t="s">
        <v>153</v>
      </c>
      <c r="G1976" s="20">
        <v>6</v>
      </c>
    </row>
    <row r="1977" spans="1:7">
      <c r="A1977" s="20">
        <v>2499</v>
      </c>
      <c r="B1977" s="21" t="s">
        <v>1532</v>
      </c>
      <c r="C1977" s="21" t="s">
        <v>2030</v>
      </c>
      <c r="D1977" s="20">
        <v>6</v>
      </c>
      <c r="E1977" s="21" t="s">
        <v>18</v>
      </c>
      <c r="F1977" s="21" t="s">
        <v>16</v>
      </c>
      <c r="G1977" s="20">
        <v>6</v>
      </c>
    </row>
    <row r="1978" spans="1:7">
      <c r="A1978" s="20">
        <v>2544</v>
      </c>
      <c r="B1978" s="21" t="s">
        <v>1977</v>
      </c>
      <c r="C1978" s="21" t="s">
        <v>2069</v>
      </c>
      <c r="D1978" s="20">
        <v>6</v>
      </c>
      <c r="E1978" s="21" t="s">
        <v>18</v>
      </c>
      <c r="F1978" s="21" t="s">
        <v>153</v>
      </c>
      <c r="G1978" s="20">
        <v>6</v>
      </c>
    </row>
    <row r="1979" spans="1:7">
      <c r="A1979" s="20">
        <v>2548</v>
      </c>
      <c r="B1979" s="21" t="s">
        <v>1977</v>
      </c>
      <c r="C1979" s="21" t="s">
        <v>2073</v>
      </c>
      <c r="D1979" s="20">
        <v>6</v>
      </c>
      <c r="E1979" s="21" t="s">
        <v>18</v>
      </c>
      <c r="F1979" s="21" t="s">
        <v>153</v>
      </c>
      <c r="G1979" s="20">
        <v>6</v>
      </c>
    </row>
    <row r="1980" spans="1:7">
      <c r="A1980" s="20">
        <v>2567</v>
      </c>
      <c r="B1980" s="21" t="s">
        <v>1977</v>
      </c>
      <c r="C1980" s="21" t="s">
        <v>2081</v>
      </c>
      <c r="D1980" s="20">
        <v>6</v>
      </c>
      <c r="E1980" s="21" t="s">
        <v>15</v>
      </c>
      <c r="F1980" s="21" t="s">
        <v>37</v>
      </c>
      <c r="G1980" s="20">
        <v>4.2</v>
      </c>
    </row>
    <row r="1981" spans="1:7">
      <c r="A1981" s="20">
        <v>2664</v>
      </c>
      <c r="B1981" s="21" t="s">
        <v>2121</v>
      </c>
      <c r="C1981" s="21" t="s">
        <v>1956</v>
      </c>
      <c r="D1981" s="20">
        <v>6</v>
      </c>
      <c r="E1981" s="21" t="s">
        <v>18</v>
      </c>
      <c r="F1981" s="21" t="s">
        <v>37</v>
      </c>
      <c r="G1981" s="20">
        <v>6</v>
      </c>
    </row>
    <row r="1982" spans="1:7">
      <c r="A1982" s="20">
        <v>2731</v>
      </c>
      <c r="B1982" s="21" t="s">
        <v>2121</v>
      </c>
      <c r="C1982" s="21" t="s">
        <v>2193</v>
      </c>
      <c r="D1982" s="20">
        <v>6</v>
      </c>
      <c r="E1982" s="21" t="s">
        <v>15</v>
      </c>
      <c r="F1982" s="21" t="s">
        <v>357</v>
      </c>
      <c r="G1982" s="20">
        <v>6</v>
      </c>
    </row>
    <row r="1983" spans="1:7">
      <c r="A1983" s="20">
        <v>2734</v>
      </c>
      <c r="B1983" s="21" t="s">
        <v>2121</v>
      </c>
      <c r="C1983" s="21" t="s">
        <v>2196</v>
      </c>
      <c r="D1983" s="20">
        <v>6</v>
      </c>
      <c r="E1983" s="21" t="s">
        <v>15</v>
      </c>
      <c r="F1983" s="21" t="s">
        <v>357</v>
      </c>
      <c r="G1983" s="20">
        <v>6</v>
      </c>
    </row>
    <row r="1984" spans="1:7">
      <c r="A1984" s="20">
        <v>2735</v>
      </c>
      <c r="B1984" s="21" t="s">
        <v>2121</v>
      </c>
      <c r="C1984" s="21" t="s">
        <v>328</v>
      </c>
      <c r="D1984" s="20">
        <v>6</v>
      </c>
      <c r="E1984" s="21" t="s">
        <v>18</v>
      </c>
      <c r="F1984" s="21" t="s">
        <v>37</v>
      </c>
      <c r="G1984" s="20">
        <v>6</v>
      </c>
    </row>
    <row r="1985" spans="1:7">
      <c r="A1985" s="20">
        <v>2744</v>
      </c>
      <c r="B1985" s="21" t="s">
        <v>2121</v>
      </c>
      <c r="C1985" s="21" t="s">
        <v>2204</v>
      </c>
      <c r="D1985" s="20">
        <v>6</v>
      </c>
      <c r="E1985" s="21" t="s">
        <v>18</v>
      </c>
      <c r="F1985" s="21" t="s">
        <v>37</v>
      </c>
      <c r="G1985" s="20">
        <v>6</v>
      </c>
    </row>
    <row r="1986" spans="1:7">
      <c r="A1986" s="20">
        <v>2745</v>
      </c>
      <c r="B1986" s="21" t="s">
        <v>2121</v>
      </c>
      <c r="C1986" s="21" t="s">
        <v>2205</v>
      </c>
      <c r="D1986" s="20">
        <v>6</v>
      </c>
      <c r="E1986" s="21" t="s">
        <v>18</v>
      </c>
      <c r="F1986" s="21" t="s">
        <v>37</v>
      </c>
      <c r="G1986" s="20">
        <v>6</v>
      </c>
    </row>
    <row r="1987" spans="1:7">
      <c r="A1987" s="20">
        <v>2796</v>
      </c>
      <c r="B1987" s="21" t="s">
        <v>2121</v>
      </c>
      <c r="C1987" s="21" t="s">
        <v>2246</v>
      </c>
      <c r="D1987" s="20">
        <v>6</v>
      </c>
      <c r="E1987" s="21" t="s">
        <v>15</v>
      </c>
      <c r="F1987" s="21" t="s">
        <v>37</v>
      </c>
      <c r="G1987" s="20">
        <v>6</v>
      </c>
    </row>
    <row r="1988" spans="1:7">
      <c r="A1988" s="20">
        <v>2867</v>
      </c>
      <c r="B1988" s="21" t="s">
        <v>1026</v>
      </c>
      <c r="C1988" s="21" t="s">
        <v>2309</v>
      </c>
      <c r="D1988" s="20">
        <v>6</v>
      </c>
      <c r="E1988" s="21" t="s">
        <v>18</v>
      </c>
      <c r="F1988" s="21" t="s">
        <v>153</v>
      </c>
      <c r="G1988" s="20">
        <v>4.2</v>
      </c>
    </row>
    <row r="1989" spans="1:7">
      <c r="A1989" s="20">
        <v>2868</v>
      </c>
      <c r="B1989" s="21" t="s">
        <v>1026</v>
      </c>
      <c r="C1989" s="21" t="s">
        <v>2310</v>
      </c>
      <c r="D1989" s="20">
        <v>6</v>
      </c>
      <c r="E1989" s="21" t="s">
        <v>15</v>
      </c>
      <c r="F1989" s="21" t="s">
        <v>153</v>
      </c>
      <c r="G1989" s="20">
        <v>4.2</v>
      </c>
    </row>
    <row r="1990" spans="1:7">
      <c r="A1990" s="20">
        <v>2869</v>
      </c>
      <c r="B1990" s="21" t="s">
        <v>1026</v>
      </c>
      <c r="C1990" s="21" t="s">
        <v>2311</v>
      </c>
      <c r="D1990" s="20">
        <v>6</v>
      </c>
      <c r="E1990" s="21" t="s">
        <v>15</v>
      </c>
      <c r="F1990" s="21" t="s">
        <v>153</v>
      </c>
      <c r="G1990" s="20">
        <v>4.2</v>
      </c>
    </row>
    <row r="1991" spans="1:7">
      <c r="A1991" s="20">
        <v>2870</v>
      </c>
      <c r="B1991" s="21" t="s">
        <v>1026</v>
      </c>
      <c r="C1991" s="21" t="s">
        <v>2312</v>
      </c>
      <c r="D1991" s="20">
        <v>6</v>
      </c>
      <c r="E1991" s="21" t="s">
        <v>15</v>
      </c>
      <c r="F1991" s="21" t="s">
        <v>153</v>
      </c>
      <c r="G1991" s="20">
        <v>4.2</v>
      </c>
    </row>
    <row r="1992" spans="1:7">
      <c r="A1992" s="20">
        <v>2871</v>
      </c>
      <c r="B1992" s="21" t="s">
        <v>1026</v>
      </c>
      <c r="C1992" s="21" t="s">
        <v>2313</v>
      </c>
      <c r="D1992" s="20">
        <v>6</v>
      </c>
      <c r="E1992" s="21" t="s">
        <v>15</v>
      </c>
      <c r="F1992" s="21" t="s">
        <v>153</v>
      </c>
      <c r="G1992" s="20">
        <v>4.2</v>
      </c>
    </row>
    <row r="1993" spans="1:7">
      <c r="A1993" s="20">
        <v>2872</v>
      </c>
      <c r="B1993" s="21" t="s">
        <v>1026</v>
      </c>
      <c r="C1993" s="21" t="s">
        <v>2314</v>
      </c>
      <c r="D1993" s="20">
        <v>6</v>
      </c>
      <c r="E1993" s="21" t="s">
        <v>15</v>
      </c>
      <c r="F1993" s="21" t="s">
        <v>153</v>
      </c>
      <c r="G1993" s="20">
        <v>4.2</v>
      </c>
    </row>
    <row r="1994" spans="1:7">
      <c r="A1994" s="20">
        <v>3010</v>
      </c>
      <c r="B1994" s="21" t="s">
        <v>1527</v>
      </c>
      <c r="C1994" s="21" t="s">
        <v>2452</v>
      </c>
      <c r="D1994" s="20">
        <v>6</v>
      </c>
      <c r="E1994" s="21" t="s">
        <v>15</v>
      </c>
      <c r="F1994" s="21" t="s">
        <v>153</v>
      </c>
      <c r="G1994" s="20">
        <v>4.2</v>
      </c>
    </row>
    <row r="1995" spans="1:7">
      <c r="A1995" s="20">
        <v>3011</v>
      </c>
      <c r="B1995" s="21" t="s">
        <v>1527</v>
      </c>
      <c r="C1995" s="21" t="s">
        <v>2453</v>
      </c>
      <c r="D1995" s="20">
        <v>6</v>
      </c>
      <c r="E1995" s="21" t="s">
        <v>15</v>
      </c>
      <c r="F1995" s="21" t="s">
        <v>153</v>
      </c>
      <c r="G1995" s="20">
        <v>4.2</v>
      </c>
    </row>
    <row r="1996" spans="1:7">
      <c r="A1996" s="20">
        <v>3012</v>
      </c>
      <c r="B1996" s="21" t="s">
        <v>1527</v>
      </c>
      <c r="C1996" s="21" t="s">
        <v>2454</v>
      </c>
      <c r="D1996" s="20">
        <v>6</v>
      </c>
      <c r="E1996" s="21" t="s">
        <v>18</v>
      </c>
      <c r="F1996" s="21" t="s">
        <v>153</v>
      </c>
      <c r="G1996" s="20">
        <v>4.2</v>
      </c>
    </row>
    <row r="1997" spans="1:7">
      <c r="A1997" s="20">
        <v>3013</v>
      </c>
      <c r="B1997" s="21" t="s">
        <v>1527</v>
      </c>
      <c r="C1997" s="21" t="s">
        <v>2455</v>
      </c>
      <c r="D1997" s="20">
        <v>6</v>
      </c>
      <c r="E1997" s="21" t="s">
        <v>18</v>
      </c>
      <c r="F1997" s="21" t="s">
        <v>153</v>
      </c>
      <c r="G1997" s="20">
        <v>4.2</v>
      </c>
    </row>
    <row r="1998" spans="1:7">
      <c r="A1998" s="20">
        <v>3127</v>
      </c>
      <c r="B1998" s="21" t="s">
        <v>1527</v>
      </c>
      <c r="C1998" s="21" t="s">
        <v>2569</v>
      </c>
      <c r="D1998" s="20">
        <v>6</v>
      </c>
      <c r="E1998" s="21" t="s">
        <v>18</v>
      </c>
      <c r="F1998" s="21" t="s">
        <v>153</v>
      </c>
      <c r="G1998" s="20">
        <v>4.2</v>
      </c>
    </row>
    <row r="1999" spans="1:7">
      <c r="A1999" s="20">
        <v>3128</v>
      </c>
      <c r="B1999" s="21" t="s">
        <v>1527</v>
      </c>
      <c r="C1999" s="21" t="s">
        <v>2570</v>
      </c>
      <c r="D1999" s="20">
        <v>6</v>
      </c>
      <c r="E1999" s="21" t="s">
        <v>18</v>
      </c>
      <c r="F1999" s="21" t="s">
        <v>153</v>
      </c>
      <c r="G1999" s="20">
        <v>4.2</v>
      </c>
    </row>
    <row r="2000" spans="1:7">
      <c r="A2000" s="20">
        <v>3129</v>
      </c>
      <c r="B2000" s="21" t="s">
        <v>1527</v>
      </c>
      <c r="C2000" s="21" t="s">
        <v>2571</v>
      </c>
      <c r="D2000" s="20">
        <v>6</v>
      </c>
      <c r="E2000" s="21" t="s">
        <v>18</v>
      </c>
      <c r="F2000" s="21" t="s">
        <v>153</v>
      </c>
      <c r="G2000" s="20">
        <v>4.2</v>
      </c>
    </row>
    <row r="2001" spans="1:7">
      <c r="A2001" s="20">
        <v>3130</v>
      </c>
      <c r="B2001" s="21" t="s">
        <v>1527</v>
      </c>
      <c r="C2001" s="21" t="s">
        <v>2572</v>
      </c>
      <c r="D2001" s="20">
        <v>6</v>
      </c>
      <c r="E2001" s="21" t="s">
        <v>18</v>
      </c>
      <c r="F2001" s="21" t="s">
        <v>153</v>
      </c>
      <c r="G2001" s="20">
        <v>4.2</v>
      </c>
    </row>
    <row r="2002" spans="1:7">
      <c r="A2002" s="20">
        <v>1151</v>
      </c>
      <c r="B2002" s="21" t="s">
        <v>1026</v>
      </c>
      <c r="C2002" s="21" t="s">
        <v>1079</v>
      </c>
      <c r="D2002" s="20">
        <v>5.8</v>
      </c>
      <c r="E2002" s="21" t="s">
        <v>15</v>
      </c>
      <c r="F2002" s="21" t="s">
        <v>16</v>
      </c>
      <c r="G2002" s="20">
        <v>4.0599999999999996</v>
      </c>
    </row>
    <row r="2003" spans="1:7">
      <c r="A2003" s="20">
        <v>1443</v>
      </c>
      <c r="B2003" s="21" t="s">
        <v>1282</v>
      </c>
      <c r="C2003" s="21" t="s">
        <v>1290</v>
      </c>
      <c r="D2003" s="20">
        <v>5.72</v>
      </c>
      <c r="E2003" s="21" t="s">
        <v>18</v>
      </c>
      <c r="F2003" s="21" t="s">
        <v>153</v>
      </c>
      <c r="G2003" s="20">
        <v>5</v>
      </c>
    </row>
    <row r="2004" spans="1:7">
      <c r="A2004" s="20">
        <v>1444</v>
      </c>
      <c r="B2004" s="21" t="s">
        <v>1282</v>
      </c>
      <c r="C2004" s="21" t="s">
        <v>1291</v>
      </c>
      <c r="D2004" s="20">
        <v>5.72</v>
      </c>
      <c r="E2004" s="21" t="s">
        <v>18</v>
      </c>
      <c r="F2004" s="21" t="s">
        <v>153</v>
      </c>
      <c r="G2004" s="20">
        <v>5</v>
      </c>
    </row>
    <row r="2005" spans="1:7">
      <c r="A2005" s="20">
        <v>1445</v>
      </c>
      <c r="B2005" s="21" t="s">
        <v>1282</v>
      </c>
      <c r="C2005" s="21" t="s">
        <v>1292</v>
      </c>
      <c r="D2005" s="20">
        <v>5.72</v>
      </c>
      <c r="E2005" s="21" t="s">
        <v>18</v>
      </c>
      <c r="F2005" s="21" t="s">
        <v>153</v>
      </c>
      <c r="G2005" s="20">
        <v>5</v>
      </c>
    </row>
    <row r="2006" spans="1:7">
      <c r="A2006" s="20">
        <v>1446</v>
      </c>
      <c r="B2006" s="21" t="s">
        <v>1282</v>
      </c>
      <c r="C2006" s="21" t="s">
        <v>1293</v>
      </c>
      <c r="D2006" s="20">
        <v>5.72</v>
      </c>
      <c r="E2006" s="21" t="s">
        <v>18</v>
      </c>
      <c r="F2006" s="21" t="s">
        <v>153</v>
      </c>
      <c r="G2006" s="20">
        <v>5</v>
      </c>
    </row>
    <row r="2007" spans="1:7">
      <c r="A2007" s="20">
        <v>1448</v>
      </c>
      <c r="B2007" s="21" t="s">
        <v>1282</v>
      </c>
      <c r="C2007" s="21" t="s">
        <v>1294</v>
      </c>
      <c r="D2007" s="20">
        <v>5.72</v>
      </c>
      <c r="E2007" s="21" t="s">
        <v>18</v>
      </c>
      <c r="F2007" s="21" t="s">
        <v>153</v>
      </c>
      <c r="G2007" s="20">
        <v>5</v>
      </c>
    </row>
    <row r="2008" spans="1:7">
      <c r="A2008" s="20">
        <v>1463</v>
      </c>
      <c r="B2008" s="21" t="s">
        <v>1282</v>
      </c>
      <c r="C2008" s="21" t="s">
        <v>1301</v>
      </c>
      <c r="D2008" s="20">
        <v>5.72</v>
      </c>
      <c r="E2008" s="21" t="s">
        <v>18</v>
      </c>
      <c r="F2008" s="21" t="s">
        <v>357</v>
      </c>
      <c r="G2008" s="20">
        <v>5</v>
      </c>
    </row>
    <row r="2009" spans="1:7">
      <c r="A2009" s="20">
        <v>1464</v>
      </c>
      <c r="B2009" s="21" t="s">
        <v>1282</v>
      </c>
      <c r="C2009" s="21" t="s">
        <v>1302</v>
      </c>
      <c r="D2009" s="20">
        <v>5.72</v>
      </c>
      <c r="E2009" s="21" t="s">
        <v>18</v>
      </c>
      <c r="F2009" s="21" t="s">
        <v>357</v>
      </c>
      <c r="G2009" s="20">
        <v>5</v>
      </c>
    </row>
    <row r="2010" spans="1:7">
      <c r="A2010" s="20">
        <v>1465</v>
      </c>
      <c r="B2010" s="21" t="s">
        <v>1282</v>
      </c>
      <c r="C2010" s="21" t="s">
        <v>527</v>
      </c>
      <c r="D2010" s="20">
        <v>5.72</v>
      </c>
      <c r="E2010" s="21" t="s">
        <v>18</v>
      </c>
      <c r="F2010" s="21" t="s">
        <v>357</v>
      </c>
      <c r="G2010" s="20">
        <v>5</v>
      </c>
    </row>
    <row r="2011" spans="1:7">
      <c r="A2011" s="20">
        <v>1467</v>
      </c>
      <c r="B2011" s="21" t="s">
        <v>1282</v>
      </c>
      <c r="C2011" s="21" t="s">
        <v>1304</v>
      </c>
      <c r="D2011" s="20">
        <v>5.72</v>
      </c>
      <c r="E2011" s="21" t="s">
        <v>18</v>
      </c>
      <c r="F2011" s="21" t="s">
        <v>153</v>
      </c>
      <c r="G2011" s="20">
        <v>5</v>
      </c>
    </row>
    <row r="2012" spans="1:7">
      <c r="A2012" s="20">
        <v>1468</v>
      </c>
      <c r="B2012" s="21" t="s">
        <v>1282</v>
      </c>
      <c r="C2012" s="21" t="s">
        <v>1305</v>
      </c>
      <c r="D2012" s="20">
        <v>5.72</v>
      </c>
      <c r="E2012" s="21" t="s">
        <v>18</v>
      </c>
      <c r="F2012" s="21" t="s">
        <v>153</v>
      </c>
      <c r="G2012" s="20">
        <v>5</v>
      </c>
    </row>
    <row r="2013" spans="1:7">
      <c r="A2013" s="20">
        <v>1469</v>
      </c>
      <c r="B2013" s="21" t="s">
        <v>1282</v>
      </c>
      <c r="C2013" s="21" t="s">
        <v>1306</v>
      </c>
      <c r="D2013" s="20">
        <v>5.72</v>
      </c>
      <c r="E2013" s="21" t="s">
        <v>18</v>
      </c>
      <c r="F2013" s="21" t="s">
        <v>153</v>
      </c>
      <c r="G2013" s="20">
        <v>5</v>
      </c>
    </row>
    <row r="2014" spans="1:7">
      <c r="A2014" s="20">
        <v>1483</v>
      </c>
      <c r="B2014" s="21" t="s">
        <v>1282</v>
      </c>
      <c r="C2014" s="21" t="s">
        <v>1315</v>
      </c>
      <c r="D2014" s="20">
        <v>5.72</v>
      </c>
      <c r="E2014" s="21" t="s">
        <v>18</v>
      </c>
      <c r="F2014" s="21" t="s">
        <v>153</v>
      </c>
      <c r="G2014" s="20">
        <v>1.5</v>
      </c>
    </row>
    <row r="2015" spans="1:7">
      <c r="A2015" s="20">
        <v>1485</v>
      </c>
      <c r="B2015" s="21" t="s">
        <v>1282</v>
      </c>
      <c r="C2015" s="21" t="s">
        <v>1317</v>
      </c>
      <c r="D2015" s="20">
        <v>5.72</v>
      </c>
      <c r="E2015" s="21" t="s">
        <v>18</v>
      </c>
      <c r="F2015" s="21" t="s">
        <v>153</v>
      </c>
      <c r="G2015" s="20">
        <v>8</v>
      </c>
    </row>
    <row r="2016" spans="1:7">
      <c r="A2016" s="20">
        <v>1486</v>
      </c>
      <c r="B2016" s="21" t="s">
        <v>1282</v>
      </c>
      <c r="C2016" s="21" t="s">
        <v>1318</v>
      </c>
      <c r="D2016" s="20">
        <v>5.72</v>
      </c>
      <c r="E2016" s="21" t="s">
        <v>18</v>
      </c>
      <c r="F2016" s="21" t="s">
        <v>153</v>
      </c>
      <c r="G2016" s="20">
        <v>5</v>
      </c>
    </row>
    <row r="2017" spans="1:7">
      <c r="A2017" s="20">
        <v>1487</v>
      </c>
      <c r="B2017" s="21" t="s">
        <v>1282</v>
      </c>
      <c r="C2017" s="21" t="s">
        <v>1319</v>
      </c>
      <c r="D2017" s="20">
        <v>5.72</v>
      </c>
      <c r="E2017" s="21" t="s">
        <v>18</v>
      </c>
      <c r="F2017" s="21" t="s">
        <v>153</v>
      </c>
      <c r="G2017" s="20">
        <v>5</v>
      </c>
    </row>
    <row r="2018" spans="1:7">
      <c r="A2018" s="20">
        <v>1488</v>
      </c>
      <c r="B2018" s="21" t="s">
        <v>1282</v>
      </c>
      <c r="C2018" s="21" t="s">
        <v>1320</v>
      </c>
      <c r="D2018" s="20">
        <v>5.72</v>
      </c>
      <c r="E2018" s="21" t="s">
        <v>18</v>
      </c>
      <c r="F2018" s="21" t="s">
        <v>153</v>
      </c>
      <c r="G2018" s="20">
        <v>5</v>
      </c>
    </row>
    <row r="2019" spans="1:7">
      <c r="A2019" s="20">
        <v>1531</v>
      </c>
      <c r="B2019" s="21" t="s">
        <v>1282</v>
      </c>
      <c r="C2019" s="21" t="s">
        <v>1345</v>
      </c>
      <c r="D2019" s="20">
        <v>5.72</v>
      </c>
      <c r="E2019" s="21" t="s">
        <v>18</v>
      </c>
      <c r="F2019" s="21" t="s">
        <v>153</v>
      </c>
      <c r="G2019" s="20">
        <v>5</v>
      </c>
    </row>
    <row r="2020" spans="1:7">
      <c r="A2020" s="20">
        <v>1</v>
      </c>
      <c r="B2020" s="21" t="s">
        <v>13</v>
      </c>
      <c r="C2020" s="21" t="s">
        <v>14</v>
      </c>
      <c r="D2020" s="20">
        <v>5.5</v>
      </c>
      <c r="E2020" s="21" t="s">
        <v>15</v>
      </c>
      <c r="F2020" s="22" t="s">
        <v>16</v>
      </c>
      <c r="G2020" s="20">
        <v>5.5</v>
      </c>
    </row>
    <row r="2021" spans="1:7">
      <c r="A2021" s="20">
        <v>14</v>
      </c>
      <c r="B2021" s="21" t="s">
        <v>13</v>
      </c>
      <c r="C2021" s="21" t="s">
        <v>30</v>
      </c>
      <c r="D2021" s="20">
        <v>5.5</v>
      </c>
      <c r="E2021" s="21" t="s">
        <v>15</v>
      </c>
      <c r="F2021" s="21" t="s">
        <v>16</v>
      </c>
      <c r="G2021" s="20">
        <v>5.5</v>
      </c>
    </row>
    <row r="2022" spans="1:7">
      <c r="A2022" s="20">
        <v>320</v>
      </c>
      <c r="B2022" s="21" t="s">
        <v>13</v>
      </c>
      <c r="C2022" s="21" t="s">
        <v>338</v>
      </c>
      <c r="D2022" s="20">
        <v>5.5</v>
      </c>
      <c r="E2022" s="21" t="s">
        <v>15</v>
      </c>
      <c r="F2022" s="21" t="s">
        <v>37</v>
      </c>
      <c r="G2022" s="20">
        <v>5.5</v>
      </c>
    </row>
    <row r="2023" spans="1:7">
      <c r="A2023" s="20">
        <v>677</v>
      </c>
      <c r="B2023" s="21" t="s">
        <v>393</v>
      </c>
      <c r="C2023" s="21" t="s">
        <v>690</v>
      </c>
      <c r="D2023" s="20">
        <v>5.5</v>
      </c>
      <c r="E2023" s="21" t="s">
        <v>15</v>
      </c>
      <c r="F2023" s="21" t="s">
        <v>37</v>
      </c>
      <c r="G2023" s="20">
        <v>3.85</v>
      </c>
    </row>
    <row r="2024" spans="1:7">
      <c r="A2024" s="20">
        <v>2120</v>
      </c>
      <c r="B2024" s="21" t="s">
        <v>1719</v>
      </c>
      <c r="C2024" s="21" t="s">
        <v>717</v>
      </c>
      <c r="D2024" s="20">
        <v>5.5</v>
      </c>
      <c r="E2024" s="21" t="s">
        <v>15</v>
      </c>
      <c r="F2024" s="21" t="s">
        <v>37</v>
      </c>
      <c r="G2024" s="20">
        <v>5.5</v>
      </c>
    </row>
    <row r="2025" spans="1:7">
      <c r="A2025" s="20">
        <v>2122</v>
      </c>
      <c r="B2025" s="21" t="s">
        <v>1719</v>
      </c>
      <c r="C2025" s="21" t="s">
        <v>1615</v>
      </c>
      <c r="D2025" s="20">
        <v>5.5</v>
      </c>
      <c r="E2025" s="21" t="s">
        <v>18</v>
      </c>
      <c r="F2025" s="21" t="s">
        <v>37</v>
      </c>
      <c r="G2025" s="20">
        <v>5.5</v>
      </c>
    </row>
    <row r="2026" spans="1:7">
      <c r="A2026" s="20">
        <v>2124</v>
      </c>
      <c r="B2026" s="21" t="s">
        <v>1719</v>
      </c>
      <c r="C2026" s="21" t="s">
        <v>1733</v>
      </c>
      <c r="D2026" s="20">
        <v>5.5</v>
      </c>
      <c r="E2026" s="21" t="s">
        <v>18</v>
      </c>
      <c r="F2026" s="21" t="s">
        <v>37</v>
      </c>
      <c r="G2026" s="20">
        <v>5.5</v>
      </c>
    </row>
    <row r="2027" spans="1:7">
      <c r="A2027" s="20">
        <v>2125</v>
      </c>
      <c r="B2027" s="21" t="s">
        <v>1719</v>
      </c>
      <c r="C2027" s="21" t="s">
        <v>1734</v>
      </c>
      <c r="D2027" s="20">
        <v>5.5</v>
      </c>
      <c r="E2027" s="21" t="s">
        <v>18</v>
      </c>
      <c r="F2027" s="21" t="s">
        <v>37</v>
      </c>
      <c r="G2027" s="20">
        <v>5.5</v>
      </c>
    </row>
    <row r="2028" spans="1:7">
      <c r="A2028" s="20">
        <v>2126</v>
      </c>
      <c r="B2028" s="21" t="s">
        <v>1719</v>
      </c>
      <c r="C2028" s="21" t="s">
        <v>1735</v>
      </c>
      <c r="D2028" s="20">
        <v>5.5</v>
      </c>
      <c r="E2028" s="21" t="s">
        <v>15</v>
      </c>
      <c r="F2028" s="21" t="s">
        <v>37</v>
      </c>
      <c r="G2028" s="20">
        <v>5.5</v>
      </c>
    </row>
    <row r="2029" spans="1:7">
      <c r="A2029" s="20">
        <v>2127</v>
      </c>
      <c r="B2029" s="21" t="s">
        <v>1719</v>
      </c>
      <c r="C2029" s="21" t="s">
        <v>1736</v>
      </c>
      <c r="D2029" s="20">
        <v>5.5</v>
      </c>
      <c r="E2029" s="21" t="s">
        <v>18</v>
      </c>
      <c r="F2029" s="21" t="s">
        <v>37</v>
      </c>
      <c r="G2029" s="20">
        <v>5.5</v>
      </c>
    </row>
    <row r="2030" spans="1:7">
      <c r="A2030" s="20">
        <v>2128</v>
      </c>
      <c r="B2030" s="21" t="s">
        <v>1719</v>
      </c>
      <c r="C2030" s="21" t="s">
        <v>1737</v>
      </c>
      <c r="D2030" s="20">
        <v>5.5</v>
      </c>
      <c r="E2030" s="21" t="s">
        <v>18</v>
      </c>
      <c r="F2030" s="21" t="s">
        <v>37</v>
      </c>
      <c r="G2030" s="20">
        <v>5.5</v>
      </c>
    </row>
    <row r="2031" spans="1:7">
      <c r="A2031" s="20">
        <v>2918</v>
      </c>
      <c r="B2031" s="21" t="s">
        <v>1026</v>
      </c>
      <c r="C2031" s="21" t="s">
        <v>2360</v>
      </c>
      <c r="D2031" s="20">
        <v>5.5</v>
      </c>
      <c r="E2031" s="21" t="s">
        <v>15</v>
      </c>
      <c r="F2031" s="21" t="s">
        <v>153</v>
      </c>
      <c r="G2031" s="20">
        <v>3.85</v>
      </c>
    </row>
    <row r="2032" spans="1:7">
      <c r="A2032" s="20">
        <v>2919</v>
      </c>
      <c r="B2032" s="21" t="s">
        <v>1026</v>
      </c>
      <c r="C2032" s="21" t="s">
        <v>2361</v>
      </c>
      <c r="D2032" s="20">
        <v>5.5</v>
      </c>
      <c r="E2032" s="21" t="s">
        <v>15</v>
      </c>
      <c r="F2032" s="21" t="s">
        <v>153</v>
      </c>
      <c r="G2032" s="20">
        <v>3.85</v>
      </c>
    </row>
    <row r="2033" spans="1:7">
      <c r="A2033" s="20">
        <v>2920</v>
      </c>
      <c r="B2033" s="21" t="s">
        <v>1026</v>
      </c>
      <c r="C2033" s="21" t="s">
        <v>2362</v>
      </c>
      <c r="D2033" s="20">
        <v>5.5</v>
      </c>
      <c r="E2033" s="21" t="s">
        <v>15</v>
      </c>
      <c r="F2033" s="21" t="s">
        <v>153</v>
      </c>
      <c r="G2033" s="20">
        <v>3.85</v>
      </c>
    </row>
    <row r="2034" spans="1:7">
      <c r="A2034" s="20">
        <v>2921</v>
      </c>
      <c r="B2034" s="21" t="s">
        <v>1026</v>
      </c>
      <c r="C2034" s="21" t="s">
        <v>2363</v>
      </c>
      <c r="D2034" s="20">
        <v>5.5</v>
      </c>
      <c r="E2034" s="21" t="s">
        <v>15</v>
      </c>
      <c r="F2034" s="21" t="s">
        <v>153</v>
      </c>
      <c r="G2034" s="20">
        <v>3.85</v>
      </c>
    </row>
    <row r="2035" spans="1:7">
      <c r="A2035" s="20">
        <v>2922</v>
      </c>
      <c r="B2035" s="21" t="s">
        <v>1026</v>
      </c>
      <c r="C2035" s="21" t="s">
        <v>2364</v>
      </c>
      <c r="D2035" s="20">
        <v>5.5</v>
      </c>
      <c r="E2035" s="21" t="s">
        <v>15</v>
      </c>
      <c r="F2035" s="21" t="s">
        <v>153</v>
      </c>
      <c r="G2035" s="20">
        <v>3.85</v>
      </c>
    </row>
    <row r="2036" spans="1:7">
      <c r="A2036" s="20">
        <v>2923</v>
      </c>
      <c r="B2036" s="21" t="s">
        <v>1026</v>
      </c>
      <c r="C2036" s="21" t="s">
        <v>2365</v>
      </c>
      <c r="D2036" s="20">
        <v>5.5</v>
      </c>
      <c r="E2036" s="21" t="s">
        <v>15</v>
      </c>
      <c r="F2036" s="21" t="s">
        <v>153</v>
      </c>
      <c r="G2036" s="20">
        <v>3.85</v>
      </c>
    </row>
    <row r="2037" spans="1:7">
      <c r="A2037" s="20">
        <v>3054</v>
      </c>
      <c r="B2037" s="21" t="s">
        <v>1527</v>
      </c>
      <c r="C2037" s="21" t="s">
        <v>2496</v>
      </c>
      <c r="D2037" s="20">
        <v>5.25</v>
      </c>
      <c r="E2037" s="21" t="s">
        <v>15</v>
      </c>
      <c r="F2037" s="21" t="s">
        <v>153</v>
      </c>
      <c r="G2037" s="20">
        <v>3.6749999999999998</v>
      </c>
    </row>
    <row r="2038" spans="1:7">
      <c r="A2038" s="20">
        <v>136</v>
      </c>
      <c r="B2038" s="21" t="s">
        <v>13</v>
      </c>
      <c r="C2038" s="21" t="s">
        <v>152</v>
      </c>
      <c r="D2038" s="20">
        <v>5</v>
      </c>
      <c r="E2038" s="21" t="s">
        <v>15</v>
      </c>
      <c r="F2038" s="21" t="s">
        <v>153</v>
      </c>
      <c r="G2038" s="20">
        <v>5</v>
      </c>
    </row>
    <row r="2039" spans="1:7">
      <c r="A2039" s="20">
        <v>138</v>
      </c>
      <c r="B2039" s="21" t="s">
        <v>13</v>
      </c>
      <c r="C2039" s="21" t="s">
        <v>155</v>
      </c>
      <c r="D2039" s="20">
        <v>5</v>
      </c>
      <c r="E2039" s="21" t="s">
        <v>18</v>
      </c>
      <c r="F2039" s="21" t="s">
        <v>153</v>
      </c>
      <c r="G2039" s="20">
        <v>5</v>
      </c>
    </row>
    <row r="2040" spans="1:7">
      <c r="A2040" s="20">
        <v>139</v>
      </c>
      <c r="B2040" s="21" t="s">
        <v>13</v>
      </c>
      <c r="C2040" s="21" t="s">
        <v>156</v>
      </c>
      <c r="D2040" s="20">
        <v>5</v>
      </c>
      <c r="E2040" s="21" t="s">
        <v>18</v>
      </c>
      <c r="F2040" s="21" t="s">
        <v>153</v>
      </c>
      <c r="G2040" s="20">
        <v>5</v>
      </c>
    </row>
    <row r="2041" spans="1:7">
      <c r="A2041" s="20">
        <v>147</v>
      </c>
      <c r="B2041" s="21" t="s">
        <v>13</v>
      </c>
      <c r="C2041" s="21" t="s">
        <v>164</v>
      </c>
      <c r="D2041" s="20">
        <v>5</v>
      </c>
      <c r="E2041" s="21" t="s">
        <v>15</v>
      </c>
      <c r="F2041" s="21" t="s">
        <v>37</v>
      </c>
      <c r="G2041" s="20">
        <v>5</v>
      </c>
    </row>
    <row r="2042" spans="1:7">
      <c r="A2042" s="20">
        <v>213</v>
      </c>
      <c r="B2042" s="21" t="s">
        <v>13</v>
      </c>
      <c r="C2042" s="21" t="s">
        <v>231</v>
      </c>
      <c r="D2042" s="20">
        <v>5</v>
      </c>
      <c r="E2042" s="21" t="s">
        <v>15</v>
      </c>
      <c r="F2042" s="21" t="s">
        <v>37</v>
      </c>
      <c r="G2042" s="20">
        <v>5</v>
      </c>
    </row>
    <row r="2043" spans="1:7">
      <c r="A2043" s="20">
        <v>214</v>
      </c>
      <c r="B2043" s="21" t="s">
        <v>13</v>
      </c>
      <c r="C2043" s="21" t="s">
        <v>232</v>
      </c>
      <c r="D2043" s="20">
        <v>5</v>
      </c>
      <c r="E2043" s="21" t="s">
        <v>18</v>
      </c>
      <c r="F2043" s="21" t="s">
        <v>37</v>
      </c>
      <c r="G2043" s="20">
        <v>5</v>
      </c>
    </row>
    <row r="2044" spans="1:7">
      <c r="A2044" s="20">
        <v>215</v>
      </c>
      <c r="B2044" s="21" t="s">
        <v>13</v>
      </c>
      <c r="C2044" s="21" t="s">
        <v>233</v>
      </c>
      <c r="D2044" s="20">
        <v>5</v>
      </c>
      <c r="E2044" s="21" t="s">
        <v>15</v>
      </c>
      <c r="F2044" s="21" t="s">
        <v>37</v>
      </c>
      <c r="G2044" s="20">
        <v>5</v>
      </c>
    </row>
    <row r="2045" spans="1:7">
      <c r="A2045" s="20">
        <v>223</v>
      </c>
      <c r="B2045" s="21" t="s">
        <v>13</v>
      </c>
      <c r="C2045" s="21" t="s">
        <v>241</v>
      </c>
      <c r="D2045" s="20">
        <v>5</v>
      </c>
      <c r="E2045" s="21" t="s">
        <v>15</v>
      </c>
      <c r="F2045" s="21" t="s">
        <v>37</v>
      </c>
      <c r="G2045" s="20">
        <v>5</v>
      </c>
    </row>
    <row r="2046" spans="1:7">
      <c r="A2046" s="20">
        <v>224</v>
      </c>
      <c r="B2046" s="21" t="s">
        <v>13</v>
      </c>
      <c r="C2046" s="21" t="s">
        <v>242</v>
      </c>
      <c r="D2046" s="20">
        <v>5</v>
      </c>
      <c r="E2046" s="21" t="s">
        <v>18</v>
      </c>
      <c r="F2046" s="21" t="s">
        <v>37</v>
      </c>
      <c r="G2046" s="20">
        <v>5</v>
      </c>
    </row>
    <row r="2047" spans="1:7">
      <c r="A2047" s="20">
        <v>225</v>
      </c>
      <c r="B2047" s="21" t="s">
        <v>13</v>
      </c>
      <c r="C2047" s="21" t="s">
        <v>243</v>
      </c>
      <c r="D2047" s="20">
        <v>5</v>
      </c>
      <c r="E2047" s="21" t="s">
        <v>15</v>
      </c>
      <c r="F2047" s="21" t="s">
        <v>37</v>
      </c>
      <c r="G2047" s="20">
        <v>5</v>
      </c>
    </row>
    <row r="2048" spans="1:7">
      <c r="A2048" s="20">
        <v>233</v>
      </c>
      <c r="B2048" s="21" t="s">
        <v>13</v>
      </c>
      <c r="C2048" s="21" t="s">
        <v>251</v>
      </c>
      <c r="D2048" s="20">
        <v>5</v>
      </c>
      <c r="E2048" s="21" t="s">
        <v>15</v>
      </c>
      <c r="F2048" s="21" t="s">
        <v>37</v>
      </c>
      <c r="G2048" s="20">
        <v>5</v>
      </c>
    </row>
    <row r="2049" spans="1:7">
      <c r="A2049" s="20">
        <v>234</v>
      </c>
      <c r="B2049" s="21" t="s">
        <v>13</v>
      </c>
      <c r="C2049" s="21" t="s">
        <v>252</v>
      </c>
      <c r="D2049" s="20">
        <v>5</v>
      </c>
      <c r="E2049" s="21" t="s">
        <v>18</v>
      </c>
      <c r="F2049" s="21" t="s">
        <v>37</v>
      </c>
      <c r="G2049" s="20">
        <v>5</v>
      </c>
    </row>
    <row r="2050" spans="1:7">
      <c r="A2050" s="20">
        <v>235</v>
      </c>
      <c r="B2050" s="21" t="s">
        <v>13</v>
      </c>
      <c r="C2050" s="21" t="s">
        <v>253</v>
      </c>
      <c r="D2050" s="20">
        <v>5</v>
      </c>
      <c r="E2050" s="21" t="s">
        <v>15</v>
      </c>
      <c r="F2050" s="21" t="s">
        <v>37</v>
      </c>
      <c r="G2050" s="20">
        <v>5</v>
      </c>
    </row>
    <row r="2051" spans="1:7">
      <c r="A2051" s="20">
        <v>243</v>
      </c>
      <c r="B2051" s="21" t="s">
        <v>13</v>
      </c>
      <c r="C2051" s="21" t="s">
        <v>261</v>
      </c>
      <c r="D2051" s="20">
        <v>5</v>
      </c>
      <c r="E2051" s="21" t="s">
        <v>15</v>
      </c>
      <c r="F2051" s="21" t="s">
        <v>37</v>
      </c>
      <c r="G2051" s="20">
        <v>5</v>
      </c>
    </row>
    <row r="2052" spans="1:7">
      <c r="A2052" s="20">
        <v>244</v>
      </c>
      <c r="B2052" s="21" t="s">
        <v>13</v>
      </c>
      <c r="C2052" s="21" t="s">
        <v>262</v>
      </c>
      <c r="D2052" s="20">
        <v>5</v>
      </c>
      <c r="E2052" s="21" t="s">
        <v>18</v>
      </c>
      <c r="F2052" s="21" t="s">
        <v>37</v>
      </c>
      <c r="G2052" s="20">
        <v>5</v>
      </c>
    </row>
    <row r="2053" spans="1:7">
      <c r="A2053" s="20">
        <v>245</v>
      </c>
      <c r="B2053" s="21" t="s">
        <v>13</v>
      </c>
      <c r="C2053" s="21" t="s">
        <v>263</v>
      </c>
      <c r="D2053" s="20">
        <v>5</v>
      </c>
      <c r="E2053" s="21" t="s">
        <v>15</v>
      </c>
      <c r="F2053" s="21" t="s">
        <v>37</v>
      </c>
      <c r="G2053" s="20">
        <v>5</v>
      </c>
    </row>
    <row r="2054" spans="1:7">
      <c r="A2054" s="20">
        <v>249</v>
      </c>
      <c r="B2054" s="21" t="s">
        <v>13</v>
      </c>
      <c r="C2054" s="21" t="s">
        <v>267</v>
      </c>
      <c r="D2054" s="20">
        <v>5</v>
      </c>
      <c r="E2054" s="21" t="s">
        <v>18</v>
      </c>
      <c r="F2054" s="21" t="s">
        <v>37</v>
      </c>
      <c r="G2054" s="20">
        <v>5</v>
      </c>
    </row>
    <row r="2055" spans="1:7">
      <c r="A2055" s="20">
        <v>293</v>
      </c>
      <c r="B2055" s="21" t="s">
        <v>13</v>
      </c>
      <c r="C2055" s="21" t="s">
        <v>311</v>
      </c>
      <c r="D2055" s="20">
        <v>5</v>
      </c>
      <c r="E2055" s="21" t="s">
        <v>18</v>
      </c>
      <c r="F2055" s="21" t="s">
        <v>185</v>
      </c>
      <c r="G2055" s="20">
        <v>5</v>
      </c>
    </row>
    <row r="2056" spans="1:7">
      <c r="A2056" s="20">
        <v>371</v>
      </c>
      <c r="B2056" s="21" t="s">
        <v>13</v>
      </c>
      <c r="C2056" s="21" t="s">
        <v>389</v>
      </c>
      <c r="D2056" s="20">
        <v>5</v>
      </c>
      <c r="E2056" s="21" t="s">
        <v>15</v>
      </c>
      <c r="F2056" s="21" t="s">
        <v>37</v>
      </c>
      <c r="G2056" s="20">
        <v>5</v>
      </c>
    </row>
    <row r="2057" spans="1:7">
      <c r="A2057" s="20">
        <v>403</v>
      </c>
      <c r="B2057" s="21" t="s">
        <v>393</v>
      </c>
      <c r="C2057" s="21" t="s">
        <v>422</v>
      </c>
      <c r="D2057" s="20">
        <v>5</v>
      </c>
      <c r="E2057" s="21" t="s">
        <v>18</v>
      </c>
      <c r="F2057" s="21" t="s">
        <v>153</v>
      </c>
      <c r="G2057" s="20">
        <v>3.5</v>
      </c>
    </row>
    <row r="2058" spans="1:7">
      <c r="A2058" s="20">
        <v>404</v>
      </c>
      <c r="B2058" s="21" t="s">
        <v>393</v>
      </c>
      <c r="C2058" s="21" t="s">
        <v>423</v>
      </c>
      <c r="D2058" s="20">
        <v>5</v>
      </c>
      <c r="E2058" s="21" t="s">
        <v>18</v>
      </c>
      <c r="F2058" s="21" t="s">
        <v>153</v>
      </c>
      <c r="G2058" s="20">
        <v>3.5</v>
      </c>
    </row>
    <row r="2059" spans="1:7">
      <c r="A2059" s="20">
        <v>405</v>
      </c>
      <c r="B2059" s="21" t="s">
        <v>393</v>
      </c>
      <c r="C2059" s="21" t="s">
        <v>424</v>
      </c>
      <c r="D2059" s="20">
        <v>5</v>
      </c>
      <c r="E2059" s="21" t="s">
        <v>15</v>
      </c>
      <c r="F2059" s="21" t="s">
        <v>153</v>
      </c>
      <c r="G2059" s="20">
        <v>3.5</v>
      </c>
    </row>
    <row r="2060" spans="1:7">
      <c r="A2060" s="20">
        <v>406</v>
      </c>
      <c r="B2060" s="21" t="s">
        <v>393</v>
      </c>
      <c r="C2060" s="21" t="s">
        <v>425</v>
      </c>
      <c r="D2060" s="20">
        <v>5</v>
      </c>
      <c r="E2060" s="21" t="s">
        <v>15</v>
      </c>
      <c r="F2060" s="21" t="s">
        <v>153</v>
      </c>
      <c r="G2060" s="20">
        <v>3.5</v>
      </c>
    </row>
    <row r="2061" spans="1:7">
      <c r="A2061" s="20">
        <v>407</v>
      </c>
      <c r="B2061" s="21" t="s">
        <v>393</v>
      </c>
      <c r="C2061" s="21" t="s">
        <v>426</v>
      </c>
      <c r="D2061" s="20">
        <v>5</v>
      </c>
      <c r="E2061" s="21" t="s">
        <v>15</v>
      </c>
      <c r="F2061" s="21" t="s">
        <v>153</v>
      </c>
      <c r="G2061" s="20">
        <v>3.5</v>
      </c>
    </row>
    <row r="2062" spans="1:7">
      <c r="A2062" s="20">
        <v>408</v>
      </c>
      <c r="B2062" s="21" t="s">
        <v>393</v>
      </c>
      <c r="C2062" s="21" t="s">
        <v>427</v>
      </c>
      <c r="D2062" s="20">
        <v>5</v>
      </c>
      <c r="E2062" s="21" t="s">
        <v>18</v>
      </c>
      <c r="F2062" s="21" t="s">
        <v>153</v>
      </c>
      <c r="G2062" s="20">
        <v>3.5</v>
      </c>
    </row>
    <row r="2063" spans="1:7">
      <c r="A2063" s="20">
        <v>409</v>
      </c>
      <c r="B2063" s="21" t="s">
        <v>393</v>
      </c>
      <c r="C2063" s="21" t="s">
        <v>428</v>
      </c>
      <c r="D2063" s="20">
        <v>5</v>
      </c>
      <c r="E2063" s="21" t="s">
        <v>18</v>
      </c>
      <c r="F2063" s="21" t="s">
        <v>153</v>
      </c>
      <c r="G2063" s="20">
        <v>3.5</v>
      </c>
    </row>
    <row r="2064" spans="1:7">
      <c r="A2064" s="20">
        <v>410</v>
      </c>
      <c r="B2064" s="21" t="s">
        <v>393</v>
      </c>
      <c r="C2064" s="21" t="s">
        <v>429</v>
      </c>
      <c r="D2064" s="20">
        <v>5</v>
      </c>
      <c r="E2064" s="21" t="s">
        <v>18</v>
      </c>
      <c r="F2064" s="21" t="s">
        <v>153</v>
      </c>
      <c r="G2064" s="20">
        <v>3.5</v>
      </c>
    </row>
    <row r="2065" spans="1:7">
      <c r="A2065" s="20">
        <v>411</v>
      </c>
      <c r="B2065" s="21" t="s">
        <v>393</v>
      </c>
      <c r="C2065" s="21" t="s">
        <v>430</v>
      </c>
      <c r="D2065" s="20">
        <v>5</v>
      </c>
      <c r="E2065" s="21" t="s">
        <v>15</v>
      </c>
      <c r="F2065" s="21" t="s">
        <v>153</v>
      </c>
      <c r="G2065" s="20">
        <v>3.5</v>
      </c>
    </row>
    <row r="2066" spans="1:7">
      <c r="A2066" s="20">
        <v>412</v>
      </c>
      <c r="B2066" s="21" t="s">
        <v>393</v>
      </c>
      <c r="C2066" s="21" t="s">
        <v>431</v>
      </c>
      <c r="D2066" s="20">
        <v>5</v>
      </c>
      <c r="E2066" s="21" t="s">
        <v>18</v>
      </c>
      <c r="F2066" s="21" t="s">
        <v>153</v>
      </c>
      <c r="G2066" s="20">
        <v>3.5</v>
      </c>
    </row>
    <row r="2067" spans="1:7">
      <c r="A2067" s="20">
        <v>413</v>
      </c>
      <c r="B2067" s="21" t="s">
        <v>393</v>
      </c>
      <c r="C2067" s="21" t="s">
        <v>432</v>
      </c>
      <c r="D2067" s="20">
        <v>5</v>
      </c>
      <c r="E2067" s="21" t="s">
        <v>18</v>
      </c>
      <c r="F2067" s="21" t="s">
        <v>153</v>
      </c>
      <c r="G2067" s="20">
        <v>3.5</v>
      </c>
    </row>
    <row r="2068" spans="1:7">
      <c r="A2068" s="20">
        <v>414</v>
      </c>
      <c r="B2068" s="21" t="s">
        <v>393</v>
      </c>
      <c r="C2068" s="21" t="s">
        <v>433</v>
      </c>
      <c r="D2068" s="20">
        <v>5</v>
      </c>
      <c r="E2068" s="21" t="s">
        <v>18</v>
      </c>
      <c r="F2068" s="21" t="s">
        <v>153</v>
      </c>
      <c r="G2068" s="20">
        <v>3.5</v>
      </c>
    </row>
    <row r="2069" spans="1:7">
      <c r="A2069" s="20">
        <v>415</v>
      </c>
      <c r="B2069" s="21" t="s">
        <v>393</v>
      </c>
      <c r="C2069" s="21" t="s">
        <v>434</v>
      </c>
      <c r="D2069" s="20">
        <v>5</v>
      </c>
      <c r="E2069" s="21" t="s">
        <v>18</v>
      </c>
      <c r="F2069" s="21" t="s">
        <v>153</v>
      </c>
      <c r="G2069" s="20">
        <v>3.5</v>
      </c>
    </row>
    <row r="2070" spans="1:7">
      <c r="A2070" s="20">
        <v>416</v>
      </c>
      <c r="B2070" s="21" t="s">
        <v>393</v>
      </c>
      <c r="C2070" s="21" t="s">
        <v>435</v>
      </c>
      <c r="D2070" s="20">
        <v>5</v>
      </c>
      <c r="E2070" s="21" t="s">
        <v>18</v>
      </c>
      <c r="F2070" s="21" t="s">
        <v>153</v>
      </c>
      <c r="G2070" s="20">
        <v>3.5</v>
      </c>
    </row>
    <row r="2071" spans="1:7">
      <c r="A2071" s="20">
        <v>417</v>
      </c>
      <c r="B2071" s="21" t="s">
        <v>393</v>
      </c>
      <c r="C2071" s="21" t="s">
        <v>436</v>
      </c>
      <c r="D2071" s="20">
        <v>5</v>
      </c>
      <c r="E2071" s="21" t="s">
        <v>18</v>
      </c>
      <c r="F2071" s="21" t="s">
        <v>153</v>
      </c>
      <c r="G2071" s="20">
        <v>3.5</v>
      </c>
    </row>
    <row r="2072" spans="1:7">
      <c r="A2072" s="20">
        <v>418</v>
      </c>
      <c r="B2072" s="21" t="s">
        <v>393</v>
      </c>
      <c r="C2072" s="21" t="s">
        <v>437</v>
      </c>
      <c r="D2072" s="20">
        <v>5</v>
      </c>
      <c r="E2072" s="21" t="s">
        <v>18</v>
      </c>
      <c r="F2072" s="21" t="s">
        <v>153</v>
      </c>
      <c r="G2072" s="20">
        <v>3.5</v>
      </c>
    </row>
    <row r="2073" spans="1:7">
      <c r="A2073" s="20">
        <v>419</v>
      </c>
      <c r="B2073" s="21" t="s">
        <v>393</v>
      </c>
      <c r="C2073" s="21" t="s">
        <v>438</v>
      </c>
      <c r="D2073" s="20">
        <v>5</v>
      </c>
      <c r="E2073" s="21" t="s">
        <v>18</v>
      </c>
      <c r="F2073" s="21" t="s">
        <v>153</v>
      </c>
      <c r="G2073" s="20">
        <v>3.5</v>
      </c>
    </row>
    <row r="2074" spans="1:7">
      <c r="A2074" s="20">
        <v>473</v>
      </c>
      <c r="B2074" s="21" t="s">
        <v>393</v>
      </c>
      <c r="C2074" s="21" t="s">
        <v>492</v>
      </c>
      <c r="D2074" s="20">
        <v>5</v>
      </c>
      <c r="E2074" s="21" t="s">
        <v>18</v>
      </c>
      <c r="F2074" s="21" t="s">
        <v>153</v>
      </c>
      <c r="G2074" s="20">
        <v>3.5</v>
      </c>
    </row>
    <row r="2075" spans="1:7">
      <c r="A2075" s="20">
        <v>474</v>
      </c>
      <c r="B2075" s="21" t="s">
        <v>393</v>
      </c>
      <c r="C2075" s="21" t="s">
        <v>493</v>
      </c>
      <c r="D2075" s="20">
        <v>5</v>
      </c>
      <c r="E2075" s="21" t="s">
        <v>18</v>
      </c>
      <c r="F2075" s="21" t="s">
        <v>153</v>
      </c>
      <c r="G2075" s="20">
        <v>3.5</v>
      </c>
    </row>
    <row r="2076" spans="1:7">
      <c r="A2076" s="20">
        <v>475</v>
      </c>
      <c r="B2076" s="21" t="s">
        <v>393</v>
      </c>
      <c r="C2076" s="21" t="s">
        <v>494</v>
      </c>
      <c r="D2076" s="20">
        <v>5</v>
      </c>
      <c r="E2076" s="21" t="s">
        <v>18</v>
      </c>
      <c r="F2076" s="21" t="s">
        <v>153</v>
      </c>
      <c r="G2076" s="20">
        <v>3.5</v>
      </c>
    </row>
    <row r="2077" spans="1:7">
      <c r="A2077" s="20">
        <v>476</v>
      </c>
      <c r="B2077" s="21" t="s">
        <v>393</v>
      </c>
      <c r="C2077" s="21" t="s">
        <v>495</v>
      </c>
      <c r="D2077" s="20">
        <v>5</v>
      </c>
      <c r="E2077" s="21" t="s">
        <v>18</v>
      </c>
      <c r="F2077" s="21" t="s">
        <v>153</v>
      </c>
      <c r="G2077" s="20">
        <v>3.5</v>
      </c>
    </row>
    <row r="2078" spans="1:7">
      <c r="A2078" s="20">
        <v>477</v>
      </c>
      <c r="B2078" s="21" t="s">
        <v>393</v>
      </c>
      <c r="C2078" s="21" t="s">
        <v>496</v>
      </c>
      <c r="D2078" s="20">
        <v>5</v>
      </c>
      <c r="E2078" s="21" t="s">
        <v>18</v>
      </c>
      <c r="F2078" s="21" t="s">
        <v>153</v>
      </c>
      <c r="G2078" s="20">
        <v>3.5</v>
      </c>
    </row>
    <row r="2079" spans="1:7">
      <c r="A2079" s="20">
        <v>478</v>
      </c>
      <c r="B2079" s="21" t="s">
        <v>393</v>
      </c>
      <c r="C2079" s="21" t="s">
        <v>497</v>
      </c>
      <c r="D2079" s="20">
        <v>5</v>
      </c>
      <c r="E2079" s="21" t="s">
        <v>18</v>
      </c>
      <c r="F2079" s="21" t="s">
        <v>153</v>
      </c>
      <c r="G2079" s="20">
        <v>3.5</v>
      </c>
    </row>
    <row r="2080" spans="1:7">
      <c r="A2080" s="20">
        <v>479</v>
      </c>
      <c r="B2080" s="21" t="s">
        <v>393</v>
      </c>
      <c r="C2080" s="21" t="s">
        <v>498</v>
      </c>
      <c r="D2080" s="20">
        <v>5</v>
      </c>
      <c r="E2080" s="21" t="s">
        <v>18</v>
      </c>
      <c r="F2080" s="21" t="s">
        <v>153</v>
      </c>
      <c r="G2080" s="20">
        <v>3.5</v>
      </c>
    </row>
    <row r="2081" spans="1:7">
      <c r="A2081" s="20">
        <v>480</v>
      </c>
      <c r="B2081" s="21" t="s">
        <v>393</v>
      </c>
      <c r="C2081" s="21" t="s">
        <v>499</v>
      </c>
      <c r="D2081" s="20">
        <v>5</v>
      </c>
      <c r="E2081" s="21" t="s">
        <v>18</v>
      </c>
      <c r="F2081" s="21" t="s">
        <v>153</v>
      </c>
      <c r="G2081" s="20">
        <v>3.5</v>
      </c>
    </row>
    <row r="2082" spans="1:7">
      <c r="A2082" s="20">
        <v>510</v>
      </c>
      <c r="B2082" s="21" t="s">
        <v>393</v>
      </c>
      <c r="C2082" s="21" t="s">
        <v>529</v>
      </c>
      <c r="D2082" s="20">
        <v>5</v>
      </c>
      <c r="E2082" s="21" t="s">
        <v>15</v>
      </c>
      <c r="F2082" s="21" t="s">
        <v>153</v>
      </c>
      <c r="G2082" s="20">
        <v>3.5</v>
      </c>
    </row>
    <row r="2083" spans="1:7">
      <c r="A2083" s="20">
        <v>511</v>
      </c>
      <c r="B2083" s="21" t="s">
        <v>393</v>
      </c>
      <c r="C2083" s="21" t="s">
        <v>530</v>
      </c>
      <c r="D2083" s="20">
        <v>5</v>
      </c>
      <c r="E2083" s="21" t="s">
        <v>18</v>
      </c>
      <c r="F2083" s="21" t="s">
        <v>153</v>
      </c>
      <c r="G2083" s="20">
        <v>3.5</v>
      </c>
    </row>
    <row r="2084" spans="1:7">
      <c r="A2084" s="20">
        <v>512</v>
      </c>
      <c r="B2084" s="21" t="s">
        <v>393</v>
      </c>
      <c r="C2084" s="21" t="s">
        <v>531</v>
      </c>
      <c r="D2084" s="20">
        <v>5</v>
      </c>
      <c r="E2084" s="21" t="s">
        <v>15</v>
      </c>
      <c r="F2084" s="21" t="s">
        <v>153</v>
      </c>
      <c r="G2084" s="20">
        <v>3.5</v>
      </c>
    </row>
    <row r="2085" spans="1:7">
      <c r="A2085" s="20">
        <v>513</v>
      </c>
      <c r="B2085" s="21" t="s">
        <v>393</v>
      </c>
      <c r="C2085" s="21" t="s">
        <v>532</v>
      </c>
      <c r="D2085" s="20">
        <v>5</v>
      </c>
      <c r="E2085" s="21" t="s">
        <v>15</v>
      </c>
      <c r="F2085" s="21" t="s">
        <v>153</v>
      </c>
      <c r="G2085" s="20">
        <v>3.5</v>
      </c>
    </row>
    <row r="2086" spans="1:7">
      <c r="A2086" s="20">
        <v>514</v>
      </c>
      <c r="B2086" s="21" t="s">
        <v>393</v>
      </c>
      <c r="C2086" s="21" t="s">
        <v>533</v>
      </c>
      <c r="D2086" s="20">
        <v>5</v>
      </c>
      <c r="E2086" s="21" t="s">
        <v>15</v>
      </c>
      <c r="F2086" s="21" t="s">
        <v>153</v>
      </c>
      <c r="G2086" s="20">
        <v>3.5</v>
      </c>
    </row>
    <row r="2087" spans="1:7">
      <c r="A2087" s="20">
        <v>515</v>
      </c>
      <c r="B2087" s="21" t="s">
        <v>393</v>
      </c>
      <c r="C2087" s="21" t="s">
        <v>534</v>
      </c>
      <c r="D2087" s="20">
        <v>5</v>
      </c>
      <c r="E2087" s="21" t="s">
        <v>15</v>
      </c>
      <c r="F2087" s="21" t="s">
        <v>153</v>
      </c>
      <c r="G2087" s="20">
        <v>3.5</v>
      </c>
    </row>
    <row r="2088" spans="1:7">
      <c r="A2088" s="20">
        <v>516</v>
      </c>
      <c r="B2088" s="21" t="s">
        <v>393</v>
      </c>
      <c r="C2088" s="21" t="s">
        <v>535</v>
      </c>
      <c r="D2088" s="20">
        <v>5</v>
      </c>
      <c r="E2088" s="21" t="s">
        <v>15</v>
      </c>
      <c r="F2088" s="21" t="s">
        <v>153</v>
      </c>
      <c r="G2088" s="20">
        <v>3.5</v>
      </c>
    </row>
    <row r="2089" spans="1:7">
      <c r="A2089" s="20">
        <v>517</v>
      </c>
      <c r="B2089" s="21" t="s">
        <v>393</v>
      </c>
      <c r="C2089" s="21" t="s">
        <v>536</v>
      </c>
      <c r="D2089" s="20">
        <v>5</v>
      </c>
      <c r="E2089" s="21" t="s">
        <v>15</v>
      </c>
      <c r="F2089" s="21" t="s">
        <v>153</v>
      </c>
      <c r="G2089" s="20">
        <v>3.5</v>
      </c>
    </row>
    <row r="2090" spans="1:7">
      <c r="A2090" s="20">
        <v>518</v>
      </c>
      <c r="B2090" s="21" t="s">
        <v>393</v>
      </c>
      <c r="C2090" s="21" t="s">
        <v>537</v>
      </c>
      <c r="D2090" s="20">
        <v>5</v>
      </c>
      <c r="E2090" s="21" t="s">
        <v>18</v>
      </c>
      <c r="F2090" s="21" t="s">
        <v>153</v>
      </c>
      <c r="G2090" s="20">
        <v>3.5</v>
      </c>
    </row>
    <row r="2091" spans="1:7">
      <c r="A2091" s="20">
        <v>556</v>
      </c>
      <c r="B2091" s="21" t="s">
        <v>393</v>
      </c>
      <c r="C2091" s="21" t="s">
        <v>572</v>
      </c>
      <c r="D2091" s="20">
        <v>5</v>
      </c>
      <c r="E2091" s="21" t="s">
        <v>18</v>
      </c>
      <c r="F2091" s="21" t="s">
        <v>153</v>
      </c>
      <c r="G2091" s="20">
        <v>3.5</v>
      </c>
    </row>
    <row r="2092" spans="1:7">
      <c r="A2092" s="20">
        <v>557</v>
      </c>
      <c r="B2092" s="21" t="s">
        <v>393</v>
      </c>
      <c r="C2092" s="21" t="s">
        <v>573</v>
      </c>
      <c r="D2092" s="20">
        <v>5</v>
      </c>
      <c r="E2092" s="21" t="s">
        <v>18</v>
      </c>
      <c r="F2092" s="21" t="s">
        <v>153</v>
      </c>
      <c r="G2092" s="20">
        <v>3.5</v>
      </c>
    </row>
    <row r="2093" spans="1:7">
      <c r="A2093" s="20">
        <v>558</v>
      </c>
      <c r="B2093" s="21" t="s">
        <v>393</v>
      </c>
      <c r="C2093" s="21" t="s">
        <v>574</v>
      </c>
      <c r="D2093" s="20">
        <v>5</v>
      </c>
      <c r="E2093" s="21" t="s">
        <v>15</v>
      </c>
      <c r="F2093" s="21" t="s">
        <v>153</v>
      </c>
      <c r="G2093" s="20">
        <v>3.5</v>
      </c>
    </row>
    <row r="2094" spans="1:7">
      <c r="A2094" s="20">
        <v>559</v>
      </c>
      <c r="B2094" s="21" t="s">
        <v>393</v>
      </c>
      <c r="C2094" s="21" t="s">
        <v>575</v>
      </c>
      <c r="D2094" s="20">
        <v>5</v>
      </c>
      <c r="E2094" s="21" t="s">
        <v>15</v>
      </c>
      <c r="F2094" s="21" t="s">
        <v>153</v>
      </c>
      <c r="G2094" s="20">
        <v>3.5</v>
      </c>
    </row>
    <row r="2095" spans="1:7">
      <c r="A2095" s="20">
        <v>560</v>
      </c>
      <c r="B2095" s="21" t="s">
        <v>393</v>
      </c>
      <c r="C2095" s="21" t="s">
        <v>576</v>
      </c>
      <c r="D2095" s="20">
        <v>5</v>
      </c>
      <c r="E2095" s="21" t="s">
        <v>18</v>
      </c>
      <c r="F2095" s="21" t="s">
        <v>153</v>
      </c>
      <c r="G2095" s="20">
        <v>3.5</v>
      </c>
    </row>
    <row r="2096" spans="1:7">
      <c r="A2096" s="20">
        <v>628</v>
      </c>
      <c r="B2096" s="21" t="s">
        <v>393</v>
      </c>
      <c r="C2096" s="21" t="s">
        <v>642</v>
      </c>
      <c r="D2096" s="20">
        <v>5</v>
      </c>
      <c r="E2096" s="21" t="s">
        <v>15</v>
      </c>
      <c r="F2096" s="21" t="s">
        <v>54</v>
      </c>
      <c r="G2096" s="20">
        <v>3.5</v>
      </c>
    </row>
    <row r="2097" spans="1:7">
      <c r="A2097" s="20">
        <v>629</v>
      </c>
      <c r="B2097" s="21" t="s">
        <v>393</v>
      </c>
      <c r="C2097" s="21" t="s">
        <v>643</v>
      </c>
      <c r="D2097" s="20">
        <v>5</v>
      </c>
      <c r="E2097" s="21" t="s">
        <v>15</v>
      </c>
      <c r="F2097" s="21" t="s">
        <v>185</v>
      </c>
      <c r="G2097" s="20">
        <v>3.5</v>
      </c>
    </row>
    <row r="2098" spans="1:7">
      <c r="A2098" s="20">
        <v>630</v>
      </c>
      <c r="B2098" s="21" t="s">
        <v>393</v>
      </c>
      <c r="C2098" s="21" t="s">
        <v>644</v>
      </c>
      <c r="D2098" s="20">
        <v>5</v>
      </c>
      <c r="E2098" s="21" t="s">
        <v>15</v>
      </c>
      <c r="F2098" s="21" t="s">
        <v>185</v>
      </c>
      <c r="G2098" s="20">
        <v>3.5</v>
      </c>
    </row>
    <row r="2099" spans="1:7">
      <c r="A2099" s="20">
        <v>631</v>
      </c>
      <c r="B2099" s="21" t="s">
        <v>393</v>
      </c>
      <c r="C2099" s="21" t="s">
        <v>645</v>
      </c>
      <c r="D2099" s="20">
        <v>5</v>
      </c>
      <c r="E2099" s="21" t="s">
        <v>15</v>
      </c>
      <c r="F2099" s="21" t="s">
        <v>185</v>
      </c>
      <c r="G2099" s="20">
        <v>3.5</v>
      </c>
    </row>
    <row r="2100" spans="1:7">
      <c r="A2100" s="20">
        <v>632</v>
      </c>
      <c r="B2100" s="21" t="s">
        <v>393</v>
      </c>
      <c r="C2100" s="21" t="s">
        <v>646</v>
      </c>
      <c r="D2100" s="20">
        <v>5</v>
      </c>
      <c r="E2100" s="21" t="s">
        <v>15</v>
      </c>
      <c r="F2100" s="21" t="s">
        <v>185</v>
      </c>
      <c r="G2100" s="20">
        <v>3.5</v>
      </c>
    </row>
    <row r="2101" spans="1:7">
      <c r="A2101" s="20">
        <v>633</v>
      </c>
      <c r="B2101" s="21" t="s">
        <v>393</v>
      </c>
      <c r="C2101" s="21" t="s">
        <v>647</v>
      </c>
      <c r="D2101" s="20">
        <v>5</v>
      </c>
      <c r="E2101" s="21" t="s">
        <v>15</v>
      </c>
      <c r="F2101" s="21" t="s">
        <v>185</v>
      </c>
      <c r="G2101" s="20">
        <v>3.5</v>
      </c>
    </row>
    <row r="2102" spans="1:7">
      <c r="A2102" s="20">
        <v>638</v>
      </c>
      <c r="B2102" s="21" t="s">
        <v>393</v>
      </c>
      <c r="C2102" s="21" t="s">
        <v>652</v>
      </c>
      <c r="D2102" s="20">
        <v>5</v>
      </c>
      <c r="E2102" s="21" t="s">
        <v>18</v>
      </c>
      <c r="F2102" s="21" t="s">
        <v>153</v>
      </c>
      <c r="G2102" s="20">
        <v>3.5</v>
      </c>
    </row>
    <row r="2103" spans="1:7">
      <c r="A2103" s="20">
        <v>639</v>
      </c>
      <c r="B2103" s="21" t="s">
        <v>393</v>
      </c>
      <c r="C2103" s="21" t="s">
        <v>653</v>
      </c>
      <c r="D2103" s="20">
        <v>5</v>
      </c>
      <c r="E2103" s="21" t="s">
        <v>18</v>
      </c>
      <c r="F2103" s="21" t="s">
        <v>153</v>
      </c>
      <c r="G2103" s="20">
        <v>3.5</v>
      </c>
    </row>
    <row r="2104" spans="1:7">
      <c r="A2104" s="20">
        <v>640</v>
      </c>
      <c r="B2104" s="21" t="s">
        <v>393</v>
      </c>
      <c r="C2104" s="21" t="s">
        <v>654</v>
      </c>
      <c r="D2104" s="20">
        <v>5</v>
      </c>
      <c r="E2104" s="21" t="s">
        <v>18</v>
      </c>
      <c r="F2104" s="21" t="s">
        <v>153</v>
      </c>
      <c r="G2104" s="20">
        <v>3.5</v>
      </c>
    </row>
    <row r="2105" spans="1:7">
      <c r="A2105" s="20">
        <v>641</v>
      </c>
      <c r="B2105" s="21" t="s">
        <v>393</v>
      </c>
      <c r="C2105" s="21" t="s">
        <v>655</v>
      </c>
      <c r="D2105" s="20">
        <v>5</v>
      </c>
      <c r="E2105" s="21" t="s">
        <v>18</v>
      </c>
      <c r="F2105" s="21" t="s">
        <v>153</v>
      </c>
      <c r="G2105" s="20">
        <v>3.5</v>
      </c>
    </row>
    <row r="2106" spans="1:7">
      <c r="A2106" s="20">
        <v>642</v>
      </c>
      <c r="B2106" s="21" t="s">
        <v>393</v>
      </c>
      <c r="C2106" s="21" t="s">
        <v>656</v>
      </c>
      <c r="D2106" s="20">
        <v>5</v>
      </c>
      <c r="E2106" s="21" t="s">
        <v>18</v>
      </c>
      <c r="F2106" s="21" t="s">
        <v>153</v>
      </c>
      <c r="G2106" s="20">
        <v>3.5</v>
      </c>
    </row>
    <row r="2107" spans="1:7">
      <c r="A2107" s="20">
        <v>643</v>
      </c>
      <c r="B2107" s="21" t="s">
        <v>393</v>
      </c>
      <c r="C2107" s="21" t="s">
        <v>657</v>
      </c>
      <c r="D2107" s="20">
        <v>5</v>
      </c>
      <c r="E2107" s="21" t="s">
        <v>18</v>
      </c>
      <c r="F2107" s="21" t="s">
        <v>153</v>
      </c>
      <c r="G2107" s="20">
        <v>3.5</v>
      </c>
    </row>
    <row r="2108" spans="1:7">
      <c r="A2108" s="20">
        <v>644</v>
      </c>
      <c r="B2108" s="21" t="s">
        <v>393</v>
      </c>
      <c r="C2108" s="21" t="s">
        <v>658</v>
      </c>
      <c r="D2108" s="20">
        <v>5</v>
      </c>
      <c r="E2108" s="21" t="s">
        <v>18</v>
      </c>
      <c r="F2108" s="21" t="s">
        <v>153</v>
      </c>
      <c r="G2108" s="20">
        <v>3.5</v>
      </c>
    </row>
    <row r="2109" spans="1:7">
      <c r="A2109" s="20">
        <v>645</v>
      </c>
      <c r="B2109" s="21" t="s">
        <v>393</v>
      </c>
      <c r="C2109" s="21" t="s">
        <v>659</v>
      </c>
      <c r="D2109" s="20">
        <v>5</v>
      </c>
      <c r="E2109" s="21" t="s">
        <v>18</v>
      </c>
      <c r="F2109" s="21" t="s">
        <v>153</v>
      </c>
      <c r="G2109" s="20">
        <v>3.5</v>
      </c>
    </row>
    <row r="2110" spans="1:7">
      <c r="A2110" s="20">
        <v>646</v>
      </c>
      <c r="B2110" s="21" t="s">
        <v>393</v>
      </c>
      <c r="C2110" s="21" t="s">
        <v>660</v>
      </c>
      <c r="D2110" s="20">
        <v>5</v>
      </c>
      <c r="E2110" s="21" t="s">
        <v>18</v>
      </c>
      <c r="F2110" s="21" t="s">
        <v>153</v>
      </c>
      <c r="G2110" s="20">
        <v>3.5</v>
      </c>
    </row>
    <row r="2111" spans="1:7">
      <c r="A2111" s="20">
        <v>647</v>
      </c>
      <c r="B2111" s="21" t="s">
        <v>393</v>
      </c>
      <c r="C2111" s="21" t="s">
        <v>661</v>
      </c>
      <c r="D2111" s="20">
        <v>5</v>
      </c>
      <c r="E2111" s="21" t="s">
        <v>18</v>
      </c>
      <c r="F2111" s="21" t="s">
        <v>153</v>
      </c>
      <c r="G2111" s="20">
        <v>3.5</v>
      </c>
    </row>
    <row r="2112" spans="1:7">
      <c r="A2112" s="20">
        <v>648</v>
      </c>
      <c r="B2112" s="21" t="s">
        <v>393</v>
      </c>
      <c r="C2112" s="21" t="s">
        <v>662</v>
      </c>
      <c r="D2112" s="20">
        <v>5</v>
      </c>
      <c r="E2112" s="21" t="s">
        <v>18</v>
      </c>
      <c r="F2112" s="21" t="s">
        <v>153</v>
      </c>
      <c r="G2112" s="20">
        <v>3.5</v>
      </c>
    </row>
    <row r="2113" spans="1:7">
      <c r="A2113" s="20">
        <v>685</v>
      </c>
      <c r="B2113" s="21" t="s">
        <v>393</v>
      </c>
      <c r="C2113" s="21" t="s">
        <v>697</v>
      </c>
      <c r="D2113" s="20">
        <v>5</v>
      </c>
      <c r="E2113" s="21" t="s">
        <v>15</v>
      </c>
      <c r="F2113" s="21" t="s">
        <v>599</v>
      </c>
      <c r="G2113" s="20">
        <v>3.5</v>
      </c>
    </row>
    <row r="2114" spans="1:7">
      <c r="A2114" s="20">
        <v>701</v>
      </c>
      <c r="B2114" s="21" t="s">
        <v>704</v>
      </c>
      <c r="C2114" s="21" t="s">
        <v>712</v>
      </c>
      <c r="D2114" s="20">
        <v>5</v>
      </c>
      <c r="E2114" s="21" t="s">
        <v>18</v>
      </c>
      <c r="F2114" s="21" t="s">
        <v>37</v>
      </c>
      <c r="G2114" s="20">
        <v>5</v>
      </c>
    </row>
    <row r="2115" spans="1:7">
      <c r="A2115" s="20">
        <v>702</v>
      </c>
      <c r="B2115" s="21" t="s">
        <v>704</v>
      </c>
      <c r="C2115" s="21" t="s">
        <v>713</v>
      </c>
      <c r="D2115" s="20">
        <v>5</v>
      </c>
      <c r="E2115" s="21" t="s">
        <v>18</v>
      </c>
      <c r="F2115" s="21" t="s">
        <v>37</v>
      </c>
      <c r="G2115" s="20">
        <v>5</v>
      </c>
    </row>
    <row r="2116" spans="1:7">
      <c r="A2116" s="20">
        <v>704</v>
      </c>
      <c r="B2116" s="21" t="s">
        <v>704</v>
      </c>
      <c r="C2116" s="21" t="s">
        <v>715</v>
      </c>
      <c r="D2116" s="20">
        <v>5</v>
      </c>
      <c r="E2116" s="21" t="s">
        <v>15</v>
      </c>
      <c r="F2116" s="21" t="s">
        <v>37</v>
      </c>
      <c r="G2116" s="20">
        <v>5</v>
      </c>
    </row>
    <row r="2117" spans="1:7">
      <c r="A2117" s="20">
        <v>706</v>
      </c>
      <c r="B2117" s="21" t="s">
        <v>704</v>
      </c>
      <c r="C2117" s="21" t="s">
        <v>717</v>
      </c>
      <c r="D2117" s="20">
        <v>5</v>
      </c>
      <c r="E2117" s="21" t="s">
        <v>18</v>
      </c>
      <c r="F2117" s="21" t="s">
        <v>37</v>
      </c>
      <c r="G2117" s="20">
        <v>5</v>
      </c>
    </row>
    <row r="2118" spans="1:7">
      <c r="A2118" s="20">
        <v>707</v>
      </c>
      <c r="B2118" s="21" t="s">
        <v>704</v>
      </c>
      <c r="C2118" s="21" t="s">
        <v>718</v>
      </c>
      <c r="D2118" s="20">
        <v>5</v>
      </c>
      <c r="E2118" s="21" t="s">
        <v>18</v>
      </c>
      <c r="F2118" s="21" t="s">
        <v>37</v>
      </c>
      <c r="G2118" s="20">
        <v>5</v>
      </c>
    </row>
    <row r="2119" spans="1:7">
      <c r="A2119" s="20">
        <v>708</v>
      </c>
      <c r="B2119" s="21" t="s">
        <v>704</v>
      </c>
      <c r="C2119" s="21" t="s">
        <v>388</v>
      </c>
      <c r="D2119" s="20">
        <v>5</v>
      </c>
      <c r="E2119" s="21" t="s">
        <v>15</v>
      </c>
      <c r="F2119" s="21" t="s">
        <v>37</v>
      </c>
      <c r="G2119" s="20">
        <v>5</v>
      </c>
    </row>
    <row r="2120" spans="1:7">
      <c r="A2120" s="20">
        <v>716</v>
      </c>
      <c r="B2120" s="21" t="s">
        <v>704</v>
      </c>
      <c r="C2120" s="21" t="s">
        <v>726</v>
      </c>
      <c r="D2120" s="20">
        <v>5</v>
      </c>
      <c r="E2120" s="21" t="s">
        <v>15</v>
      </c>
      <c r="F2120" s="21" t="s">
        <v>37</v>
      </c>
      <c r="G2120" s="20">
        <v>5</v>
      </c>
    </row>
    <row r="2121" spans="1:7">
      <c r="A2121" s="20">
        <v>773</v>
      </c>
      <c r="B2121" s="21" t="s">
        <v>744</v>
      </c>
      <c r="C2121" s="21" t="s">
        <v>778</v>
      </c>
      <c r="D2121" s="20">
        <v>5</v>
      </c>
      <c r="E2121" s="21" t="s">
        <v>15</v>
      </c>
      <c r="F2121" s="21" t="s">
        <v>37</v>
      </c>
      <c r="G2121" s="20">
        <v>5</v>
      </c>
    </row>
    <row r="2122" spans="1:7">
      <c r="A2122" s="20">
        <v>775</v>
      </c>
      <c r="B2122" s="21" t="s">
        <v>744</v>
      </c>
      <c r="C2122" s="21" t="s">
        <v>780</v>
      </c>
      <c r="D2122" s="20">
        <v>5</v>
      </c>
      <c r="E2122" s="21" t="s">
        <v>15</v>
      </c>
      <c r="F2122" s="21" t="s">
        <v>37</v>
      </c>
      <c r="G2122" s="20">
        <v>5</v>
      </c>
    </row>
    <row r="2123" spans="1:7">
      <c r="A2123" s="20">
        <v>780</v>
      </c>
      <c r="B2123" s="21" t="s">
        <v>744</v>
      </c>
      <c r="C2123" s="21" t="s">
        <v>785</v>
      </c>
      <c r="D2123" s="20">
        <v>5</v>
      </c>
      <c r="E2123" s="21" t="s">
        <v>15</v>
      </c>
      <c r="F2123" s="21" t="s">
        <v>37</v>
      </c>
      <c r="G2123" s="20">
        <v>5</v>
      </c>
    </row>
    <row r="2124" spans="1:7">
      <c r="A2124" s="20">
        <v>786</v>
      </c>
      <c r="B2124" s="21" t="s">
        <v>744</v>
      </c>
      <c r="C2124" s="21" t="s">
        <v>789</v>
      </c>
      <c r="D2124" s="20">
        <v>5</v>
      </c>
      <c r="E2124" s="21" t="s">
        <v>15</v>
      </c>
      <c r="F2124" s="21" t="s">
        <v>54</v>
      </c>
      <c r="G2124" s="20">
        <v>5</v>
      </c>
    </row>
    <row r="2125" spans="1:7">
      <c r="A2125" s="20">
        <v>787</v>
      </c>
      <c r="B2125" s="21" t="s">
        <v>744</v>
      </c>
      <c r="C2125" s="21" t="s">
        <v>110</v>
      </c>
      <c r="D2125" s="20">
        <v>5</v>
      </c>
      <c r="E2125" s="21" t="s">
        <v>15</v>
      </c>
      <c r="F2125" s="21" t="s">
        <v>54</v>
      </c>
      <c r="G2125" s="20">
        <v>5</v>
      </c>
    </row>
    <row r="2126" spans="1:7">
      <c r="A2126" s="20">
        <v>814</v>
      </c>
      <c r="B2126" s="21" t="s">
        <v>744</v>
      </c>
      <c r="C2126" s="21" t="s">
        <v>813</v>
      </c>
      <c r="D2126" s="20">
        <v>5</v>
      </c>
      <c r="E2126" s="21" t="s">
        <v>18</v>
      </c>
      <c r="F2126" s="21" t="s">
        <v>357</v>
      </c>
      <c r="G2126" s="20">
        <v>5</v>
      </c>
    </row>
    <row r="2127" spans="1:7">
      <c r="A2127" s="20">
        <v>817</v>
      </c>
      <c r="B2127" s="21" t="s">
        <v>744</v>
      </c>
      <c r="C2127" s="21" t="s">
        <v>816</v>
      </c>
      <c r="D2127" s="20">
        <v>5</v>
      </c>
      <c r="E2127" s="21" t="s">
        <v>18</v>
      </c>
      <c r="F2127" s="21" t="s">
        <v>185</v>
      </c>
      <c r="G2127" s="20">
        <v>5</v>
      </c>
    </row>
    <row r="2128" spans="1:7">
      <c r="A2128" s="20">
        <v>824</v>
      </c>
      <c r="B2128" s="21" t="s">
        <v>744</v>
      </c>
      <c r="C2128" s="21" t="s">
        <v>821</v>
      </c>
      <c r="D2128" s="20">
        <v>5</v>
      </c>
      <c r="E2128" s="21" t="s">
        <v>18</v>
      </c>
      <c r="F2128" s="21" t="s">
        <v>599</v>
      </c>
      <c r="G2128" s="20">
        <v>5</v>
      </c>
    </row>
    <row r="2129" spans="1:7">
      <c r="A2129" s="20">
        <v>829</v>
      </c>
      <c r="B2129" s="21" t="s">
        <v>744</v>
      </c>
      <c r="C2129" s="21" t="s">
        <v>825</v>
      </c>
      <c r="D2129" s="20">
        <v>5</v>
      </c>
      <c r="E2129" s="21" t="s">
        <v>18</v>
      </c>
      <c r="F2129" s="21" t="s">
        <v>185</v>
      </c>
      <c r="G2129" s="20">
        <v>5</v>
      </c>
    </row>
    <row r="2130" spans="1:7">
      <c r="A2130" s="20">
        <v>830</v>
      </c>
      <c r="B2130" s="21" t="s">
        <v>744</v>
      </c>
      <c r="C2130" s="21" t="s">
        <v>826</v>
      </c>
      <c r="D2130" s="20">
        <v>5</v>
      </c>
      <c r="E2130" s="21" t="s">
        <v>18</v>
      </c>
      <c r="F2130" s="21" t="s">
        <v>185</v>
      </c>
      <c r="G2130" s="20">
        <v>5</v>
      </c>
    </row>
    <row r="2131" spans="1:7">
      <c r="A2131" s="20">
        <v>833</v>
      </c>
      <c r="B2131" s="21" t="s">
        <v>744</v>
      </c>
      <c r="C2131" s="21" t="s">
        <v>829</v>
      </c>
      <c r="D2131" s="20">
        <v>5</v>
      </c>
      <c r="E2131" s="21" t="s">
        <v>18</v>
      </c>
      <c r="F2131" s="21" t="s">
        <v>185</v>
      </c>
      <c r="G2131" s="20">
        <v>5</v>
      </c>
    </row>
    <row r="2132" spans="1:7">
      <c r="A2132" s="20">
        <v>835</v>
      </c>
      <c r="B2132" s="21" t="s">
        <v>744</v>
      </c>
      <c r="C2132" s="21" t="s">
        <v>831</v>
      </c>
      <c r="D2132" s="20">
        <v>5</v>
      </c>
      <c r="E2132" s="21" t="s">
        <v>18</v>
      </c>
      <c r="F2132" s="21" t="s">
        <v>185</v>
      </c>
      <c r="G2132" s="20">
        <v>5</v>
      </c>
    </row>
    <row r="2133" spans="1:7">
      <c r="A2133" s="20">
        <v>868</v>
      </c>
      <c r="B2133" s="21" t="s">
        <v>744</v>
      </c>
      <c r="C2133" s="21" t="s">
        <v>860</v>
      </c>
      <c r="D2133" s="20">
        <v>5</v>
      </c>
      <c r="E2133" s="21" t="s">
        <v>18</v>
      </c>
      <c r="F2133" s="21" t="s">
        <v>185</v>
      </c>
      <c r="G2133" s="20">
        <v>5</v>
      </c>
    </row>
    <row r="2134" spans="1:7">
      <c r="A2134" s="20">
        <v>873</v>
      </c>
      <c r="B2134" s="21" t="s">
        <v>744</v>
      </c>
      <c r="C2134" s="21" t="s">
        <v>521</v>
      </c>
      <c r="D2134" s="20">
        <v>5</v>
      </c>
      <c r="E2134" s="21" t="s">
        <v>18</v>
      </c>
      <c r="F2134" s="21" t="s">
        <v>357</v>
      </c>
      <c r="G2134" s="20">
        <v>5</v>
      </c>
    </row>
    <row r="2135" spans="1:7">
      <c r="A2135" s="20">
        <v>879</v>
      </c>
      <c r="B2135" s="21" t="s">
        <v>744</v>
      </c>
      <c r="C2135" s="21" t="s">
        <v>868</v>
      </c>
      <c r="D2135" s="20">
        <v>5</v>
      </c>
      <c r="E2135" s="21" t="s">
        <v>18</v>
      </c>
      <c r="F2135" s="21" t="s">
        <v>357</v>
      </c>
      <c r="G2135" s="20">
        <v>5</v>
      </c>
    </row>
    <row r="2136" spans="1:7">
      <c r="A2136" s="20">
        <v>881</v>
      </c>
      <c r="B2136" s="21" t="s">
        <v>744</v>
      </c>
      <c r="C2136" s="21" t="s">
        <v>870</v>
      </c>
      <c r="D2136" s="20">
        <v>5</v>
      </c>
      <c r="E2136" s="21" t="s">
        <v>18</v>
      </c>
      <c r="F2136" s="21" t="s">
        <v>357</v>
      </c>
      <c r="G2136" s="20">
        <v>5</v>
      </c>
    </row>
    <row r="2137" spans="1:7">
      <c r="A2137" s="20">
        <v>922</v>
      </c>
      <c r="B2137" s="21" t="s">
        <v>901</v>
      </c>
      <c r="C2137" s="21" t="s">
        <v>860</v>
      </c>
      <c r="D2137" s="20">
        <v>5</v>
      </c>
      <c r="E2137" s="21" t="s">
        <v>18</v>
      </c>
      <c r="F2137" s="21" t="s">
        <v>185</v>
      </c>
      <c r="G2137" s="20">
        <v>5</v>
      </c>
    </row>
    <row r="2138" spans="1:7">
      <c r="A2138" s="20">
        <v>1080</v>
      </c>
      <c r="B2138" s="21" t="s">
        <v>1026</v>
      </c>
      <c r="C2138" s="21" t="s">
        <v>1032</v>
      </c>
      <c r="D2138" s="20">
        <v>5</v>
      </c>
      <c r="E2138" s="21" t="s">
        <v>18</v>
      </c>
      <c r="F2138" s="21" t="s">
        <v>185</v>
      </c>
      <c r="G2138" s="20">
        <v>3.5</v>
      </c>
    </row>
    <row r="2139" spans="1:7">
      <c r="A2139" s="20">
        <v>1082</v>
      </c>
      <c r="B2139" s="21" t="s">
        <v>1026</v>
      </c>
      <c r="C2139" s="21" t="s">
        <v>1034</v>
      </c>
      <c r="D2139" s="20">
        <v>5</v>
      </c>
      <c r="E2139" s="21" t="s">
        <v>15</v>
      </c>
      <c r="F2139" s="21" t="s">
        <v>153</v>
      </c>
      <c r="G2139" s="20">
        <v>3.5</v>
      </c>
    </row>
    <row r="2140" spans="1:7">
      <c r="A2140" s="20">
        <v>1125</v>
      </c>
      <c r="B2140" s="21" t="s">
        <v>1026</v>
      </c>
      <c r="C2140" s="21" t="s">
        <v>644</v>
      </c>
      <c r="D2140" s="20">
        <v>5</v>
      </c>
      <c r="E2140" s="21" t="s">
        <v>15</v>
      </c>
      <c r="F2140" s="21" t="s">
        <v>185</v>
      </c>
      <c r="G2140" s="20">
        <v>3.5</v>
      </c>
    </row>
    <row r="2141" spans="1:7">
      <c r="A2141" s="20">
        <v>1127</v>
      </c>
      <c r="B2141" s="21" t="s">
        <v>1026</v>
      </c>
      <c r="C2141" s="21" t="s">
        <v>645</v>
      </c>
      <c r="D2141" s="20">
        <v>5</v>
      </c>
      <c r="E2141" s="21" t="s">
        <v>18</v>
      </c>
      <c r="F2141" s="21" t="s">
        <v>185</v>
      </c>
      <c r="G2141" s="20">
        <v>3.5</v>
      </c>
    </row>
    <row r="2142" spans="1:7">
      <c r="A2142" s="20">
        <v>1132</v>
      </c>
      <c r="B2142" s="21" t="s">
        <v>1026</v>
      </c>
      <c r="C2142" s="21" t="s">
        <v>1063</v>
      </c>
      <c r="D2142" s="20">
        <v>5</v>
      </c>
      <c r="E2142" s="21" t="s">
        <v>18</v>
      </c>
      <c r="F2142" s="21" t="s">
        <v>37</v>
      </c>
      <c r="G2142" s="20">
        <v>3.5</v>
      </c>
    </row>
    <row r="2143" spans="1:7">
      <c r="A2143" s="20">
        <v>1154</v>
      </c>
      <c r="B2143" s="21" t="s">
        <v>1026</v>
      </c>
      <c r="C2143" s="21" t="s">
        <v>1082</v>
      </c>
      <c r="D2143" s="20">
        <v>5</v>
      </c>
      <c r="E2143" s="21" t="s">
        <v>15</v>
      </c>
      <c r="F2143" s="21" t="s">
        <v>37</v>
      </c>
      <c r="G2143" s="20">
        <v>3.5</v>
      </c>
    </row>
    <row r="2144" spans="1:7">
      <c r="A2144" s="20">
        <v>1155</v>
      </c>
      <c r="B2144" s="21" t="s">
        <v>1026</v>
      </c>
      <c r="C2144" s="21" t="s">
        <v>1083</v>
      </c>
      <c r="D2144" s="20">
        <v>5</v>
      </c>
      <c r="E2144" s="21" t="s">
        <v>15</v>
      </c>
      <c r="F2144" s="21" t="s">
        <v>37</v>
      </c>
      <c r="G2144" s="20">
        <v>3.5</v>
      </c>
    </row>
    <row r="2145" spans="1:7">
      <c r="A2145" s="20">
        <v>1167</v>
      </c>
      <c r="B2145" s="21" t="s">
        <v>1026</v>
      </c>
      <c r="C2145" s="21" t="s">
        <v>285</v>
      </c>
      <c r="D2145" s="20">
        <v>5</v>
      </c>
      <c r="E2145" s="21" t="s">
        <v>18</v>
      </c>
      <c r="F2145" s="21" t="s">
        <v>37</v>
      </c>
      <c r="G2145" s="20">
        <v>3.5</v>
      </c>
    </row>
    <row r="2146" spans="1:7">
      <c r="A2146" s="20">
        <v>1229</v>
      </c>
      <c r="B2146" s="21" t="s">
        <v>1089</v>
      </c>
      <c r="C2146" s="21" t="s">
        <v>896</v>
      </c>
      <c r="D2146" s="20">
        <v>5</v>
      </c>
      <c r="E2146" s="21" t="s">
        <v>15</v>
      </c>
      <c r="F2146" s="21" t="s">
        <v>153</v>
      </c>
      <c r="G2146" s="20">
        <v>5</v>
      </c>
    </row>
    <row r="2147" spans="1:7">
      <c r="A2147" s="20">
        <v>1355</v>
      </c>
      <c r="B2147" s="21" t="s">
        <v>1228</v>
      </c>
      <c r="C2147" s="21" t="s">
        <v>1242</v>
      </c>
      <c r="D2147" s="20">
        <v>5</v>
      </c>
      <c r="E2147" s="21" t="s">
        <v>15</v>
      </c>
      <c r="F2147" s="21" t="s">
        <v>37</v>
      </c>
      <c r="G2147" s="20">
        <v>5</v>
      </c>
    </row>
    <row r="2148" spans="1:7">
      <c r="A2148" s="20">
        <v>1363</v>
      </c>
      <c r="B2148" s="21" t="s">
        <v>1228</v>
      </c>
      <c r="C2148" s="21" t="s">
        <v>1088</v>
      </c>
      <c r="D2148" s="20">
        <v>5</v>
      </c>
      <c r="E2148" s="21" t="s">
        <v>18</v>
      </c>
      <c r="F2148" s="21" t="s">
        <v>37</v>
      </c>
      <c r="G2148" s="20">
        <v>5</v>
      </c>
    </row>
    <row r="2149" spans="1:7">
      <c r="A2149" s="20">
        <v>1370</v>
      </c>
      <c r="B2149" s="21" t="s">
        <v>1228</v>
      </c>
      <c r="C2149" s="21" t="s">
        <v>219</v>
      </c>
      <c r="D2149" s="20">
        <v>5</v>
      </c>
      <c r="E2149" s="21" t="s">
        <v>18</v>
      </c>
      <c r="F2149" s="21" t="s">
        <v>185</v>
      </c>
      <c r="G2149" s="20">
        <v>5</v>
      </c>
    </row>
    <row r="2150" spans="1:7">
      <c r="A2150" s="20">
        <v>1371</v>
      </c>
      <c r="B2150" s="21" t="s">
        <v>1228</v>
      </c>
      <c r="C2150" s="21" t="s">
        <v>1252</v>
      </c>
      <c r="D2150" s="20">
        <v>5</v>
      </c>
      <c r="E2150" s="21" t="s">
        <v>18</v>
      </c>
      <c r="F2150" s="21" t="s">
        <v>185</v>
      </c>
      <c r="G2150" s="20">
        <v>5</v>
      </c>
    </row>
    <row r="2151" spans="1:7">
      <c r="A2151" s="20">
        <v>1372</v>
      </c>
      <c r="B2151" s="21" t="s">
        <v>1228</v>
      </c>
      <c r="C2151" s="21" t="s">
        <v>1253</v>
      </c>
      <c r="D2151" s="20">
        <v>5</v>
      </c>
      <c r="E2151" s="21" t="s">
        <v>18</v>
      </c>
      <c r="F2151" s="21" t="s">
        <v>185</v>
      </c>
      <c r="G2151" s="20">
        <v>5</v>
      </c>
    </row>
    <row r="2152" spans="1:7">
      <c r="A2152" s="20">
        <v>1374</v>
      </c>
      <c r="B2152" s="21" t="s">
        <v>1228</v>
      </c>
      <c r="C2152" s="21" t="s">
        <v>1157</v>
      </c>
      <c r="D2152" s="20">
        <v>5</v>
      </c>
      <c r="E2152" s="21" t="s">
        <v>18</v>
      </c>
      <c r="F2152" s="21" t="s">
        <v>357</v>
      </c>
      <c r="G2152" s="20">
        <v>5</v>
      </c>
    </row>
    <row r="2153" spans="1:7">
      <c r="A2153" s="20">
        <v>1375</v>
      </c>
      <c r="B2153" s="21" t="s">
        <v>1228</v>
      </c>
      <c r="C2153" s="21" t="s">
        <v>1254</v>
      </c>
      <c r="D2153" s="20">
        <v>5</v>
      </c>
      <c r="E2153" s="21" t="s">
        <v>18</v>
      </c>
      <c r="F2153" s="21" t="s">
        <v>357</v>
      </c>
      <c r="G2153" s="20">
        <v>5</v>
      </c>
    </row>
    <row r="2154" spans="1:7">
      <c r="A2154" s="20">
        <v>1376</v>
      </c>
      <c r="B2154" s="21" t="s">
        <v>1228</v>
      </c>
      <c r="C2154" s="21" t="s">
        <v>521</v>
      </c>
      <c r="D2154" s="20">
        <v>5</v>
      </c>
      <c r="E2154" s="21" t="s">
        <v>18</v>
      </c>
      <c r="F2154" s="21" t="s">
        <v>357</v>
      </c>
      <c r="G2154" s="20">
        <v>5</v>
      </c>
    </row>
    <row r="2155" spans="1:7">
      <c r="A2155" s="20">
        <v>1407</v>
      </c>
      <c r="B2155" s="21" t="s">
        <v>1261</v>
      </c>
      <c r="C2155" s="21" t="s">
        <v>1277</v>
      </c>
      <c r="D2155" s="20">
        <v>5</v>
      </c>
      <c r="E2155" s="21" t="s">
        <v>18</v>
      </c>
      <c r="F2155" s="21" t="s">
        <v>153</v>
      </c>
      <c r="G2155" s="20">
        <v>3.5</v>
      </c>
    </row>
    <row r="2156" spans="1:7">
      <c r="A2156" s="20">
        <v>1408</v>
      </c>
      <c r="B2156" s="21" t="s">
        <v>1261</v>
      </c>
      <c r="C2156" s="21" t="s">
        <v>493</v>
      </c>
      <c r="D2156" s="20">
        <v>5</v>
      </c>
      <c r="E2156" s="21" t="s">
        <v>18</v>
      </c>
      <c r="F2156" s="21" t="s">
        <v>153</v>
      </c>
      <c r="G2156" s="20">
        <v>3.5</v>
      </c>
    </row>
    <row r="2157" spans="1:7">
      <c r="A2157" s="20">
        <v>1409</v>
      </c>
      <c r="B2157" s="21" t="s">
        <v>1261</v>
      </c>
      <c r="C2157" s="21" t="s">
        <v>494</v>
      </c>
      <c r="D2157" s="20">
        <v>5</v>
      </c>
      <c r="E2157" s="21" t="s">
        <v>18</v>
      </c>
      <c r="F2157" s="21" t="s">
        <v>153</v>
      </c>
      <c r="G2157" s="20">
        <v>3.5</v>
      </c>
    </row>
    <row r="2158" spans="1:7">
      <c r="A2158" s="20">
        <v>1410</v>
      </c>
      <c r="B2158" s="21" t="s">
        <v>1261</v>
      </c>
      <c r="C2158" s="21" t="s">
        <v>495</v>
      </c>
      <c r="D2158" s="20">
        <v>5</v>
      </c>
      <c r="E2158" s="21" t="s">
        <v>18</v>
      </c>
      <c r="F2158" s="21" t="s">
        <v>153</v>
      </c>
      <c r="G2158" s="20">
        <v>3.5</v>
      </c>
    </row>
    <row r="2159" spans="1:7">
      <c r="A2159" s="20">
        <v>1411</v>
      </c>
      <c r="B2159" s="21" t="s">
        <v>1261</v>
      </c>
      <c r="C2159" s="21" t="s">
        <v>496</v>
      </c>
      <c r="D2159" s="20">
        <v>5</v>
      </c>
      <c r="E2159" s="21" t="s">
        <v>18</v>
      </c>
      <c r="F2159" s="21" t="s">
        <v>153</v>
      </c>
      <c r="G2159" s="20">
        <v>3.5</v>
      </c>
    </row>
    <row r="2160" spans="1:7">
      <c r="A2160" s="20">
        <v>1412</v>
      </c>
      <c r="B2160" s="21" t="s">
        <v>1261</v>
      </c>
      <c r="C2160" s="21" t="s">
        <v>497</v>
      </c>
      <c r="D2160" s="20">
        <v>5</v>
      </c>
      <c r="E2160" s="21" t="s">
        <v>18</v>
      </c>
      <c r="F2160" s="21" t="s">
        <v>153</v>
      </c>
      <c r="G2160" s="20">
        <v>3.5</v>
      </c>
    </row>
    <row r="2161" spans="1:7">
      <c r="A2161" s="20">
        <v>1413</v>
      </c>
      <c r="B2161" s="21" t="s">
        <v>1261</v>
      </c>
      <c r="C2161" s="21" t="s">
        <v>498</v>
      </c>
      <c r="D2161" s="20">
        <v>5</v>
      </c>
      <c r="E2161" s="21" t="s">
        <v>18</v>
      </c>
      <c r="F2161" s="21" t="s">
        <v>153</v>
      </c>
      <c r="G2161" s="20">
        <v>3.5</v>
      </c>
    </row>
    <row r="2162" spans="1:7">
      <c r="A2162" s="20">
        <v>1414</v>
      </c>
      <c r="B2162" s="21" t="s">
        <v>1261</v>
      </c>
      <c r="C2162" s="21" t="s">
        <v>499</v>
      </c>
      <c r="D2162" s="20">
        <v>5</v>
      </c>
      <c r="E2162" s="21" t="s">
        <v>18</v>
      </c>
      <c r="F2162" s="21" t="s">
        <v>153</v>
      </c>
      <c r="G2162" s="20">
        <v>3.5</v>
      </c>
    </row>
    <row r="2163" spans="1:7">
      <c r="A2163" s="20">
        <v>1598</v>
      </c>
      <c r="B2163" s="21" t="s">
        <v>1282</v>
      </c>
      <c r="C2163" s="21" t="s">
        <v>831</v>
      </c>
      <c r="D2163" s="20">
        <v>5</v>
      </c>
      <c r="E2163" s="21" t="s">
        <v>18</v>
      </c>
      <c r="F2163" s="21" t="s">
        <v>16</v>
      </c>
      <c r="G2163" s="20">
        <v>5</v>
      </c>
    </row>
    <row r="2164" spans="1:7">
      <c r="A2164" s="20">
        <v>1599</v>
      </c>
      <c r="B2164" s="21" t="s">
        <v>1282</v>
      </c>
      <c r="C2164" s="21" t="s">
        <v>1391</v>
      </c>
      <c r="D2164" s="20">
        <v>5</v>
      </c>
      <c r="E2164" s="21" t="s">
        <v>18</v>
      </c>
      <c r="F2164" s="21" t="s">
        <v>16</v>
      </c>
      <c r="G2164" s="20">
        <v>5</v>
      </c>
    </row>
    <row r="2165" spans="1:7">
      <c r="A2165" s="20">
        <v>1600</v>
      </c>
      <c r="B2165" s="21" t="s">
        <v>1282</v>
      </c>
      <c r="C2165" s="21" t="s">
        <v>815</v>
      </c>
      <c r="D2165" s="20">
        <v>5</v>
      </c>
      <c r="E2165" s="21" t="s">
        <v>15</v>
      </c>
      <c r="F2165" s="21" t="s">
        <v>16</v>
      </c>
      <c r="G2165" s="20">
        <v>5</v>
      </c>
    </row>
    <row r="2166" spans="1:7">
      <c r="A2166" s="20">
        <v>1604</v>
      </c>
      <c r="B2166" s="21" t="s">
        <v>1282</v>
      </c>
      <c r="C2166" s="21" t="s">
        <v>1394</v>
      </c>
      <c r="D2166" s="20">
        <v>5</v>
      </c>
      <c r="E2166" s="21" t="s">
        <v>18</v>
      </c>
      <c r="F2166" s="21" t="s">
        <v>16</v>
      </c>
      <c r="G2166" s="20">
        <v>5</v>
      </c>
    </row>
    <row r="2167" spans="1:7">
      <c r="A2167" s="20">
        <v>1607</v>
      </c>
      <c r="B2167" s="21" t="s">
        <v>1282</v>
      </c>
      <c r="C2167" s="21" t="s">
        <v>1397</v>
      </c>
      <c r="D2167" s="20">
        <v>5</v>
      </c>
      <c r="E2167" s="21" t="s">
        <v>18</v>
      </c>
      <c r="F2167" s="21" t="s">
        <v>16</v>
      </c>
      <c r="G2167" s="20">
        <v>5</v>
      </c>
    </row>
    <row r="2168" spans="1:7">
      <c r="A2168" s="20">
        <v>1647</v>
      </c>
      <c r="B2168" s="21" t="s">
        <v>1282</v>
      </c>
      <c r="C2168" s="21" t="s">
        <v>1418</v>
      </c>
      <c r="D2168" s="20">
        <v>5</v>
      </c>
      <c r="E2168" s="21" t="s">
        <v>18</v>
      </c>
      <c r="F2168" s="21" t="s">
        <v>185</v>
      </c>
      <c r="G2168" s="20">
        <v>5</v>
      </c>
    </row>
    <row r="2169" spans="1:7">
      <c r="A2169" s="20">
        <v>1648</v>
      </c>
      <c r="B2169" s="21" t="s">
        <v>1282</v>
      </c>
      <c r="C2169" s="21" t="s">
        <v>1419</v>
      </c>
      <c r="D2169" s="20">
        <v>5</v>
      </c>
      <c r="E2169" s="21" t="s">
        <v>18</v>
      </c>
      <c r="F2169" s="21" t="s">
        <v>185</v>
      </c>
      <c r="G2169" s="20">
        <v>5</v>
      </c>
    </row>
    <row r="2170" spans="1:7">
      <c r="A2170" s="20">
        <v>1649</v>
      </c>
      <c r="B2170" s="21" t="s">
        <v>1282</v>
      </c>
      <c r="C2170" s="21" t="s">
        <v>1420</v>
      </c>
      <c r="D2170" s="20">
        <v>5</v>
      </c>
      <c r="E2170" s="21" t="s">
        <v>18</v>
      </c>
      <c r="F2170" s="21" t="s">
        <v>185</v>
      </c>
      <c r="G2170" s="20">
        <v>5</v>
      </c>
    </row>
    <row r="2171" spans="1:7">
      <c r="A2171" s="20">
        <v>1651</v>
      </c>
      <c r="B2171" s="21" t="s">
        <v>1282</v>
      </c>
      <c r="C2171" s="21" t="s">
        <v>1422</v>
      </c>
      <c r="D2171" s="20">
        <v>5</v>
      </c>
      <c r="E2171" s="21" t="s">
        <v>18</v>
      </c>
      <c r="F2171" s="21" t="s">
        <v>185</v>
      </c>
      <c r="G2171" s="20">
        <v>5</v>
      </c>
    </row>
    <row r="2172" spans="1:7">
      <c r="A2172" s="20">
        <v>1664</v>
      </c>
      <c r="B2172" s="21" t="s">
        <v>1282</v>
      </c>
      <c r="C2172" s="21" t="s">
        <v>1432</v>
      </c>
      <c r="D2172" s="20">
        <v>5</v>
      </c>
      <c r="E2172" s="21" t="s">
        <v>18</v>
      </c>
      <c r="F2172" s="21" t="s">
        <v>37</v>
      </c>
      <c r="G2172" s="20">
        <v>5</v>
      </c>
    </row>
    <row r="2173" spans="1:7">
      <c r="A2173" s="20">
        <v>1665</v>
      </c>
      <c r="B2173" s="21" t="s">
        <v>1282</v>
      </c>
      <c r="C2173" s="21" t="s">
        <v>1433</v>
      </c>
      <c r="D2173" s="20">
        <v>5</v>
      </c>
      <c r="E2173" s="21" t="s">
        <v>18</v>
      </c>
      <c r="F2173" s="21" t="s">
        <v>37</v>
      </c>
      <c r="G2173" s="20">
        <v>5</v>
      </c>
    </row>
    <row r="2174" spans="1:7">
      <c r="A2174" s="20">
        <v>1668</v>
      </c>
      <c r="B2174" s="21" t="s">
        <v>1282</v>
      </c>
      <c r="C2174" s="21" t="s">
        <v>1436</v>
      </c>
      <c r="D2174" s="20">
        <v>5</v>
      </c>
      <c r="E2174" s="21" t="s">
        <v>18</v>
      </c>
      <c r="F2174" s="21" t="s">
        <v>37</v>
      </c>
      <c r="G2174" s="20">
        <v>5</v>
      </c>
    </row>
    <row r="2175" spans="1:7">
      <c r="A2175" s="20">
        <v>1669</v>
      </c>
      <c r="B2175" s="21" t="s">
        <v>1282</v>
      </c>
      <c r="C2175" s="21" t="s">
        <v>1437</v>
      </c>
      <c r="D2175" s="20">
        <v>5</v>
      </c>
      <c r="E2175" s="21" t="s">
        <v>18</v>
      </c>
      <c r="F2175" s="21" t="s">
        <v>37</v>
      </c>
      <c r="G2175" s="20">
        <v>5</v>
      </c>
    </row>
    <row r="2176" spans="1:7">
      <c r="A2176" s="20">
        <v>1670</v>
      </c>
      <c r="B2176" s="21" t="s">
        <v>1282</v>
      </c>
      <c r="C2176" s="21" t="s">
        <v>1438</v>
      </c>
      <c r="D2176" s="20">
        <v>5</v>
      </c>
      <c r="E2176" s="21" t="s">
        <v>18</v>
      </c>
      <c r="F2176" s="21" t="s">
        <v>37</v>
      </c>
      <c r="G2176" s="20">
        <v>5</v>
      </c>
    </row>
    <row r="2177" spans="1:7">
      <c r="A2177" s="20">
        <v>1671</v>
      </c>
      <c r="B2177" s="21" t="s">
        <v>1282</v>
      </c>
      <c r="C2177" s="21" t="s">
        <v>1439</v>
      </c>
      <c r="D2177" s="20">
        <v>5</v>
      </c>
      <c r="E2177" s="21" t="s">
        <v>18</v>
      </c>
      <c r="F2177" s="21" t="s">
        <v>37</v>
      </c>
      <c r="G2177" s="20">
        <v>5</v>
      </c>
    </row>
    <row r="2178" spans="1:7">
      <c r="A2178" s="20">
        <v>1672</v>
      </c>
      <c r="B2178" s="21" t="s">
        <v>1282</v>
      </c>
      <c r="C2178" s="21" t="s">
        <v>1440</v>
      </c>
      <c r="D2178" s="20">
        <v>5</v>
      </c>
      <c r="E2178" s="21" t="s">
        <v>18</v>
      </c>
      <c r="F2178" s="21" t="s">
        <v>37</v>
      </c>
      <c r="G2178" s="20">
        <v>5</v>
      </c>
    </row>
    <row r="2179" spans="1:7">
      <c r="A2179" s="20">
        <v>1673</v>
      </c>
      <c r="B2179" s="21" t="s">
        <v>1282</v>
      </c>
      <c r="C2179" s="21" t="s">
        <v>1020</v>
      </c>
      <c r="D2179" s="20">
        <v>5</v>
      </c>
      <c r="E2179" s="21" t="s">
        <v>18</v>
      </c>
      <c r="F2179" s="21" t="s">
        <v>37</v>
      </c>
      <c r="G2179" s="20">
        <v>5</v>
      </c>
    </row>
    <row r="2180" spans="1:7">
      <c r="A2180" s="20">
        <v>1708</v>
      </c>
      <c r="B2180" s="21" t="s">
        <v>1468</v>
      </c>
      <c r="C2180" s="21" t="s">
        <v>1469</v>
      </c>
      <c r="D2180" s="20">
        <v>5</v>
      </c>
      <c r="E2180" s="21" t="s">
        <v>15</v>
      </c>
      <c r="F2180" s="21" t="s">
        <v>599</v>
      </c>
      <c r="G2180" s="20">
        <v>3.5</v>
      </c>
    </row>
    <row r="2181" spans="1:7">
      <c r="A2181" s="20">
        <v>1720</v>
      </c>
      <c r="B2181" s="21" t="s">
        <v>1468</v>
      </c>
      <c r="C2181" s="21" t="s">
        <v>1477</v>
      </c>
      <c r="D2181" s="20">
        <v>5</v>
      </c>
      <c r="E2181" s="21" t="s">
        <v>15</v>
      </c>
      <c r="F2181" s="21" t="s">
        <v>357</v>
      </c>
      <c r="G2181" s="20">
        <v>3.5</v>
      </c>
    </row>
    <row r="2182" spans="1:7">
      <c r="A2182" s="20">
        <v>1723</v>
      </c>
      <c r="B2182" s="21" t="s">
        <v>1468</v>
      </c>
      <c r="C2182" s="21" t="s">
        <v>1479</v>
      </c>
      <c r="D2182" s="20">
        <v>5</v>
      </c>
      <c r="E2182" s="21" t="s">
        <v>15</v>
      </c>
      <c r="F2182" s="21" t="s">
        <v>357</v>
      </c>
      <c r="G2182" s="20">
        <v>3.5</v>
      </c>
    </row>
    <row r="2183" spans="1:7">
      <c r="A2183" s="20">
        <v>1725</v>
      </c>
      <c r="B2183" s="21" t="s">
        <v>1468</v>
      </c>
      <c r="C2183" s="21" t="s">
        <v>1481</v>
      </c>
      <c r="D2183" s="20">
        <v>5</v>
      </c>
      <c r="E2183" s="21" t="s">
        <v>15</v>
      </c>
      <c r="F2183" s="21" t="s">
        <v>599</v>
      </c>
      <c r="G2183" s="20">
        <v>5</v>
      </c>
    </row>
    <row r="2184" spans="1:7">
      <c r="A2184" s="20">
        <v>1727</v>
      </c>
      <c r="B2184" s="21" t="s">
        <v>1468</v>
      </c>
      <c r="C2184" s="21" t="s">
        <v>1483</v>
      </c>
      <c r="D2184" s="20">
        <v>5</v>
      </c>
      <c r="E2184" s="21" t="s">
        <v>15</v>
      </c>
      <c r="F2184" s="21" t="s">
        <v>16</v>
      </c>
      <c r="G2184" s="20">
        <v>5</v>
      </c>
    </row>
    <row r="2185" spans="1:7">
      <c r="A2185" s="20">
        <v>1730</v>
      </c>
      <c r="B2185" s="21" t="s">
        <v>1468</v>
      </c>
      <c r="C2185" s="21" t="s">
        <v>1486</v>
      </c>
      <c r="D2185" s="20">
        <v>5</v>
      </c>
      <c r="E2185" s="21" t="s">
        <v>15</v>
      </c>
      <c r="F2185" s="21" t="s">
        <v>16</v>
      </c>
      <c r="G2185" s="20">
        <v>3.5</v>
      </c>
    </row>
    <row r="2186" spans="1:7">
      <c r="A2186" s="20">
        <v>1740</v>
      </c>
      <c r="B2186" s="21" t="s">
        <v>1468</v>
      </c>
      <c r="C2186" s="21" t="s">
        <v>1492</v>
      </c>
      <c r="D2186" s="20">
        <v>5</v>
      </c>
      <c r="E2186" s="21" t="s">
        <v>15</v>
      </c>
      <c r="F2186" s="21" t="s">
        <v>599</v>
      </c>
      <c r="G2186" s="20">
        <v>3.5</v>
      </c>
    </row>
    <row r="2187" spans="1:7">
      <c r="A2187" s="20">
        <v>1805</v>
      </c>
      <c r="B2187" s="21" t="s">
        <v>1527</v>
      </c>
      <c r="C2187" s="21" t="s">
        <v>1469</v>
      </c>
      <c r="D2187" s="20">
        <v>5</v>
      </c>
      <c r="E2187" s="21" t="s">
        <v>15</v>
      </c>
      <c r="F2187" s="21" t="s">
        <v>599</v>
      </c>
      <c r="G2187" s="20">
        <v>3.5</v>
      </c>
    </row>
    <row r="2188" spans="1:7">
      <c r="A2188" s="20">
        <v>1849</v>
      </c>
      <c r="B2188" s="21" t="s">
        <v>1532</v>
      </c>
      <c r="C2188" s="21" t="s">
        <v>400</v>
      </c>
      <c r="D2188" s="20">
        <v>5</v>
      </c>
      <c r="E2188" s="21" t="s">
        <v>15</v>
      </c>
      <c r="F2188" s="21" t="s">
        <v>54</v>
      </c>
      <c r="G2188" s="20">
        <v>5</v>
      </c>
    </row>
    <row r="2189" spans="1:7">
      <c r="A2189" s="20">
        <v>1914</v>
      </c>
      <c r="B2189" s="21" t="s">
        <v>1282</v>
      </c>
      <c r="C2189" s="21" t="s">
        <v>1610</v>
      </c>
      <c r="D2189" s="20">
        <v>5</v>
      </c>
      <c r="E2189" s="21" t="s">
        <v>18</v>
      </c>
      <c r="F2189" s="21" t="s">
        <v>37</v>
      </c>
      <c r="G2189" s="20">
        <v>5</v>
      </c>
    </row>
    <row r="2190" spans="1:7">
      <c r="A2190" s="20">
        <v>1915</v>
      </c>
      <c r="B2190" s="21" t="s">
        <v>1282</v>
      </c>
      <c r="C2190" s="21" t="s">
        <v>1611</v>
      </c>
      <c r="D2190" s="20">
        <v>5</v>
      </c>
      <c r="E2190" s="21" t="s">
        <v>18</v>
      </c>
      <c r="F2190" s="21" t="s">
        <v>37</v>
      </c>
      <c r="G2190" s="20">
        <v>5</v>
      </c>
    </row>
    <row r="2191" spans="1:7">
      <c r="A2191" s="20">
        <v>1916</v>
      </c>
      <c r="B2191" s="21" t="s">
        <v>1282</v>
      </c>
      <c r="C2191" s="21" t="s">
        <v>1612</v>
      </c>
      <c r="D2191" s="20">
        <v>5</v>
      </c>
      <c r="E2191" s="21" t="s">
        <v>18</v>
      </c>
      <c r="F2191" s="21" t="s">
        <v>37</v>
      </c>
      <c r="G2191" s="20">
        <v>5</v>
      </c>
    </row>
    <row r="2192" spans="1:7">
      <c r="A2192" s="20">
        <v>1917</v>
      </c>
      <c r="B2192" s="21" t="s">
        <v>1282</v>
      </c>
      <c r="C2192" s="21" t="s">
        <v>1613</v>
      </c>
      <c r="D2192" s="20">
        <v>5</v>
      </c>
      <c r="E2192" s="21" t="s">
        <v>18</v>
      </c>
      <c r="F2192" s="21" t="s">
        <v>37</v>
      </c>
      <c r="G2192" s="20">
        <v>5</v>
      </c>
    </row>
    <row r="2193" spans="1:7">
      <c r="A2193" s="20">
        <v>1918</v>
      </c>
      <c r="B2193" s="21" t="s">
        <v>1282</v>
      </c>
      <c r="C2193" s="21" t="s">
        <v>1614</v>
      </c>
      <c r="D2193" s="20">
        <v>5</v>
      </c>
      <c r="E2193" s="21" t="s">
        <v>18</v>
      </c>
      <c r="F2193" s="21" t="s">
        <v>37</v>
      </c>
      <c r="G2193" s="20">
        <v>5</v>
      </c>
    </row>
    <row r="2194" spans="1:7">
      <c r="A2194" s="20">
        <v>1919</v>
      </c>
      <c r="B2194" s="21" t="s">
        <v>1282</v>
      </c>
      <c r="C2194" s="21" t="s">
        <v>1615</v>
      </c>
      <c r="D2194" s="20">
        <v>5</v>
      </c>
      <c r="E2194" s="21" t="s">
        <v>18</v>
      </c>
      <c r="F2194" s="21" t="s">
        <v>37</v>
      </c>
      <c r="G2194" s="20">
        <v>5</v>
      </c>
    </row>
    <row r="2195" spans="1:7">
      <c r="A2195" s="20">
        <v>1920</v>
      </c>
      <c r="B2195" s="21" t="s">
        <v>1282</v>
      </c>
      <c r="C2195" s="21" t="s">
        <v>1616</v>
      </c>
      <c r="D2195" s="20">
        <v>5</v>
      </c>
      <c r="E2195" s="21" t="s">
        <v>18</v>
      </c>
      <c r="F2195" s="21" t="s">
        <v>37</v>
      </c>
      <c r="G2195" s="20">
        <v>5</v>
      </c>
    </row>
    <row r="2196" spans="1:7">
      <c r="A2196" s="20">
        <v>1921</v>
      </c>
      <c r="B2196" s="21" t="s">
        <v>1282</v>
      </c>
      <c r="C2196" s="21" t="s">
        <v>1617</v>
      </c>
      <c r="D2196" s="20">
        <v>5</v>
      </c>
      <c r="E2196" s="21" t="s">
        <v>18</v>
      </c>
      <c r="F2196" s="21" t="s">
        <v>37</v>
      </c>
      <c r="G2196" s="20">
        <v>5</v>
      </c>
    </row>
    <row r="2197" spans="1:7">
      <c r="A2197" s="20">
        <v>1923</v>
      </c>
      <c r="B2197" s="21" t="s">
        <v>1282</v>
      </c>
      <c r="C2197" s="21" t="s">
        <v>1619</v>
      </c>
      <c r="D2197" s="20">
        <v>5</v>
      </c>
      <c r="E2197" s="21" t="s">
        <v>18</v>
      </c>
      <c r="F2197" s="21" t="s">
        <v>37</v>
      </c>
      <c r="G2197" s="20">
        <v>5</v>
      </c>
    </row>
    <row r="2198" spans="1:7">
      <c r="A2198" s="20">
        <v>1924</v>
      </c>
      <c r="B2198" s="21" t="s">
        <v>1282</v>
      </c>
      <c r="C2198" s="21" t="s">
        <v>785</v>
      </c>
      <c r="D2198" s="20">
        <v>5</v>
      </c>
      <c r="E2198" s="21" t="s">
        <v>15</v>
      </c>
      <c r="F2198" s="21" t="s">
        <v>37</v>
      </c>
      <c r="G2198" s="20">
        <v>5</v>
      </c>
    </row>
    <row r="2199" spans="1:7">
      <c r="A2199" s="20">
        <v>1926</v>
      </c>
      <c r="B2199" s="21" t="s">
        <v>1282</v>
      </c>
      <c r="C2199" s="21" t="s">
        <v>285</v>
      </c>
      <c r="D2199" s="20">
        <v>5</v>
      </c>
      <c r="E2199" s="21" t="s">
        <v>18</v>
      </c>
      <c r="F2199" s="21" t="s">
        <v>37</v>
      </c>
      <c r="G2199" s="20">
        <v>5</v>
      </c>
    </row>
    <row r="2200" spans="1:7">
      <c r="A2200" s="20">
        <v>1945</v>
      </c>
      <c r="B2200" s="21" t="s">
        <v>1282</v>
      </c>
      <c r="C2200" s="21" t="s">
        <v>1631</v>
      </c>
      <c r="D2200" s="20">
        <v>5</v>
      </c>
      <c r="E2200" s="21" t="s">
        <v>18</v>
      </c>
      <c r="F2200" s="21" t="s">
        <v>16</v>
      </c>
      <c r="G2200" s="20">
        <v>5</v>
      </c>
    </row>
    <row r="2201" spans="1:7">
      <c r="A2201" s="20">
        <v>1946</v>
      </c>
      <c r="B2201" s="21" t="s">
        <v>1282</v>
      </c>
      <c r="C2201" s="21" t="s">
        <v>1632</v>
      </c>
      <c r="D2201" s="20">
        <v>5</v>
      </c>
      <c r="E2201" s="21" t="s">
        <v>18</v>
      </c>
      <c r="F2201" s="21" t="s">
        <v>16</v>
      </c>
      <c r="G2201" s="20">
        <v>5</v>
      </c>
    </row>
    <row r="2202" spans="1:7">
      <c r="A2202" s="20">
        <v>1950</v>
      </c>
      <c r="B2202" s="21" t="s">
        <v>1282</v>
      </c>
      <c r="C2202" s="21" t="s">
        <v>1636</v>
      </c>
      <c r="D2202" s="20">
        <v>5</v>
      </c>
      <c r="E2202" s="21" t="s">
        <v>15</v>
      </c>
      <c r="F2202" s="21" t="s">
        <v>16</v>
      </c>
      <c r="G2202" s="20">
        <v>5</v>
      </c>
    </row>
    <row r="2203" spans="1:7">
      <c r="A2203" s="20">
        <v>1967</v>
      </c>
      <c r="B2203" s="21" t="s">
        <v>1261</v>
      </c>
      <c r="C2203" s="21" t="s">
        <v>1644</v>
      </c>
      <c r="D2203" s="20">
        <v>5</v>
      </c>
      <c r="E2203" s="21" t="s">
        <v>15</v>
      </c>
      <c r="F2203" s="21" t="s">
        <v>16</v>
      </c>
      <c r="G2203" s="20">
        <v>3.5</v>
      </c>
    </row>
    <row r="2204" spans="1:7">
      <c r="A2204" s="20">
        <v>1974</v>
      </c>
      <c r="B2204" s="21" t="s">
        <v>1261</v>
      </c>
      <c r="C2204" s="21" t="s">
        <v>1647</v>
      </c>
      <c r="D2204" s="20">
        <v>5</v>
      </c>
      <c r="E2204" s="21" t="s">
        <v>15</v>
      </c>
      <c r="F2204" s="21" t="s">
        <v>185</v>
      </c>
      <c r="G2204" s="20">
        <v>3.5</v>
      </c>
    </row>
    <row r="2205" spans="1:7">
      <c r="A2205" s="20">
        <v>1975</v>
      </c>
      <c r="B2205" s="21" t="s">
        <v>1261</v>
      </c>
      <c r="C2205" s="21" t="s">
        <v>1648</v>
      </c>
      <c r="D2205" s="20">
        <v>5</v>
      </c>
      <c r="E2205" s="21" t="s">
        <v>18</v>
      </c>
      <c r="F2205" s="21" t="s">
        <v>16</v>
      </c>
      <c r="G2205" s="20">
        <v>3.5</v>
      </c>
    </row>
    <row r="2206" spans="1:7">
      <c r="A2206" s="20">
        <v>1976</v>
      </c>
      <c r="B2206" s="21" t="s">
        <v>1261</v>
      </c>
      <c r="C2206" s="21" t="s">
        <v>1483</v>
      </c>
      <c r="D2206" s="20">
        <v>5</v>
      </c>
      <c r="E2206" s="21" t="s">
        <v>15</v>
      </c>
      <c r="F2206" s="21" t="s">
        <v>16</v>
      </c>
      <c r="G2206" s="20">
        <v>3.5</v>
      </c>
    </row>
    <row r="2207" spans="1:7">
      <c r="A2207" s="20">
        <v>1999</v>
      </c>
      <c r="B2207" s="21" t="s">
        <v>1261</v>
      </c>
      <c r="C2207" s="21" t="s">
        <v>1469</v>
      </c>
      <c r="D2207" s="20">
        <v>5</v>
      </c>
      <c r="E2207" s="21" t="s">
        <v>15</v>
      </c>
      <c r="F2207" s="21" t="s">
        <v>599</v>
      </c>
      <c r="G2207" s="20">
        <v>3.5</v>
      </c>
    </row>
    <row r="2208" spans="1:7">
      <c r="A2208" s="20">
        <v>2052</v>
      </c>
      <c r="B2208" s="21" t="s">
        <v>1662</v>
      </c>
      <c r="C2208" s="21" t="s">
        <v>1700</v>
      </c>
      <c r="D2208" s="20">
        <v>5</v>
      </c>
      <c r="E2208" s="21" t="s">
        <v>18</v>
      </c>
      <c r="F2208" s="21" t="s">
        <v>153</v>
      </c>
      <c r="G2208" s="20">
        <v>5</v>
      </c>
    </row>
    <row r="2209" spans="1:7">
      <c r="A2209" s="20">
        <v>2119</v>
      </c>
      <c r="B2209" s="21" t="s">
        <v>1719</v>
      </c>
      <c r="C2209" s="21" t="s">
        <v>1731</v>
      </c>
      <c r="D2209" s="20">
        <v>5</v>
      </c>
      <c r="E2209" s="21" t="s">
        <v>15</v>
      </c>
      <c r="F2209" s="21" t="s">
        <v>37</v>
      </c>
      <c r="G2209" s="20">
        <v>5</v>
      </c>
    </row>
    <row r="2210" spans="1:7">
      <c r="A2210" s="20">
        <v>2138</v>
      </c>
      <c r="B2210" s="21" t="s">
        <v>1719</v>
      </c>
      <c r="C2210" s="21" t="s">
        <v>241</v>
      </c>
      <c r="D2210" s="20">
        <v>5</v>
      </c>
      <c r="E2210" s="21" t="s">
        <v>15</v>
      </c>
      <c r="F2210" s="21" t="s">
        <v>37</v>
      </c>
      <c r="G2210" s="20">
        <v>5</v>
      </c>
    </row>
    <row r="2211" spans="1:7">
      <c r="A2211" s="20">
        <v>2227</v>
      </c>
      <c r="B2211" s="21" t="s">
        <v>1752</v>
      </c>
      <c r="C2211" s="21" t="s">
        <v>1827</v>
      </c>
      <c r="D2211" s="20">
        <v>5</v>
      </c>
      <c r="E2211" s="21" t="s">
        <v>15</v>
      </c>
      <c r="F2211" s="21" t="s">
        <v>37</v>
      </c>
      <c r="G2211" s="20">
        <v>5</v>
      </c>
    </row>
    <row r="2212" spans="1:7">
      <c r="A2212" s="20">
        <v>2237</v>
      </c>
      <c r="B2212" s="21" t="s">
        <v>1752</v>
      </c>
      <c r="C2212" s="21" t="s">
        <v>1837</v>
      </c>
      <c r="D2212" s="20">
        <v>5</v>
      </c>
      <c r="E2212" s="21" t="s">
        <v>15</v>
      </c>
      <c r="F2212" s="21" t="s">
        <v>54</v>
      </c>
      <c r="G2212" s="20">
        <v>5</v>
      </c>
    </row>
    <row r="2213" spans="1:7">
      <c r="A2213" s="20">
        <v>2339</v>
      </c>
      <c r="B2213" s="21" t="s">
        <v>1902</v>
      </c>
      <c r="C2213" s="21" t="s">
        <v>1906</v>
      </c>
      <c r="D2213" s="20">
        <v>5</v>
      </c>
      <c r="E2213" s="21" t="s">
        <v>15</v>
      </c>
      <c r="F2213" s="21" t="s">
        <v>37</v>
      </c>
      <c r="G2213" s="20">
        <v>5</v>
      </c>
    </row>
    <row r="2214" spans="1:7">
      <c r="A2214" s="20">
        <v>2343</v>
      </c>
      <c r="B2214" s="21" t="s">
        <v>1902</v>
      </c>
      <c r="C2214" s="21" t="s">
        <v>1910</v>
      </c>
      <c r="D2214" s="20">
        <v>5</v>
      </c>
      <c r="E2214" s="21" t="s">
        <v>15</v>
      </c>
      <c r="F2214" s="21" t="s">
        <v>37</v>
      </c>
      <c r="G2214" s="20">
        <v>5</v>
      </c>
    </row>
    <row r="2215" spans="1:7">
      <c r="A2215" s="20">
        <v>2346</v>
      </c>
      <c r="B2215" s="21" t="s">
        <v>1902</v>
      </c>
      <c r="C2215" s="21" t="s">
        <v>1913</v>
      </c>
      <c r="D2215" s="20">
        <v>5</v>
      </c>
      <c r="E2215" s="21" t="s">
        <v>15</v>
      </c>
      <c r="F2215" s="21" t="s">
        <v>37</v>
      </c>
      <c r="G2215" s="20">
        <v>5</v>
      </c>
    </row>
    <row r="2216" spans="1:7">
      <c r="A2216" s="20">
        <v>2347</v>
      </c>
      <c r="B2216" s="21" t="s">
        <v>1902</v>
      </c>
      <c r="C2216" s="21" t="s">
        <v>1735</v>
      </c>
      <c r="D2216" s="20">
        <v>5</v>
      </c>
      <c r="E2216" s="21" t="s">
        <v>15</v>
      </c>
      <c r="F2216" s="21" t="s">
        <v>37</v>
      </c>
      <c r="G2216" s="20">
        <v>5</v>
      </c>
    </row>
    <row r="2217" spans="1:7">
      <c r="A2217" s="20">
        <v>2403</v>
      </c>
      <c r="B2217" s="21" t="s">
        <v>1532</v>
      </c>
      <c r="C2217" s="21" t="s">
        <v>1952</v>
      </c>
      <c r="D2217" s="20">
        <v>5</v>
      </c>
      <c r="E2217" s="21" t="s">
        <v>15</v>
      </c>
      <c r="F2217" s="21" t="s">
        <v>37</v>
      </c>
      <c r="G2217" s="20">
        <v>5</v>
      </c>
    </row>
    <row r="2218" spans="1:7">
      <c r="A2218" s="20">
        <v>2448</v>
      </c>
      <c r="B2218" s="21" t="s">
        <v>1977</v>
      </c>
      <c r="C2218" s="21" t="s">
        <v>1983</v>
      </c>
      <c r="D2218" s="20">
        <v>5</v>
      </c>
      <c r="E2218" s="21" t="s">
        <v>18</v>
      </c>
      <c r="F2218" s="21" t="s">
        <v>153</v>
      </c>
      <c r="G2218" s="20">
        <v>5</v>
      </c>
    </row>
    <row r="2219" spans="1:7">
      <c r="A2219" s="20">
        <v>2542</v>
      </c>
      <c r="B2219" s="21" t="s">
        <v>1977</v>
      </c>
      <c r="C2219" s="21" t="s">
        <v>156</v>
      </c>
      <c r="D2219" s="20">
        <v>5</v>
      </c>
      <c r="E2219" s="21" t="s">
        <v>15</v>
      </c>
      <c r="F2219" s="21" t="s">
        <v>153</v>
      </c>
      <c r="G2219" s="20">
        <v>5</v>
      </c>
    </row>
    <row r="2220" spans="1:7">
      <c r="A2220" s="20">
        <v>2543</v>
      </c>
      <c r="B2220" s="21" t="s">
        <v>1977</v>
      </c>
      <c r="C2220" s="21" t="s">
        <v>155</v>
      </c>
      <c r="D2220" s="20">
        <v>5</v>
      </c>
      <c r="E2220" s="21" t="s">
        <v>15</v>
      </c>
      <c r="F2220" s="21" t="s">
        <v>153</v>
      </c>
      <c r="G2220" s="20">
        <v>5</v>
      </c>
    </row>
    <row r="2221" spans="1:7">
      <c r="A2221" s="20">
        <v>2546</v>
      </c>
      <c r="B2221" s="21" t="s">
        <v>1977</v>
      </c>
      <c r="C2221" s="21" t="s">
        <v>2071</v>
      </c>
      <c r="D2221" s="20">
        <v>5</v>
      </c>
      <c r="E2221" s="21" t="s">
        <v>15</v>
      </c>
      <c r="F2221" s="21" t="s">
        <v>153</v>
      </c>
      <c r="G2221" s="20">
        <v>5</v>
      </c>
    </row>
    <row r="2222" spans="1:7">
      <c r="A2222" s="20">
        <v>2557</v>
      </c>
      <c r="B2222" s="21" t="s">
        <v>1977</v>
      </c>
      <c r="C2222" s="21" t="s">
        <v>2079</v>
      </c>
      <c r="D2222" s="20">
        <v>5</v>
      </c>
      <c r="E2222" s="21" t="s">
        <v>18</v>
      </c>
      <c r="F2222" s="21" t="s">
        <v>153</v>
      </c>
      <c r="G2222" s="20">
        <v>5</v>
      </c>
    </row>
    <row r="2223" spans="1:7">
      <c r="A2223" s="20">
        <v>2560</v>
      </c>
      <c r="B2223" s="21" t="s">
        <v>1977</v>
      </c>
      <c r="C2223" s="21" t="s">
        <v>436</v>
      </c>
      <c r="D2223" s="20">
        <v>5</v>
      </c>
      <c r="E2223" s="21" t="s">
        <v>18</v>
      </c>
      <c r="F2223" s="21" t="s">
        <v>153</v>
      </c>
      <c r="G2223" s="20">
        <v>5</v>
      </c>
    </row>
    <row r="2224" spans="1:7">
      <c r="A2224" s="20">
        <v>2595</v>
      </c>
      <c r="B2224" s="21" t="s">
        <v>1977</v>
      </c>
      <c r="C2224" s="21" t="s">
        <v>2101</v>
      </c>
      <c r="D2224" s="20">
        <v>5</v>
      </c>
      <c r="E2224" s="21" t="s">
        <v>15</v>
      </c>
      <c r="F2224" s="21" t="s">
        <v>357</v>
      </c>
      <c r="G2224" s="20">
        <v>5</v>
      </c>
    </row>
    <row r="2225" spans="1:7">
      <c r="A2225" s="20">
        <v>2596</v>
      </c>
      <c r="B2225" s="21" t="s">
        <v>1977</v>
      </c>
      <c r="C2225" s="21" t="s">
        <v>2102</v>
      </c>
      <c r="D2225" s="20">
        <v>5</v>
      </c>
      <c r="E2225" s="21" t="s">
        <v>15</v>
      </c>
      <c r="F2225" s="21" t="s">
        <v>357</v>
      </c>
      <c r="G2225" s="20">
        <v>5</v>
      </c>
    </row>
    <row r="2226" spans="1:7">
      <c r="A2226" s="20">
        <v>2597</v>
      </c>
      <c r="B2226" s="21" t="s">
        <v>1977</v>
      </c>
      <c r="C2226" s="21" t="s">
        <v>2103</v>
      </c>
      <c r="D2226" s="20">
        <v>5</v>
      </c>
      <c r="E2226" s="21" t="s">
        <v>15</v>
      </c>
      <c r="F2226" s="21" t="s">
        <v>357</v>
      </c>
      <c r="G2226" s="20">
        <v>5</v>
      </c>
    </row>
    <row r="2227" spans="1:7">
      <c r="A2227" s="20">
        <v>2623</v>
      </c>
      <c r="B2227" s="21" t="s">
        <v>2121</v>
      </c>
      <c r="C2227" s="21" t="s">
        <v>1952</v>
      </c>
      <c r="D2227" s="20">
        <v>5</v>
      </c>
      <c r="E2227" s="21" t="s">
        <v>15</v>
      </c>
      <c r="F2227" s="21" t="s">
        <v>37</v>
      </c>
      <c r="G2227" s="20">
        <v>5</v>
      </c>
    </row>
    <row r="2228" spans="1:7">
      <c r="A2228" s="20">
        <v>2658</v>
      </c>
      <c r="B2228" s="21" t="s">
        <v>2121</v>
      </c>
      <c r="C2228" s="21" t="s">
        <v>2127</v>
      </c>
      <c r="D2228" s="20">
        <v>5</v>
      </c>
      <c r="E2228" s="21" t="s">
        <v>15</v>
      </c>
      <c r="F2228" s="21" t="s">
        <v>37</v>
      </c>
      <c r="G2228" s="20">
        <v>5</v>
      </c>
    </row>
    <row r="2229" spans="1:7">
      <c r="A2229" s="20">
        <v>2666</v>
      </c>
      <c r="B2229" s="21" t="s">
        <v>2121</v>
      </c>
      <c r="C2229" s="21" t="s">
        <v>2132</v>
      </c>
      <c r="D2229" s="20">
        <v>5</v>
      </c>
      <c r="E2229" s="21" t="s">
        <v>15</v>
      </c>
      <c r="F2229" s="21" t="s">
        <v>37</v>
      </c>
      <c r="G2229" s="20">
        <v>5</v>
      </c>
    </row>
    <row r="2230" spans="1:7">
      <c r="A2230" s="20">
        <v>2682</v>
      </c>
      <c r="B2230" s="21" t="s">
        <v>2121</v>
      </c>
      <c r="C2230" s="21" t="s">
        <v>2147</v>
      </c>
      <c r="D2230" s="20">
        <v>5</v>
      </c>
      <c r="E2230" s="21" t="s">
        <v>15</v>
      </c>
      <c r="F2230" s="21" t="s">
        <v>16</v>
      </c>
      <c r="G2230" s="20">
        <v>5</v>
      </c>
    </row>
    <row r="2231" spans="1:7">
      <c r="A2231" s="20">
        <v>2694</v>
      </c>
      <c r="B2231" s="21" t="s">
        <v>2121</v>
      </c>
      <c r="C2231" s="21" t="s">
        <v>2159</v>
      </c>
      <c r="D2231" s="20">
        <v>5</v>
      </c>
      <c r="E2231" s="21" t="s">
        <v>15</v>
      </c>
      <c r="F2231" s="21" t="s">
        <v>16</v>
      </c>
      <c r="G2231" s="20">
        <v>5</v>
      </c>
    </row>
    <row r="2232" spans="1:7">
      <c r="A2232" s="20">
        <v>2706</v>
      </c>
      <c r="B2232" s="21" t="s">
        <v>2121</v>
      </c>
      <c r="C2232" s="21" t="s">
        <v>2171</v>
      </c>
      <c r="D2232" s="20">
        <v>5</v>
      </c>
      <c r="E2232" s="21" t="s">
        <v>15</v>
      </c>
      <c r="F2232" s="21" t="s">
        <v>16</v>
      </c>
      <c r="G2232" s="20">
        <v>5</v>
      </c>
    </row>
    <row r="2233" spans="1:7">
      <c r="A2233" s="20">
        <v>2729</v>
      </c>
      <c r="B2233" s="21" t="s">
        <v>2121</v>
      </c>
      <c r="C2233" s="21" t="s">
        <v>2191</v>
      </c>
      <c r="D2233" s="20">
        <v>5</v>
      </c>
      <c r="E2233" s="21" t="s">
        <v>15</v>
      </c>
      <c r="F2233" s="21" t="s">
        <v>357</v>
      </c>
      <c r="G2233" s="20">
        <v>5</v>
      </c>
    </row>
    <row r="2234" spans="1:7">
      <c r="A2234" s="20">
        <v>2730</v>
      </c>
      <c r="B2234" s="21" t="s">
        <v>2121</v>
      </c>
      <c r="C2234" s="21" t="s">
        <v>2192</v>
      </c>
      <c r="D2234" s="20">
        <v>5</v>
      </c>
      <c r="E2234" s="21" t="s">
        <v>18</v>
      </c>
      <c r="F2234" s="21" t="s">
        <v>357</v>
      </c>
      <c r="G2234" s="20">
        <v>5</v>
      </c>
    </row>
    <row r="2235" spans="1:7">
      <c r="A2235" s="20">
        <v>2733</v>
      </c>
      <c r="B2235" s="21" t="s">
        <v>2121</v>
      </c>
      <c r="C2235" s="21" t="s">
        <v>2195</v>
      </c>
      <c r="D2235" s="20">
        <v>5</v>
      </c>
      <c r="E2235" s="21" t="s">
        <v>15</v>
      </c>
      <c r="F2235" s="21" t="s">
        <v>357</v>
      </c>
      <c r="G2235" s="20">
        <v>5</v>
      </c>
    </row>
    <row r="2236" spans="1:7">
      <c r="A2236" s="20">
        <v>2798</v>
      </c>
      <c r="B2236" s="21" t="s">
        <v>2121</v>
      </c>
      <c r="C2236" s="21" t="s">
        <v>1336</v>
      </c>
      <c r="D2236" s="20">
        <v>5</v>
      </c>
      <c r="E2236" s="21" t="s">
        <v>15</v>
      </c>
      <c r="F2236" s="21" t="s">
        <v>37</v>
      </c>
      <c r="G2236" s="20">
        <v>5</v>
      </c>
    </row>
    <row r="2237" spans="1:7">
      <c r="A2237" s="20">
        <v>2815</v>
      </c>
      <c r="B2237" s="21" t="s">
        <v>2121</v>
      </c>
      <c r="C2237" s="21" t="s">
        <v>2262</v>
      </c>
      <c r="D2237" s="20">
        <v>5</v>
      </c>
      <c r="E2237" s="21" t="s">
        <v>15</v>
      </c>
      <c r="F2237" s="21" t="s">
        <v>37</v>
      </c>
      <c r="G2237" s="20">
        <v>5</v>
      </c>
    </row>
    <row r="2238" spans="1:7">
      <c r="A2238" s="20">
        <v>2816</v>
      </c>
      <c r="B2238" s="21" t="s">
        <v>2121</v>
      </c>
      <c r="C2238" s="21" t="s">
        <v>2263</v>
      </c>
      <c r="D2238" s="20">
        <v>5</v>
      </c>
      <c r="E2238" s="21" t="s">
        <v>15</v>
      </c>
      <c r="F2238" s="21" t="s">
        <v>37</v>
      </c>
      <c r="G2238" s="20">
        <v>5</v>
      </c>
    </row>
    <row r="2239" spans="1:7">
      <c r="A2239" s="20">
        <v>2829</v>
      </c>
      <c r="B2239" s="21" t="s">
        <v>2121</v>
      </c>
      <c r="C2239" s="21" t="s">
        <v>2275</v>
      </c>
      <c r="D2239" s="20">
        <v>5</v>
      </c>
      <c r="E2239" s="21" t="s">
        <v>15</v>
      </c>
      <c r="F2239" s="21" t="s">
        <v>37</v>
      </c>
      <c r="G2239" s="20">
        <v>5</v>
      </c>
    </row>
    <row r="2240" spans="1:7">
      <c r="A2240" s="20">
        <v>2841</v>
      </c>
      <c r="B2240" s="21" t="s">
        <v>2121</v>
      </c>
      <c r="C2240" s="21" t="s">
        <v>2285</v>
      </c>
      <c r="D2240" s="20">
        <v>5</v>
      </c>
      <c r="E2240" s="21" t="s">
        <v>18</v>
      </c>
      <c r="F2240" s="21" t="s">
        <v>16</v>
      </c>
      <c r="G2240" s="20">
        <v>5</v>
      </c>
    </row>
    <row r="2241" spans="1:7">
      <c r="A2241" s="20">
        <v>2846</v>
      </c>
      <c r="B2241" s="21" t="s">
        <v>2121</v>
      </c>
      <c r="C2241" s="21" t="s">
        <v>219</v>
      </c>
      <c r="D2241" s="20">
        <v>5</v>
      </c>
      <c r="E2241" s="21" t="s">
        <v>18</v>
      </c>
      <c r="F2241" s="21" t="s">
        <v>185</v>
      </c>
      <c r="G2241" s="20">
        <v>5</v>
      </c>
    </row>
    <row r="2242" spans="1:7">
      <c r="A2242" s="20">
        <v>2847</v>
      </c>
      <c r="B2242" s="21" t="s">
        <v>2121</v>
      </c>
      <c r="C2242" s="21" t="s">
        <v>2290</v>
      </c>
      <c r="D2242" s="20">
        <v>5</v>
      </c>
      <c r="E2242" s="21" t="s">
        <v>15</v>
      </c>
      <c r="F2242" s="21" t="s">
        <v>185</v>
      </c>
      <c r="G2242" s="20">
        <v>5</v>
      </c>
    </row>
    <row r="2243" spans="1:7">
      <c r="A2243" s="20">
        <v>2848</v>
      </c>
      <c r="B2243" s="21" t="s">
        <v>2121</v>
      </c>
      <c r="C2243" s="21" t="s">
        <v>2291</v>
      </c>
      <c r="D2243" s="20">
        <v>5</v>
      </c>
      <c r="E2243" s="21" t="s">
        <v>18</v>
      </c>
      <c r="F2243" s="21" t="s">
        <v>185</v>
      </c>
      <c r="G2243" s="20">
        <v>5</v>
      </c>
    </row>
    <row r="2244" spans="1:7">
      <c r="A2244" s="20">
        <v>2849</v>
      </c>
      <c r="B2244" s="21" t="s">
        <v>2121</v>
      </c>
      <c r="C2244" s="21" t="s">
        <v>2292</v>
      </c>
      <c r="D2244" s="20">
        <v>5</v>
      </c>
      <c r="E2244" s="21" t="s">
        <v>15</v>
      </c>
      <c r="F2244" s="21" t="s">
        <v>185</v>
      </c>
      <c r="G2244" s="20">
        <v>5</v>
      </c>
    </row>
    <row r="2245" spans="1:7">
      <c r="A2245" s="20">
        <v>2852</v>
      </c>
      <c r="B2245" s="21" t="s">
        <v>2121</v>
      </c>
      <c r="C2245" s="21" t="s">
        <v>2295</v>
      </c>
      <c r="D2245" s="20">
        <v>5</v>
      </c>
      <c r="E2245" s="21" t="s">
        <v>15</v>
      </c>
      <c r="F2245" s="21" t="s">
        <v>185</v>
      </c>
      <c r="G2245" s="20">
        <v>5</v>
      </c>
    </row>
    <row r="2246" spans="1:7">
      <c r="A2246" s="20">
        <v>2853</v>
      </c>
      <c r="B2246" s="21" t="s">
        <v>2121</v>
      </c>
      <c r="C2246" s="21" t="s">
        <v>863</v>
      </c>
      <c r="D2246" s="20">
        <v>5</v>
      </c>
      <c r="E2246" s="21" t="s">
        <v>15</v>
      </c>
      <c r="F2246" s="21" t="s">
        <v>185</v>
      </c>
      <c r="G2246" s="20">
        <v>5</v>
      </c>
    </row>
    <row r="2247" spans="1:7">
      <c r="A2247" s="20">
        <v>2878</v>
      </c>
      <c r="B2247" s="21" t="s">
        <v>1026</v>
      </c>
      <c r="C2247" s="21" t="s">
        <v>2320</v>
      </c>
      <c r="D2247" s="20">
        <v>5</v>
      </c>
      <c r="E2247" s="21" t="s">
        <v>18</v>
      </c>
      <c r="F2247" s="21" t="s">
        <v>153</v>
      </c>
      <c r="G2247" s="20">
        <v>3.5</v>
      </c>
    </row>
    <row r="2248" spans="1:7">
      <c r="A2248" s="20">
        <v>2879</v>
      </c>
      <c r="B2248" s="21" t="s">
        <v>1026</v>
      </c>
      <c r="C2248" s="21" t="s">
        <v>2321</v>
      </c>
      <c r="D2248" s="20">
        <v>5</v>
      </c>
      <c r="E2248" s="21" t="s">
        <v>18</v>
      </c>
      <c r="F2248" s="21" t="s">
        <v>153</v>
      </c>
      <c r="G2248" s="20">
        <v>3.5</v>
      </c>
    </row>
    <row r="2249" spans="1:7">
      <c r="A2249" s="20">
        <v>2880</v>
      </c>
      <c r="B2249" s="21" t="s">
        <v>1026</v>
      </c>
      <c r="C2249" s="21" t="s">
        <v>2322</v>
      </c>
      <c r="D2249" s="20">
        <v>5</v>
      </c>
      <c r="E2249" s="21" t="s">
        <v>15</v>
      </c>
      <c r="F2249" s="21" t="s">
        <v>153</v>
      </c>
      <c r="G2249" s="20">
        <v>3.5</v>
      </c>
    </row>
    <row r="2250" spans="1:7">
      <c r="A2250" s="20">
        <v>2881</v>
      </c>
      <c r="B2250" s="21" t="s">
        <v>1026</v>
      </c>
      <c r="C2250" s="21" t="s">
        <v>2323</v>
      </c>
      <c r="D2250" s="20">
        <v>5</v>
      </c>
      <c r="E2250" s="21" t="s">
        <v>18</v>
      </c>
      <c r="F2250" s="21" t="s">
        <v>153</v>
      </c>
      <c r="G2250" s="20">
        <v>3.5</v>
      </c>
    </row>
    <row r="2251" spans="1:7">
      <c r="A2251" s="20">
        <v>2882</v>
      </c>
      <c r="B2251" s="21" t="s">
        <v>1026</v>
      </c>
      <c r="C2251" s="21" t="s">
        <v>2324</v>
      </c>
      <c r="D2251" s="20">
        <v>5</v>
      </c>
      <c r="E2251" s="21" t="s">
        <v>18</v>
      </c>
      <c r="F2251" s="21" t="s">
        <v>153</v>
      </c>
      <c r="G2251" s="20">
        <v>3.5</v>
      </c>
    </row>
    <row r="2252" spans="1:7">
      <c r="A2252" s="20">
        <v>2883</v>
      </c>
      <c r="B2252" s="21" t="s">
        <v>1026</v>
      </c>
      <c r="C2252" s="21" t="s">
        <v>2325</v>
      </c>
      <c r="D2252" s="20">
        <v>5</v>
      </c>
      <c r="E2252" s="21" t="s">
        <v>18</v>
      </c>
      <c r="F2252" s="21" t="s">
        <v>153</v>
      </c>
      <c r="G2252" s="20">
        <v>3.5</v>
      </c>
    </row>
    <row r="2253" spans="1:7">
      <c r="A2253" s="20">
        <v>2884</v>
      </c>
      <c r="B2253" s="21" t="s">
        <v>1026</v>
      </c>
      <c r="C2253" s="21" t="s">
        <v>2326</v>
      </c>
      <c r="D2253" s="20">
        <v>5</v>
      </c>
      <c r="E2253" s="21" t="s">
        <v>18</v>
      </c>
      <c r="F2253" s="21" t="s">
        <v>153</v>
      </c>
      <c r="G2253" s="20">
        <v>3.5</v>
      </c>
    </row>
    <row r="2254" spans="1:7">
      <c r="A2254" s="20">
        <v>2885</v>
      </c>
      <c r="B2254" s="21" t="s">
        <v>1026</v>
      </c>
      <c r="C2254" s="21" t="s">
        <v>2327</v>
      </c>
      <c r="D2254" s="20">
        <v>5</v>
      </c>
      <c r="E2254" s="21" t="s">
        <v>18</v>
      </c>
      <c r="F2254" s="21" t="s">
        <v>153</v>
      </c>
      <c r="G2254" s="20">
        <v>3.5</v>
      </c>
    </row>
    <row r="2255" spans="1:7">
      <c r="A2255" s="20">
        <v>2886</v>
      </c>
      <c r="B2255" s="21" t="s">
        <v>1026</v>
      </c>
      <c r="C2255" s="21" t="s">
        <v>2328</v>
      </c>
      <c r="D2255" s="20">
        <v>5</v>
      </c>
      <c r="E2255" s="21" t="s">
        <v>18</v>
      </c>
      <c r="F2255" s="21" t="s">
        <v>153</v>
      </c>
      <c r="G2255" s="20">
        <v>3.5</v>
      </c>
    </row>
    <row r="2256" spans="1:7">
      <c r="A2256" s="20">
        <v>2949</v>
      </c>
      <c r="B2256" s="21" t="s">
        <v>1468</v>
      </c>
      <c r="C2256" s="21" t="s">
        <v>2391</v>
      </c>
      <c r="D2256" s="20">
        <v>5</v>
      </c>
      <c r="E2256" s="21" t="s">
        <v>18</v>
      </c>
      <c r="F2256" s="21" t="s">
        <v>153</v>
      </c>
      <c r="G2256" s="20">
        <v>3.5</v>
      </c>
    </row>
    <row r="2257" spans="1:7">
      <c r="A2257" s="20">
        <v>2950</v>
      </c>
      <c r="B2257" s="21" t="s">
        <v>1468</v>
      </c>
      <c r="C2257" s="21" t="s">
        <v>2392</v>
      </c>
      <c r="D2257" s="20">
        <v>5</v>
      </c>
      <c r="E2257" s="21" t="s">
        <v>15</v>
      </c>
      <c r="F2257" s="21" t="s">
        <v>153</v>
      </c>
      <c r="G2257" s="20">
        <v>3.5</v>
      </c>
    </row>
    <row r="2258" spans="1:7">
      <c r="A2258" s="20">
        <v>2951</v>
      </c>
      <c r="B2258" s="21" t="s">
        <v>1468</v>
      </c>
      <c r="C2258" s="21" t="s">
        <v>2393</v>
      </c>
      <c r="D2258" s="20">
        <v>5</v>
      </c>
      <c r="E2258" s="21" t="s">
        <v>15</v>
      </c>
      <c r="F2258" s="21" t="s">
        <v>153</v>
      </c>
      <c r="G2258" s="20">
        <v>3.5</v>
      </c>
    </row>
    <row r="2259" spans="1:7">
      <c r="A2259" s="20">
        <v>2952</v>
      </c>
      <c r="B2259" s="21" t="s">
        <v>1468</v>
      </c>
      <c r="C2259" s="21" t="s">
        <v>2394</v>
      </c>
      <c r="D2259" s="20">
        <v>5</v>
      </c>
      <c r="E2259" s="21" t="s">
        <v>15</v>
      </c>
      <c r="F2259" s="21" t="s">
        <v>153</v>
      </c>
      <c r="G2259" s="20">
        <v>3.5</v>
      </c>
    </row>
    <row r="2260" spans="1:7">
      <c r="A2260" s="20">
        <v>2953</v>
      </c>
      <c r="B2260" s="21" t="s">
        <v>1468</v>
      </c>
      <c r="C2260" s="21" t="s">
        <v>2395</v>
      </c>
      <c r="D2260" s="20">
        <v>5</v>
      </c>
      <c r="E2260" s="21" t="s">
        <v>15</v>
      </c>
      <c r="F2260" s="21" t="s">
        <v>153</v>
      </c>
      <c r="G2260" s="20">
        <v>3.5</v>
      </c>
    </row>
    <row r="2261" spans="1:7">
      <c r="A2261" s="20">
        <v>2954</v>
      </c>
      <c r="B2261" s="21" t="s">
        <v>1468</v>
      </c>
      <c r="C2261" s="21" t="s">
        <v>2396</v>
      </c>
      <c r="D2261" s="20">
        <v>5</v>
      </c>
      <c r="E2261" s="21" t="s">
        <v>15</v>
      </c>
      <c r="F2261" s="21" t="s">
        <v>153</v>
      </c>
      <c r="G2261" s="20">
        <v>3.5</v>
      </c>
    </row>
    <row r="2262" spans="1:7">
      <c r="A2262" s="20">
        <v>2955</v>
      </c>
      <c r="B2262" s="21" t="s">
        <v>1468</v>
      </c>
      <c r="C2262" s="21" t="s">
        <v>2397</v>
      </c>
      <c r="D2262" s="20">
        <v>5</v>
      </c>
      <c r="E2262" s="21" t="s">
        <v>15</v>
      </c>
      <c r="F2262" s="21" t="s">
        <v>153</v>
      </c>
      <c r="G2262" s="20">
        <v>3.5</v>
      </c>
    </row>
    <row r="2263" spans="1:7">
      <c r="A2263" s="20">
        <v>2985</v>
      </c>
      <c r="B2263" s="21" t="s">
        <v>1527</v>
      </c>
      <c r="C2263" s="21" t="s">
        <v>2427</v>
      </c>
      <c r="D2263" s="20">
        <v>5</v>
      </c>
      <c r="E2263" s="21" t="s">
        <v>15</v>
      </c>
      <c r="F2263" s="21" t="s">
        <v>153</v>
      </c>
      <c r="G2263" s="20">
        <v>3.5</v>
      </c>
    </row>
    <row r="2264" spans="1:7">
      <c r="A2264" s="20">
        <v>2986</v>
      </c>
      <c r="B2264" s="21" t="s">
        <v>1527</v>
      </c>
      <c r="C2264" s="21" t="s">
        <v>2428</v>
      </c>
      <c r="D2264" s="20">
        <v>5</v>
      </c>
      <c r="E2264" s="21" t="s">
        <v>15</v>
      </c>
      <c r="F2264" s="21" t="s">
        <v>153</v>
      </c>
      <c r="G2264" s="20">
        <v>3.5</v>
      </c>
    </row>
    <row r="2265" spans="1:7">
      <c r="A2265" s="20">
        <v>2987</v>
      </c>
      <c r="B2265" s="21" t="s">
        <v>1527</v>
      </c>
      <c r="C2265" s="21" t="s">
        <v>2429</v>
      </c>
      <c r="D2265" s="20">
        <v>5</v>
      </c>
      <c r="E2265" s="21" t="s">
        <v>15</v>
      </c>
      <c r="F2265" s="21" t="s">
        <v>153</v>
      </c>
      <c r="G2265" s="20">
        <v>3.5</v>
      </c>
    </row>
    <row r="2266" spans="1:7">
      <c r="A2266" s="20">
        <v>2988</v>
      </c>
      <c r="B2266" s="21" t="s">
        <v>1527</v>
      </c>
      <c r="C2266" s="21" t="s">
        <v>2430</v>
      </c>
      <c r="D2266" s="20">
        <v>5</v>
      </c>
      <c r="E2266" s="21" t="s">
        <v>15</v>
      </c>
      <c r="F2266" s="21" t="s">
        <v>153</v>
      </c>
      <c r="G2266" s="20">
        <v>3.5</v>
      </c>
    </row>
    <row r="2267" spans="1:7">
      <c r="A2267" s="20">
        <v>2989</v>
      </c>
      <c r="B2267" s="21" t="s">
        <v>1527</v>
      </c>
      <c r="C2267" s="21" t="s">
        <v>2431</v>
      </c>
      <c r="D2267" s="20">
        <v>5</v>
      </c>
      <c r="E2267" s="21" t="s">
        <v>15</v>
      </c>
      <c r="F2267" s="21" t="s">
        <v>153</v>
      </c>
      <c r="G2267" s="20">
        <v>3.5</v>
      </c>
    </row>
    <row r="2268" spans="1:7">
      <c r="A2268" s="20">
        <v>2990</v>
      </c>
      <c r="B2268" s="21" t="s">
        <v>1527</v>
      </c>
      <c r="C2268" s="21" t="s">
        <v>2432</v>
      </c>
      <c r="D2268" s="20">
        <v>5</v>
      </c>
      <c r="E2268" s="21" t="s">
        <v>15</v>
      </c>
      <c r="F2268" s="21" t="s">
        <v>153</v>
      </c>
      <c r="G2268" s="20">
        <v>3.5</v>
      </c>
    </row>
    <row r="2269" spans="1:7">
      <c r="A2269" s="20">
        <v>2991</v>
      </c>
      <c r="B2269" s="21" t="s">
        <v>1527</v>
      </c>
      <c r="C2269" s="21" t="s">
        <v>2433</v>
      </c>
      <c r="D2269" s="20">
        <v>5</v>
      </c>
      <c r="E2269" s="21" t="s">
        <v>15</v>
      </c>
      <c r="F2269" s="21" t="s">
        <v>153</v>
      </c>
      <c r="G2269" s="20">
        <v>3.5</v>
      </c>
    </row>
    <row r="2270" spans="1:7">
      <c r="A2270" s="20">
        <v>1447</v>
      </c>
      <c r="B2270" s="21" t="s">
        <v>1282</v>
      </c>
      <c r="C2270" s="21" t="s">
        <v>399</v>
      </c>
      <c r="D2270" s="20">
        <v>4.72</v>
      </c>
      <c r="E2270" s="21" t="s">
        <v>15</v>
      </c>
      <c r="F2270" s="21" t="s">
        <v>153</v>
      </c>
      <c r="G2270" s="20">
        <v>4</v>
      </c>
    </row>
    <row r="2271" spans="1:7">
      <c r="A2271" s="20">
        <v>1451</v>
      </c>
      <c r="B2271" s="21" t="s">
        <v>1282</v>
      </c>
      <c r="C2271" s="21" t="s">
        <v>1297</v>
      </c>
      <c r="D2271" s="20">
        <v>4.5999999999999996</v>
      </c>
      <c r="E2271" s="21" t="s">
        <v>15</v>
      </c>
      <c r="F2271" s="21" t="s">
        <v>153</v>
      </c>
      <c r="G2271" s="20">
        <v>4</v>
      </c>
    </row>
    <row r="2272" spans="1:7">
      <c r="A2272" s="20">
        <v>1490</v>
      </c>
      <c r="B2272" s="21" t="s">
        <v>1282</v>
      </c>
      <c r="C2272" s="21" t="s">
        <v>1322</v>
      </c>
      <c r="D2272" s="20">
        <v>4.5999999999999996</v>
      </c>
      <c r="E2272" s="21" t="s">
        <v>18</v>
      </c>
      <c r="F2272" s="21" t="s">
        <v>153</v>
      </c>
      <c r="G2272" s="20">
        <v>4</v>
      </c>
    </row>
    <row r="2273" spans="1:7">
      <c r="A2273" s="20">
        <v>1512</v>
      </c>
      <c r="B2273" s="21" t="s">
        <v>1282</v>
      </c>
      <c r="C2273" s="21" t="s">
        <v>1020</v>
      </c>
      <c r="D2273" s="20">
        <v>4.5999999999999996</v>
      </c>
      <c r="E2273" s="21" t="s">
        <v>15</v>
      </c>
      <c r="F2273" s="21" t="s">
        <v>37</v>
      </c>
      <c r="G2273" s="20">
        <v>4</v>
      </c>
    </row>
    <row r="2274" spans="1:7">
      <c r="A2274" s="20">
        <v>283</v>
      </c>
      <c r="B2274" s="21" t="s">
        <v>13</v>
      </c>
      <c r="C2274" s="21" t="s">
        <v>301</v>
      </c>
      <c r="D2274" s="20">
        <v>4.5</v>
      </c>
      <c r="E2274" s="21" t="s">
        <v>18</v>
      </c>
      <c r="F2274" s="21" t="s">
        <v>185</v>
      </c>
      <c r="G2274" s="20">
        <v>4.5</v>
      </c>
    </row>
    <row r="2275" spans="1:7">
      <c r="A2275" s="20">
        <v>296</v>
      </c>
      <c r="B2275" s="21" t="s">
        <v>13</v>
      </c>
      <c r="C2275" s="21" t="s">
        <v>314</v>
      </c>
      <c r="D2275" s="20">
        <v>4.5</v>
      </c>
      <c r="E2275" s="21" t="s">
        <v>15</v>
      </c>
      <c r="F2275" s="21" t="s">
        <v>37</v>
      </c>
      <c r="G2275" s="20">
        <v>4.5</v>
      </c>
    </row>
    <row r="2276" spans="1:7">
      <c r="A2276" s="20">
        <v>933</v>
      </c>
      <c r="B2276" s="21" t="s">
        <v>901</v>
      </c>
      <c r="C2276" s="21" t="s">
        <v>911</v>
      </c>
      <c r="D2276" s="20">
        <v>4.5</v>
      </c>
      <c r="E2276" s="21" t="s">
        <v>15</v>
      </c>
      <c r="F2276" s="21" t="s">
        <v>37</v>
      </c>
      <c r="G2276" s="20">
        <v>4.5</v>
      </c>
    </row>
    <row r="2277" spans="1:7">
      <c r="A2277" s="20">
        <v>1156</v>
      </c>
      <c r="B2277" s="21" t="s">
        <v>1026</v>
      </c>
      <c r="C2277" s="21" t="s">
        <v>1084</v>
      </c>
      <c r="D2277" s="20">
        <v>4.5</v>
      </c>
      <c r="E2277" s="21" t="s">
        <v>15</v>
      </c>
      <c r="F2277" s="21" t="s">
        <v>37</v>
      </c>
      <c r="G2277" s="20">
        <v>3.15</v>
      </c>
    </row>
    <row r="2278" spans="1:7">
      <c r="A2278" s="20">
        <v>1157</v>
      </c>
      <c r="B2278" s="21" t="s">
        <v>1026</v>
      </c>
      <c r="C2278" s="21" t="s">
        <v>314</v>
      </c>
      <c r="D2278" s="20">
        <v>4.5</v>
      </c>
      <c r="E2278" s="21" t="s">
        <v>15</v>
      </c>
      <c r="F2278" s="21" t="s">
        <v>37</v>
      </c>
      <c r="G2278" s="20">
        <v>3.15</v>
      </c>
    </row>
    <row r="2279" spans="1:7">
      <c r="A2279" s="20">
        <v>1597</v>
      </c>
      <c r="B2279" s="21" t="s">
        <v>1282</v>
      </c>
      <c r="C2279" s="21" t="s">
        <v>822</v>
      </c>
      <c r="D2279" s="20">
        <v>4.5</v>
      </c>
      <c r="E2279" s="21" t="s">
        <v>15</v>
      </c>
      <c r="F2279" s="21" t="s">
        <v>16</v>
      </c>
      <c r="G2279" s="20">
        <v>4.5</v>
      </c>
    </row>
    <row r="2280" spans="1:7">
      <c r="A2280" s="20">
        <v>1601</v>
      </c>
      <c r="B2280" s="21" t="s">
        <v>1282</v>
      </c>
      <c r="C2280" s="21" t="s">
        <v>645</v>
      </c>
      <c r="D2280" s="20">
        <v>4.5</v>
      </c>
      <c r="E2280" s="21" t="s">
        <v>18</v>
      </c>
      <c r="F2280" s="21" t="s">
        <v>16</v>
      </c>
      <c r="G2280" s="20">
        <v>4.5</v>
      </c>
    </row>
    <row r="2281" spans="1:7">
      <c r="A2281" s="20">
        <v>2098</v>
      </c>
      <c r="B2281" s="21" t="s">
        <v>1719</v>
      </c>
      <c r="C2281" s="21" t="s">
        <v>1618</v>
      </c>
      <c r="D2281" s="20">
        <v>4.5</v>
      </c>
      <c r="E2281" s="21" t="s">
        <v>15</v>
      </c>
      <c r="F2281" s="21" t="s">
        <v>37</v>
      </c>
      <c r="G2281" s="20">
        <v>4.5</v>
      </c>
    </row>
    <row r="2282" spans="1:7">
      <c r="A2282" s="20">
        <v>2594</v>
      </c>
      <c r="B2282" s="21" t="s">
        <v>1977</v>
      </c>
      <c r="C2282" s="21" t="s">
        <v>1335</v>
      </c>
      <c r="D2282" s="20">
        <v>4.5</v>
      </c>
      <c r="E2282" s="21" t="s">
        <v>15</v>
      </c>
      <c r="F2282" s="21" t="s">
        <v>37</v>
      </c>
      <c r="G2282" s="20">
        <v>4.5</v>
      </c>
    </row>
    <row r="2283" spans="1:7">
      <c r="A2283" s="20">
        <v>2720</v>
      </c>
      <c r="B2283" s="21" t="s">
        <v>2121</v>
      </c>
      <c r="C2283" s="21" t="s">
        <v>2184</v>
      </c>
      <c r="D2283" s="20">
        <v>4.5</v>
      </c>
      <c r="E2283" s="21" t="s">
        <v>18</v>
      </c>
      <c r="F2283" s="21" t="s">
        <v>153</v>
      </c>
      <c r="G2283" s="20">
        <v>4.5</v>
      </c>
    </row>
    <row r="2284" spans="1:7">
      <c r="A2284" s="20">
        <v>3055</v>
      </c>
      <c r="B2284" s="21" t="s">
        <v>1527</v>
      </c>
      <c r="C2284" s="21" t="s">
        <v>2497</v>
      </c>
      <c r="D2284" s="20">
        <v>4.3</v>
      </c>
      <c r="E2284" s="21" t="s">
        <v>18</v>
      </c>
      <c r="F2284" s="21" t="s">
        <v>153</v>
      </c>
      <c r="G2284" s="20">
        <v>3.01</v>
      </c>
    </row>
    <row r="2285" spans="1:7">
      <c r="A2285" s="20">
        <v>3056</v>
      </c>
      <c r="B2285" s="21" t="s">
        <v>1527</v>
      </c>
      <c r="C2285" s="21" t="s">
        <v>2498</v>
      </c>
      <c r="D2285" s="20">
        <v>4.3</v>
      </c>
      <c r="E2285" s="21" t="s">
        <v>18</v>
      </c>
      <c r="F2285" s="21" t="s">
        <v>153</v>
      </c>
      <c r="G2285" s="20">
        <v>3.01</v>
      </c>
    </row>
    <row r="2286" spans="1:7">
      <c r="A2286" s="20">
        <v>3057</v>
      </c>
      <c r="B2286" s="21" t="s">
        <v>1527</v>
      </c>
      <c r="C2286" s="21" t="s">
        <v>2499</v>
      </c>
      <c r="D2286" s="20">
        <v>4.3</v>
      </c>
      <c r="E2286" s="21" t="s">
        <v>18</v>
      </c>
      <c r="F2286" s="21" t="s">
        <v>153</v>
      </c>
      <c r="G2286" s="20">
        <v>3.01</v>
      </c>
    </row>
    <row r="2287" spans="1:7">
      <c r="A2287" s="20">
        <v>3058</v>
      </c>
      <c r="B2287" s="21" t="s">
        <v>1527</v>
      </c>
      <c r="C2287" s="21" t="s">
        <v>2500</v>
      </c>
      <c r="D2287" s="20">
        <v>4.3</v>
      </c>
      <c r="E2287" s="21" t="s">
        <v>15</v>
      </c>
      <c r="F2287" s="21" t="s">
        <v>153</v>
      </c>
      <c r="G2287" s="20">
        <v>3.01</v>
      </c>
    </row>
    <row r="2288" spans="1:7">
      <c r="A2288" s="20">
        <v>3059</v>
      </c>
      <c r="B2288" s="21" t="s">
        <v>1527</v>
      </c>
      <c r="C2288" s="21" t="s">
        <v>2501</v>
      </c>
      <c r="D2288" s="20">
        <v>4.3</v>
      </c>
      <c r="E2288" s="21" t="s">
        <v>15</v>
      </c>
      <c r="F2288" s="21" t="s">
        <v>153</v>
      </c>
      <c r="G2288" s="20">
        <v>3.01</v>
      </c>
    </row>
    <row r="2289" spans="1:7">
      <c r="A2289" s="20">
        <v>3060</v>
      </c>
      <c r="B2289" s="21" t="s">
        <v>1527</v>
      </c>
      <c r="C2289" s="21" t="s">
        <v>2502</v>
      </c>
      <c r="D2289" s="20">
        <v>4.3</v>
      </c>
      <c r="E2289" s="21" t="s">
        <v>15</v>
      </c>
      <c r="F2289" s="21" t="s">
        <v>153</v>
      </c>
      <c r="G2289" s="20">
        <v>3.01</v>
      </c>
    </row>
    <row r="2290" spans="1:7">
      <c r="A2290" s="20">
        <v>3061</v>
      </c>
      <c r="B2290" s="21" t="s">
        <v>1527</v>
      </c>
      <c r="C2290" s="21" t="s">
        <v>2503</v>
      </c>
      <c r="D2290" s="20">
        <v>4.3</v>
      </c>
      <c r="E2290" s="21" t="s">
        <v>15</v>
      </c>
      <c r="F2290" s="21" t="s">
        <v>153</v>
      </c>
      <c r="G2290" s="20">
        <v>3.01</v>
      </c>
    </row>
    <row r="2291" spans="1:7">
      <c r="A2291" s="20">
        <v>3062</v>
      </c>
      <c r="B2291" s="21" t="s">
        <v>1527</v>
      </c>
      <c r="C2291" s="21" t="s">
        <v>2504</v>
      </c>
      <c r="D2291" s="20">
        <v>4.3</v>
      </c>
      <c r="E2291" s="21" t="s">
        <v>15</v>
      </c>
      <c r="F2291" s="21" t="s">
        <v>153</v>
      </c>
      <c r="G2291" s="20">
        <v>3.01</v>
      </c>
    </row>
    <row r="2292" spans="1:7">
      <c r="A2292" s="20">
        <v>3063</v>
      </c>
      <c r="B2292" s="21" t="s">
        <v>1527</v>
      </c>
      <c r="C2292" s="21" t="s">
        <v>2505</v>
      </c>
      <c r="D2292" s="20">
        <v>4.3</v>
      </c>
      <c r="E2292" s="21" t="s">
        <v>15</v>
      </c>
      <c r="F2292" s="21" t="s">
        <v>153</v>
      </c>
      <c r="G2292" s="20">
        <v>3.01</v>
      </c>
    </row>
    <row r="2293" spans="1:7">
      <c r="A2293" s="20">
        <v>3064</v>
      </c>
      <c r="B2293" s="21" t="s">
        <v>1527</v>
      </c>
      <c r="C2293" s="21" t="s">
        <v>2506</v>
      </c>
      <c r="D2293" s="20">
        <v>4.3</v>
      </c>
      <c r="E2293" s="21" t="s">
        <v>15</v>
      </c>
      <c r="F2293" s="21" t="s">
        <v>153</v>
      </c>
      <c r="G2293" s="20">
        <v>3.01</v>
      </c>
    </row>
    <row r="2294" spans="1:7">
      <c r="A2294" s="20">
        <v>3065</v>
      </c>
      <c r="B2294" s="21" t="s">
        <v>1527</v>
      </c>
      <c r="C2294" s="21" t="s">
        <v>2507</v>
      </c>
      <c r="D2294" s="20">
        <v>4.3</v>
      </c>
      <c r="E2294" s="21" t="s">
        <v>15</v>
      </c>
      <c r="F2294" s="21" t="s">
        <v>153</v>
      </c>
      <c r="G2294" s="20">
        <v>3.01</v>
      </c>
    </row>
    <row r="2295" spans="1:7">
      <c r="A2295" s="20">
        <v>3066</v>
      </c>
      <c r="B2295" s="21" t="s">
        <v>1527</v>
      </c>
      <c r="C2295" s="21" t="s">
        <v>2508</v>
      </c>
      <c r="D2295" s="20">
        <v>4.3</v>
      </c>
      <c r="E2295" s="21" t="s">
        <v>15</v>
      </c>
      <c r="F2295" s="21" t="s">
        <v>153</v>
      </c>
      <c r="G2295" s="20">
        <v>3.01</v>
      </c>
    </row>
    <row r="2296" spans="1:7">
      <c r="A2296" s="20">
        <v>3067</v>
      </c>
      <c r="B2296" s="21" t="s">
        <v>1527</v>
      </c>
      <c r="C2296" s="21" t="s">
        <v>2509</v>
      </c>
      <c r="D2296" s="20">
        <v>4.3</v>
      </c>
      <c r="E2296" s="21" t="s">
        <v>15</v>
      </c>
      <c r="F2296" s="21" t="s">
        <v>153</v>
      </c>
      <c r="G2296" s="20">
        <v>3.01</v>
      </c>
    </row>
    <row r="2297" spans="1:7">
      <c r="A2297" s="20">
        <v>3068</v>
      </c>
      <c r="B2297" s="21" t="s">
        <v>1527</v>
      </c>
      <c r="C2297" s="21" t="s">
        <v>2510</v>
      </c>
      <c r="D2297" s="20">
        <v>4.3</v>
      </c>
      <c r="E2297" s="21" t="s">
        <v>15</v>
      </c>
      <c r="F2297" s="21" t="s">
        <v>153</v>
      </c>
      <c r="G2297" s="20">
        <v>3.01</v>
      </c>
    </row>
    <row r="2298" spans="1:7">
      <c r="A2298" s="20">
        <v>3069</v>
      </c>
      <c r="B2298" s="21" t="s">
        <v>1527</v>
      </c>
      <c r="C2298" s="21" t="s">
        <v>2511</v>
      </c>
      <c r="D2298" s="20">
        <v>4.3</v>
      </c>
      <c r="E2298" s="21" t="s">
        <v>15</v>
      </c>
      <c r="F2298" s="21" t="s">
        <v>153</v>
      </c>
      <c r="G2298" s="20">
        <v>3.01</v>
      </c>
    </row>
    <row r="2299" spans="1:7">
      <c r="A2299" s="20">
        <v>3070</v>
      </c>
      <c r="B2299" s="21" t="s">
        <v>1527</v>
      </c>
      <c r="C2299" s="21" t="s">
        <v>2512</v>
      </c>
      <c r="D2299" s="20">
        <v>4.3</v>
      </c>
      <c r="E2299" s="21" t="s">
        <v>15</v>
      </c>
      <c r="F2299" s="21" t="s">
        <v>153</v>
      </c>
      <c r="G2299" s="20">
        <v>3.01</v>
      </c>
    </row>
    <row r="2300" spans="1:7">
      <c r="A2300" s="20">
        <v>3071</v>
      </c>
      <c r="B2300" s="21" t="s">
        <v>1527</v>
      </c>
      <c r="C2300" s="21" t="s">
        <v>2513</v>
      </c>
      <c r="D2300" s="20">
        <v>4.3</v>
      </c>
      <c r="E2300" s="21" t="s">
        <v>15</v>
      </c>
      <c r="F2300" s="21" t="s">
        <v>153</v>
      </c>
      <c r="G2300" s="20">
        <v>3.01</v>
      </c>
    </row>
    <row r="2301" spans="1:7">
      <c r="A2301" s="20">
        <v>3072</v>
      </c>
      <c r="B2301" s="21" t="s">
        <v>1527</v>
      </c>
      <c r="C2301" s="21" t="s">
        <v>2514</v>
      </c>
      <c r="D2301" s="20">
        <v>4.3</v>
      </c>
      <c r="E2301" s="21" t="s">
        <v>15</v>
      </c>
      <c r="F2301" s="21" t="s">
        <v>153</v>
      </c>
      <c r="G2301" s="20">
        <v>3.01</v>
      </c>
    </row>
    <row r="2302" spans="1:7">
      <c r="A2302" s="20">
        <v>3073</v>
      </c>
      <c r="B2302" s="21" t="s">
        <v>1527</v>
      </c>
      <c r="C2302" s="21" t="s">
        <v>2515</v>
      </c>
      <c r="D2302" s="20">
        <v>4.3</v>
      </c>
      <c r="E2302" s="21" t="s">
        <v>15</v>
      </c>
      <c r="F2302" s="21" t="s">
        <v>153</v>
      </c>
      <c r="G2302" s="20">
        <v>3.01</v>
      </c>
    </row>
    <row r="2303" spans="1:7">
      <c r="A2303" s="20">
        <v>287</v>
      </c>
      <c r="B2303" s="21" t="s">
        <v>13</v>
      </c>
      <c r="C2303" s="21" t="s">
        <v>305</v>
      </c>
      <c r="D2303" s="20">
        <v>4</v>
      </c>
      <c r="E2303" s="21" t="s">
        <v>18</v>
      </c>
      <c r="F2303" s="21" t="s">
        <v>185</v>
      </c>
      <c r="G2303" s="20">
        <v>4</v>
      </c>
    </row>
    <row r="2304" spans="1:7">
      <c r="A2304" s="20">
        <v>316</v>
      </c>
      <c r="B2304" s="21" t="s">
        <v>13</v>
      </c>
      <c r="C2304" s="21" t="s">
        <v>334</v>
      </c>
      <c r="D2304" s="20">
        <v>4</v>
      </c>
      <c r="E2304" s="21" t="s">
        <v>15</v>
      </c>
      <c r="F2304" s="21" t="s">
        <v>37</v>
      </c>
      <c r="G2304" s="20">
        <v>4</v>
      </c>
    </row>
    <row r="2305" spans="1:7">
      <c r="A2305" s="20">
        <v>366</v>
      </c>
      <c r="B2305" s="21" t="s">
        <v>13</v>
      </c>
      <c r="C2305" s="21" t="s">
        <v>334</v>
      </c>
      <c r="D2305" s="20">
        <v>4</v>
      </c>
      <c r="E2305" s="21" t="s">
        <v>15</v>
      </c>
      <c r="F2305" s="21" t="s">
        <v>37</v>
      </c>
      <c r="G2305" s="20">
        <v>4</v>
      </c>
    </row>
    <row r="2306" spans="1:7">
      <c r="A2306" s="20">
        <v>370</v>
      </c>
      <c r="B2306" s="21" t="s">
        <v>13</v>
      </c>
      <c r="C2306" s="21" t="s">
        <v>388</v>
      </c>
      <c r="D2306" s="20">
        <v>4</v>
      </c>
      <c r="E2306" s="21" t="s">
        <v>15</v>
      </c>
      <c r="F2306" s="21" t="s">
        <v>37</v>
      </c>
      <c r="G2306" s="20">
        <v>4</v>
      </c>
    </row>
    <row r="2307" spans="1:7">
      <c r="A2307" s="20">
        <v>503</v>
      </c>
      <c r="B2307" s="21" t="s">
        <v>393</v>
      </c>
      <c r="C2307" s="21" t="s">
        <v>522</v>
      </c>
      <c r="D2307" s="20">
        <v>4</v>
      </c>
      <c r="E2307" s="21" t="s">
        <v>18</v>
      </c>
      <c r="F2307" s="21" t="s">
        <v>357</v>
      </c>
      <c r="G2307" s="20">
        <v>2.8</v>
      </c>
    </row>
    <row r="2308" spans="1:7">
      <c r="A2308" s="20">
        <v>504</v>
      </c>
      <c r="B2308" s="21" t="s">
        <v>393</v>
      </c>
      <c r="C2308" s="21" t="s">
        <v>523</v>
      </c>
      <c r="D2308" s="20">
        <v>4</v>
      </c>
      <c r="E2308" s="21" t="s">
        <v>18</v>
      </c>
      <c r="F2308" s="21" t="s">
        <v>357</v>
      </c>
      <c r="G2308" s="20">
        <v>2.8</v>
      </c>
    </row>
    <row r="2309" spans="1:7">
      <c r="A2309" s="20">
        <v>505</v>
      </c>
      <c r="B2309" s="21" t="s">
        <v>393</v>
      </c>
      <c r="C2309" s="21" t="s">
        <v>524</v>
      </c>
      <c r="D2309" s="20">
        <v>4</v>
      </c>
      <c r="E2309" s="21" t="s">
        <v>15</v>
      </c>
      <c r="F2309" s="21" t="s">
        <v>357</v>
      </c>
      <c r="G2309" s="20">
        <v>2.8</v>
      </c>
    </row>
    <row r="2310" spans="1:7">
      <c r="A2310" s="20">
        <v>624</v>
      </c>
      <c r="B2310" s="21" t="s">
        <v>393</v>
      </c>
      <c r="C2310" s="21" t="s">
        <v>639</v>
      </c>
      <c r="D2310" s="20">
        <v>4</v>
      </c>
      <c r="E2310" s="21" t="s">
        <v>15</v>
      </c>
      <c r="F2310" s="21" t="s">
        <v>185</v>
      </c>
      <c r="G2310" s="20">
        <v>2.8</v>
      </c>
    </row>
    <row r="2311" spans="1:7">
      <c r="A2311" s="20">
        <v>772</v>
      </c>
      <c r="B2311" s="21" t="s">
        <v>744</v>
      </c>
      <c r="C2311" s="21" t="s">
        <v>314</v>
      </c>
      <c r="D2311" s="20">
        <v>4</v>
      </c>
      <c r="E2311" s="21" t="s">
        <v>15</v>
      </c>
      <c r="F2311" s="21" t="s">
        <v>37</v>
      </c>
      <c r="G2311" s="20">
        <v>4</v>
      </c>
    </row>
    <row r="2312" spans="1:7">
      <c r="A2312" s="20">
        <v>774</v>
      </c>
      <c r="B2312" s="21" t="s">
        <v>744</v>
      </c>
      <c r="C2312" s="21" t="s">
        <v>779</v>
      </c>
      <c r="D2312" s="20">
        <v>4</v>
      </c>
      <c r="E2312" s="21" t="s">
        <v>15</v>
      </c>
      <c r="F2312" s="21" t="s">
        <v>37</v>
      </c>
      <c r="G2312" s="20">
        <v>4</v>
      </c>
    </row>
    <row r="2313" spans="1:7">
      <c r="A2313" s="20">
        <v>831</v>
      </c>
      <c r="B2313" s="21" t="s">
        <v>744</v>
      </c>
      <c r="C2313" s="21" t="s">
        <v>827</v>
      </c>
      <c r="D2313" s="20">
        <v>4</v>
      </c>
      <c r="E2313" s="21" t="s">
        <v>15</v>
      </c>
      <c r="F2313" s="21" t="s">
        <v>185</v>
      </c>
      <c r="G2313" s="20">
        <v>4</v>
      </c>
    </row>
    <row r="2314" spans="1:7">
      <c r="A2314" s="20">
        <v>832</v>
      </c>
      <c r="B2314" s="21" t="s">
        <v>744</v>
      </c>
      <c r="C2314" s="21" t="s">
        <v>828</v>
      </c>
      <c r="D2314" s="20">
        <v>4</v>
      </c>
      <c r="E2314" s="21" t="s">
        <v>18</v>
      </c>
      <c r="F2314" s="21" t="s">
        <v>185</v>
      </c>
      <c r="G2314" s="20">
        <v>4</v>
      </c>
    </row>
    <row r="2315" spans="1:7">
      <c r="A2315" s="20">
        <v>840</v>
      </c>
      <c r="B2315" s="21" t="s">
        <v>744</v>
      </c>
      <c r="C2315" s="21" t="s">
        <v>836</v>
      </c>
      <c r="D2315" s="20">
        <v>4</v>
      </c>
      <c r="E2315" s="21" t="s">
        <v>15</v>
      </c>
      <c r="F2315" s="21" t="s">
        <v>185</v>
      </c>
      <c r="G2315" s="20">
        <v>4</v>
      </c>
    </row>
    <row r="2316" spans="1:7">
      <c r="A2316" s="20">
        <v>863</v>
      </c>
      <c r="B2316" s="21" t="s">
        <v>744</v>
      </c>
      <c r="C2316" s="21" t="s">
        <v>311</v>
      </c>
      <c r="D2316" s="20">
        <v>4</v>
      </c>
      <c r="E2316" s="21" t="s">
        <v>15</v>
      </c>
      <c r="F2316" s="21" t="s">
        <v>185</v>
      </c>
      <c r="G2316" s="20">
        <v>4</v>
      </c>
    </row>
    <row r="2317" spans="1:7">
      <c r="A2317" s="20">
        <v>865</v>
      </c>
      <c r="B2317" s="21" t="s">
        <v>744</v>
      </c>
      <c r="C2317" s="21" t="s">
        <v>836</v>
      </c>
      <c r="D2317" s="20">
        <v>4</v>
      </c>
      <c r="E2317" s="21" t="s">
        <v>15</v>
      </c>
      <c r="F2317" s="21" t="s">
        <v>185</v>
      </c>
      <c r="G2317" s="20">
        <v>4</v>
      </c>
    </row>
    <row r="2318" spans="1:7">
      <c r="A2318" s="20">
        <v>869</v>
      </c>
      <c r="B2318" s="21" t="s">
        <v>744</v>
      </c>
      <c r="C2318" s="21" t="s">
        <v>861</v>
      </c>
      <c r="D2318" s="20">
        <v>4</v>
      </c>
      <c r="E2318" s="21" t="s">
        <v>18</v>
      </c>
      <c r="F2318" s="21" t="s">
        <v>185</v>
      </c>
      <c r="G2318" s="20">
        <v>4</v>
      </c>
    </row>
    <row r="2319" spans="1:7">
      <c r="A2319" s="20">
        <v>872</v>
      </c>
      <c r="B2319" s="21" t="s">
        <v>744</v>
      </c>
      <c r="C2319" s="21" t="s">
        <v>864</v>
      </c>
      <c r="D2319" s="20">
        <v>4</v>
      </c>
      <c r="E2319" s="21" t="s">
        <v>15</v>
      </c>
      <c r="F2319" s="21" t="s">
        <v>185</v>
      </c>
      <c r="G2319" s="20">
        <v>4</v>
      </c>
    </row>
    <row r="2320" spans="1:7">
      <c r="A2320" s="20">
        <v>876</v>
      </c>
      <c r="B2320" s="21" t="s">
        <v>744</v>
      </c>
      <c r="C2320" s="21" t="s">
        <v>214</v>
      </c>
      <c r="D2320" s="20">
        <v>4</v>
      </c>
      <c r="E2320" s="21" t="s">
        <v>15</v>
      </c>
      <c r="F2320" s="21" t="s">
        <v>185</v>
      </c>
      <c r="G2320" s="20">
        <v>4</v>
      </c>
    </row>
    <row r="2321" spans="1:7">
      <c r="A2321" s="20">
        <v>882</v>
      </c>
      <c r="B2321" s="21" t="s">
        <v>744</v>
      </c>
      <c r="C2321" s="21" t="s">
        <v>522</v>
      </c>
      <c r="D2321" s="20">
        <v>4</v>
      </c>
      <c r="E2321" s="21" t="s">
        <v>18</v>
      </c>
      <c r="F2321" s="21" t="s">
        <v>357</v>
      </c>
      <c r="G2321" s="20">
        <v>4</v>
      </c>
    </row>
    <row r="2322" spans="1:7">
      <c r="A2322" s="20">
        <v>912</v>
      </c>
      <c r="B2322" s="21" t="s">
        <v>744</v>
      </c>
      <c r="C2322" s="21" t="s">
        <v>893</v>
      </c>
      <c r="D2322" s="20">
        <v>4</v>
      </c>
      <c r="E2322" s="21" t="s">
        <v>18</v>
      </c>
      <c r="F2322" s="21" t="s">
        <v>153</v>
      </c>
      <c r="G2322" s="20">
        <v>4</v>
      </c>
    </row>
    <row r="2323" spans="1:7">
      <c r="A2323" s="20">
        <v>913</v>
      </c>
      <c r="B2323" s="21" t="s">
        <v>744</v>
      </c>
      <c r="C2323" s="21" t="s">
        <v>894</v>
      </c>
      <c r="D2323" s="20">
        <v>4</v>
      </c>
      <c r="E2323" s="21" t="s">
        <v>15</v>
      </c>
      <c r="F2323" s="21" t="s">
        <v>153</v>
      </c>
      <c r="G2323" s="20">
        <v>4</v>
      </c>
    </row>
    <row r="2324" spans="1:7">
      <c r="A2324" s="20">
        <v>914</v>
      </c>
      <c r="B2324" s="21" t="s">
        <v>744</v>
      </c>
      <c r="C2324" s="21" t="s">
        <v>895</v>
      </c>
      <c r="D2324" s="20">
        <v>4</v>
      </c>
      <c r="E2324" s="21" t="s">
        <v>15</v>
      </c>
      <c r="F2324" s="21" t="s">
        <v>153</v>
      </c>
      <c r="G2324" s="20">
        <v>4</v>
      </c>
    </row>
    <row r="2325" spans="1:7">
      <c r="A2325" s="20">
        <v>915</v>
      </c>
      <c r="B2325" s="21" t="s">
        <v>744</v>
      </c>
      <c r="C2325" s="21" t="s">
        <v>896</v>
      </c>
      <c r="D2325" s="20">
        <v>4</v>
      </c>
      <c r="E2325" s="21" t="s">
        <v>15</v>
      </c>
      <c r="F2325" s="21" t="s">
        <v>153</v>
      </c>
      <c r="G2325" s="20">
        <v>4</v>
      </c>
    </row>
    <row r="2326" spans="1:7">
      <c r="A2326" s="20">
        <v>916</v>
      </c>
      <c r="B2326" s="21" t="s">
        <v>744</v>
      </c>
      <c r="C2326" s="21" t="s">
        <v>897</v>
      </c>
      <c r="D2326" s="20">
        <v>4</v>
      </c>
      <c r="E2326" s="21" t="s">
        <v>18</v>
      </c>
      <c r="F2326" s="21" t="s">
        <v>153</v>
      </c>
      <c r="G2326" s="20">
        <v>4</v>
      </c>
    </row>
    <row r="2327" spans="1:7">
      <c r="A2327" s="20">
        <v>917</v>
      </c>
      <c r="B2327" s="21" t="s">
        <v>744</v>
      </c>
      <c r="C2327" s="21" t="s">
        <v>898</v>
      </c>
      <c r="D2327" s="20">
        <v>4</v>
      </c>
      <c r="E2327" s="21" t="s">
        <v>18</v>
      </c>
      <c r="F2327" s="21" t="s">
        <v>153</v>
      </c>
      <c r="G2327" s="20">
        <v>4</v>
      </c>
    </row>
    <row r="2328" spans="1:7">
      <c r="A2328" s="20">
        <v>918</v>
      </c>
      <c r="B2328" s="21" t="s">
        <v>744</v>
      </c>
      <c r="C2328" s="21" t="s">
        <v>395</v>
      </c>
      <c r="D2328" s="20">
        <v>4</v>
      </c>
      <c r="E2328" s="21" t="s">
        <v>18</v>
      </c>
      <c r="F2328" s="21" t="s">
        <v>153</v>
      </c>
      <c r="G2328" s="20">
        <v>4</v>
      </c>
    </row>
    <row r="2329" spans="1:7">
      <c r="A2329" s="20">
        <v>919</v>
      </c>
      <c r="B2329" s="21" t="s">
        <v>744</v>
      </c>
      <c r="C2329" s="21" t="s">
        <v>899</v>
      </c>
      <c r="D2329" s="20">
        <v>4</v>
      </c>
      <c r="E2329" s="21" t="s">
        <v>18</v>
      </c>
      <c r="F2329" s="21" t="s">
        <v>153</v>
      </c>
      <c r="G2329" s="20">
        <v>4</v>
      </c>
    </row>
    <row r="2330" spans="1:7">
      <c r="A2330" s="20">
        <v>920</v>
      </c>
      <c r="B2330" s="21" t="s">
        <v>744</v>
      </c>
      <c r="C2330" s="21" t="s">
        <v>900</v>
      </c>
      <c r="D2330" s="20">
        <v>4</v>
      </c>
      <c r="E2330" s="21" t="s">
        <v>18</v>
      </c>
      <c r="F2330" s="21" t="s">
        <v>153</v>
      </c>
      <c r="G2330" s="20">
        <v>4</v>
      </c>
    </row>
    <row r="2331" spans="1:7">
      <c r="A2331" s="20">
        <v>978</v>
      </c>
      <c r="B2331" s="21" t="s">
        <v>901</v>
      </c>
      <c r="C2331" s="21" t="s">
        <v>947</v>
      </c>
      <c r="D2331" s="20">
        <v>4</v>
      </c>
      <c r="E2331" s="21" t="s">
        <v>18</v>
      </c>
      <c r="F2331" s="21" t="s">
        <v>153</v>
      </c>
      <c r="G2331" s="20">
        <v>4</v>
      </c>
    </row>
    <row r="2332" spans="1:7">
      <c r="A2332" s="20">
        <v>979</v>
      </c>
      <c r="B2332" s="21" t="s">
        <v>901</v>
      </c>
      <c r="C2332" s="21" t="s">
        <v>437</v>
      </c>
      <c r="D2332" s="20">
        <v>4</v>
      </c>
      <c r="E2332" s="21" t="s">
        <v>18</v>
      </c>
      <c r="F2332" s="21" t="s">
        <v>153</v>
      </c>
      <c r="G2332" s="20">
        <v>4</v>
      </c>
    </row>
    <row r="2333" spans="1:7">
      <c r="A2333" s="20">
        <v>980</v>
      </c>
      <c r="B2333" s="21" t="s">
        <v>901</v>
      </c>
      <c r="C2333" s="21" t="s">
        <v>948</v>
      </c>
      <c r="D2333" s="20">
        <v>4</v>
      </c>
      <c r="E2333" s="21" t="s">
        <v>18</v>
      </c>
      <c r="F2333" s="21" t="s">
        <v>153</v>
      </c>
      <c r="G2333" s="20">
        <v>4</v>
      </c>
    </row>
    <row r="2334" spans="1:7">
      <c r="A2334" s="20">
        <v>981</v>
      </c>
      <c r="B2334" s="21" t="s">
        <v>901</v>
      </c>
      <c r="C2334" s="21" t="s">
        <v>926</v>
      </c>
      <c r="D2334" s="20">
        <v>4</v>
      </c>
      <c r="E2334" s="21" t="s">
        <v>18</v>
      </c>
      <c r="F2334" s="21" t="s">
        <v>153</v>
      </c>
      <c r="G2334" s="20">
        <v>4</v>
      </c>
    </row>
    <row r="2335" spans="1:7">
      <c r="A2335" s="20">
        <v>982</v>
      </c>
      <c r="B2335" s="21" t="s">
        <v>901</v>
      </c>
      <c r="C2335" s="21" t="s">
        <v>949</v>
      </c>
      <c r="D2335" s="20">
        <v>4</v>
      </c>
      <c r="E2335" s="21" t="s">
        <v>18</v>
      </c>
      <c r="F2335" s="21" t="s">
        <v>153</v>
      </c>
      <c r="G2335" s="20">
        <v>4</v>
      </c>
    </row>
    <row r="2336" spans="1:7">
      <c r="A2336" s="20">
        <v>983</v>
      </c>
      <c r="B2336" s="21" t="s">
        <v>901</v>
      </c>
      <c r="C2336" s="21" t="s">
        <v>950</v>
      </c>
      <c r="D2336" s="20">
        <v>4</v>
      </c>
      <c r="E2336" s="21" t="s">
        <v>18</v>
      </c>
      <c r="F2336" s="21" t="s">
        <v>153</v>
      </c>
      <c r="G2336" s="20">
        <v>4</v>
      </c>
    </row>
    <row r="2337" spans="1:7">
      <c r="A2337" s="20">
        <v>984</v>
      </c>
      <c r="B2337" s="21" t="s">
        <v>901</v>
      </c>
      <c r="C2337" s="21" t="s">
        <v>951</v>
      </c>
      <c r="D2337" s="20">
        <v>4</v>
      </c>
      <c r="E2337" s="21" t="s">
        <v>18</v>
      </c>
      <c r="F2337" s="21" t="s">
        <v>153</v>
      </c>
      <c r="G2337" s="20">
        <v>4</v>
      </c>
    </row>
    <row r="2338" spans="1:7">
      <c r="A2338" s="20">
        <v>985</v>
      </c>
      <c r="B2338" s="21" t="s">
        <v>901</v>
      </c>
      <c r="C2338" s="21" t="s">
        <v>498</v>
      </c>
      <c r="D2338" s="20">
        <v>4</v>
      </c>
      <c r="E2338" s="21" t="s">
        <v>18</v>
      </c>
      <c r="F2338" s="21" t="s">
        <v>153</v>
      </c>
      <c r="G2338" s="20">
        <v>4</v>
      </c>
    </row>
    <row r="2339" spans="1:7">
      <c r="A2339" s="20">
        <v>986</v>
      </c>
      <c r="B2339" s="21" t="s">
        <v>901</v>
      </c>
      <c r="C2339" s="21" t="s">
        <v>952</v>
      </c>
      <c r="D2339" s="20">
        <v>4</v>
      </c>
      <c r="E2339" s="21" t="s">
        <v>18</v>
      </c>
      <c r="F2339" s="21" t="s">
        <v>153</v>
      </c>
      <c r="G2339" s="20">
        <v>4</v>
      </c>
    </row>
    <row r="2340" spans="1:7">
      <c r="A2340" s="20">
        <v>1026</v>
      </c>
      <c r="B2340" s="21" t="s">
        <v>901</v>
      </c>
      <c r="C2340" s="21" t="s">
        <v>647</v>
      </c>
      <c r="D2340" s="20">
        <v>4</v>
      </c>
      <c r="E2340" s="21" t="s">
        <v>18</v>
      </c>
      <c r="F2340" s="21" t="s">
        <v>185</v>
      </c>
      <c r="G2340" s="20">
        <v>4</v>
      </c>
    </row>
    <row r="2341" spans="1:7">
      <c r="A2341" s="20">
        <v>1027</v>
      </c>
      <c r="B2341" s="21" t="s">
        <v>901</v>
      </c>
      <c r="C2341" s="21" t="s">
        <v>311</v>
      </c>
      <c r="D2341" s="20">
        <v>4</v>
      </c>
      <c r="E2341" s="21" t="s">
        <v>18</v>
      </c>
      <c r="F2341" s="21" t="s">
        <v>185</v>
      </c>
      <c r="G2341" s="20">
        <v>4</v>
      </c>
    </row>
    <row r="2342" spans="1:7">
      <c r="A2342" s="20">
        <v>1041</v>
      </c>
      <c r="B2342" s="21" t="s">
        <v>901</v>
      </c>
      <c r="C2342" s="21" t="s">
        <v>1002</v>
      </c>
      <c r="D2342" s="20">
        <v>4</v>
      </c>
      <c r="E2342" s="21" t="s">
        <v>18</v>
      </c>
      <c r="F2342" s="21" t="s">
        <v>185</v>
      </c>
      <c r="G2342" s="20">
        <v>4</v>
      </c>
    </row>
    <row r="2343" spans="1:7">
      <c r="A2343" s="20">
        <v>1047</v>
      </c>
      <c r="B2343" s="21" t="s">
        <v>901</v>
      </c>
      <c r="C2343" s="21" t="s">
        <v>813</v>
      </c>
      <c r="D2343" s="20">
        <v>4</v>
      </c>
      <c r="E2343" s="21" t="s">
        <v>18</v>
      </c>
      <c r="F2343" s="21" t="s">
        <v>357</v>
      </c>
      <c r="G2343" s="20">
        <v>4</v>
      </c>
    </row>
    <row r="2344" spans="1:7">
      <c r="A2344" s="20">
        <v>1126</v>
      </c>
      <c r="B2344" s="21" t="s">
        <v>1026</v>
      </c>
      <c r="C2344" s="21" t="s">
        <v>1060</v>
      </c>
      <c r="D2344" s="20">
        <v>4</v>
      </c>
      <c r="E2344" s="21" t="s">
        <v>15</v>
      </c>
      <c r="F2344" s="21" t="s">
        <v>185</v>
      </c>
      <c r="G2344" s="20">
        <v>2.8</v>
      </c>
    </row>
    <row r="2345" spans="1:7">
      <c r="A2345" s="20">
        <v>1146</v>
      </c>
      <c r="B2345" s="21" t="s">
        <v>1026</v>
      </c>
      <c r="C2345" s="21" t="s">
        <v>1075</v>
      </c>
      <c r="D2345" s="20">
        <v>4</v>
      </c>
      <c r="E2345" s="21" t="s">
        <v>15</v>
      </c>
      <c r="F2345" s="21" t="s">
        <v>16</v>
      </c>
      <c r="G2345" s="20">
        <v>2.8</v>
      </c>
    </row>
    <row r="2346" spans="1:7">
      <c r="A2346" s="20">
        <v>1223</v>
      </c>
      <c r="B2346" s="21" t="s">
        <v>1089</v>
      </c>
      <c r="C2346" s="21" t="s">
        <v>1137</v>
      </c>
      <c r="D2346" s="20">
        <v>4</v>
      </c>
      <c r="E2346" s="21" t="s">
        <v>15</v>
      </c>
      <c r="F2346" s="21" t="s">
        <v>153</v>
      </c>
      <c r="G2346" s="20">
        <v>4</v>
      </c>
    </row>
    <row r="2347" spans="1:7">
      <c r="A2347" s="20">
        <v>1224</v>
      </c>
      <c r="B2347" s="21" t="s">
        <v>1089</v>
      </c>
      <c r="C2347" s="21" t="s">
        <v>1138</v>
      </c>
      <c r="D2347" s="20">
        <v>4</v>
      </c>
      <c r="E2347" s="21" t="s">
        <v>18</v>
      </c>
      <c r="F2347" s="21" t="s">
        <v>153</v>
      </c>
      <c r="G2347" s="20">
        <v>4</v>
      </c>
    </row>
    <row r="2348" spans="1:7">
      <c r="A2348" s="20">
        <v>1225</v>
      </c>
      <c r="B2348" s="21" t="s">
        <v>1089</v>
      </c>
      <c r="C2348" s="21" t="s">
        <v>1139</v>
      </c>
      <c r="D2348" s="20">
        <v>4</v>
      </c>
      <c r="E2348" s="21" t="s">
        <v>15</v>
      </c>
      <c r="F2348" s="21" t="s">
        <v>153</v>
      </c>
      <c r="G2348" s="20">
        <v>4</v>
      </c>
    </row>
    <row r="2349" spans="1:7">
      <c r="A2349" s="20">
        <v>1226</v>
      </c>
      <c r="B2349" s="21" t="s">
        <v>1089</v>
      </c>
      <c r="C2349" s="21" t="s">
        <v>395</v>
      </c>
      <c r="D2349" s="20">
        <v>4</v>
      </c>
      <c r="E2349" s="21" t="s">
        <v>18</v>
      </c>
      <c r="F2349" s="21" t="s">
        <v>153</v>
      </c>
      <c r="G2349" s="20">
        <v>4</v>
      </c>
    </row>
    <row r="2350" spans="1:7">
      <c r="A2350" s="20">
        <v>1227</v>
      </c>
      <c r="B2350" s="21" t="s">
        <v>1089</v>
      </c>
      <c r="C2350" s="21" t="s">
        <v>1140</v>
      </c>
      <c r="D2350" s="20">
        <v>4</v>
      </c>
      <c r="E2350" s="21" t="s">
        <v>18</v>
      </c>
      <c r="F2350" s="21" t="s">
        <v>153</v>
      </c>
      <c r="G2350" s="20">
        <v>4</v>
      </c>
    </row>
    <row r="2351" spans="1:7">
      <c r="A2351" s="20">
        <v>1228</v>
      </c>
      <c r="B2351" s="21" t="s">
        <v>1089</v>
      </c>
      <c r="C2351" s="21" t="s">
        <v>483</v>
      </c>
      <c r="D2351" s="20">
        <v>4</v>
      </c>
      <c r="E2351" s="21" t="s">
        <v>15</v>
      </c>
      <c r="F2351" s="21" t="s">
        <v>153</v>
      </c>
      <c r="G2351" s="20">
        <v>4</v>
      </c>
    </row>
    <row r="2352" spans="1:7">
      <c r="A2352" s="20">
        <v>1360</v>
      </c>
      <c r="B2352" s="21" t="s">
        <v>1228</v>
      </c>
      <c r="C2352" s="21" t="s">
        <v>1246</v>
      </c>
      <c r="D2352" s="20">
        <v>4</v>
      </c>
      <c r="E2352" s="21" t="s">
        <v>18</v>
      </c>
      <c r="F2352" s="21" t="s">
        <v>37</v>
      </c>
      <c r="G2352" s="20">
        <v>4</v>
      </c>
    </row>
    <row r="2353" spans="1:7">
      <c r="A2353" s="20">
        <v>1386</v>
      </c>
      <c r="B2353" s="21" t="s">
        <v>1228</v>
      </c>
      <c r="C2353" s="21" t="s">
        <v>815</v>
      </c>
      <c r="D2353" s="20">
        <v>4</v>
      </c>
      <c r="E2353" s="21" t="s">
        <v>15</v>
      </c>
      <c r="F2353" s="21" t="s">
        <v>599</v>
      </c>
      <c r="G2353" s="20">
        <v>4</v>
      </c>
    </row>
    <row r="2354" spans="1:7">
      <c r="A2354" s="20">
        <v>1662</v>
      </c>
      <c r="B2354" s="21" t="s">
        <v>1282</v>
      </c>
      <c r="C2354" s="21" t="s">
        <v>314</v>
      </c>
      <c r="D2354" s="20">
        <v>4</v>
      </c>
      <c r="E2354" s="21" t="s">
        <v>18</v>
      </c>
      <c r="F2354" s="21" t="s">
        <v>37</v>
      </c>
      <c r="G2354" s="20">
        <v>4</v>
      </c>
    </row>
    <row r="2355" spans="1:7">
      <c r="A2355" s="20">
        <v>1663</v>
      </c>
      <c r="B2355" s="21" t="s">
        <v>1282</v>
      </c>
      <c r="C2355" s="21" t="s">
        <v>1431</v>
      </c>
      <c r="D2355" s="20">
        <v>4</v>
      </c>
      <c r="E2355" s="21" t="s">
        <v>18</v>
      </c>
      <c r="F2355" s="21" t="s">
        <v>37</v>
      </c>
      <c r="G2355" s="20">
        <v>4</v>
      </c>
    </row>
    <row r="2356" spans="1:7">
      <c r="A2356" s="20">
        <v>1667</v>
      </c>
      <c r="B2356" s="21" t="s">
        <v>1282</v>
      </c>
      <c r="C2356" s="21" t="s">
        <v>1435</v>
      </c>
      <c r="D2356" s="20">
        <v>4</v>
      </c>
      <c r="E2356" s="21" t="s">
        <v>15</v>
      </c>
      <c r="F2356" s="21" t="s">
        <v>37</v>
      </c>
      <c r="G2356" s="20">
        <v>4</v>
      </c>
    </row>
    <row r="2357" spans="1:7">
      <c r="A2357" s="20">
        <v>1694</v>
      </c>
      <c r="B2357" s="21" t="s">
        <v>1282</v>
      </c>
      <c r="C2357" s="21" t="s">
        <v>813</v>
      </c>
      <c r="D2357" s="20">
        <v>4</v>
      </c>
      <c r="E2357" s="21" t="s">
        <v>18</v>
      </c>
      <c r="F2357" s="21" t="s">
        <v>357</v>
      </c>
      <c r="G2357" s="20">
        <v>4</v>
      </c>
    </row>
    <row r="2358" spans="1:7">
      <c r="A2358" s="20">
        <v>1695</v>
      </c>
      <c r="B2358" s="21" t="s">
        <v>1282</v>
      </c>
      <c r="C2358" s="21" t="s">
        <v>1458</v>
      </c>
      <c r="D2358" s="20">
        <v>4</v>
      </c>
      <c r="E2358" s="21" t="s">
        <v>15</v>
      </c>
      <c r="F2358" s="21" t="s">
        <v>16</v>
      </c>
      <c r="G2358" s="20">
        <v>4</v>
      </c>
    </row>
    <row r="2359" spans="1:7">
      <c r="A2359" s="20">
        <v>1733</v>
      </c>
      <c r="B2359" s="21" t="s">
        <v>1468</v>
      </c>
      <c r="C2359" s="21" t="s">
        <v>1489</v>
      </c>
      <c r="D2359" s="20">
        <v>4</v>
      </c>
      <c r="E2359" s="21" t="s">
        <v>18</v>
      </c>
      <c r="F2359" s="21" t="s">
        <v>16</v>
      </c>
      <c r="G2359" s="20">
        <v>2.8</v>
      </c>
    </row>
    <row r="2360" spans="1:7">
      <c r="A2360" s="20">
        <v>1758</v>
      </c>
      <c r="B2360" s="21" t="s">
        <v>1468</v>
      </c>
      <c r="C2360" s="21" t="s">
        <v>1502</v>
      </c>
      <c r="D2360" s="20">
        <v>4</v>
      </c>
      <c r="E2360" s="21" t="s">
        <v>15</v>
      </c>
      <c r="F2360" s="21" t="s">
        <v>37</v>
      </c>
      <c r="G2360" s="20">
        <v>2.8</v>
      </c>
    </row>
    <row r="2361" spans="1:7">
      <c r="A2361" s="20">
        <v>1760</v>
      </c>
      <c r="B2361" s="21" t="s">
        <v>1468</v>
      </c>
      <c r="C2361" s="21" t="s">
        <v>1503</v>
      </c>
      <c r="D2361" s="20">
        <v>4</v>
      </c>
      <c r="E2361" s="21" t="s">
        <v>15</v>
      </c>
      <c r="F2361" s="21" t="s">
        <v>37</v>
      </c>
      <c r="G2361" s="20">
        <v>2.8</v>
      </c>
    </row>
    <row r="2362" spans="1:7">
      <c r="A2362" s="20">
        <v>1775</v>
      </c>
      <c r="B2362" s="21" t="s">
        <v>1468</v>
      </c>
      <c r="C2362" s="21" t="s">
        <v>836</v>
      </c>
      <c r="D2362" s="20">
        <v>4</v>
      </c>
      <c r="E2362" s="21" t="s">
        <v>15</v>
      </c>
      <c r="F2362" s="21" t="s">
        <v>185</v>
      </c>
      <c r="G2362" s="20">
        <v>2.8</v>
      </c>
    </row>
    <row r="2363" spans="1:7">
      <c r="A2363" s="20">
        <v>1777</v>
      </c>
      <c r="B2363" s="21" t="s">
        <v>1468</v>
      </c>
      <c r="C2363" s="21" t="s">
        <v>1510</v>
      </c>
      <c r="D2363" s="20">
        <v>4</v>
      </c>
      <c r="E2363" s="21" t="s">
        <v>15</v>
      </c>
      <c r="F2363" s="21" t="s">
        <v>37</v>
      </c>
      <c r="G2363" s="20">
        <v>4</v>
      </c>
    </row>
    <row r="2364" spans="1:7">
      <c r="A2364" s="20">
        <v>1802</v>
      </c>
      <c r="B2364" s="21" t="s">
        <v>1468</v>
      </c>
      <c r="C2364" s="21" t="s">
        <v>1524</v>
      </c>
      <c r="D2364" s="20">
        <v>4</v>
      </c>
      <c r="E2364" s="21" t="s">
        <v>18</v>
      </c>
      <c r="F2364" s="21" t="s">
        <v>37</v>
      </c>
      <c r="G2364" s="20">
        <v>2.8</v>
      </c>
    </row>
    <row r="2365" spans="1:7">
      <c r="A2365" s="20">
        <v>1852</v>
      </c>
      <c r="B2365" s="21" t="s">
        <v>1532</v>
      </c>
      <c r="C2365" s="21" t="s">
        <v>1557</v>
      </c>
      <c r="D2365" s="20">
        <v>4</v>
      </c>
      <c r="E2365" s="21" t="s">
        <v>15</v>
      </c>
      <c r="F2365" s="21" t="s">
        <v>54</v>
      </c>
      <c r="G2365" s="20">
        <v>4</v>
      </c>
    </row>
    <row r="2366" spans="1:7">
      <c r="A2366" s="20">
        <v>1853</v>
      </c>
      <c r="B2366" s="21" t="s">
        <v>1532</v>
      </c>
      <c r="C2366" s="21" t="s">
        <v>449</v>
      </c>
      <c r="D2366" s="20">
        <v>4</v>
      </c>
      <c r="E2366" s="21" t="s">
        <v>15</v>
      </c>
      <c r="F2366" s="21" t="s">
        <v>54</v>
      </c>
      <c r="G2366" s="20">
        <v>4</v>
      </c>
    </row>
    <row r="2367" spans="1:7">
      <c r="A2367" s="20">
        <v>1855</v>
      </c>
      <c r="B2367" s="21" t="s">
        <v>1532</v>
      </c>
      <c r="C2367" s="21" t="s">
        <v>1558</v>
      </c>
      <c r="D2367" s="20">
        <v>4</v>
      </c>
      <c r="E2367" s="21" t="s">
        <v>15</v>
      </c>
      <c r="F2367" s="21" t="s">
        <v>54</v>
      </c>
      <c r="G2367" s="20">
        <v>4</v>
      </c>
    </row>
    <row r="2368" spans="1:7">
      <c r="A2368" s="20">
        <v>1856</v>
      </c>
      <c r="B2368" s="21" t="s">
        <v>1532</v>
      </c>
      <c r="C2368" s="21" t="s">
        <v>1559</v>
      </c>
      <c r="D2368" s="20">
        <v>4</v>
      </c>
      <c r="E2368" s="21" t="s">
        <v>15</v>
      </c>
      <c r="F2368" s="21" t="s">
        <v>54</v>
      </c>
      <c r="G2368" s="20">
        <v>4</v>
      </c>
    </row>
    <row r="2369" spans="1:7">
      <c r="A2369" s="20">
        <v>1938</v>
      </c>
      <c r="B2369" s="21" t="s">
        <v>1282</v>
      </c>
      <c r="C2369" s="21" t="s">
        <v>1051</v>
      </c>
      <c r="D2369" s="20">
        <v>4</v>
      </c>
      <c r="E2369" s="21" t="s">
        <v>15</v>
      </c>
      <c r="F2369" s="21" t="s">
        <v>16</v>
      </c>
      <c r="G2369" s="20">
        <v>4</v>
      </c>
    </row>
    <row r="2370" spans="1:7">
      <c r="A2370" s="20">
        <v>1939</v>
      </c>
      <c r="B2370" s="21" t="s">
        <v>1282</v>
      </c>
      <c r="C2370" s="21" t="s">
        <v>1627</v>
      </c>
      <c r="D2370" s="20">
        <v>4</v>
      </c>
      <c r="E2370" s="21" t="s">
        <v>15</v>
      </c>
      <c r="F2370" s="21" t="s">
        <v>16</v>
      </c>
      <c r="G2370" s="20">
        <v>4</v>
      </c>
    </row>
    <row r="2371" spans="1:7">
      <c r="A2371" s="20">
        <v>1940</v>
      </c>
      <c r="B2371" s="21" t="s">
        <v>1282</v>
      </c>
      <c r="C2371" s="21" t="s">
        <v>632</v>
      </c>
      <c r="D2371" s="20">
        <v>4</v>
      </c>
      <c r="E2371" s="21" t="s">
        <v>15</v>
      </c>
      <c r="F2371" s="21" t="s">
        <v>16</v>
      </c>
      <c r="G2371" s="20">
        <v>4</v>
      </c>
    </row>
    <row r="2372" spans="1:7">
      <c r="A2372" s="20">
        <v>1977</v>
      </c>
      <c r="B2372" s="21" t="s">
        <v>1261</v>
      </c>
      <c r="C2372" s="21" t="s">
        <v>1649</v>
      </c>
      <c r="D2372" s="20">
        <v>4</v>
      </c>
      <c r="E2372" s="21" t="s">
        <v>18</v>
      </c>
      <c r="F2372" s="21" t="s">
        <v>16</v>
      </c>
      <c r="G2372" s="20">
        <v>2.2999999999999998</v>
      </c>
    </row>
    <row r="2373" spans="1:7">
      <c r="A2373" s="20">
        <v>2097</v>
      </c>
      <c r="B2373" s="21" t="s">
        <v>1719</v>
      </c>
      <c r="C2373" s="21" t="s">
        <v>786</v>
      </c>
      <c r="D2373" s="20">
        <v>4</v>
      </c>
      <c r="E2373" s="21" t="s">
        <v>15</v>
      </c>
      <c r="F2373" s="21" t="s">
        <v>37</v>
      </c>
      <c r="G2373" s="20">
        <v>4</v>
      </c>
    </row>
    <row r="2374" spans="1:7">
      <c r="A2374" s="20">
        <v>2123</v>
      </c>
      <c r="B2374" s="21" t="s">
        <v>1719</v>
      </c>
      <c r="C2374" s="21" t="s">
        <v>1433</v>
      </c>
      <c r="D2374" s="20">
        <v>4</v>
      </c>
      <c r="E2374" s="21" t="s">
        <v>15</v>
      </c>
      <c r="F2374" s="21" t="s">
        <v>37</v>
      </c>
      <c r="G2374" s="20">
        <v>4</v>
      </c>
    </row>
    <row r="2375" spans="1:7">
      <c r="A2375" s="20">
        <v>2336</v>
      </c>
      <c r="B2375" s="21" t="s">
        <v>1902</v>
      </c>
      <c r="C2375" s="21" t="s">
        <v>1903</v>
      </c>
      <c r="D2375" s="20">
        <v>4</v>
      </c>
      <c r="E2375" s="21" t="s">
        <v>15</v>
      </c>
      <c r="F2375" s="21" t="s">
        <v>37</v>
      </c>
      <c r="G2375" s="20">
        <v>4</v>
      </c>
    </row>
    <row r="2376" spans="1:7">
      <c r="A2376" s="20">
        <v>2530</v>
      </c>
      <c r="B2376" s="21" t="s">
        <v>1532</v>
      </c>
      <c r="C2376" s="21" t="s">
        <v>2057</v>
      </c>
      <c r="D2376" s="20">
        <v>4</v>
      </c>
      <c r="E2376" s="21" t="s">
        <v>15</v>
      </c>
      <c r="F2376" s="21" t="s">
        <v>16</v>
      </c>
      <c r="G2376" s="20">
        <v>4</v>
      </c>
    </row>
    <row r="2377" spans="1:7">
      <c r="A2377" s="20">
        <v>2547</v>
      </c>
      <c r="B2377" s="21" t="s">
        <v>1977</v>
      </c>
      <c r="C2377" s="21" t="s">
        <v>2072</v>
      </c>
      <c r="D2377" s="20">
        <v>4</v>
      </c>
      <c r="E2377" s="21" t="s">
        <v>15</v>
      </c>
      <c r="F2377" s="21" t="s">
        <v>153</v>
      </c>
      <c r="G2377" s="20">
        <v>4</v>
      </c>
    </row>
    <row r="2378" spans="1:7">
      <c r="A2378" s="20">
        <v>2552</v>
      </c>
      <c r="B2378" s="21" t="s">
        <v>1977</v>
      </c>
      <c r="C2378" s="21" t="s">
        <v>2076</v>
      </c>
      <c r="D2378" s="20">
        <v>4</v>
      </c>
      <c r="E2378" s="21" t="s">
        <v>18</v>
      </c>
      <c r="F2378" s="21" t="s">
        <v>153</v>
      </c>
      <c r="G2378" s="20">
        <v>4</v>
      </c>
    </row>
    <row r="2379" spans="1:7">
      <c r="A2379" s="20">
        <v>2554</v>
      </c>
      <c r="B2379" s="21" t="s">
        <v>1977</v>
      </c>
      <c r="C2379" s="21" t="s">
        <v>1144</v>
      </c>
      <c r="D2379" s="20">
        <v>4</v>
      </c>
      <c r="E2379" s="21" t="s">
        <v>18</v>
      </c>
      <c r="F2379" s="21" t="s">
        <v>153</v>
      </c>
      <c r="G2379" s="20">
        <v>4</v>
      </c>
    </row>
    <row r="2380" spans="1:7">
      <c r="A2380" s="20">
        <v>2556</v>
      </c>
      <c r="B2380" s="21" t="s">
        <v>1977</v>
      </c>
      <c r="C2380" s="21" t="s">
        <v>2078</v>
      </c>
      <c r="D2380" s="20">
        <v>4</v>
      </c>
      <c r="E2380" s="21" t="s">
        <v>15</v>
      </c>
      <c r="F2380" s="21" t="s">
        <v>153</v>
      </c>
      <c r="G2380" s="20">
        <v>4</v>
      </c>
    </row>
    <row r="2381" spans="1:7">
      <c r="A2381" s="20">
        <v>2747</v>
      </c>
      <c r="B2381" s="21" t="s">
        <v>2121</v>
      </c>
      <c r="C2381" s="21" t="s">
        <v>2206</v>
      </c>
      <c r="D2381" s="20">
        <v>4</v>
      </c>
      <c r="E2381" s="21" t="s">
        <v>15</v>
      </c>
      <c r="F2381" s="21" t="s">
        <v>185</v>
      </c>
      <c r="G2381" s="20">
        <v>4</v>
      </c>
    </row>
    <row r="2382" spans="1:7">
      <c r="A2382" s="20">
        <v>2797</v>
      </c>
      <c r="B2382" s="21" t="s">
        <v>2121</v>
      </c>
      <c r="C2382" s="21" t="s">
        <v>2247</v>
      </c>
      <c r="D2382" s="20">
        <v>4</v>
      </c>
      <c r="E2382" s="21" t="s">
        <v>15</v>
      </c>
      <c r="F2382" s="21" t="s">
        <v>37</v>
      </c>
      <c r="G2382" s="20">
        <v>4</v>
      </c>
    </row>
    <row r="2383" spans="1:7">
      <c r="A2383" s="20">
        <v>2844</v>
      </c>
      <c r="B2383" s="21" t="s">
        <v>2121</v>
      </c>
      <c r="C2383" s="21" t="s">
        <v>2288</v>
      </c>
      <c r="D2383" s="20">
        <v>4</v>
      </c>
      <c r="E2383" s="21" t="s">
        <v>18</v>
      </c>
      <c r="F2383" s="21" t="s">
        <v>16</v>
      </c>
      <c r="G2383" s="20">
        <v>4</v>
      </c>
    </row>
    <row r="2384" spans="1:7">
      <c r="A2384" s="20">
        <v>2873</v>
      </c>
      <c r="B2384" s="21" t="s">
        <v>1026</v>
      </c>
      <c r="C2384" s="21" t="s">
        <v>2315</v>
      </c>
      <c r="D2384" s="20">
        <v>4</v>
      </c>
      <c r="E2384" s="21" t="s">
        <v>15</v>
      </c>
      <c r="F2384" s="21" t="s">
        <v>153</v>
      </c>
      <c r="G2384" s="20">
        <v>2.8</v>
      </c>
    </row>
    <row r="2385" spans="1:7">
      <c r="A2385" s="20">
        <v>2874</v>
      </c>
      <c r="B2385" s="21" t="s">
        <v>1026</v>
      </c>
      <c r="C2385" s="21" t="s">
        <v>2316</v>
      </c>
      <c r="D2385" s="20">
        <v>4</v>
      </c>
      <c r="E2385" s="21" t="s">
        <v>15</v>
      </c>
      <c r="F2385" s="21" t="s">
        <v>153</v>
      </c>
      <c r="G2385" s="20">
        <v>2.8</v>
      </c>
    </row>
    <row r="2386" spans="1:7">
      <c r="A2386" s="20">
        <v>2875</v>
      </c>
      <c r="B2386" s="21" t="s">
        <v>1026</v>
      </c>
      <c r="C2386" s="21" t="s">
        <v>2317</v>
      </c>
      <c r="D2386" s="20">
        <v>4</v>
      </c>
      <c r="E2386" s="21" t="s">
        <v>15</v>
      </c>
      <c r="F2386" s="21" t="s">
        <v>153</v>
      </c>
      <c r="G2386" s="20">
        <v>2.8</v>
      </c>
    </row>
    <row r="2387" spans="1:7">
      <c r="A2387" s="20">
        <v>2876</v>
      </c>
      <c r="B2387" s="21" t="s">
        <v>1026</v>
      </c>
      <c r="C2387" s="21" t="s">
        <v>2318</v>
      </c>
      <c r="D2387" s="20">
        <v>4</v>
      </c>
      <c r="E2387" s="21" t="s">
        <v>15</v>
      </c>
      <c r="F2387" s="21" t="s">
        <v>153</v>
      </c>
      <c r="G2387" s="20">
        <v>2.8</v>
      </c>
    </row>
    <row r="2388" spans="1:7">
      <c r="A2388" s="20">
        <v>2877</v>
      </c>
      <c r="B2388" s="21" t="s">
        <v>1026</v>
      </c>
      <c r="C2388" s="21" t="s">
        <v>2319</v>
      </c>
      <c r="D2388" s="20">
        <v>4</v>
      </c>
      <c r="E2388" s="21" t="s">
        <v>15</v>
      </c>
      <c r="F2388" s="21" t="s">
        <v>153</v>
      </c>
      <c r="G2388" s="20">
        <v>2.8</v>
      </c>
    </row>
    <row r="2389" spans="1:7">
      <c r="A2389" s="20">
        <v>2999</v>
      </c>
      <c r="B2389" s="21" t="s">
        <v>1527</v>
      </c>
      <c r="C2389" s="21" t="s">
        <v>2441</v>
      </c>
      <c r="D2389" s="20">
        <v>4</v>
      </c>
      <c r="E2389" s="21" t="s">
        <v>15</v>
      </c>
      <c r="F2389" s="21" t="s">
        <v>153</v>
      </c>
      <c r="G2389" s="20">
        <v>2.8</v>
      </c>
    </row>
    <row r="2390" spans="1:7">
      <c r="A2390" s="20">
        <v>3000</v>
      </c>
      <c r="B2390" s="21" t="s">
        <v>1527</v>
      </c>
      <c r="C2390" s="21" t="s">
        <v>2442</v>
      </c>
      <c r="D2390" s="20">
        <v>4</v>
      </c>
      <c r="E2390" s="21" t="s">
        <v>15</v>
      </c>
      <c r="F2390" s="21" t="s">
        <v>153</v>
      </c>
      <c r="G2390" s="20">
        <v>2.8</v>
      </c>
    </row>
    <row r="2391" spans="1:7">
      <c r="A2391" s="20">
        <v>3001</v>
      </c>
      <c r="B2391" s="21" t="s">
        <v>1527</v>
      </c>
      <c r="C2391" s="21" t="s">
        <v>2443</v>
      </c>
      <c r="D2391" s="20">
        <v>4</v>
      </c>
      <c r="E2391" s="21" t="s">
        <v>15</v>
      </c>
      <c r="F2391" s="21" t="s">
        <v>153</v>
      </c>
      <c r="G2391" s="20">
        <v>2.8</v>
      </c>
    </row>
    <row r="2392" spans="1:7">
      <c r="A2392" s="20">
        <v>3002</v>
      </c>
      <c r="B2392" s="21" t="s">
        <v>1527</v>
      </c>
      <c r="C2392" s="21" t="s">
        <v>2444</v>
      </c>
      <c r="D2392" s="20">
        <v>4</v>
      </c>
      <c r="E2392" s="21" t="s">
        <v>15</v>
      </c>
      <c r="F2392" s="21" t="s">
        <v>153</v>
      </c>
      <c r="G2392" s="20">
        <v>2.8</v>
      </c>
    </row>
    <row r="2393" spans="1:7">
      <c r="A2393" s="20">
        <v>3003</v>
      </c>
      <c r="B2393" s="21" t="s">
        <v>1527</v>
      </c>
      <c r="C2393" s="21" t="s">
        <v>2445</v>
      </c>
      <c r="D2393" s="20">
        <v>4</v>
      </c>
      <c r="E2393" s="21" t="s">
        <v>15</v>
      </c>
      <c r="F2393" s="21" t="s">
        <v>153</v>
      </c>
      <c r="G2393" s="20">
        <v>2.8</v>
      </c>
    </row>
    <row r="2394" spans="1:7">
      <c r="A2394" s="20">
        <v>3004</v>
      </c>
      <c r="B2394" s="21" t="s">
        <v>1527</v>
      </c>
      <c r="C2394" s="21" t="s">
        <v>2446</v>
      </c>
      <c r="D2394" s="20">
        <v>4</v>
      </c>
      <c r="E2394" s="21" t="s">
        <v>15</v>
      </c>
      <c r="F2394" s="21" t="s">
        <v>153</v>
      </c>
      <c r="G2394" s="20">
        <v>2.8</v>
      </c>
    </row>
    <row r="2395" spans="1:7">
      <c r="A2395" s="20">
        <v>3023</v>
      </c>
      <c r="B2395" s="21" t="s">
        <v>1527</v>
      </c>
      <c r="C2395" s="21" t="s">
        <v>2465</v>
      </c>
      <c r="D2395" s="20">
        <v>4</v>
      </c>
      <c r="E2395" s="21" t="s">
        <v>18</v>
      </c>
      <c r="F2395" s="21" t="s">
        <v>153</v>
      </c>
      <c r="G2395" s="20">
        <v>2.8</v>
      </c>
    </row>
    <row r="2396" spans="1:7">
      <c r="A2396" s="20">
        <v>3024</v>
      </c>
      <c r="B2396" s="21" t="s">
        <v>1527</v>
      </c>
      <c r="C2396" s="21" t="s">
        <v>2466</v>
      </c>
      <c r="D2396" s="20">
        <v>4</v>
      </c>
      <c r="E2396" s="21" t="s">
        <v>18</v>
      </c>
      <c r="F2396" s="21" t="s">
        <v>153</v>
      </c>
      <c r="G2396" s="20">
        <v>2.8</v>
      </c>
    </row>
    <row r="2397" spans="1:7">
      <c r="A2397" s="20">
        <v>3025</v>
      </c>
      <c r="B2397" s="21" t="s">
        <v>1527</v>
      </c>
      <c r="C2397" s="21" t="s">
        <v>2467</v>
      </c>
      <c r="D2397" s="20">
        <v>4</v>
      </c>
      <c r="E2397" s="21" t="s">
        <v>15</v>
      </c>
      <c r="F2397" s="21" t="s">
        <v>153</v>
      </c>
      <c r="G2397" s="20">
        <v>2.8</v>
      </c>
    </row>
    <row r="2398" spans="1:7">
      <c r="A2398" s="20">
        <v>3026</v>
      </c>
      <c r="B2398" s="21" t="s">
        <v>1527</v>
      </c>
      <c r="C2398" s="21" t="s">
        <v>2468</v>
      </c>
      <c r="D2398" s="20">
        <v>4</v>
      </c>
      <c r="E2398" s="21" t="s">
        <v>15</v>
      </c>
      <c r="F2398" s="21" t="s">
        <v>153</v>
      </c>
      <c r="G2398" s="20">
        <v>2.8</v>
      </c>
    </row>
    <row r="2399" spans="1:7">
      <c r="A2399" s="20">
        <v>3027</v>
      </c>
      <c r="B2399" s="21" t="s">
        <v>1527</v>
      </c>
      <c r="C2399" s="21" t="s">
        <v>2469</v>
      </c>
      <c r="D2399" s="20">
        <v>4</v>
      </c>
      <c r="E2399" s="21" t="s">
        <v>15</v>
      </c>
      <c r="F2399" s="21" t="s">
        <v>153</v>
      </c>
      <c r="G2399" s="20">
        <v>2.8</v>
      </c>
    </row>
    <row r="2400" spans="1:7">
      <c r="A2400" s="20">
        <v>3028</v>
      </c>
      <c r="B2400" s="21" t="s">
        <v>1527</v>
      </c>
      <c r="C2400" s="21" t="s">
        <v>2470</v>
      </c>
      <c r="D2400" s="20">
        <v>4</v>
      </c>
      <c r="E2400" s="21" t="s">
        <v>15</v>
      </c>
      <c r="F2400" s="21" t="s">
        <v>153</v>
      </c>
      <c r="G2400" s="20">
        <v>2.8</v>
      </c>
    </row>
    <row r="2401" spans="1:7">
      <c r="A2401" s="20">
        <v>3029</v>
      </c>
      <c r="B2401" s="21" t="s">
        <v>1527</v>
      </c>
      <c r="C2401" s="21" t="s">
        <v>2471</v>
      </c>
      <c r="D2401" s="20">
        <v>4</v>
      </c>
      <c r="E2401" s="21" t="s">
        <v>15</v>
      </c>
      <c r="F2401" s="21" t="s">
        <v>153</v>
      </c>
      <c r="G2401" s="20">
        <v>2.8</v>
      </c>
    </row>
    <row r="2402" spans="1:7">
      <c r="A2402" s="20">
        <v>3030</v>
      </c>
      <c r="B2402" s="21" t="s">
        <v>1527</v>
      </c>
      <c r="C2402" s="21" t="s">
        <v>2472</v>
      </c>
      <c r="D2402" s="20">
        <v>4</v>
      </c>
      <c r="E2402" s="21" t="s">
        <v>15</v>
      </c>
      <c r="F2402" s="21" t="s">
        <v>153</v>
      </c>
      <c r="G2402" s="20">
        <v>2.8</v>
      </c>
    </row>
    <row r="2403" spans="1:7">
      <c r="A2403" s="20">
        <v>3031</v>
      </c>
      <c r="B2403" s="21" t="s">
        <v>1527</v>
      </c>
      <c r="C2403" s="21" t="s">
        <v>2473</v>
      </c>
      <c r="D2403" s="20">
        <v>4</v>
      </c>
      <c r="E2403" s="21" t="s">
        <v>15</v>
      </c>
      <c r="F2403" s="21" t="s">
        <v>153</v>
      </c>
      <c r="G2403" s="20">
        <v>2.8</v>
      </c>
    </row>
    <row r="2404" spans="1:7">
      <c r="A2404" s="20">
        <v>3032</v>
      </c>
      <c r="B2404" s="21" t="s">
        <v>1527</v>
      </c>
      <c r="C2404" s="21" t="s">
        <v>2474</v>
      </c>
      <c r="D2404" s="20">
        <v>4</v>
      </c>
      <c r="E2404" s="21" t="s">
        <v>15</v>
      </c>
      <c r="F2404" s="21" t="s">
        <v>153</v>
      </c>
      <c r="G2404" s="20">
        <v>2.8</v>
      </c>
    </row>
    <row r="2405" spans="1:7">
      <c r="A2405" s="20">
        <v>3033</v>
      </c>
      <c r="B2405" s="21" t="s">
        <v>1527</v>
      </c>
      <c r="C2405" s="21" t="s">
        <v>2475</v>
      </c>
      <c r="D2405" s="20">
        <v>4</v>
      </c>
      <c r="E2405" s="21" t="s">
        <v>15</v>
      </c>
      <c r="F2405" s="21" t="s">
        <v>153</v>
      </c>
      <c r="G2405" s="20">
        <v>2.8</v>
      </c>
    </row>
    <row r="2406" spans="1:7">
      <c r="A2406" s="20">
        <v>3034</v>
      </c>
      <c r="B2406" s="21" t="s">
        <v>1527</v>
      </c>
      <c r="C2406" s="21" t="s">
        <v>2476</v>
      </c>
      <c r="D2406" s="20">
        <v>4</v>
      </c>
      <c r="E2406" s="21" t="s">
        <v>15</v>
      </c>
      <c r="F2406" s="21" t="s">
        <v>153</v>
      </c>
      <c r="G2406" s="20">
        <v>2.8</v>
      </c>
    </row>
    <row r="2407" spans="1:7">
      <c r="A2407" s="20">
        <v>3035</v>
      </c>
      <c r="B2407" s="21" t="s">
        <v>1527</v>
      </c>
      <c r="C2407" s="21" t="s">
        <v>2477</v>
      </c>
      <c r="D2407" s="20">
        <v>4</v>
      </c>
      <c r="E2407" s="21" t="s">
        <v>15</v>
      </c>
      <c r="F2407" s="21" t="s">
        <v>153</v>
      </c>
      <c r="G2407" s="20">
        <v>2.8</v>
      </c>
    </row>
    <row r="2408" spans="1:7">
      <c r="A2408" s="20">
        <v>3036</v>
      </c>
      <c r="B2408" s="21" t="s">
        <v>1527</v>
      </c>
      <c r="C2408" s="21" t="s">
        <v>2478</v>
      </c>
      <c r="D2408" s="20">
        <v>4</v>
      </c>
      <c r="E2408" s="21" t="s">
        <v>15</v>
      </c>
      <c r="F2408" s="21" t="s">
        <v>153</v>
      </c>
      <c r="G2408" s="20">
        <v>2.8</v>
      </c>
    </row>
    <row r="2409" spans="1:7">
      <c r="A2409" s="20">
        <v>3037</v>
      </c>
      <c r="B2409" s="21" t="s">
        <v>1527</v>
      </c>
      <c r="C2409" s="21" t="s">
        <v>2479</v>
      </c>
      <c r="D2409" s="20">
        <v>4</v>
      </c>
      <c r="E2409" s="21" t="s">
        <v>15</v>
      </c>
      <c r="F2409" s="21" t="s">
        <v>153</v>
      </c>
      <c r="G2409" s="20">
        <v>2.8</v>
      </c>
    </row>
    <row r="2410" spans="1:7">
      <c r="A2410" s="20">
        <v>3038</v>
      </c>
      <c r="B2410" s="21" t="s">
        <v>1527</v>
      </c>
      <c r="C2410" s="21" t="s">
        <v>2480</v>
      </c>
      <c r="D2410" s="20">
        <v>4</v>
      </c>
      <c r="E2410" s="21" t="s">
        <v>15</v>
      </c>
      <c r="F2410" s="21" t="s">
        <v>153</v>
      </c>
      <c r="G2410" s="20">
        <v>2.8</v>
      </c>
    </row>
    <row r="2411" spans="1:7">
      <c r="A2411" s="20">
        <v>3042</v>
      </c>
      <c r="B2411" s="21" t="s">
        <v>1527</v>
      </c>
      <c r="C2411" s="21" t="s">
        <v>2484</v>
      </c>
      <c r="D2411" s="20">
        <v>4</v>
      </c>
      <c r="E2411" s="21" t="s">
        <v>15</v>
      </c>
      <c r="F2411" s="21" t="s">
        <v>153</v>
      </c>
      <c r="G2411" s="20">
        <v>2.8</v>
      </c>
    </row>
    <row r="2412" spans="1:7">
      <c r="A2412" s="20">
        <v>3043</v>
      </c>
      <c r="B2412" s="21" t="s">
        <v>1527</v>
      </c>
      <c r="C2412" s="21" t="s">
        <v>2485</v>
      </c>
      <c r="D2412" s="20">
        <v>4</v>
      </c>
      <c r="E2412" s="21" t="s">
        <v>15</v>
      </c>
      <c r="F2412" s="21" t="s">
        <v>153</v>
      </c>
      <c r="G2412" s="20">
        <v>2.8</v>
      </c>
    </row>
    <row r="2413" spans="1:7">
      <c r="A2413" s="20">
        <v>3080</v>
      </c>
      <c r="B2413" s="21" t="s">
        <v>1527</v>
      </c>
      <c r="C2413" s="21" t="s">
        <v>2522</v>
      </c>
      <c r="D2413" s="20">
        <v>4</v>
      </c>
      <c r="E2413" s="21" t="s">
        <v>15</v>
      </c>
      <c r="F2413" s="21" t="s">
        <v>153</v>
      </c>
      <c r="G2413" s="20">
        <v>2.8</v>
      </c>
    </row>
    <row r="2414" spans="1:7">
      <c r="A2414" s="20">
        <v>3081</v>
      </c>
      <c r="B2414" s="21" t="s">
        <v>1527</v>
      </c>
      <c r="C2414" s="21" t="s">
        <v>2523</v>
      </c>
      <c r="D2414" s="20">
        <v>4</v>
      </c>
      <c r="E2414" s="21" t="s">
        <v>15</v>
      </c>
      <c r="F2414" s="21" t="s">
        <v>153</v>
      </c>
      <c r="G2414" s="20">
        <v>2.8</v>
      </c>
    </row>
    <row r="2415" spans="1:7">
      <c r="A2415" s="20">
        <v>3082</v>
      </c>
      <c r="B2415" s="21" t="s">
        <v>1527</v>
      </c>
      <c r="C2415" s="21" t="s">
        <v>2524</v>
      </c>
      <c r="D2415" s="20">
        <v>4</v>
      </c>
      <c r="E2415" s="21" t="s">
        <v>15</v>
      </c>
      <c r="F2415" s="21" t="s">
        <v>153</v>
      </c>
      <c r="G2415" s="20">
        <v>2.8</v>
      </c>
    </row>
    <row r="2416" spans="1:7">
      <c r="A2416" s="20">
        <v>3083</v>
      </c>
      <c r="B2416" s="21" t="s">
        <v>1527</v>
      </c>
      <c r="C2416" s="21" t="s">
        <v>2525</v>
      </c>
      <c r="D2416" s="20">
        <v>4</v>
      </c>
      <c r="E2416" s="21" t="s">
        <v>15</v>
      </c>
      <c r="F2416" s="21" t="s">
        <v>153</v>
      </c>
      <c r="G2416" s="20">
        <v>2.8</v>
      </c>
    </row>
    <row r="2417" spans="1:7">
      <c r="A2417" s="20">
        <v>3084</v>
      </c>
      <c r="B2417" s="21" t="s">
        <v>1527</v>
      </c>
      <c r="C2417" s="21" t="s">
        <v>2526</v>
      </c>
      <c r="D2417" s="20">
        <v>4</v>
      </c>
      <c r="E2417" s="21" t="s">
        <v>15</v>
      </c>
      <c r="F2417" s="21" t="s">
        <v>153</v>
      </c>
      <c r="G2417" s="20">
        <v>2.8</v>
      </c>
    </row>
    <row r="2418" spans="1:7">
      <c r="A2418" s="20">
        <v>619</v>
      </c>
      <c r="B2418" s="21" t="s">
        <v>393</v>
      </c>
      <c r="C2418" s="21" t="s">
        <v>635</v>
      </c>
      <c r="D2418" s="20">
        <v>3.5</v>
      </c>
      <c r="E2418" s="21" t="s">
        <v>15</v>
      </c>
      <c r="F2418" s="21" t="s">
        <v>185</v>
      </c>
      <c r="G2418" s="20">
        <v>2.4500000000000002</v>
      </c>
    </row>
    <row r="2419" spans="1:7">
      <c r="A2419" s="20">
        <v>620</v>
      </c>
      <c r="B2419" s="21" t="s">
        <v>393</v>
      </c>
      <c r="C2419" s="21" t="s">
        <v>636</v>
      </c>
      <c r="D2419" s="20">
        <v>3.5</v>
      </c>
      <c r="E2419" s="21" t="s">
        <v>15</v>
      </c>
      <c r="F2419" s="21" t="s">
        <v>185</v>
      </c>
      <c r="G2419" s="20">
        <v>2.4500000000000002</v>
      </c>
    </row>
    <row r="2420" spans="1:7">
      <c r="A2420" s="20">
        <v>621</v>
      </c>
      <c r="B2420" s="21" t="s">
        <v>393</v>
      </c>
      <c r="C2420" s="21" t="s">
        <v>637</v>
      </c>
      <c r="D2420" s="20">
        <v>3.5</v>
      </c>
      <c r="E2420" s="21" t="s">
        <v>15</v>
      </c>
      <c r="F2420" s="21" t="s">
        <v>185</v>
      </c>
      <c r="G2420" s="20">
        <v>2.4500000000000002</v>
      </c>
    </row>
    <row r="2421" spans="1:7">
      <c r="A2421" s="20">
        <v>622</v>
      </c>
      <c r="B2421" s="21" t="s">
        <v>393</v>
      </c>
      <c r="C2421" s="21" t="s">
        <v>638</v>
      </c>
      <c r="D2421" s="20">
        <v>3.5</v>
      </c>
      <c r="E2421" s="21" t="s">
        <v>15</v>
      </c>
      <c r="F2421" s="21" t="s">
        <v>185</v>
      </c>
      <c r="G2421" s="20">
        <v>2.4500000000000002</v>
      </c>
    </row>
    <row r="2422" spans="1:7">
      <c r="A2422" s="20">
        <v>623</v>
      </c>
      <c r="B2422" s="21" t="s">
        <v>393</v>
      </c>
      <c r="C2422" s="21" t="s">
        <v>614</v>
      </c>
      <c r="D2422" s="20">
        <v>3.5</v>
      </c>
      <c r="E2422" s="21" t="s">
        <v>15</v>
      </c>
      <c r="F2422" s="21" t="s">
        <v>185</v>
      </c>
      <c r="G2422" s="20">
        <v>2.4500000000000002</v>
      </c>
    </row>
    <row r="2423" spans="1:7">
      <c r="A2423" s="20">
        <v>813</v>
      </c>
      <c r="B2423" s="21" t="s">
        <v>744</v>
      </c>
      <c r="C2423" s="21" t="s">
        <v>812</v>
      </c>
      <c r="D2423" s="20">
        <v>3.5</v>
      </c>
      <c r="E2423" s="21" t="s">
        <v>15</v>
      </c>
      <c r="F2423" s="21" t="s">
        <v>357</v>
      </c>
      <c r="G2423" s="20">
        <v>3.5</v>
      </c>
    </row>
    <row r="2424" spans="1:7">
      <c r="A2424" s="20">
        <v>816</v>
      </c>
      <c r="B2424" s="21" t="s">
        <v>744</v>
      </c>
      <c r="C2424" s="21" t="s">
        <v>815</v>
      </c>
      <c r="D2424" s="20">
        <v>3.5</v>
      </c>
      <c r="E2424" s="21" t="s">
        <v>15</v>
      </c>
      <c r="F2424" s="21" t="s">
        <v>185</v>
      </c>
      <c r="G2424" s="20">
        <v>3.5</v>
      </c>
    </row>
    <row r="2425" spans="1:7">
      <c r="A2425" s="20">
        <v>867</v>
      </c>
      <c r="B2425" s="21" t="s">
        <v>744</v>
      </c>
      <c r="C2425" s="21" t="s">
        <v>859</v>
      </c>
      <c r="D2425" s="20">
        <v>3.5</v>
      </c>
      <c r="E2425" s="21" t="s">
        <v>15</v>
      </c>
      <c r="F2425" s="21" t="s">
        <v>185</v>
      </c>
      <c r="G2425" s="20">
        <v>3.5</v>
      </c>
    </row>
    <row r="2426" spans="1:7">
      <c r="A2426" s="20">
        <v>1028</v>
      </c>
      <c r="B2426" s="21" t="s">
        <v>901</v>
      </c>
      <c r="C2426" s="21" t="s">
        <v>991</v>
      </c>
      <c r="D2426" s="20">
        <v>3.5</v>
      </c>
      <c r="E2426" s="21" t="s">
        <v>18</v>
      </c>
      <c r="F2426" s="21" t="s">
        <v>185</v>
      </c>
      <c r="G2426" s="20">
        <v>3.5</v>
      </c>
    </row>
    <row r="2427" spans="1:7">
      <c r="A2427" s="20">
        <v>1083</v>
      </c>
      <c r="B2427" s="21" t="s">
        <v>1026</v>
      </c>
      <c r="C2427" s="21" t="s">
        <v>1035</v>
      </c>
      <c r="D2427" s="20">
        <v>3.5</v>
      </c>
      <c r="E2427" s="21" t="s">
        <v>15</v>
      </c>
      <c r="F2427" s="21" t="s">
        <v>16</v>
      </c>
      <c r="G2427" s="20">
        <v>2.4500000000000002</v>
      </c>
    </row>
    <row r="2428" spans="1:7">
      <c r="A2428" s="20">
        <v>1085</v>
      </c>
      <c r="B2428" s="21" t="s">
        <v>1026</v>
      </c>
      <c r="C2428" s="21" t="s">
        <v>1037</v>
      </c>
      <c r="D2428" s="20">
        <v>3.5</v>
      </c>
      <c r="E2428" s="21" t="s">
        <v>15</v>
      </c>
      <c r="F2428" s="21" t="s">
        <v>185</v>
      </c>
      <c r="G2428" s="20">
        <v>2.4500000000000002</v>
      </c>
    </row>
    <row r="2429" spans="1:7">
      <c r="A2429" s="20">
        <v>1124</v>
      </c>
      <c r="B2429" s="21" t="s">
        <v>1026</v>
      </c>
      <c r="C2429" s="21" t="s">
        <v>638</v>
      </c>
      <c r="D2429" s="20">
        <v>3.5</v>
      </c>
      <c r="E2429" s="21" t="s">
        <v>18</v>
      </c>
      <c r="F2429" s="21" t="s">
        <v>16</v>
      </c>
      <c r="G2429" s="20">
        <v>2.4500000000000002</v>
      </c>
    </row>
    <row r="2430" spans="1:7">
      <c r="A2430" s="20">
        <v>1150</v>
      </c>
      <c r="B2430" s="21" t="s">
        <v>1026</v>
      </c>
      <c r="C2430" s="21" t="s">
        <v>1078</v>
      </c>
      <c r="D2430" s="20">
        <v>3.5</v>
      </c>
      <c r="E2430" s="21" t="s">
        <v>18</v>
      </c>
      <c r="F2430" s="21" t="s">
        <v>185</v>
      </c>
      <c r="G2430" s="20">
        <v>2.4500000000000002</v>
      </c>
    </row>
    <row r="2431" spans="1:7">
      <c r="A2431" s="20">
        <v>1595</v>
      </c>
      <c r="B2431" s="21" t="s">
        <v>1282</v>
      </c>
      <c r="C2431" s="21" t="s">
        <v>1389</v>
      </c>
      <c r="D2431" s="20">
        <v>3.5</v>
      </c>
      <c r="E2431" s="21" t="s">
        <v>18</v>
      </c>
      <c r="F2431" s="21" t="s">
        <v>16</v>
      </c>
      <c r="G2431" s="20">
        <v>3.5</v>
      </c>
    </row>
    <row r="2432" spans="1:7">
      <c r="A2432" s="20">
        <v>1729</v>
      </c>
      <c r="B2432" s="21" t="s">
        <v>1468</v>
      </c>
      <c r="C2432" s="21" t="s">
        <v>1485</v>
      </c>
      <c r="D2432" s="20">
        <v>3.5</v>
      </c>
      <c r="E2432" s="21" t="s">
        <v>15</v>
      </c>
      <c r="F2432" s="21" t="s">
        <v>16</v>
      </c>
      <c r="G2432" s="20">
        <v>2.4500000000000002</v>
      </c>
    </row>
    <row r="2433" spans="1:7">
      <c r="A2433" s="20">
        <v>1772</v>
      </c>
      <c r="B2433" s="21" t="s">
        <v>1468</v>
      </c>
      <c r="C2433" s="21" t="s">
        <v>815</v>
      </c>
      <c r="D2433" s="20">
        <v>3.5</v>
      </c>
      <c r="E2433" s="21" t="s">
        <v>15</v>
      </c>
      <c r="F2433" s="21" t="s">
        <v>185</v>
      </c>
      <c r="G2433" s="20">
        <v>2.4500000000000002</v>
      </c>
    </row>
    <row r="2434" spans="1:7">
      <c r="A2434" s="20">
        <v>1773</v>
      </c>
      <c r="B2434" s="21" t="s">
        <v>1468</v>
      </c>
      <c r="C2434" s="21" t="s">
        <v>1509</v>
      </c>
      <c r="D2434" s="20">
        <v>3.5</v>
      </c>
      <c r="E2434" s="21" t="s">
        <v>15</v>
      </c>
      <c r="F2434" s="21" t="s">
        <v>185</v>
      </c>
      <c r="G2434" s="20">
        <v>2.4500000000000002</v>
      </c>
    </row>
    <row r="2435" spans="1:7">
      <c r="A2435" s="20">
        <v>1960</v>
      </c>
      <c r="B2435" s="21" t="s">
        <v>1261</v>
      </c>
      <c r="C2435" s="21" t="s">
        <v>1640</v>
      </c>
      <c r="D2435" s="20">
        <v>3.5</v>
      </c>
      <c r="E2435" s="21" t="s">
        <v>15</v>
      </c>
      <c r="F2435" s="21" t="s">
        <v>185</v>
      </c>
      <c r="G2435" s="20">
        <v>2.4500000000000002</v>
      </c>
    </row>
    <row r="2436" spans="1:7">
      <c r="A2436" s="20">
        <v>2095</v>
      </c>
      <c r="B2436" s="21" t="s">
        <v>1719</v>
      </c>
      <c r="C2436" s="21" t="s">
        <v>1728</v>
      </c>
      <c r="D2436" s="20">
        <v>3.5</v>
      </c>
      <c r="E2436" s="21" t="s">
        <v>15</v>
      </c>
      <c r="F2436" s="21" t="s">
        <v>37</v>
      </c>
      <c r="G2436" s="20">
        <v>3.5</v>
      </c>
    </row>
    <row r="2437" spans="1:7">
      <c r="A2437" s="20">
        <v>2096</v>
      </c>
      <c r="B2437" s="21" t="s">
        <v>1719</v>
      </c>
      <c r="C2437" s="21" t="s">
        <v>781</v>
      </c>
      <c r="D2437" s="20">
        <v>3.5</v>
      </c>
      <c r="E2437" s="21" t="s">
        <v>15</v>
      </c>
      <c r="F2437" s="21" t="s">
        <v>37</v>
      </c>
      <c r="G2437" s="20">
        <v>3.5</v>
      </c>
    </row>
    <row r="2438" spans="1:7">
      <c r="A2438" s="20">
        <v>2715</v>
      </c>
      <c r="B2438" s="21" t="s">
        <v>2121</v>
      </c>
      <c r="C2438" s="21" t="s">
        <v>815</v>
      </c>
      <c r="D2438" s="20">
        <v>3.5</v>
      </c>
      <c r="E2438" s="21" t="s">
        <v>15</v>
      </c>
      <c r="F2438" s="21" t="s">
        <v>16</v>
      </c>
      <c r="G2438" s="20">
        <v>3.5</v>
      </c>
    </row>
    <row r="2439" spans="1:7">
      <c r="A2439" s="20">
        <v>1455</v>
      </c>
      <c r="B2439" s="21" t="s">
        <v>1282</v>
      </c>
      <c r="C2439" s="21" t="s">
        <v>1299</v>
      </c>
      <c r="D2439" s="20">
        <v>3.45</v>
      </c>
      <c r="E2439" s="21" t="s">
        <v>18</v>
      </c>
      <c r="F2439" s="21" t="s">
        <v>153</v>
      </c>
      <c r="G2439" s="20">
        <v>3</v>
      </c>
    </row>
    <row r="2440" spans="1:7">
      <c r="A2440" s="20">
        <v>1456</v>
      </c>
      <c r="B2440" s="21" t="s">
        <v>1282</v>
      </c>
      <c r="C2440" s="21" t="s">
        <v>1147</v>
      </c>
      <c r="D2440" s="20">
        <v>3.45</v>
      </c>
      <c r="E2440" s="21" t="s">
        <v>18</v>
      </c>
      <c r="F2440" s="21" t="s">
        <v>153</v>
      </c>
      <c r="G2440" s="20">
        <v>3</v>
      </c>
    </row>
    <row r="2441" spans="1:7">
      <c r="A2441" s="20">
        <v>1457</v>
      </c>
      <c r="B2441" s="21" t="s">
        <v>1282</v>
      </c>
      <c r="C2441" s="21" t="s">
        <v>1300</v>
      </c>
      <c r="D2441" s="20">
        <v>3.45</v>
      </c>
      <c r="E2441" s="21" t="s">
        <v>18</v>
      </c>
      <c r="F2441" s="21" t="s">
        <v>153</v>
      </c>
      <c r="G2441" s="20">
        <v>3</v>
      </c>
    </row>
    <row r="2442" spans="1:7">
      <c r="A2442" s="20">
        <v>1458</v>
      </c>
      <c r="B2442" s="21" t="s">
        <v>1282</v>
      </c>
      <c r="C2442" s="21" t="s">
        <v>950</v>
      </c>
      <c r="D2442" s="20">
        <v>3.45</v>
      </c>
      <c r="E2442" s="21" t="s">
        <v>18</v>
      </c>
      <c r="F2442" s="21" t="s">
        <v>153</v>
      </c>
      <c r="G2442" s="20">
        <v>3</v>
      </c>
    </row>
    <row r="2443" spans="1:7">
      <c r="A2443" s="20">
        <v>1459</v>
      </c>
      <c r="B2443" s="21" t="s">
        <v>1282</v>
      </c>
      <c r="C2443" s="21" t="s">
        <v>485</v>
      </c>
      <c r="D2443" s="20">
        <v>3.45</v>
      </c>
      <c r="E2443" s="21" t="s">
        <v>18</v>
      </c>
      <c r="F2443" s="21" t="s">
        <v>153</v>
      </c>
      <c r="G2443" s="20">
        <v>3</v>
      </c>
    </row>
    <row r="2444" spans="1:7">
      <c r="A2444" s="20">
        <v>1460</v>
      </c>
      <c r="B2444" s="21" t="s">
        <v>1282</v>
      </c>
      <c r="C2444" s="21" t="s">
        <v>483</v>
      </c>
      <c r="D2444" s="20">
        <v>3.45</v>
      </c>
      <c r="E2444" s="21" t="s">
        <v>18</v>
      </c>
      <c r="F2444" s="21" t="s">
        <v>153</v>
      </c>
      <c r="G2444" s="20">
        <v>3</v>
      </c>
    </row>
    <row r="2445" spans="1:7">
      <c r="A2445" s="20">
        <v>1461</v>
      </c>
      <c r="B2445" s="21" t="s">
        <v>1282</v>
      </c>
      <c r="C2445" s="21" t="s">
        <v>433</v>
      </c>
      <c r="D2445" s="20">
        <v>3.45</v>
      </c>
      <c r="E2445" s="21" t="s">
        <v>18</v>
      </c>
      <c r="F2445" s="21" t="s">
        <v>153</v>
      </c>
      <c r="G2445" s="20">
        <v>3</v>
      </c>
    </row>
    <row r="2446" spans="1:7">
      <c r="A2446" s="20">
        <v>1462</v>
      </c>
      <c r="B2446" s="21" t="s">
        <v>1282</v>
      </c>
      <c r="C2446" s="21" t="s">
        <v>889</v>
      </c>
      <c r="D2446" s="20">
        <v>3.45</v>
      </c>
      <c r="E2446" s="21" t="s">
        <v>18</v>
      </c>
      <c r="F2446" s="21" t="s">
        <v>153</v>
      </c>
      <c r="G2446" s="20">
        <v>3</v>
      </c>
    </row>
    <row r="2447" spans="1:7">
      <c r="A2447" s="20">
        <v>1511</v>
      </c>
      <c r="B2447" s="21" t="s">
        <v>1282</v>
      </c>
      <c r="C2447" s="21" t="s">
        <v>731</v>
      </c>
      <c r="D2447" s="20">
        <v>3.45</v>
      </c>
      <c r="E2447" s="21" t="s">
        <v>15</v>
      </c>
      <c r="F2447" s="21" t="s">
        <v>37</v>
      </c>
      <c r="G2447" s="20">
        <v>3</v>
      </c>
    </row>
    <row r="2448" spans="1:7">
      <c r="A2448" s="20">
        <v>282</v>
      </c>
      <c r="B2448" s="21" t="s">
        <v>13</v>
      </c>
      <c r="C2448" s="21" t="s">
        <v>300</v>
      </c>
      <c r="D2448" s="20">
        <v>3</v>
      </c>
      <c r="E2448" s="21" t="s">
        <v>15</v>
      </c>
      <c r="F2448" s="21" t="s">
        <v>185</v>
      </c>
      <c r="G2448" s="20">
        <v>3</v>
      </c>
    </row>
    <row r="2449" spans="1:7">
      <c r="A2449" s="20">
        <v>286</v>
      </c>
      <c r="B2449" s="21" t="s">
        <v>13</v>
      </c>
      <c r="C2449" s="21" t="s">
        <v>304</v>
      </c>
      <c r="D2449" s="20">
        <v>3</v>
      </c>
      <c r="E2449" s="21" t="s">
        <v>15</v>
      </c>
      <c r="F2449" s="21" t="s">
        <v>185</v>
      </c>
      <c r="G2449" s="20">
        <v>3</v>
      </c>
    </row>
    <row r="2450" spans="1:7">
      <c r="A2450" s="20">
        <v>288</v>
      </c>
      <c r="B2450" s="21" t="s">
        <v>13</v>
      </c>
      <c r="C2450" s="21" t="s">
        <v>306</v>
      </c>
      <c r="D2450" s="20">
        <v>3</v>
      </c>
      <c r="E2450" s="21" t="s">
        <v>15</v>
      </c>
      <c r="F2450" s="21" t="s">
        <v>185</v>
      </c>
      <c r="G2450" s="20">
        <v>3</v>
      </c>
    </row>
    <row r="2451" spans="1:7">
      <c r="A2451" s="20">
        <v>375</v>
      </c>
      <c r="B2451" s="21" t="s">
        <v>393</v>
      </c>
      <c r="C2451" s="21" t="s">
        <v>394</v>
      </c>
      <c r="D2451" s="20">
        <v>3</v>
      </c>
      <c r="E2451" s="21" t="s">
        <v>15</v>
      </c>
      <c r="F2451" s="21" t="s">
        <v>153</v>
      </c>
      <c r="G2451" s="20">
        <v>2.1</v>
      </c>
    </row>
    <row r="2452" spans="1:7">
      <c r="A2452" s="20">
        <v>376</v>
      </c>
      <c r="B2452" s="21" t="s">
        <v>393</v>
      </c>
      <c r="C2452" s="21" t="s">
        <v>395</v>
      </c>
      <c r="D2452" s="20">
        <v>3</v>
      </c>
      <c r="E2452" s="21" t="s">
        <v>18</v>
      </c>
      <c r="F2452" s="21" t="s">
        <v>153</v>
      </c>
      <c r="G2452" s="20">
        <v>2.1</v>
      </c>
    </row>
    <row r="2453" spans="1:7">
      <c r="A2453" s="20">
        <v>377</v>
      </c>
      <c r="B2453" s="21" t="s">
        <v>393</v>
      </c>
      <c r="C2453" s="21" t="s">
        <v>396</v>
      </c>
      <c r="D2453" s="20">
        <v>3</v>
      </c>
      <c r="E2453" s="21" t="s">
        <v>18</v>
      </c>
      <c r="F2453" s="21" t="s">
        <v>153</v>
      </c>
      <c r="G2453" s="20">
        <v>2.1</v>
      </c>
    </row>
    <row r="2454" spans="1:7">
      <c r="A2454" s="20">
        <v>378</v>
      </c>
      <c r="B2454" s="21" t="s">
        <v>393</v>
      </c>
      <c r="C2454" s="21" t="s">
        <v>397</v>
      </c>
      <c r="D2454" s="20">
        <v>3</v>
      </c>
      <c r="E2454" s="21" t="s">
        <v>15</v>
      </c>
      <c r="F2454" s="21" t="s">
        <v>153</v>
      </c>
      <c r="G2454" s="20">
        <v>2.1</v>
      </c>
    </row>
    <row r="2455" spans="1:7">
      <c r="A2455" s="20">
        <v>379</v>
      </c>
      <c r="B2455" s="21" t="s">
        <v>393</v>
      </c>
      <c r="C2455" s="21" t="s">
        <v>398</v>
      </c>
      <c r="D2455" s="20">
        <v>3</v>
      </c>
      <c r="E2455" s="21" t="s">
        <v>15</v>
      </c>
      <c r="F2455" s="21" t="s">
        <v>153</v>
      </c>
      <c r="G2455" s="20">
        <v>2.1</v>
      </c>
    </row>
    <row r="2456" spans="1:7">
      <c r="A2456" s="20">
        <v>380</v>
      </c>
      <c r="B2456" s="21" t="s">
        <v>393</v>
      </c>
      <c r="C2456" s="21" t="s">
        <v>399</v>
      </c>
      <c r="D2456" s="20">
        <v>3</v>
      </c>
      <c r="E2456" s="21" t="s">
        <v>15</v>
      </c>
      <c r="F2456" s="21" t="s">
        <v>153</v>
      </c>
      <c r="G2456" s="20">
        <v>2.1</v>
      </c>
    </row>
    <row r="2457" spans="1:7">
      <c r="A2457" s="20">
        <v>381</v>
      </c>
      <c r="B2457" s="21" t="s">
        <v>393</v>
      </c>
      <c r="C2457" s="21" t="s">
        <v>400</v>
      </c>
      <c r="D2457" s="20">
        <v>3</v>
      </c>
      <c r="E2457" s="21" t="s">
        <v>15</v>
      </c>
      <c r="F2457" s="21" t="s">
        <v>153</v>
      </c>
      <c r="G2457" s="20">
        <v>2.1</v>
      </c>
    </row>
    <row r="2458" spans="1:7">
      <c r="A2458" s="20">
        <v>382</v>
      </c>
      <c r="B2458" s="21" t="s">
        <v>393</v>
      </c>
      <c r="C2458" s="21" t="s">
        <v>401</v>
      </c>
      <c r="D2458" s="20">
        <v>3</v>
      </c>
      <c r="E2458" s="21" t="s">
        <v>18</v>
      </c>
      <c r="F2458" s="21" t="s">
        <v>153</v>
      </c>
      <c r="G2458" s="20">
        <v>2.1</v>
      </c>
    </row>
    <row r="2459" spans="1:7">
      <c r="A2459" s="20">
        <v>383</v>
      </c>
      <c r="B2459" s="21" t="s">
        <v>393</v>
      </c>
      <c r="C2459" s="21" t="s">
        <v>402</v>
      </c>
      <c r="D2459" s="20">
        <v>3</v>
      </c>
      <c r="E2459" s="21" t="s">
        <v>15</v>
      </c>
      <c r="F2459" s="21" t="s">
        <v>153</v>
      </c>
      <c r="G2459" s="20">
        <v>2.1</v>
      </c>
    </row>
    <row r="2460" spans="1:7">
      <c r="A2460" s="20">
        <v>384</v>
      </c>
      <c r="B2460" s="21" t="s">
        <v>393</v>
      </c>
      <c r="C2460" s="21" t="s">
        <v>403</v>
      </c>
      <c r="D2460" s="20">
        <v>3</v>
      </c>
      <c r="E2460" s="21" t="s">
        <v>15</v>
      </c>
      <c r="F2460" s="21" t="s">
        <v>153</v>
      </c>
      <c r="G2460" s="20">
        <v>2.1</v>
      </c>
    </row>
    <row r="2461" spans="1:7">
      <c r="A2461" s="20">
        <v>385</v>
      </c>
      <c r="B2461" s="21" t="s">
        <v>393</v>
      </c>
      <c r="C2461" s="21" t="s">
        <v>404</v>
      </c>
      <c r="D2461" s="20">
        <v>3</v>
      </c>
      <c r="E2461" s="21" t="s">
        <v>15</v>
      </c>
      <c r="F2461" s="21" t="s">
        <v>153</v>
      </c>
      <c r="G2461" s="20">
        <v>2.1</v>
      </c>
    </row>
    <row r="2462" spans="1:7">
      <c r="A2462" s="20">
        <v>386</v>
      </c>
      <c r="B2462" s="21" t="s">
        <v>393</v>
      </c>
      <c r="C2462" s="21" t="s">
        <v>405</v>
      </c>
      <c r="D2462" s="20">
        <v>3</v>
      </c>
      <c r="E2462" s="21" t="s">
        <v>15</v>
      </c>
      <c r="F2462" s="21" t="s">
        <v>153</v>
      </c>
      <c r="G2462" s="20">
        <v>2.1</v>
      </c>
    </row>
    <row r="2463" spans="1:7">
      <c r="A2463" s="20">
        <v>387</v>
      </c>
      <c r="B2463" s="21" t="s">
        <v>393</v>
      </c>
      <c r="C2463" s="21" t="s">
        <v>406</v>
      </c>
      <c r="D2463" s="20">
        <v>3</v>
      </c>
      <c r="E2463" s="21" t="s">
        <v>15</v>
      </c>
      <c r="F2463" s="21" t="s">
        <v>153</v>
      </c>
      <c r="G2463" s="20">
        <v>2.1</v>
      </c>
    </row>
    <row r="2464" spans="1:7">
      <c r="A2464" s="20">
        <v>388</v>
      </c>
      <c r="B2464" s="21" t="s">
        <v>393</v>
      </c>
      <c r="C2464" s="21" t="s">
        <v>407</v>
      </c>
      <c r="D2464" s="20">
        <v>3</v>
      </c>
      <c r="E2464" s="21" t="s">
        <v>15</v>
      </c>
      <c r="F2464" s="21" t="s">
        <v>153</v>
      </c>
      <c r="G2464" s="20">
        <v>2.1</v>
      </c>
    </row>
    <row r="2465" spans="1:7">
      <c r="A2465" s="20">
        <v>389</v>
      </c>
      <c r="B2465" s="21" t="s">
        <v>393</v>
      </c>
      <c r="C2465" s="21" t="s">
        <v>408</v>
      </c>
      <c r="D2465" s="20">
        <v>3</v>
      </c>
      <c r="E2465" s="21" t="s">
        <v>18</v>
      </c>
      <c r="F2465" s="21" t="s">
        <v>153</v>
      </c>
      <c r="G2465" s="20">
        <v>2.1</v>
      </c>
    </row>
    <row r="2466" spans="1:7">
      <c r="A2466" s="20">
        <v>463</v>
      </c>
      <c r="B2466" s="21" t="s">
        <v>393</v>
      </c>
      <c r="C2466" s="21" t="s">
        <v>482</v>
      </c>
      <c r="D2466" s="20">
        <v>3</v>
      </c>
      <c r="E2466" s="21" t="s">
        <v>15</v>
      </c>
      <c r="F2466" s="21" t="s">
        <v>153</v>
      </c>
      <c r="G2466" s="20">
        <v>2.1</v>
      </c>
    </row>
    <row r="2467" spans="1:7">
      <c r="A2467" s="20">
        <v>464</v>
      </c>
      <c r="B2467" s="21" t="s">
        <v>393</v>
      </c>
      <c r="C2467" s="21" t="s">
        <v>483</v>
      </c>
      <c r="D2467" s="20">
        <v>3</v>
      </c>
      <c r="E2467" s="21" t="s">
        <v>15</v>
      </c>
      <c r="F2467" s="21" t="s">
        <v>153</v>
      </c>
      <c r="G2467" s="20">
        <v>2.1</v>
      </c>
    </row>
    <row r="2468" spans="1:7">
      <c r="A2468" s="20">
        <v>465</v>
      </c>
      <c r="B2468" s="21" t="s">
        <v>393</v>
      </c>
      <c r="C2468" s="21" t="s">
        <v>484</v>
      </c>
      <c r="D2468" s="20">
        <v>3</v>
      </c>
      <c r="E2468" s="21" t="s">
        <v>18</v>
      </c>
      <c r="F2468" s="21" t="s">
        <v>153</v>
      </c>
      <c r="G2468" s="20">
        <v>2.1</v>
      </c>
    </row>
    <row r="2469" spans="1:7">
      <c r="A2469" s="20">
        <v>466</v>
      </c>
      <c r="B2469" s="21" t="s">
        <v>393</v>
      </c>
      <c r="C2469" s="21" t="s">
        <v>485</v>
      </c>
      <c r="D2469" s="20">
        <v>3</v>
      </c>
      <c r="E2469" s="21" t="s">
        <v>18</v>
      </c>
      <c r="F2469" s="21" t="s">
        <v>153</v>
      </c>
      <c r="G2469" s="20">
        <v>2.1</v>
      </c>
    </row>
    <row r="2470" spans="1:7">
      <c r="A2470" s="20">
        <v>467</v>
      </c>
      <c r="B2470" s="21" t="s">
        <v>393</v>
      </c>
      <c r="C2470" s="21" t="s">
        <v>486</v>
      </c>
      <c r="D2470" s="20">
        <v>3</v>
      </c>
      <c r="E2470" s="21" t="s">
        <v>18</v>
      </c>
      <c r="F2470" s="21" t="s">
        <v>153</v>
      </c>
      <c r="G2470" s="20">
        <v>2.1</v>
      </c>
    </row>
    <row r="2471" spans="1:7">
      <c r="A2471" s="20">
        <v>468</v>
      </c>
      <c r="B2471" s="21" t="s">
        <v>393</v>
      </c>
      <c r="C2471" s="21" t="s">
        <v>487</v>
      </c>
      <c r="D2471" s="20">
        <v>3</v>
      </c>
      <c r="E2471" s="21" t="s">
        <v>18</v>
      </c>
      <c r="F2471" s="21" t="s">
        <v>153</v>
      </c>
      <c r="G2471" s="20">
        <v>2.1</v>
      </c>
    </row>
    <row r="2472" spans="1:7">
      <c r="A2472" s="20">
        <v>469</v>
      </c>
      <c r="B2472" s="21" t="s">
        <v>393</v>
      </c>
      <c r="C2472" s="21" t="s">
        <v>488</v>
      </c>
      <c r="D2472" s="20">
        <v>3</v>
      </c>
      <c r="E2472" s="21" t="s">
        <v>18</v>
      </c>
      <c r="F2472" s="21" t="s">
        <v>153</v>
      </c>
      <c r="G2472" s="20">
        <v>2.1</v>
      </c>
    </row>
    <row r="2473" spans="1:7">
      <c r="A2473" s="20">
        <v>470</v>
      </c>
      <c r="B2473" s="21" t="s">
        <v>393</v>
      </c>
      <c r="C2473" s="21" t="s">
        <v>489</v>
      </c>
      <c r="D2473" s="20">
        <v>3</v>
      </c>
      <c r="E2473" s="21" t="s">
        <v>18</v>
      </c>
      <c r="F2473" s="21" t="s">
        <v>153</v>
      </c>
      <c r="G2473" s="20">
        <v>2.1</v>
      </c>
    </row>
    <row r="2474" spans="1:7">
      <c r="A2474" s="20">
        <v>471</v>
      </c>
      <c r="B2474" s="21" t="s">
        <v>393</v>
      </c>
      <c r="C2474" s="21" t="s">
        <v>490</v>
      </c>
      <c r="D2474" s="20">
        <v>3</v>
      </c>
      <c r="E2474" s="21" t="s">
        <v>18</v>
      </c>
      <c r="F2474" s="21" t="s">
        <v>153</v>
      </c>
      <c r="G2474" s="20">
        <v>2.1</v>
      </c>
    </row>
    <row r="2475" spans="1:7">
      <c r="A2475" s="20">
        <v>472</v>
      </c>
      <c r="B2475" s="21" t="s">
        <v>393</v>
      </c>
      <c r="C2475" s="21" t="s">
        <v>491</v>
      </c>
      <c r="D2475" s="20">
        <v>3</v>
      </c>
      <c r="E2475" s="21" t="s">
        <v>18</v>
      </c>
      <c r="F2475" s="21" t="s">
        <v>153</v>
      </c>
      <c r="G2475" s="20">
        <v>2.1</v>
      </c>
    </row>
    <row r="2476" spans="1:7">
      <c r="A2476" s="20">
        <v>539</v>
      </c>
      <c r="B2476" s="21" t="s">
        <v>393</v>
      </c>
      <c r="C2476" s="21" t="s">
        <v>557</v>
      </c>
      <c r="D2476" s="20">
        <v>3</v>
      </c>
      <c r="E2476" s="21" t="s">
        <v>15</v>
      </c>
      <c r="F2476" s="21" t="s">
        <v>153</v>
      </c>
      <c r="G2476" s="20">
        <v>2.1</v>
      </c>
    </row>
    <row r="2477" spans="1:7">
      <c r="A2477" s="20">
        <v>540</v>
      </c>
      <c r="B2477" s="21" t="s">
        <v>393</v>
      </c>
      <c r="C2477" s="21" t="s">
        <v>558</v>
      </c>
      <c r="D2477" s="20">
        <v>3</v>
      </c>
      <c r="E2477" s="21" t="s">
        <v>15</v>
      </c>
      <c r="F2477" s="21" t="s">
        <v>153</v>
      </c>
      <c r="G2477" s="20">
        <v>2.1</v>
      </c>
    </row>
    <row r="2478" spans="1:7">
      <c r="A2478" s="20">
        <v>541</v>
      </c>
      <c r="B2478" s="21" t="s">
        <v>393</v>
      </c>
      <c r="C2478" s="21" t="s">
        <v>559</v>
      </c>
      <c r="D2478" s="20">
        <v>3</v>
      </c>
      <c r="E2478" s="21" t="s">
        <v>15</v>
      </c>
      <c r="F2478" s="21" t="s">
        <v>153</v>
      </c>
      <c r="G2478" s="20">
        <v>2.1</v>
      </c>
    </row>
    <row r="2479" spans="1:7">
      <c r="A2479" s="20">
        <v>542</v>
      </c>
      <c r="B2479" s="21" t="s">
        <v>393</v>
      </c>
      <c r="C2479" s="21" t="s">
        <v>560</v>
      </c>
      <c r="D2479" s="20">
        <v>3</v>
      </c>
      <c r="E2479" s="21" t="s">
        <v>15</v>
      </c>
      <c r="F2479" s="21" t="s">
        <v>153</v>
      </c>
      <c r="G2479" s="20">
        <v>2.1</v>
      </c>
    </row>
    <row r="2480" spans="1:7">
      <c r="A2480" s="20">
        <v>543</v>
      </c>
      <c r="B2480" s="21" t="s">
        <v>393</v>
      </c>
      <c r="C2480" s="21" t="s">
        <v>561</v>
      </c>
      <c r="D2480" s="20">
        <v>3</v>
      </c>
      <c r="E2480" s="21" t="s">
        <v>15</v>
      </c>
      <c r="F2480" s="21" t="s">
        <v>153</v>
      </c>
      <c r="G2480" s="20">
        <v>2.1</v>
      </c>
    </row>
    <row r="2481" spans="1:7">
      <c r="A2481" s="20">
        <v>544</v>
      </c>
      <c r="B2481" s="21" t="s">
        <v>393</v>
      </c>
      <c r="C2481" s="21" t="s">
        <v>562</v>
      </c>
      <c r="D2481" s="20">
        <v>3</v>
      </c>
      <c r="E2481" s="21" t="s">
        <v>15</v>
      </c>
      <c r="F2481" s="21" t="s">
        <v>153</v>
      </c>
      <c r="G2481" s="20">
        <v>2.1</v>
      </c>
    </row>
    <row r="2482" spans="1:7">
      <c r="A2482" s="20">
        <v>552</v>
      </c>
      <c r="B2482" s="21" t="s">
        <v>393</v>
      </c>
      <c r="C2482" s="21" t="s">
        <v>568</v>
      </c>
      <c r="D2482" s="20">
        <v>3</v>
      </c>
      <c r="E2482" s="21" t="s">
        <v>15</v>
      </c>
      <c r="F2482" s="21" t="s">
        <v>153</v>
      </c>
      <c r="G2482" s="20">
        <v>2.1</v>
      </c>
    </row>
    <row r="2483" spans="1:7">
      <c r="A2483" s="20">
        <v>553</v>
      </c>
      <c r="B2483" s="21" t="s">
        <v>393</v>
      </c>
      <c r="C2483" s="21" t="s">
        <v>569</v>
      </c>
      <c r="D2483" s="20">
        <v>3</v>
      </c>
      <c r="E2483" s="21" t="s">
        <v>15</v>
      </c>
      <c r="F2483" s="21" t="s">
        <v>153</v>
      </c>
      <c r="G2483" s="20">
        <v>2.1</v>
      </c>
    </row>
    <row r="2484" spans="1:7">
      <c r="A2484" s="20">
        <v>554</v>
      </c>
      <c r="B2484" s="21" t="s">
        <v>393</v>
      </c>
      <c r="C2484" s="21" t="s">
        <v>570</v>
      </c>
      <c r="D2484" s="20">
        <v>3</v>
      </c>
      <c r="E2484" s="21" t="s">
        <v>15</v>
      </c>
      <c r="F2484" s="21" t="s">
        <v>153</v>
      </c>
      <c r="G2484" s="20">
        <v>2.1</v>
      </c>
    </row>
    <row r="2485" spans="1:7">
      <c r="A2485" s="20">
        <v>555</v>
      </c>
      <c r="B2485" s="21" t="s">
        <v>393</v>
      </c>
      <c r="C2485" s="21" t="s">
        <v>571</v>
      </c>
      <c r="D2485" s="20">
        <v>3</v>
      </c>
      <c r="E2485" s="21" t="s">
        <v>15</v>
      </c>
      <c r="F2485" s="21" t="s">
        <v>153</v>
      </c>
      <c r="G2485" s="20">
        <v>2.1</v>
      </c>
    </row>
    <row r="2486" spans="1:7">
      <c r="A2486" s="20">
        <v>592</v>
      </c>
      <c r="B2486" s="21" t="s">
        <v>393</v>
      </c>
      <c r="C2486" s="21" t="s">
        <v>609</v>
      </c>
      <c r="D2486" s="20">
        <v>3</v>
      </c>
      <c r="E2486" s="21" t="s">
        <v>15</v>
      </c>
      <c r="F2486" s="21" t="s">
        <v>357</v>
      </c>
      <c r="G2486" s="20">
        <v>2.1</v>
      </c>
    </row>
    <row r="2487" spans="1:7">
      <c r="A2487" s="20">
        <v>593</v>
      </c>
      <c r="B2487" s="21" t="s">
        <v>393</v>
      </c>
      <c r="C2487" s="21" t="s">
        <v>610</v>
      </c>
      <c r="D2487" s="20">
        <v>3</v>
      </c>
      <c r="E2487" s="21" t="s">
        <v>15</v>
      </c>
      <c r="F2487" s="21" t="s">
        <v>357</v>
      </c>
      <c r="G2487" s="20">
        <v>2.1</v>
      </c>
    </row>
    <row r="2488" spans="1:7">
      <c r="A2488" s="20">
        <v>594</v>
      </c>
      <c r="B2488" s="21" t="s">
        <v>393</v>
      </c>
      <c r="C2488" s="21" t="s">
        <v>611</v>
      </c>
      <c r="D2488" s="20">
        <v>3</v>
      </c>
      <c r="E2488" s="21" t="s">
        <v>15</v>
      </c>
      <c r="F2488" s="21" t="s">
        <v>357</v>
      </c>
      <c r="G2488" s="20">
        <v>2.1</v>
      </c>
    </row>
    <row r="2489" spans="1:7">
      <c r="A2489" s="20">
        <v>595</v>
      </c>
      <c r="B2489" s="21" t="s">
        <v>393</v>
      </c>
      <c r="C2489" s="21" t="s">
        <v>612</v>
      </c>
      <c r="D2489" s="20">
        <v>3</v>
      </c>
      <c r="E2489" s="21" t="s">
        <v>15</v>
      </c>
      <c r="F2489" s="21" t="s">
        <v>357</v>
      </c>
      <c r="G2489" s="20">
        <v>2.1</v>
      </c>
    </row>
    <row r="2490" spans="1:7">
      <c r="A2490" s="20">
        <v>596</v>
      </c>
      <c r="B2490" s="21" t="s">
        <v>393</v>
      </c>
      <c r="C2490" s="21" t="s">
        <v>613</v>
      </c>
      <c r="D2490" s="20">
        <v>3</v>
      </c>
      <c r="E2490" s="21" t="s">
        <v>15</v>
      </c>
      <c r="F2490" s="21" t="s">
        <v>357</v>
      </c>
      <c r="G2490" s="20">
        <v>2.1</v>
      </c>
    </row>
    <row r="2491" spans="1:7">
      <c r="A2491" s="20">
        <v>597</v>
      </c>
      <c r="B2491" s="21" t="s">
        <v>393</v>
      </c>
      <c r="C2491" s="21" t="s">
        <v>614</v>
      </c>
      <c r="D2491" s="20">
        <v>3</v>
      </c>
      <c r="E2491" s="21" t="s">
        <v>15</v>
      </c>
      <c r="F2491" s="21" t="s">
        <v>185</v>
      </c>
      <c r="G2491" s="20">
        <v>2.1</v>
      </c>
    </row>
    <row r="2492" spans="1:7">
      <c r="A2492" s="20">
        <v>617</v>
      </c>
      <c r="B2492" s="21" t="s">
        <v>393</v>
      </c>
      <c r="C2492" s="21" t="s">
        <v>633</v>
      </c>
      <c r="D2492" s="20">
        <v>3</v>
      </c>
      <c r="E2492" s="21" t="s">
        <v>15</v>
      </c>
      <c r="F2492" s="21" t="s">
        <v>185</v>
      </c>
      <c r="G2492" s="20">
        <v>2.1</v>
      </c>
    </row>
    <row r="2493" spans="1:7">
      <c r="A2493" s="20">
        <v>618</v>
      </c>
      <c r="B2493" s="21" t="s">
        <v>393</v>
      </c>
      <c r="C2493" s="21" t="s">
        <v>634</v>
      </c>
      <c r="D2493" s="20">
        <v>3</v>
      </c>
      <c r="E2493" s="21" t="s">
        <v>15</v>
      </c>
      <c r="F2493" s="21" t="s">
        <v>185</v>
      </c>
      <c r="G2493" s="20">
        <v>2.1</v>
      </c>
    </row>
    <row r="2494" spans="1:7">
      <c r="A2494" s="20">
        <v>626</v>
      </c>
      <c r="B2494" s="21" t="s">
        <v>393</v>
      </c>
      <c r="C2494" s="21" t="s">
        <v>521</v>
      </c>
      <c r="D2494" s="20">
        <v>3</v>
      </c>
      <c r="E2494" s="21" t="s">
        <v>15</v>
      </c>
      <c r="F2494" s="21" t="s">
        <v>357</v>
      </c>
      <c r="G2494" s="20">
        <v>2.1</v>
      </c>
    </row>
    <row r="2495" spans="1:7">
      <c r="A2495" s="20">
        <v>656</v>
      </c>
      <c r="B2495" s="21" t="s">
        <v>393</v>
      </c>
      <c r="C2495" s="21" t="s">
        <v>670</v>
      </c>
      <c r="D2495" s="20">
        <v>3</v>
      </c>
      <c r="E2495" s="21" t="s">
        <v>18</v>
      </c>
      <c r="F2495" s="21" t="s">
        <v>153</v>
      </c>
      <c r="G2495" s="20">
        <v>2.1</v>
      </c>
    </row>
    <row r="2496" spans="1:7">
      <c r="A2496" s="20">
        <v>657</v>
      </c>
      <c r="B2496" s="21" t="s">
        <v>393</v>
      </c>
      <c r="C2496" s="21" t="s">
        <v>671</v>
      </c>
      <c r="D2496" s="20">
        <v>3</v>
      </c>
      <c r="E2496" s="21" t="s">
        <v>18</v>
      </c>
      <c r="F2496" s="21" t="s">
        <v>153</v>
      </c>
      <c r="G2496" s="20">
        <v>2.1</v>
      </c>
    </row>
    <row r="2497" spans="1:7">
      <c r="A2497" s="20">
        <v>658</v>
      </c>
      <c r="B2497" s="21" t="s">
        <v>393</v>
      </c>
      <c r="C2497" s="21" t="s">
        <v>672</v>
      </c>
      <c r="D2497" s="20">
        <v>3</v>
      </c>
      <c r="E2497" s="21" t="s">
        <v>18</v>
      </c>
      <c r="F2497" s="21" t="s">
        <v>153</v>
      </c>
      <c r="G2497" s="20">
        <v>2.1</v>
      </c>
    </row>
    <row r="2498" spans="1:7">
      <c r="A2498" s="20">
        <v>659</v>
      </c>
      <c r="B2498" s="21" t="s">
        <v>393</v>
      </c>
      <c r="C2498" s="21" t="s">
        <v>673</v>
      </c>
      <c r="D2498" s="20">
        <v>3</v>
      </c>
      <c r="E2498" s="21" t="s">
        <v>15</v>
      </c>
      <c r="F2498" s="21" t="s">
        <v>153</v>
      </c>
      <c r="G2498" s="20">
        <v>2.1</v>
      </c>
    </row>
    <row r="2499" spans="1:7">
      <c r="A2499" s="20">
        <v>684</v>
      </c>
      <c r="B2499" s="21" t="s">
        <v>393</v>
      </c>
      <c r="C2499" s="21" t="s">
        <v>696</v>
      </c>
      <c r="D2499" s="20">
        <v>3</v>
      </c>
      <c r="E2499" s="21" t="s">
        <v>15</v>
      </c>
      <c r="F2499" s="21" t="s">
        <v>599</v>
      </c>
      <c r="G2499" s="20">
        <v>2.1</v>
      </c>
    </row>
    <row r="2500" spans="1:7">
      <c r="A2500" s="20">
        <v>809</v>
      </c>
      <c r="B2500" s="21" t="s">
        <v>744</v>
      </c>
      <c r="C2500" s="21" t="s">
        <v>809</v>
      </c>
      <c r="D2500" s="20">
        <v>3</v>
      </c>
      <c r="E2500" s="21" t="s">
        <v>15</v>
      </c>
      <c r="F2500" s="21" t="s">
        <v>357</v>
      </c>
      <c r="G2500" s="20">
        <v>3</v>
      </c>
    </row>
    <row r="2501" spans="1:7">
      <c r="A2501" s="20">
        <v>810</v>
      </c>
      <c r="B2501" s="21" t="s">
        <v>744</v>
      </c>
      <c r="C2501" s="21" t="s">
        <v>810</v>
      </c>
      <c r="D2501" s="20">
        <v>3</v>
      </c>
      <c r="E2501" s="21" t="s">
        <v>15</v>
      </c>
      <c r="F2501" s="21" t="s">
        <v>357</v>
      </c>
      <c r="G2501" s="20">
        <v>3</v>
      </c>
    </row>
    <row r="2502" spans="1:7">
      <c r="A2502" s="20">
        <v>811</v>
      </c>
      <c r="B2502" s="21" t="s">
        <v>744</v>
      </c>
      <c r="C2502" s="21" t="s">
        <v>611</v>
      </c>
      <c r="D2502" s="20">
        <v>3</v>
      </c>
      <c r="E2502" s="21" t="s">
        <v>15</v>
      </c>
      <c r="F2502" s="21" t="s">
        <v>357</v>
      </c>
      <c r="G2502" s="20">
        <v>3</v>
      </c>
    </row>
    <row r="2503" spans="1:7">
      <c r="A2503" s="20">
        <v>812</v>
      </c>
      <c r="B2503" s="21" t="s">
        <v>744</v>
      </c>
      <c r="C2503" s="21" t="s">
        <v>811</v>
      </c>
      <c r="D2503" s="20">
        <v>3</v>
      </c>
      <c r="E2503" s="21" t="s">
        <v>15</v>
      </c>
      <c r="F2503" s="21" t="s">
        <v>357</v>
      </c>
      <c r="G2503" s="20">
        <v>3</v>
      </c>
    </row>
    <row r="2504" spans="1:7">
      <c r="A2504" s="20">
        <v>815</v>
      </c>
      <c r="B2504" s="21" t="s">
        <v>744</v>
      </c>
      <c r="C2504" s="21" t="s">
        <v>814</v>
      </c>
      <c r="D2504" s="20">
        <v>3</v>
      </c>
      <c r="E2504" s="21" t="s">
        <v>18</v>
      </c>
      <c r="F2504" s="21" t="s">
        <v>599</v>
      </c>
      <c r="G2504" s="20">
        <v>3</v>
      </c>
    </row>
    <row r="2505" spans="1:7">
      <c r="A2505" s="20">
        <v>819</v>
      </c>
      <c r="B2505" s="21" t="s">
        <v>744</v>
      </c>
      <c r="C2505" s="21" t="s">
        <v>644</v>
      </c>
      <c r="D2505" s="20">
        <v>3</v>
      </c>
      <c r="E2505" s="21" t="s">
        <v>15</v>
      </c>
      <c r="F2505" s="21" t="s">
        <v>185</v>
      </c>
      <c r="G2505" s="20">
        <v>3</v>
      </c>
    </row>
    <row r="2506" spans="1:7">
      <c r="A2506" s="20">
        <v>826</v>
      </c>
      <c r="B2506" s="21" t="s">
        <v>744</v>
      </c>
      <c r="C2506" s="21" t="s">
        <v>822</v>
      </c>
      <c r="D2506" s="20">
        <v>3</v>
      </c>
      <c r="E2506" s="21" t="s">
        <v>15</v>
      </c>
      <c r="F2506" s="21" t="s">
        <v>185</v>
      </c>
      <c r="G2506" s="20">
        <v>3</v>
      </c>
    </row>
    <row r="2507" spans="1:7">
      <c r="A2507" s="20">
        <v>837</v>
      </c>
      <c r="B2507" s="21" t="s">
        <v>744</v>
      </c>
      <c r="C2507" s="21" t="s">
        <v>833</v>
      </c>
      <c r="D2507" s="20">
        <v>3</v>
      </c>
      <c r="E2507" s="21" t="s">
        <v>15</v>
      </c>
      <c r="F2507" s="21" t="s">
        <v>185</v>
      </c>
      <c r="G2507" s="20">
        <v>3</v>
      </c>
    </row>
    <row r="2508" spans="1:7">
      <c r="A2508" s="20">
        <v>839</v>
      </c>
      <c r="B2508" s="21" t="s">
        <v>744</v>
      </c>
      <c r="C2508" s="21" t="s">
        <v>835</v>
      </c>
      <c r="D2508" s="20">
        <v>3</v>
      </c>
      <c r="E2508" s="21" t="s">
        <v>15</v>
      </c>
      <c r="F2508" s="21" t="s">
        <v>185</v>
      </c>
      <c r="G2508" s="20">
        <v>3</v>
      </c>
    </row>
    <row r="2509" spans="1:7">
      <c r="A2509" s="20">
        <v>862</v>
      </c>
      <c r="B2509" s="21" t="s">
        <v>744</v>
      </c>
      <c r="C2509" s="21" t="s">
        <v>309</v>
      </c>
      <c r="D2509" s="20">
        <v>3</v>
      </c>
      <c r="E2509" s="21" t="s">
        <v>15</v>
      </c>
      <c r="F2509" s="21" t="s">
        <v>185</v>
      </c>
      <c r="G2509" s="20">
        <v>3</v>
      </c>
    </row>
    <row r="2510" spans="1:7">
      <c r="A2510" s="20">
        <v>874</v>
      </c>
      <c r="B2510" s="21" t="s">
        <v>744</v>
      </c>
      <c r="C2510" s="21" t="s">
        <v>865</v>
      </c>
      <c r="D2510" s="20">
        <v>3</v>
      </c>
      <c r="E2510" s="21" t="s">
        <v>15</v>
      </c>
      <c r="F2510" s="21" t="s">
        <v>357</v>
      </c>
      <c r="G2510" s="20">
        <v>3</v>
      </c>
    </row>
    <row r="2511" spans="1:7">
      <c r="A2511" s="20">
        <v>903</v>
      </c>
      <c r="B2511" s="21" t="s">
        <v>744</v>
      </c>
      <c r="C2511" s="21" t="s">
        <v>885</v>
      </c>
      <c r="D2511" s="20">
        <v>3</v>
      </c>
      <c r="E2511" s="21" t="s">
        <v>15</v>
      </c>
      <c r="F2511" s="21" t="s">
        <v>153</v>
      </c>
      <c r="G2511" s="20">
        <v>3</v>
      </c>
    </row>
    <row r="2512" spans="1:7">
      <c r="A2512" s="20">
        <v>904</v>
      </c>
      <c r="B2512" s="21" t="s">
        <v>744</v>
      </c>
      <c r="C2512" s="21" t="s">
        <v>886</v>
      </c>
      <c r="D2512" s="20">
        <v>3</v>
      </c>
      <c r="E2512" s="21" t="s">
        <v>15</v>
      </c>
      <c r="F2512" s="21" t="s">
        <v>153</v>
      </c>
      <c r="G2512" s="20">
        <v>3</v>
      </c>
    </row>
    <row r="2513" spans="1:7">
      <c r="A2513" s="20">
        <v>905</v>
      </c>
      <c r="B2513" s="21" t="s">
        <v>744</v>
      </c>
      <c r="C2513" s="21" t="s">
        <v>887</v>
      </c>
      <c r="D2513" s="20">
        <v>3</v>
      </c>
      <c r="E2513" s="21" t="s">
        <v>15</v>
      </c>
      <c r="F2513" s="21" t="s">
        <v>153</v>
      </c>
      <c r="G2513" s="20">
        <v>3</v>
      </c>
    </row>
    <row r="2514" spans="1:7">
      <c r="A2514" s="20">
        <v>906</v>
      </c>
      <c r="B2514" s="21" t="s">
        <v>744</v>
      </c>
      <c r="C2514" s="21" t="s">
        <v>888</v>
      </c>
      <c r="D2514" s="20">
        <v>3</v>
      </c>
      <c r="E2514" s="21" t="s">
        <v>15</v>
      </c>
      <c r="F2514" s="21" t="s">
        <v>153</v>
      </c>
      <c r="G2514" s="20">
        <v>3</v>
      </c>
    </row>
    <row r="2515" spans="1:7">
      <c r="A2515" s="20">
        <v>907</v>
      </c>
      <c r="B2515" s="21" t="s">
        <v>744</v>
      </c>
      <c r="C2515" s="21" t="s">
        <v>889</v>
      </c>
      <c r="D2515" s="20">
        <v>3</v>
      </c>
      <c r="E2515" s="21" t="s">
        <v>15</v>
      </c>
      <c r="F2515" s="21" t="s">
        <v>153</v>
      </c>
      <c r="G2515" s="20">
        <v>3</v>
      </c>
    </row>
    <row r="2516" spans="1:7">
      <c r="A2516" s="20">
        <v>908</v>
      </c>
      <c r="B2516" s="21" t="s">
        <v>744</v>
      </c>
      <c r="C2516" s="21" t="s">
        <v>890</v>
      </c>
      <c r="D2516" s="20">
        <v>3</v>
      </c>
      <c r="E2516" s="21" t="s">
        <v>18</v>
      </c>
      <c r="F2516" s="21" t="s">
        <v>153</v>
      </c>
      <c r="G2516" s="20">
        <v>3</v>
      </c>
    </row>
    <row r="2517" spans="1:7">
      <c r="A2517" s="20">
        <v>909</v>
      </c>
      <c r="B2517" s="21" t="s">
        <v>744</v>
      </c>
      <c r="C2517" s="21" t="s">
        <v>891</v>
      </c>
      <c r="D2517" s="20">
        <v>3</v>
      </c>
      <c r="E2517" s="21" t="s">
        <v>15</v>
      </c>
      <c r="F2517" s="21" t="s">
        <v>153</v>
      </c>
      <c r="G2517" s="20">
        <v>3</v>
      </c>
    </row>
    <row r="2518" spans="1:7">
      <c r="A2518" s="20">
        <v>910</v>
      </c>
      <c r="B2518" s="21" t="s">
        <v>744</v>
      </c>
      <c r="C2518" s="21" t="s">
        <v>480</v>
      </c>
      <c r="D2518" s="20">
        <v>3</v>
      </c>
      <c r="E2518" s="21" t="s">
        <v>15</v>
      </c>
      <c r="F2518" s="21" t="s">
        <v>153</v>
      </c>
      <c r="G2518" s="20">
        <v>3</v>
      </c>
    </row>
    <row r="2519" spans="1:7">
      <c r="A2519" s="20">
        <v>911</v>
      </c>
      <c r="B2519" s="21" t="s">
        <v>744</v>
      </c>
      <c r="C2519" s="21" t="s">
        <v>892</v>
      </c>
      <c r="D2519" s="20">
        <v>3</v>
      </c>
      <c r="E2519" s="21" t="s">
        <v>18</v>
      </c>
      <c r="F2519" s="21" t="s">
        <v>153</v>
      </c>
      <c r="G2519" s="20">
        <v>3</v>
      </c>
    </row>
    <row r="2520" spans="1:7">
      <c r="A2520" s="20">
        <v>940</v>
      </c>
      <c r="B2520" s="21" t="s">
        <v>901</v>
      </c>
      <c r="C2520" s="21" t="s">
        <v>918</v>
      </c>
      <c r="D2520" s="20">
        <v>3</v>
      </c>
      <c r="E2520" s="21" t="s">
        <v>18</v>
      </c>
      <c r="F2520" s="21" t="s">
        <v>153</v>
      </c>
      <c r="G2520" s="20">
        <v>3</v>
      </c>
    </row>
    <row r="2521" spans="1:7">
      <c r="A2521" s="20">
        <v>941</v>
      </c>
      <c r="B2521" s="21" t="s">
        <v>901</v>
      </c>
      <c r="C2521" s="21" t="s">
        <v>919</v>
      </c>
      <c r="D2521" s="20">
        <v>3</v>
      </c>
      <c r="E2521" s="21" t="s">
        <v>18</v>
      </c>
      <c r="F2521" s="21" t="s">
        <v>153</v>
      </c>
      <c r="G2521" s="20">
        <v>3</v>
      </c>
    </row>
    <row r="2522" spans="1:7">
      <c r="A2522" s="20">
        <v>942</v>
      </c>
      <c r="B2522" s="21" t="s">
        <v>901</v>
      </c>
      <c r="C2522" s="21" t="s">
        <v>920</v>
      </c>
      <c r="D2522" s="20">
        <v>3</v>
      </c>
      <c r="E2522" s="21" t="s">
        <v>18</v>
      </c>
      <c r="F2522" s="21" t="s">
        <v>153</v>
      </c>
      <c r="G2522" s="20">
        <v>3</v>
      </c>
    </row>
    <row r="2523" spans="1:7">
      <c r="A2523" s="20">
        <v>969</v>
      </c>
      <c r="B2523" s="21" t="s">
        <v>901</v>
      </c>
      <c r="C2523" s="21" t="s">
        <v>456</v>
      </c>
      <c r="D2523" s="20">
        <v>3</v>
      </c>
      <c r="E2523" s="21" t="s">
        <v>15</v>
      </c>
      <c r="F2523" s="21" t="s">
        <v>153</v>
      </c>
      <c r="G2523" s="20">
        <v>3</v>
      </c>
    </row>
    <row r="2524" spans="1:7">
      <c r="A2524" s="20">
        <v>970</v>
      </c>
      <c r="B2524" s="21" t="s">
        <v>901</v>
      </c>
      <c r="C2524" s="21" t="s">
        <v>942</v>
      </c>
      <c r="D2524" s="20">
        <v>3</v>
      </c>
      <c r="E2524" s="21" t="s">
        <v>18</v>
      </c>
      <c r="F2524" s="21" t="s">
        <v>153</v>
      </c>
      <c r="G2524" s="20">
        <v>3</v>
      </c>
    </row>
    <row r="2525" spans="1:7">
      <c r="A2525" s="20">
        <v>971</v>
      </c>
      <c r="B2525" s="21" t="s">
        <v>901</v>
      </c>
      <c r="C2525" s="21" t="s">
        <v>943</v>
      </c>
      <c r="D2525" s="20">
        <v>3</v>
      </c>
      <c r="E2525" s="21" t="s">
        <v>18</v>
      </c>
      <c r="F2525" s="21" t="s">
        <v>153</v>
      </c>
      <c r="G2525" s="20">
        <v>3</v>
      </c>
    </row>
    <row r="2526" spans="1:7">
      <c r="A2526" s="20">
        <v>972</v>
      </c>
      <c r="B2526" s="21" t="s">
        <v>901</v>
      </c>
      <c r="C2526" s="21" t="s">
        <v>400</v>
      </c>
      <c r="D2526" s="20">
        <v>3</v>
      </c>
      <c r="E2526" s="21" t="s">
        <v>15</v>
      </c>
      <c r="F2526" s="21" t="s">
        <v>153</v>
      </c>
      <c r="G2526" s="20">
        <v>3</v>
      </c>
    </row>
    <row r="2527" spans="1:7">
      <c r="A2527" s="20">
        <v>973</v>
      </c>
      <c r="B2527" s="21" t="s">
        <v>901</v>
      </c>
      <c r="C2527" s="21" t="s">
        <v>887</v>
      </c>
      <c r="D2527" s="20">
        <v>3</v>
      </c>
      <c r="E2527" s="21" t="s">
        <v>18</v>
      </c>
      <c r="F2527" s="21" t="s">
        <v>153</v>
      </c>
      <c r="G2527" s="20">
        <v>3</v>
      </c>
    </row>
    <row r="2528" spans="1:7">
      <c r="A2528" s="20">
        <v>974</v>
      </c>
      <c r="B2528" s="21" t="s">
        <v>901</v>
      </c>
      <c r="C2528" s="21" t="s">
        <v>944</v>
      </c>
      <c r="D2528" s="20">
        <v>3</v>
      </c>
      <c r="E2528" s="21" t="s">
        <v>18</v>
      </c>
      <c r="F2528" s="21" t="s">
        <v>153</v>
      </c>
      <c r="G2528" s="20">
        <v>3</v>
      </c>
    </row>
    <row r="2529" spans="1:7">
      <c r="A2529" s="20">
        <v>975</v>
      </c>
      <c r="B2529" s="21" t="s">
        <v>901</v>
      </c>
      <c r="C2529" s="21" t="s">
        <v>483</v>
      </c>
      <c r="D2529" s="20">
        <v>3</v>
      </c>
      <c r="E2529" s="21" t="s">
        <v>15</v>
      </c>
      <c r="F2529" s="21" t="s">
        <v>153</v>
      </c>
      <c r="G2529" s="20">
        <v>3</v>
      </c>
    </row>
    <row r="2530" spans="1:7">
      <c r="A2530" s="20">
        <v>976</v>
      </c>
      <c r="B2530" s="21" t="s">
        <v>901</v>
      </c>
      <c r="C2530" s="21" t="s">
        <v>945</v>
      </c>
      <c r="D2530" s="20">
        <v>3</v>
      </c>
      <c r="E2530" s="21" t="s">
        <v>15</v>
      </c>
      <c r="F2530" s="21" t="s">
        <v>153</v>
      </c>
      <c r="G2530" s="20">
        <v>3</v>
      </c>
    </row>
    <row r="2531" spans="1:7">
      <c r="A2531" s="20">
        <v>977</v>
      </c>
      <c r="B2531" s="21" t="s">
        <v>901</v>
      </c>
      <c r="C2531" s="21" t="s">
        <v>946</v>
      </c>
      <c r="D2531" s="20">
        <v>3</v>
      </c>
      <c r="E2531" s="21" t="s">
        <v>15</v>
      </c>
      <c r="F2531" s="21" t="s">
        <v>153</v>
      </c>
      <c r="G2531" s="20">
        <v>3</v>
      </c>
    </row>
    <row r="2532" spans="1:7">
      <c r="A2532" s="20">
        <v>1045</v>
      </c>
      <c r="B2532" s="21" t="s">
        <v>901</v>
      </c>
      <c r="C2532" s="21" t="s">
        <v>612</v>
      </c>
      <c r="D2532" s="20">
        <v>3</v>
      </c>
      <c r="E2532" s="21" t="s">
        <v>15</v>
      </c>
      <c r="F2532" s="21" t="s">
        <v>357</v>
      </c>
      <c r="G2532" s="20">
        <v>3</v>
      </c>
    </row>
    <row r="2533" spans="1:7">
      <c r="A2533" s="20">
        <v>1046</v>
      </c>
      <c r="B2533" s="21" t="s">
        <v>901</v>
      </c>
      <c r="C2533" s="21" t="s">
        <v>1005</v>
      </c>
      <c r="D2533" s="20">
        <v>3</v>
      </c>
      <c r="E2533" s="21" t="s">
        <v>15</v>
      </c>
      <c r="F2533" s="21" t="s">
        <v>357</v>
      </c>
      <c r="G2533" s="20">
        <v>3</v>
      </c>
    </row>
    <row r="2534" spans="1:7">
      <c r="A2534" s="20">
        <v>1074</v>
      </c>
      <c r="B2534" s="21" t="s">
        <v>1026</v>
      </c>
      <c r="C2534" s="21" t="s">
        <v>862</v>
      </c>
      <c r="D2534" s="20">
        <v>3</v>
      </c>
      <c r="E2534" s="21" t="s">
        <v>18</v>
      </c>
      <c r="F2534" s="21" t="s">
        <v>185</v>
      </c>
      <c r="G2534" s="20">
        <v>2.1</v>
      </c>
    </row>
    <row r="2535" spans="1:7">
      <c r="A2535" s="20">
        <v>1079</v>
      </c>
      <c r="B2535" s="21" t="s">
        <v>1026</v>
      </c>
      <c r="C2535" s="21" t="s">
        <v>864</v>
      </c>
      <c r="D2535" s="20">
        <v>3</v>
      </c>
      <c r="E2535" s="21" t="s">
        <v>15</v>
      </c>
      <c r="F2535" s="21" t="s">
        <v>185</v>
      </c>
      <c r="G2535" s="20">
        <v>2.1</v>
      </c>
    </row>
    <row r="2536" spans="1:7">
      <c r="A2536" s="20">
        <v>1131</v>
      </c>
      <c r="B2536" s="21" t="s">
        <v>1026</v>
      </c>
      <c r="C2536" s="21" t="s">
        <v>815</v>
      </c>
      <c r="D2536" s="20">
        <v>3</v>
      </c>
      <c r="E2536" s="21" t="s">
        <v>15</v>
      </c>
      <c r="F2536" s="21" t="s">
        <v>599</v>
      </c>
      <c r="G2536" s="20">
        <v>2.1</v>
      </c>
    </row>
    <row r="2537" spans="1:7">
      <c r="A2537" s="20">
        <v>1141</v>
      </c>
      <c r="B2537" s="21" t="s">
        <v>1026</v>
      </c>
      <c r="C2537" s="21" t="s">
        <v>311</v>
      </c>
      <c r="D2537" s="20">
        <v>3</v>
      </c>
      <c r="E2537" s="21" t="s">
        <v>18</v>
      </c>
      <c r="F2537" s="21" t="s">
        <v>16</v>
      </c>
      <c r="G2537" s="20">
        <v>2.1</v>
      </c>
    </row>
    <row r="2538" spans="1:7">
      <c r="A2538" s="20">
        <v>1149</v>
      </c>
      <c r="B2538" s="21" t="s">
        <v>1026</v>
      </c>
      <c r="C2538" s="21" t="s">
        <v>212</v>
      </c>
      <c r="D2538" s="20">
        <v>3</v>
      </c>
      <c r="E2538" s="21" t="s">
        <v>18</v>
      </c>
      <c r="F2538" s="21" t="s">
        <v>185</v>
      </c>
      <c r="G2538" s="20">
        <v>2.1</v>
      </c>
    </row>
    <row r="2539" spans="1:7">
      <c r="A2539" s="20">
        <v>1220</v>
      </c>
      <c r="B2539" s="21" t="s">
        <v>1089</v>
      </c>
      <c r="C2539" s="21" t="s">
        <v>884</v>
      </c>
      <c r="D2539" s="20">
        <v>3</v>
      </c>
      <c r="E2539" s="21" t="s">
        <v>15</v>
      </c>
      <c r="F2539" s="21" t="s">
        <v>153</v>
      </c>
      <c r="G2539" s="20">
        <v>3</v>
      </c>
    </row>
    <row r="2540" spans="1:7">
      <c r="A2540" s="20">
        <v>1221</v>
      </c>
      <c r="B2540" s="21" t="s">
        <v>1089</v>
      </c>
      <c r="C2540" s="21" t="s">
        <v>1135</v>
      </c>
      <c r="D2540" s="20">
        <v>3</v>
      </c>
      <c r="E2540" s="21" t="s">
        <v>15</v>
      </c>
      <c r="F2540" s="21" t="s">
        <v>153</v>
      </c>
      <c r="G2540" s="20">
        <v>3</v>
      </c>
    </row>
    <row r="2541" spans="1:7">
      <c r="A2541" s="20">
        <v>1222</v>
      </c>
      <c r="B2541" s="21" t="s">
        <v>1089</v>
      </c>
      <c r="C2541" s="21" t="s">
        <v>1136</v>
      </c>
      <c r="D2541" s="20">
        <v>3</v>
      </c>
      <c r="E2541" s="21" t="s">
        <v>15</v>
      </c>
      <c r="F2541" s="21" t="s">
        <v>153</v>
      </c>
      <c r="G2541" s="20">
        <v>3</v>
      </c>
    </row>
    <row r="2542" spans="1:7">
      <c r="A2542" s="20">
        <v>1377</v>
      </c>
      <c r="B2542" s="21" t="s">
        <v>1228</v>
      </c>
      <c r="C2542" s="21" t="s">
        <v>1255</v>
      </c>
      <c r="D2542" s="20">
        <v>3</v>
      </c>
      <c r="E2542" s="21" t="s">
        <v>15</v>
      </c>
      <c r="F2542" s="21" t="s">
        <v>357</v>
      </c>
      <c r="G2542" s="20">
        <v>3</v>
      </c>
    </row>
    <row r="2543" spans="1:7">
      <c r="A2543" s="20">
        <v>1378</v>
      </c>
      <c r="B2543" s="21" t="s">
        <v>1228</v>
      </c>
      <c r="C2543" s="21" t="s">
        <v>811</v>
      </c>
      <c r="D2543" s="20">
        <v>3</v>
      </c>
      <c r="E2543" s="21" t="s">
        <v>15</v>
      </c>
      <c r="F2543" s="21" t="s">
        <v>357</v>
      </c>
      <c r="G2543" s="20">
        <v>3</v>
      </c>
    </row>
    <row r="2544" spans="1:7">
      <c r="A2544" s="20">
        <v>1379</v>
      </c>
      <c r="B2544" s="21" t="s">
        <v>1228</v>
      </c>
      <c r="C2544" s="21" t="s">
        <v>1256</v>
      </c>
      <c r="D2544" s="20">
        <v>3</v>
      </c>
      <c r="E2544" s="21" t="s">
        <v>15</v>
      </c>
      <c r="F2544" s="21" t="s">
        <v>357</v>
      </c>
      <c r="G2544" s="20">
        <v>3</v>
      </c>
    </row>
    <row r="2545" spans="1:7">
      <c r="A2545" s="20">
        <v>1594</v>
      </c>
      <c r="B2545" s="21" t="s">
        <v>1282</v>
      </c>
      <c r="C2545" s="21" t="s">
        <v>1072</v>
      </c>
      <c r="D2545" s="20">
        <v>3</v>
      </c>
      <c r="E2545" s="21" t="s">
        <v>18</v>
      </c>
      <c r="F2545" s="21" t="s">
        <v>16</v>
      </c>
      <c r="G2545" s="20">
        <v>3</v>
      </c>
    </row>
    <row r="2546" spans="1:7">
      <c r="A2546" s="20">
        <v>1596</v>
      </c>
      <c r="B2546" s="21" t="s">
        <v>1282</v>
      </c>
      <c r="C2546" s="21" t="s">
        <v>1390</v>
      </c>
      <c r="D2546" s="20">
        <v>3</v>
      </c>
      <c r="E2546" s="21" t="s">
        <v>18</v>
      </c>
      <c r="F2546" s="21" t="s">
        <v>16</v>
      </c>
      <c r="G2546" s="20">
        <v>3</v>
      </c>
    </row>
    <row r="2547" spans="1:7">
      <c r="A2547" s="20">
        <v>1633</v>
      </c>
      <c r="B2547" s="21" t="s">
        <v>1282</v>
      </c>
      <c r="C2547" s="21" t="s">
        <v>1417</v>
      </c>
      <c r="D2547" s="20">
        <v>3</v>
      </c>
      <c r="E2547" s="21" t="s">
        <v>18</v>
      </c>
      <c r="F2547" s="21" t="s">
        <v>16</v>
      </c>
      <c r="G2547" s="20">
        <v>3</v>
      </c>
    </row>
    <row r="2548" spans="1:7">
      <c r="A2548" s="20">
        <v>1660</v>
      </c>
      <c r="B2548" s="21" t="s">
        <v>1282</v>
      </c>
      <c r="C2548" s="21" t="s">
        <v>1429</v>
      </c>
      <c r="D2548" s="20">
        <v>3</v>
      </c>
      <c r="E2548" s="21" t="s">
        <v>18</v>
      </c>
      <c r="F2548" s="21" t="s">
        <v>185</v>
      </c>
      <c r="G2548" s="20">
        <v>3</v>
      </c>
    </row>
    <row r="2549" spans="1:7">
      <c r="A2549" s="20">
        <v>1691</v>
      </c>
      <c r="B2549" s="21" t="s">
        <v>1282</v>
      </c>
      <c r="C2549" s="21" t="s">
        <v>1456</v>
      </c>
      <c r="D2549" s="20">
        <v>3</v>
      </c>
      <c r="E2549" s="21" t="s">
        <v>15</v>
      </c>
      <c r="F2549" s="21" t="s">
        <v>357</v>
      </c>
      <c r="G2549" s="20">
        <v>3</v>
      </c>
    </row>
    <row r="2550" spans="1:7">
      <c r="A2550" s="20">
        <v>1692</v>
      </c>
      <c r="B2550" s="21" t="s">
        <v>1282</v>
      </c>
      <c r="C2550" s="21" t="s">
        <v>1457</v>
      </c>
      <c r="D2550" s="20">
        <v>3</v>
      </c>
      <c r="E2550" s="21" t="s">
        <v>15</v>
      </c>
      <c r="F2550" s="21" t="s">
        <v>357</v>
      </c>
      <c r="G2550" s="20">
        <v>3</v>
      </c>
    </row>
    <row r="2551" spans="1:7">
      <c r="A2551" s="20">
        <v>1693</v>
      </c>
      <c r="B2551" s="21" t="s">
        <v>1282</v>
      </c>
      <c r="C2551" s="21" t="s">
        <v>612</v>
      </c>
      <c r="D2551" s="20">
        <v>3</v>
      </c>
      <c r="E2551" s="21" t="s">
        <v>15</v>
      </c>
      <c r="F2551" s="21" t="s">
        <v>357</v>
      </c>
      <c r="G2551" s="20">
        <v>3</v>
      </c>
    </row>
    <row r="2552" spans="1:7">
      <c r="A2552" s="20">
        <v>1698</v>
      </c>
      <c r="B2552" s="21" t="s">
        <v>1282</v>
      </c>
      <c r="C2552" s="21" t="s">
        <v>608</v>
      </c>
      <c r="D2552" s="20">
        <v>3</v>
      </c>
      <c r="E2552" s="21" t="s">
        <v>15</v>
      </c>
      <c r="F2552" s="21" t="s">
        <v>357</v>
      </c>
      <c r="G2552" s="20">
        <v>3</v>
      </c>
    </row>
    <row r="2553" spans="1:7">
      <c r="A2553" s="20">
        <v>1701</v>
      </c>
      <c r="B2553" s="21" t="s">
        <v>1282</v>
      </c>
      <c r="C2553" s="21" t="s">
        <v>1461</v>
      </c>
      <c r="D2553" s="20">
        <v>3</v>
      </c>
      <c r="E2553" s="21" t="s">
        <v>15</v>
      </c>
      <c r="F2553" s="21" t="s">
        <v>357</v>
      </c>
      <c r="G2553" s="20">
        <v>3</v>
      </c>
    </row>
    <row r="2554" spans="1:7">
      <c r="A2554" s="20">
        <v>1710</v>
      </c>
      <c r="B2554" s="21" t="s">
        <v>1468</v>
      </c>
      <c r="C2554" s="21" t="s">
        <v>1470</v>
      </c>
      <c r="D2554" s="20">
        <v>3</v>
      </c>
      <c r="E2554" s="21" t="s">
        <v>15</v>
      </c>
      <c r="F2554" s="21" t="s">
        <v>357</v>
      </c>
      <c r="G2554" s="20">
        <v>2.1</v>
      </c>
    </row>
    <row r="2555" spans="1:7">
      <c r="A2555" s="20">
        <v>1712</v>
      </c>
      <c r="B2555" s="21" t="s">
        <v>1468</v>
      </c>
      <c r="C2555" s="21" t="s">
        <v>1471</v>
      </c>
      <c r="D2555" s="20">
        <v>3</v>
      </c>
      <c r="E2555" s="21" t="s">
        <v>15</v>
      </c>
      <c r="F2555" s="21" t="s">
        <v>357</v>
      </c>
      <c r="G2555" s="20">
        <v>2.1</v>
      </c>
    </row>
    <row r="2556" spans="1:7">
      <c r="A2556" s="20">
        <v>1714</v>
      </c>
      <c r="B2556" s="21" t="s">
        <v>1468</v>
      </c>
      <c r="C2556" s="21" t="s">
        <v>1472</v>
      </c>
      <c r="D2556" s="20">
        <v>3</v>
      </c>
      <c r="E2556" s="21" t="s">
        <v>15</v>
      </c>
      <c r="F2556" s="21" t="s">
        <v>357</v>
      </c>
      <c r="G2556" s="20">
        <v>2.1</v>
      </c>
    </row>
    <row r="2557" spans="1:7">
      <c r="A2557" s="20">
        <v>1715</v>
      </c>
      <c r="B2557" s="21" t="s">
        <v>1468</v>
      </c>
      <c r="C2557" s="21" t="s">
        <v>1473</v>
      </c>
      <c r="D2557" s="20">
        <v>3</v>
      </c>
      <c r="E2557" s="21" t="s">
        <v>15</v>
      </c>
      <c r="F2557" s="21" t="s">
        <v>357</v>
      </c>
      <c r="G2557" s="20">
        <v>2.1</v>
      </c>
    </row>
    <row r="2558" spans="1:7">
      <c r="A2558" s="20">
        <v>1716</v>
      </c>
      <c r="B2558" s="21" t="s">
        <v>1468</v>
      </c>
      <c r="C2558" s="21" t="s">
        <v>1474</v>
      </c>
      <c r="D2558" s="20">
        <v>3</v>
      </c>
      <c r="E2558" s="21" t="s">
        <v>15</v>
      </c>
      <c r="F2558" s="21" t="s">
        <v>357</v>
      </c>
      <c r="G2558" s="20">
        <v>2.1</v>
      </c>
    </row>
    <row r="2559" spans="1:7">
      <c r="A2559" s="20">
        <v>1717</v>
      </c>
      <c r="B2559" s="21" t="s">
        <v>1468</v>
      </c>
      <c r="C2559" s="21" t="s">
        <v>1475</v>
      </c>
      <c r="D2559" s="20">
        <v>3</v>
      </c>
      <c r="E2559" s="21" t="s">
        <v>15</v>
      </c>
      <c r="F2559" s="21" t="s">
        <v>357</v>
      </c>
      <c r="G2559" s="20">
        <v>2.1</v>
      </c>
    </row>
    <row r="2560" spans="1:7">
      <c r="A2560" s="20">
        <v>1718</v>
      </c>
      <c r="B2560" s="21" t="s">
        <v>1468</v>
      </c>
      <c r="C2560" s="21" t="s">
        <v>1476</v>
      </c>
      <c r="D2560" s="20">
        <v>3</v>
      </c>
      <c r="E2560" s="21" t="s">
        <v>15</v>
      </c>
      <c r="F2560" s="21" t="s">
        <v>357</v>
      </c>
      <c r="G2560" s="20">
        <v>2.1</v>
      </c>
    </row>
    <row r="2561" spans="1:7">
      <c r="A2561" s="20">
        <v>1719</v>
      </c>
      <c r="B2561" s="21" t="s">
        <v>1468</v>
      </c>
      <c r="C2561" s="21" t="s">
        <v>613</v>
      </c>
      <c r="D2561" s="20">
        <v>3</v>
      </c>
      <c r="E2561" s="21" t="s">
        <v>15</v>
      </c>
      <c r="F2561" s="21" t="s">
        <v>357</v>
      </c>
      <c r="G2561" s="20">
        <v>2.1</v>
      </c>
    </row>
    <row r="2562" spans="1:7">
      <c r="A2562" s="20">
        <v>1721</v>
      </c>
      <c r="B2562" s="21" t="s">
        <v>1468</v>
      </c>
      <c r="C2562" s="21" t="s">
        <v>611</v>
      </c>
      <c r="D2562" s="20">
        <v>3</v>
      </c>
      <c r="E2562" s="21" t="s">
        <v>15</v>
      </c>
      <c r="F2562" s="21" t="s">
        <v>357</v>
      </c>
      <c r="G2562" s="20">
        <v>2.1</v>
      </c>
    </row>
    <row r="2563" spans="1:7">
      <c r="A2563" s="20">
        <v>1722</v>
      </c>
      <c r="B2563" s="21" t="s">
        <v>1468</v>
      </c>
      <c r="C2563" s="21" t="s">
        <v>1478</v>
      </c>
      <c r="D2563" s="20">
        <v>3</v>
      </c>
      <c r="E2563" s="21" t="s">
        <v>15</v>
      </c>
      <c r="F2563" s="21" t="s">
        <v>357</v>
      </c>
      <c r="G2563" s="20">
        <v>2.1</v>
      </c>
    </row>
    <row r="2564" spans="1:7">
      <c r="A2564" s="20">
        <v>1724</v>
      </c>
      <c r="B2564" s="21" t="s">
        <v>1468</v>
      </c>
      <c r="C2564" s="21" t="s">
        <v>1480</v>
      </c>
      <c r="D2564" s="20">
        <v>3</v>
      </c>
      <c r="E2564" s="21" t="s">
        <v>15</v>
      </c>
      <c r="F2564" s="21" t="s">
        <v>357</v>
      </c>
      <c r="G2564" s="20">
        <v>2.1</v>
      </c>
    </row>
    <row r="2565" spans="1:7">
      <c r="A2565" s="20">
        <v>1728</v>
      </c>
      <c r="B2565" s="21" t="s">
        <v>1468</v>
      </c>
      <c r="C2565" s="21" t="s">
        <v>1484</v>
      </c>
      <c r="D2565" s="20">
        <v>3</v>
      </c>
      <c r="E2565" s="21" t="s">
        <v>15</v>
      </c>
      <c r="F2565" s="21" t="s">
        <v>16</v>
      </c>
      <c r="G2565" s="20">
        <v>3</v>
      </c>
    </row>
    <row r="2566" spans="1:7">
      <c r="A2566" s="20">
        <v>1731</v>
      </c>
      <c r="B2566" s="21" t="s">
        <v>1468</v>
      </c>
      <c r="C2566" s="21" t="s">
        <v>1487</v>
      </c>
      <c r="D2566" s="20">
        <v>3</v>
      </c>
      <c r="E2566" s="21" t="s">
        <v>15</v>
      </c>
      <c r="F2566" s="21" t="s">
        <v>16</v>
      </c>
      <c r="G2566" s="20">
        <v>2.1</v>
      </c>
    </row>
    <row r="2567" spans="1:7">
      <c r="A2567" s="20">
        <v>1732</v>
      </c>
      <c r="B2567" s="21" t="s">
        <v>1468</v>
      </c>
      <c r="C2567" s="21" t="s">
        <v>1488</v>
      </c>
      <c r="D2567" s="20">
        <v>3</v>
      </c>
      <c r="E2567" s="21" t="s">
        <v>15</v>
      </c>
      <c r="F2567" s="21" t="s">
        <v>16</v>
      </c>
      <c r="G2567" s="20">
        <v>2.1</v>
      </c>
    </row>
    <row r="2568" spans="1:7">
      <c r="A2568" s="20">
        <v>1734</v>
      </c>
      <c r="B2568" s="21" t="s">
        <v>1468</v>
      </c>
      <c r="C2568" s="21" t="s">
        <v>1490</v>
      </c>
      <c r="D2568" s="20">
        <v>3</v>
      </c>
      <c r="E2568" s="21" t="s">
        <v>15</v>
      </c>
      <c r="F2568" s="21" t="s">
        <v>185</v>
      </c>
      <c r="G2568" s="20">
        <v>2.1</v>
      </c>
    </row>
    <row r="2569" spans="1:7">
      <c r="A2569" s="20">
        <v>1735</v>
      </c>
      <c r="B2569" s="21" t="s">
        <v>1468</v>
      </c>
      <c r="C2569" s="21" t="s">
        <v>1491</v>
      </c>
      <c r="D2569" s="20">
        <v>3</v>
      </c>
      <c r="E2569" s="21" t="s">
        <v>15</v>
      </c>
      <c r="F2569" s="21" t="s">
        <v>185</v>
      </c>
      <c r="G2569" s="20">
        <v>2.1</v>
      </c>
    </row>
    <row r="2570" spans="1:7">
      <c r="A2570" s="20">
        <v>1736</v>
      </c>
      <c r="B2570" s="21" t="s">
        <v>1468</v>
      </c>
      <c r="C2570" s="21" t="s">
        <v>621</v>
      </c>
      <c r="D2570" s="20">
        <v>3</v>
      </c>
      <c r="E2570" s="21" t="s">
        <v>15</v>
      </c>
      <c r="F2570" s="21" t="s">
        <v>185</v>
      </c>
      <c r="G2570" s="20">
        <v>1.75</v>
      </c>
    </row>
    <row r="2571" spans="1:7">
      <c r="A2571" s="20">
        <v>1737</v>
      </c>
      <c r="B2571" s="21" t="s">
        <v>1468</v>
      </c>
      <c r="C2571" s="21" t="s">
        <v>644</v>
      </c>
      <c r="D2571" s="20">
        <v>3</v>
      </c>
      <c r="E2571" s="21" t="s">
        <v>15</v>
      </c>
      <c r="F2571" s="21" t="s">
        <v>16</v>
      </c>
      <c r="G2571" s="20">
        <v>2.1</v>
      </c>
    </row>
    <row r="2572" spans="1:7">
      <c r="A2572" s="20">
        <v>1739</v>
      </c>
      <c r="B2572" s="21" t="s">
        <v>1468</v>
      </c>
      <c r="C2572" s="21" t="s">
        <v>620</v>
      </c>
      <c r="D2572" s="20">
        <v>3</v>
      </c>
      <c r="E2572" s="21" t="s">
        <v>15</v>
      </c>
      <c r="F2572" s="21" t="s">
        <v>16</v>
      </c>
      <c r="G2572" s="20">
        <v>2.1</v>
      </c>
    </row>
    <row r="2573" spans="1:7">
      <c r="A2573" s="20">
        <v>1741</v>
      </c>
      <c r="B2573" s="21" t="s">
        <v>1468</v>
      </c>
      <c r="C2573" s="21" t="s">
        <v>1493</v>
      </c>
      <c r="D2573" s="20">
        <v>3</v>
      </c>
      <c r="E2573" s="21" t="s">
        <v>15</v>
      </c>
      <c r="F2573" s="21" t="s">
        <v>185</v>
      </c>
      <c r="G2573" s="20">
        <v>2.1</v>
      </c>
    </row>
    <row r="2574" spans="1:7">
      <c r="A2574" s="20">
        <v>1750</v>
      </c>
      <c r="B2574" s="21" t="s">
        <v>1468</v>
      </c>
      <c r="C2574" s="21" t="s">
        <v>1497</v>
      </c>
      <c r="D2574" s="20">
        <v>3</v>
      </c>
      <c r="E2574" s="21" t="s">
        <v>15</v>
      </c>
      <c r="F2574" s="21" t="s">
        <v>16</v>
      </c>
      <c r="G2574" s="20">
        <v>2.1</v>
      </c>
    </row>
    <row r="2575" spans="1:7">
      <c r="A2575" s="20">
        <v>1751</v>
      </c>
      <c r="B2575" s="21" t="s">
        <v>1468</v>
      </c>
      <c r="C2575" s="21" t="s">
        <v>1498</v>
      </c>
      <c r="D2575" s="20">
        <v>3</v>
      </c>
      <c r="E2575" s="21" t="s">
        <v>15</v>
      </c>
      <c r="F2575" s="21" t="s">
        <v>16</v>
      </c>
      <c r="G2575" s="20">
        <v>2.1</v>
      </c>
    </row>
    <row r="2576" spans="1:7">
      <c r="A2576" s="20">
        <v>1752</v>
      </c>
      <c r="B2576" s="21" t="s">
        <v>1468</v>
      </c>
      <c r="C2576" s="21" t="s">
        <v>1499</v>
      </c>
      <c r="D2576" s="20">
        <v>3</v>
      </c>
      <c r="E2576" s="21" t="s">
        <v>15</v>
      </c>
      <c r="F2576" s="21" t="s">
        <v>16</v>
      </c>
      <c r="G2576" s="20">
        <v>2.1</v>
      </c>
    </row>
    <row r="2577" spans="1:7">
      <c r="A2577" s="20">
        <v>1753</v>
      </c>
      <c r="B2577" s="21" t="s">
        <v>1468</v>
      </c>
      <c r="C2577" s="21" t="s">
        <v>214</v>
      </c>
      <c r="D2577" s="20">
        <v>3</v>
      </c>
      <c r="E2577" s="21" t="s">
        <v>15</v>
      </c>
      <c r="F2577" s="21" t="s">
        <v>16</v>
      </c>
      <c r="G2577" s="20">
        <v>2.1</v>
      </c>
    </row>
    <row r="2578" spans="1:7">
      <c r="A2578" s="20">
        <v>1754</v>
      </c>
      <c r="B2578" s="21" t="s">
        <v>1468</v>
      </c>
      <c r="C2578" s="21" t="s">
        <v>864</v>
      </c>
      <c r="D2578" s="20">
        <v>3</v>
      </c>
      <c r="E2578" s="21" t="s">
        <v>15</v>
      </c>
      <c r="F2578" s="21" t="s">
        <v>185</v>
      </c>
      <c r="G2578" s="20">
        <v>2.1</v>
      </c>
    </row>
    <row r="2579" spans="1:7">
      <c r="A2579" s="20">
        <v>1755</v>
      </c>
      <c r="B2579" s="21" t="s">
        <v>1468</v>
      </c>
      <c r="C2579" s="21" t="s">
        <v>1500</v>
      </c>
      <c r="D2579" s="20">
        <v>3</v>
      </c>
      <c r="E2579" s="21" t="s">
        <v>15</v>
      </c>
      <c r="F2579" s="21" t="s">
        <v>185</v>
      </c>
      <c r="G2579" s="20">
        <v>2.1</v>
      </c>
    </row>
    <row r="2580" spans="1:7">
      <c r="A2580" s="20">
        <v>1756</v>
      </c>
      <c r="B2580" s="21" t="s">
        <v>1468</v>
      </c>
      <c r="C2580" s="21" t="s">
        <v>1501</v>
      </c>
      <c r="D2580" s="20">
        <v>3</v>
      </c>
      <c r="E2580" s="21" t="s">
        <v>15</v>
      </c>
      <c r="F2580" s="21" t="s">
        <v>185</v>
      </c>
      <c r="G2580" s="20">
        <v>2.1</v>
      </c>
    </row>
    <row r="2581" spans="1:7">
      <c r="A2581" s="20">
        <v>1757</v>
      </c>
      <c r="B2581" s="21" t="s">
        <v>1468</v>
      </c>
      <c r="C2581" s="21" t="s">
        <v>1040</v>
      </c>
      <c r="D2581" s="20">
        <v>3</v>
      </c>
      <c r="E2581" s="21" t="s">
        <v>15</v>
      </c>
      <c r="F2581" s="21" t="s">
        <v>185</v>
      </c>
      <c r="G2581" s="20">
        <v>2.1</v>
      </c>
    </row>
    <row r="2582" spans="1:7">
      <c r="A2582" s="20">
        <v>1762</v>
      </c>
      <c r="B2582" s="21" t="s">
        <v>1468</v>
      </c>
      <c r="C2582" s="21" t="s">
        <v>863</v>
      </c>
      <c r="D2582" s="20">
        <v>3</v>
      </c>
      <c r="E2582" s="21" t="s">
        <v>15</v>
      </c>
      <c r="F2582" s="21" t="s">
        <v>185</v>
      </c>
      <c r="G2582" s="20">
        <v>2.1</v>
      </c>
    </row>
    <row r="2583" spans="1:7">
      <c r="A2583" s="20">
        <v>1850</v>
      </c>
      <c r="B2583" s="21" t="s">
        <v>1532</v>
      </c>
      <c r="C2583" s="21" t="s">
        <v>551</v>
      </c>
      <c r="D2583" s="20">
        <v>3</v>
      </c>
      <c r="E2583" s="21" t="s">
        <v>15</v>
      </c>
      <c r="F2583" s="21" t="s">
        <v>54</v>
      </c>
      <c r="G2583" s="20">
        <v>3</v>
      </c>
    </row>
    <row r="2584" spans="1:7">
      <c r="A2584" s="20">
        <v>1851</v>
      </c>
      <c r="B2584" s="21" t="s">
        <v>1532</v>
      </c>
      <c r="C2584" s="21" t="s">
        <v>1556</v>
      </c>
      <c r="D2584" s="20">
        <v>3</v>
      </c>
      <c r="E2584" s="21" t="s">
        <v>15</v>
      </c>
      <c r="F2584" s="21" t="s">
        <v>54</v>
      </c>
      <c r="G2584" s="20">
        <v>3</v>
      </c>
    </row>
    <row r="2585" spans="1:7">
      <c r="A2585" s="20">
        <v>1854</v>
      </c>
      <c r="B2585" s="21" t="s">
        <v>1532</v>
      </c>
      <c r="C2585" s="21" t="s">
        <v>1136</v>
      </c>
      <c r="D2585" s="20">
        <v>3</v>
      </c>
      <c r="E2585" s="21" t="s">
        <v>15</v>
      </c>
      <c r="F2585" s="21" t="s">
        <v>54</v>
      </c>
      <c r="G2585" s="20">
        <v>3</v>
      </c>
    </row>
    <row r="2586" spans="1:7">
      <c r="A2586" s="20">
        <v>1857</v>
      </c>
      <c r="B2586" s="21" t="s">
        <v>1532</v>
      </c>
      <c r="C2586" s="21" t="s">
        <v>1560</v>
      </c>
      <c r="D2586" s="20">
        <v>3</v>
      </c>
      <c r="E2586" s="21" t="s">
        <v>15</v>
      </c>
      <c r="F2586" s="21" t="s">
        <v>54</v>
      </c>
      <c r="G2586" s="20">
        <v>3</v>
      </c>
    </row>
    <row r="2587" spans="1:7">
      <c r="A2587" s="20">
        <v>1925</v>
      </c>
      <c r="B2587" s="21" t="s">
        <v>1282</v>
      </c>
      <c r="C2587" s="21" t="s">
        <v>778</v>
      </c>
      <c r="D2587" s="20">
        <v>3</v>
      </c>
      <c r="E2587" s="21" t="s">
        <v>15</v>
      </c>
      <c r="F2587" s="21" t="s">
        <v>37</v>
      </c>
      <c r="G2587" s="20">
        <v>3</v>
      </c>
    </row>
    <row r="2588" spans="1:7">
      <c r="A2588" s="20">
        <v>1941</v>
      </c>
      <c r="B2588" s="21" t="s">
        <v>1282</v>
      </c>
      <c r="C2588" s="21" t="s">
        <v>1628</v>
      </c>
      <c r="D2588" s="20">
        <v>3</v>
      </c>
      <c r="E2588" s="21" t="s">
        <v>15</v>
      </c>
      <c r="F2588" s="21" t="s">
        <v>16</v>
      </c>
      <c r="G2588" s="20">
        <v>3</v>
      </c>
    </row>
    <row r="2589" spans="1:7">
      <c r="A2589" s="20">
        <v>1956</v>
      </c>
      <c r="B2589" s="21" t="s">
        <v>1261</v>
      </c>
      <c r="C2589" s="21" t="s">
        <v>861</v>
      </c>
      <c r="D2589" s="20">
        <v>3</v>
      </c>
      <c r="E2589" s="21" t="s">
        <v>18</v>
      </c>
      <c r="F2589" s="21" t="s">
        <v>185</v>
      </c>
      <c r="G2589" s="20">
        <v>2.1</v>
      </c>
    </row>
    <row r="2590" spans="1:7">
      <c r="A2590" s="20">
        <v>1957</v>
      </c>
      <c r="B2590" s="21" t="s">
        <v>1261</v>
      </c>
      <c r="C2590" s="21" t="s">
        <v>904</v>
      </c>
      <c r="D2590" s="20">
        <v>3</v>
      </c>
      <c r="E2590" s="21" t="s">
        <v>18</v>
      </c>
      <c r="F2590" s="21" t="s">
        <v>185</v>
      </c>
      <c r="G2590" s="20">
        <v>2.1</v>
      </c>
    </row>
    <row r="2591" spans="1:7">
      <c r="A2591" s="20">
        <v>1958</v>
      </c>
      <c r="B2591" s="21" t="s">
        <v>1261</v>
      </c>
      <c r="C2591" s="21" t="s">
        <v>214</v>
      </c>
      <c r="D2591" s="20">
        <v>3</v>
      </c>
      <c r="E2591" s="21" t="s">
        <v>15</v>
      </c>
      <c r="F2591" s="21" t="s">
        <v>185</v>
      </c>
      <c r="G2591" s="20">
        <v>2.1</v>
      </c>
    </row>
    <row r="2592" spans="1:7">
      <c r="A2592" s="20">
        <v>1959</v>
      </c>
      <c r="B2592" s="21" t="s">
        <v>1261</v>
      </c>
      <c r="C2592" s="21" t="s">
        <v>1501</v>
      </c>
      <c r="D2592" s="20">
        <v>3</v>
      </c>
      <c r="E2592" s="21" t="s">
        <v>15</v>
      </c>
      <c r="F2592" s="21" t="s">
        <v>185</v>
      </c>
      <c r="G2592" s="20">
        <v>2.1</v>
      </c>
    </row>
    <row r="2593" spans="1:7">
      <c r="A2593" s="20">
        <v>1961</v>
      </c>
      <c r="B2593" s="21" t="s">
        <v>1261</v>
      </c>
      <c r="C2593" s="21" t="s">
        <v>552</v>
      </c>
      <c r="D2593" s="20">
        <v>3</v>
      </c>
      <c r="E2593" s="21" t="s">
        <v>15</v>
      </c>
      <c r="F2593" s="21" t="s">
        <v>185</v>
      </c>
      <c r="G2593" s="20">
        <v>2.1</v>
      </c>
    </row>
    <row r="2594" spans="1:7">
      <c r="A2594" s="20">
        <v>1962</v>
      </c>
      <c r="B2594" s="21" t="s">
        <v>1261</v>
      </c>
      <c r="C2594" s="21" t="s">
        <v>1641</v>
      </c>
      <c r="D2594" s="20">
        <v>3</v>
      </c>
      <c r="E2594" s="21" t="s">
        <v>15</v>
      </c>
      <c r="F2594" s="21" t="s">
        <v>185</v>
      </c>
      <c r="G2594" s="20">
        <v>2.1</v>
      </c>
    </row>
    <row r="2595" spans="1:7">
      <c r="A2595" s="20">
        <v>1963</v>
      </c>
      <c r="B2595" s="21" t="s">
        <v>1261</v>
      </c>
      <c r="C2595" s="21" t="s">
        <v>1642</v>
      </c>
      <c r="D2595" s="20">
        <v>3</v>
      </c>
      <c r="E2595" s="21" t="s">
        <v>15</v>
      </c>
      <c r="F2595" s="21" t="s">
        <v>185</v>
      </c>
      <c r="G2595" s="20">
        <v>2.1</v>
      </c>
    </row>
    <row r="2596" spans="1:7">
      <c r="A2596" s="20">
        <v>1964</v>
      </c>
      <c r="B2596" s="21" t="s">
        <v>1261</v>
      </c>
      <c r="C2596" s="21" t="s">
        <v>864</v>
      </c>
      <c r="D2596" s="20">
        <v>3</v>
      </c>
      <c r="E2596" s="21" t="s">
        <v>15</v>
      </c>
      <c r="F2596" s="21" t="s">
        <v>185</v>
      </c>
      <c r="G2596" s="20">
        <v>2.1</v>
      </c>
    </row>
    <row r="2597" spans="1:7">
      <c r="A2597" s="20">
        <v>1965</v>
      </c>
      <c r="B2597" s="21" t="s">
        <v>1261</v>
      </c>
      <c r="C2597" s="21" t="s">
        <v>822</v>
      </c>
      <c r="D2597" s="20">
        <v>3</v>
      </c>
      <c r="E2597" s="21" t="s">
        <v>15</v>
      </c>
      <c r="F2597" s="21" t="s">
        <v>185</v>
      </c>
      <c r="G2597" s="20">
        <v>2.1</v>
      </c>
    </row>
    <row r="2598" spans="1:7">
      <c r="A2598" s="20">
        <v>1968</v>
      </c>
      <c r="B2598" s="21" t="s">
        <v>1261</v>
      </c>
      <c r="C2598" s="21" t="s">
        <v>1052</v>
      </c>
      <c r="D2598" s="20">
        <v>3</v>
      </c>
      <c r="E2598" s="21" t="s">
        <v>15</v>
      </c>
      <c r="F2598" s="21" t="s">
        <v>185</v>
      </c>
      <c r="G2598" s="20">
        <v>2.1</v>
      </c>
    </row>
    <row r="2599" spans="1:7">
      <c r="A2599" s="20">
        <v>1969</v>
      </c>
      <c r="B2599" s="21" t="s">
        <v>1261</v>
      </c>
      <c r="C2599" s="21" t="s">
        <v>1645</v>
      </c>
      <c r="D2599" s="20">
        <v>3</v>
      </c>
      <c r="E2599" s="21" t="s">
        <v>15</v>
      </c>
      <c r="F2599" s="21" t="s">
        <v>185</v>
      </c>
      <c r="G2599" s="20">
        <v>2.1</v>
      </c>
    </row>
    <row r="2600" spans="1:7">
      <c r="A2600" s="20">
        <v>1978</v>
      </c>
      <c r="B2600" s="21" t="s">
        <v>1261</v>
      </c>
      <c r="C2600" s="21" t="s">
        <v>1650</v>
      </c>
      <c r="D2600" s="20">
        <v>3</v>
      </c>
      <c r="E2600" s="21" t="s">
        <v>15</v>
      </c>
      <c r="F2600" s="21" t="s">
        <v>185</v>
      </c>
      <c r="G2600" s="20">
        <v>2.1</v>
      </c>
    </row>
    <row r="2601" spans="1:7">
      <c r="A2601" s="20">
        <v>1979</v>
      </c>
      <c r="B2601" s="21" t="s">
        <v>1261</v>
      </c>
      <c r="C2601" s="21" t="s">
        <v>647</v>
      </c>
      <c r="D2601" s="20">
        <v>3</v>
      </c>
      <c r="E2601" s="21" t="s">
        <v>18</v>
      </c>
      <c r="F2601" s="21" t="s">
        <v>185</v>
      </c>
      <c r="G2601" s="20">
        <v>2.1</v>
      </c>
    </row>
    <row r="2602" spans="1:7">
      <c r="A2602" s="20">
        <v>1980</v>
      </c>
      <c r="B2602" s="21" t="s">
        <v>1261</v>
      </c>
      <c r="C2602" s="21" t="s">
        <v>311</v>
      </c>
      <c r="D2602" s="20">
        <v>3</v>
      </c>
      <c r="E2602" s="21" t="s">
        <v>18</v>
      </c>
      <c r="F2602" s="21" t="s">
        <v>185</v>
      </c>
      <c r="G2602" s="20">
        <v>2.1</v>
      </c>
    </row>
    <row r="2603" spans="1:7">
      <c r="A2603" s="20">
        <v>1984</v>
      </c>
      <c r="B2603" s="21" t="s">
        <v>1261</v>
      </c>
      <c r="C2603" s="21" t="s">
        <v>1653</v>
      </c>
      <c r="D2603" s="20">
        <v>3</v>
      </c>
      <c r="E2603" s="21" t="s">
        <v>15</v>
      </c>
      <c r="F2603" s="21" t="s">
        <v>16</v>
      </c>
      <c r="G2603" s="20">
        <v>2.1</v>
      </c>
    </row>
    <row r="2604" spans="1:7">
      <c r="A2604" s="20">
        <v>1985</v>
      </c>
      <c r="B2604" s="21" t="s">
        <v>1261</v>
      </c>
      <c r="C2604" s="21" t="s">
        <v>1506</v>
      </c>
      <c r="D2604" s="20">
        <v>3</v>
      </c>
      <c r="E2604" s="21" t="s">
        <v>18</v>
      </c>
      <c r="F2604" s="21" t="s">
        <v>185</v>
      </c>
      <c r="G2604" s="20">
        <v>2.1</v>
      </c>
    </row>
    <row r="2605" spans="1:7">
      <c r="A2605" s="20">
        <v>1986</v>
      </c>
      <c r="B2605" s="21" t="s">
        <v>1261</v>
      </c>
      <c r="C2605" s="21" t="s">
        <v>1338</v>
      </c>
      <c r="D2605" s="20">
        <v>3</v>
      </c>
      <c r="E2605" s="21" t="s">
        <v>15</v>
      </c>
      <c r="F2605" s="21" t="s">
        <v>185</v>
      </c>
      <c r="G2605" s="20">
        <v>2.1</v>
      </c>
    </row>
    <row r="2606" spans="1:7">
      <c r="A2606" s="20">
        <v>1987</v>
      </c>
      <c r="B2606" s="21" t="s">
        <v>1261</v>
      </c>
      <c r="C2606" s="21" t="s">
        <v>1654</v>
      </c>
      <c r="D2606" s="20">
        <v>3</v>
      </c>
      <c r="E2606" s="21" t="s">
        <v>15</v>
      </c>
      <c r="F2606" s="21" t="s">
        <v>185</v>
      </c>
      <c r="G2606" s="20">
        <v>2.1</v>
      </c>
    </row>
    <row r="2607" spans="1:7">
      <c r="A2607" s="20">
        <v>1990</v>
      </c>
      <c r="B2607" s="21" t="s">
        <v>1261</v>
      </c>
      <c r="C2607" s="21" t="s">
        <v>611</v>
      </c>
      <c r="D2607" s="20">
        <v>3</v>
      </c>
      <c r="E2607" s="21" t="s">
        <v>15</v>
      </c>
      <c r="F2607" s="21" t="s">
        <v>357</v>
      </c>
      <c r="G2607" s="20">
        <v>2.1</v>
      </c>
    </row>
    <row r="2608" spans="1:7">
      <c r="A2608" s="20">
        <v>1991</v>
      </c>
      <c r="B2608" s="21" t="s">
        <v>1261</v>
      </c>
      <c r="C2608" s="21" t="s">
        <v>613</v>
      </c>
      <c r="D2608" s="20">
        <v>3</v>
      </c>
      <c r="E2608" s="21" t="s">
        <v>15</v>
      </c>
      <c r="F2608" s="21" t="s">
        <v>357</v>
      </c>
      <c r="G2608" s="20">
        <v>2.1</v>
      </c>
    </row>
    <row r="2609" spans="1:7">
      <c r="A2609" s="20">
        <v>1992</v>
      </c>
      <c r="B2609" s="21" t="s">
        <v>1261</v>
      </c>
      <c r="C2609" s="21" t="s">
        <v>1655</v>
      </c>
      <c r="D2609" s="20">
        <v>3</v>
      </c>
      <c r="E2609" s="21" t="s">
        <v>15</v>
      </c>
      <c r="F2609" s="21" t="s">
        <v>357</v>
      </c>
      <c r="G2609" s="20">
        <v>2.1</v>
      </c>
    </row>
    <row r="2610" spans="1:7">
      <c r="A2610" s="20">
        <v>1993</v>
      </c>
      <c r="B2610" s="21" t="s">
        <v>1261</v>
      </c>
      <c r="C2610" s="21" t="s">
        <v>1656</v>
      </c>
      <c r="D2610" s="20">
        <v>3</v>
      </c>
      <c r="E2610" s="21" t="s">
        <v>15</v>
      </c>
      <c r="F2610" s="21" t="s">
        <v>357</v>
      </c>
      <c r="G2610" s="20">
        <v>2.1</v>
      </c>
    </row>
    <row r="2611" spans="1:7">
      <c r="A2611" s="20">
        <v>1994</v>
      </c>
      <c r="B2611" s="21" t="s">
        <v>1261</v>
      </c>
      <c r="C2611" s="21" t="s">
        <v>608</v>
      </c>
      <c r="D2611" s="20">
        <v>3</v>
      </c>
      <c r="E2611" s="21" t="s">
        <v>15</v>
      </c>
      <c r="F2611" s="21" t="s">
        <v>357</v>
      </c>
      <c r="G2611" s="20">
        <v>2.1</v>
      </c>
    </row>
    <row r="2612" spans="1:7">
      <c r="A2612" s="20">
        <v>1995</v>
      </c>
      <c r="B2612" s="21" t="s">
        <v>1261</v>
      </c>
      <c r="C2612" s="21" t="s">
        <v>1657</v>
      </c>
      <c r="D2612" s="20">
        <v>3</v>
      </c>
      <c r="E2612" s="21" t="s">
        <v>15</v>
      </c>
      <c r="F2612" s="21" t="s">
        <v>357</v>
      </c>
      <c r="G2612" s="20">
        <v>2.1</v>
      </c>
    </row>
    <row r="2613" spans="1:7">
      <c r="A2613" s="20">
        <v>2000</v>
      </c>
      <c r="B2613" s="21" t="s">
        <v>1261</v>
      </c>
      <c r="C2613" s="21" t="s">
        <v>1658</v>
      </c>
      <c r="D2613" s="20">
        <v>3</v>
      </c>
      <c r="E2613" s="21" t="s">
        <v>15</v>
      </c>
      <c r="F2613" s="21" t="s">
        <v>153</v>
      </c>
      <c r="G2613" s="20">
        <v>2.1</v>
      </c>
    </row>
    <row r="2614" spans="1:7">
      <c r="A2614" s="20">
        <v>2001</v>
      </c>
      <c r="B2614" s="21" t="s">
        <v>1261</v>
      </c>
      <c r="C2614" s="21" t="s">
        <v>1659</v>
      </c>
      <c r="D2614" s="20">
        <v>3</v>
      </c>
      <c r="E2614" s="21" t="s">
        <v>15</v>
      </c>
      <c r="F2614" s="21" t="s">
        <v>153</v>
      </c>
      <c r="G2614" s="20">
        <v>2.1</v>
      </c>
    </row>
    <row r="2615" spans="1:7">
      <c r="A2615" s="20">
        <v>2002</v>
      </c>
      <c r="B2615" s="21" t="s">
        <v>1261</v>
      </c>
      <c r="C2615" s="21" t="s">
        <v>1660</v>
      </c>
      <c r="D2615" s="20">
        <v>3</v>
      </c>
      <c r="E2615" s="21" t="s">
        <v>15</v>
      </c>
      <c r="F2615" s="21" t="s">
        <v>153</v>
      </c>
      <c r="G2615" s="20">
        <v>2.1</v>
      </c>
    </row>
    <row r="2616" spans="1:7">
      <c r="A2616" s="20">
        <v>2003</v>
      </c>
      <c r="B2616" s="21" t="s">
        <v>1261</v>
      </c>
      <c r="C2616" s="21" t="s">
        <v>1661</v>
      </c>
      <c r="D2616" s="20">
        <v>3</v>
      </c>
      <c r="E2616" s="21" t="s">
        <v>15</v>
      </c>
      <c r="F2616" s="21" t="s">
        <v>153</v>
      </c>
      <c r="G2616" s="20">
        <v>2.1</v>
      </c>
    </row>
    <row r="2617" spans="1:7">
      <c r="A2617" s="20">
        <v>2080</v>
      </c>
      <c r="B2617" s="21" t="s">
        <v>1719</v>
      </c>
      <c r="C2617" s="21" t="s">
        <v>620</v>
      </c>
      <c r="D2617" s="20">
        <v>3</v>
      </c>
      <c r="E2617" s="21" t="s">
        <v>15</v>
      </c>
      <c r="F2617" s="21" t="s">
        <v>185</v>
      </c>
      <c r="G2617" s="20">
        <v>3</v>
      </c>
    </row>
    <row r="2618" spans="1:7">
      <c r="A2618" s="20">
        <v>2117</v>
      </c>
      <c r="B2618" s="21" t="s">
        <v>1719</v>
      </c>
      <c r="C2618" s="21" t="s">
        <v>1335</v>
      </c>
      <c r="D2618" s="20">
        <v>3</v>
      </c>
      <c r="E2618" s="21" t="s">
        <v>15</v>
      </c>
      <c r="F2618" s="21" t="s">
        <v>37</v>
      </c>
      <c r="G2618" s="20">
        <v>3</v>
      </c>
    </row>
    <row r="2619" spans="1:7">
      <c r="A2619" s="20">
        <v>2118</v>
      </c>
      <c r="B2619" s="21" t="s">
        <v>1719</v>
      </c>
      <c r="C2619" s="21" t="s">
        <v>778</v>
      </c>
      <c r="D2619" s="20">
        <v>3</v>
      </c>
      <c r="E2619" s="21" t="s">
        <v>15</v>
      </c>
      <c r="F2619" s="21" t="s">
        <v>37</v>
      </c>
      <c r="G2619" s="20">
        <v>3</v>
      </c>
    </row>
    <row r="2620" spans="1:7">
      <c r="A2620" s="20">
        <v>2121</v>
      </c>
      <c r="B2620" s="21" t="s">
        <v>1719</v>
      </c>
      <c r="C2620" s="21" t="s">
        <v>1732</v>
      </c>
      <c r="D2620" s="20">
        <v>3</v>
      </c>
      <c r="E2620" s="21" t="s">
        <v>15</v>
      </c>
      <c r="F2620" s="21" t="s">
        <v>37</v>
      </c>
      <c r="G2620" s="20">
        <v>3</v>
      </c>
    </row>
    <row r="2621" spans="1:7">
      <c r="A2621" s="20">
        <v>2381</v>
      </c>
      <c r="B2621" s="21" t="s">
        <v>1532</v>
      </c>
      <c r="C2621" s="21" t="s">
        <v>1335</v>
      </c>
      <c r="D2621" s="20">
        <v>3</v>
      </c>
      <c r="E2621" s="21" t="s">
        <v>15</v>
      </c>
      <c r="F2621" s="21" t="s">
        <v>37</v>
      </c>
      <c r="G2621" s="20">
        <v>3</v>
      </c>
    </row>
    <row r="2622" spans="1:7">
      <c r="A2622" s="20">
        <v>2423</v>
      </c>
      <c r="B2622" s="21" t="s">
        <v>1261</v>
      </c>
      <c r="C2622" s="21" t="s">
        <v>1964</v>
      </c>
      <c r="D2622" s="20">
        <v>3</v>
      </c>
      <c r="E2622" s="21" t="s">
        <v>15</v>
      </c>
      <c r="F2622" s="21" t="s">
        <v>153</v>
      </c>
      <c r="G2622" s="20">
        <v>2.1</v>
      </c>
    </row>
    <row r="2623" spans="1:7">
      <c r="A2623" s="20">
        <v>2424</v>
      </c>
      <c r="B2623" s="21" t="s">
        <v>1261</v>
      </c>
      <c r="C2623" s="21" t="s">
        <v>1965</v>
      </c>
      <c r="D2623" s="20">
        <v>3</v>
      </c>
      <c r="E2623" s="21" t="s">
        <v>15</v>
      </c>
      <c r="F2623" s="21" t="s">
        <v>153</v>
      </c>
      <c r="G2623" s="20">
        <v>2.1</v>
      </c>
    </row>
    <row r="2624" spans="1:7">
      <c r="A2624" s="20">
        <v>2425</v>
      </c>
      <c r="B2624" s="21" t="s">
        <v>1261</v>
      </c>
      <c r="C2624" s="21" t="s">
        <v>1966</v>
      </c>
      <c r="D2624" s="20">
        <v>3</v>
      </c>
      <c r="E2624" s="21" t="s">
        <v>15</v>
      </c>
      <c r="F2624" s="21" t="s">
        <v>153</v>
      </c>
      <c r="G2624" s="20">
        <v>2.1</v>
      </c>
    </row>
    <row r="2625" spans="1:7">
      <c r="A2625" s="20">
        <v>2426</v>
      </c>
      <c r="B2625" s="21" t="s">
        <v>1261</v>
      </c>
      <c r="C2625" s="21" t="s">
        <v>1967</v>
      </c>
      <c r="D2625" s="20">
        <v>3</v>
      </c>
      <c r="E2625" s="21" t="s">
        <v>15</v>
      </c>
      <c r="F2625" s="21" t="s">
        <v>153</v>
      </c>
      <c r="G2625" s="20">
        <v>2.1</v>
      </c>
    </row>
    <row r="2626" spans="1:7">
      <c r="A2626" s="20">
        <v>2427</v>
      </c>
      <c r="B2626" s="21" t="s">
        <v>1261</v>
      </c>
      <c r="C2626" s="21" t="s">
        <v>1968</v>
      </c>
      <c r="D2626" s="20">
        <v>3</v>
      </c>
      <c r="E2626" s="21" t="s">
        <v>15</v>
      </c>
      <c r="F2626" s="21" t="s">
        <v>153</v>
      </c>
      <c r="G2626" s="20">
        <v>2.1</v>
      </c>
    </row>
    <row r="2627" spans="1:7">
      <c r="A2627" s="20">
        <v>2428</v>
      </c>
      <c r="B2627" s="21" t="s">
        <v>1261</v>
      </c>
      <c r="C2627" s="21" t="s">
        <v>1969</v>
      </c>
      <c r="D2627" s="20">
        <v>3</v>
      </c>
      <c r="E2627" s="21" t="s">
        <v>15</v>
      </c>
      <c r="F2627" s="21" t="s">
        <v>153</v>
      </c>
      <c r="G2627" s="20">
        <v>2.1</v>
      </c>
    </row>
    <row r="2628" spans="1:7">
      <c r="A2628" s="20">
        <v>2531</v>
      </c>
      <c r="B2628" s="21" t="s">
        <v>1532</v>
      </c>
      <c r="C2628" s="21" t="s">
        <v>2058</v>
      </c>
      <c r="D2628" s="20">
        <v>3</v>
      </c>
      <c r="E2628" s="21" t="s">
        <v>15</v>
      </c>
      <c r="F2628" s="21" t="s">
        <v>16</v>
      </c>
      <c r="G2628" s="20">
        <v>3</v>
      </c>
    </row>
    <row r="2629" spans="1:7">
      <c r="A2629" s="20">
        <v>2553</v>
      </c>
      <c r="B2629" s="21" t="s">
        <v>1977</v>
      </c>
      <c r="C2629" s="21" t="s">
        <v>399</v>
      </c>
      <c r="D2629" s="20">
        <v>3</v>
      </c>
      <c r="E2629" s="21" t="s">
        <v>15</v>
      </c>
      <c r="F2629" s="21" t="s">
        <v>153</v>
      </c>
      <c r="G2629" s="20">
        <v>3</v>
      </c>
    </row>
    <row r="2630" spans="1:7">
      <c r="A2630" s="20">
        <v>2555</v>
      </c>
      <c r="B2630" s="21" t="s">
        <v>1977</v>
      </c>
      <c r="C2630" s="21" t="s">
        <v>2077</v>
      </c>
      <c r="D2630" s="20">
        <v>3</v>
      </c>
      <c r="E2630" s="21" t="s">
        <v>18</v>
      </c>
      <c r="F2630" s="21" t="s">
        <v>153</v>
      </c>
      <c r="G2630" s="20">
        <v>3</v>
      </c>
    </row>
    <row r="2631" spans="1:7">
      <c r="A2631" s="20">
        <v>2721</v>
      </c>
      <c r="B2631" s="21" t="s">
        <v>2121</v>
      </c>
      <c r="C2631" s="21" t="s">
        <v>2185</v>
      </c>
      <c r="D2631" s="20">
        <v>3</v>
      </c>
      <c r="E2631" s="21" t="s">
        <v>15</v>
      </c>
      <c r="F2631" s="21" t="s">
        <v>357</v>
      </c>
      <c r="G2631" s="20">
        <v>3</v>
      </c>
    </row>
    <row r="2632" spans="1:7">
      <c r="A2632" s="20">
        <v>2722</v>
      </c>
      <c r="B2632" s="21" t="s">
        <v>2121</v>
      </c>
      <c r="C2632" s="21" t="s">
        <v>2186</v>
      </c>
      <c r="D2632" s="20">
        <v>3</v>
      </c>
      <c r="E2632" s="21" t="s">
        <v>15</v>
      </c>
      <c r="F2632" s="21" t="s">
        <v>357</v>
      </c>
      <c r="G2632" s="20">
        <v>3</v>
      </c>
    </row>
    <row r="2633" spans="1:7">
      <c r="A2633" s="20">
        <v>2723</v>
      </c>
      <c r="B2633" s="21" t="s">
        <v>2121</v>
      </c>
      <c r="C2633" s="21" t="s">
        <v>2187</v>
      </c>
      <c r="D2633" s="20">
        <v>3</v>
      </c>
      <c r="E2633" s="21" t="s">
        <v>15</v>
      </c>
      <c r="F2633" s="21" t="s">
        <v>357</v>
      </c>
      <c r="G2633" s="20">
        <v>3</v>
      </c>
    </row>
    <row r="2634" spans="1:7">
      <c r="A2634" s="20">
        <v>2724</v>
      </c>
      <c r="B2634" s="21" t="s">
        <v>2121</v>
      </c>
      <c r="C2634" s="21" t="s">
        <v>2188</v>
      </c>
      <c r="D2634" s="20">
        <v>3</v>
      </c>
      <c r="E2634" s="21" t="s">
        <v>15</v>
      </c>
      <c r="F2634" s="21" t="s">
        <v>357</v>
      </c>
      <c r="G2634" s="20">
        <v>3</v>
      </c>
    </row>
    <row r="2635" spans="1:7">
      <c r="A2635" s="20">
        <v>2725</v>
      </c>
      <c r="B2635" s="21" t="s">
        <v>2121</v>
      </c>
      <c r="C2635" s="21" t="s">
        <v>2189</v>
      </c>
      <c r="D2635" s="20">
        <v>3</v>
      </c>
      <c r="E2635" s="21" t="s">
        <v>15</v>
      </c>
      <c r="F2635" s="21" t="s">
        <v>357</v>
      </c>
      <c r="G2635" s="20">
        <v>3</v>
      </c>
    </row>
    <row r="2636" spans="1:7">
      <c r="A2636" s="20">
        <v>2726</v>
      </c>
      <c r="B2636" s="21" t="s">
        <v>2121</v>
      </c>
      <c r="C2636" s="21" t="s">
        <v>1473</v>
      </c>
      <c r="D2636" s="20">
        <v>3</v>
      </c>
      <c r="E2636" s="21" t="s">
        <v>15</v>
      </c>
      <c r="F2636" s="21" t="s">
        <v>357</v>
      </c>
      <c r="G2636" s="20">
        <v>3</v>
      </c>
    </row>
    <row r="2637" spans="1:7">
      <c r="A2637" s="20">
        <v>2727</v>
      </c>
      <c r="B2637" s="21" t="s">
        <v>2121</v>
      </c>
      <c r="C2637" s="21" t="s">
        <v>1472</v>
      </c>
      <c r="D2637" s="20">
        <v>3</v>
      </c>
      <c r="E2637" s="21" t="s">
        <v>15</v>
      </c>
      <c r="F2637" s="21" t="s">
        <v>357</v>
      </c>
      <c r="G2637" s="20">
        <v>3</v>
      </c>
    </row>
    <row r="2638" spans="1:7">
      <c r="A2638" s="20">
        <v>2728</v>
      </c>
      <c r="B2638" s="21" t="s">
        <v>2121</v>
      </c>
      <c r="C2638" s="21" t="s">
        <v>2190</v>
      </c>
      <c r="D2638" s="20">
        <v>3</v>
      </c>
      <c r="E2638" s="21" t="s">
        <v>15</v>
      </c>
      <c r="F2638" s="21" t="s">
        <v>357</v>
      </c>
      <c r="G2638" s="20">
        <v>3</v>
      </c>
    </row>
    <row r="2639" spans="1:7">
      <c r="A2639" s="20">
        <v>2746</v>
      </c>
      <c r="B2639" s="21" t="s">
        <v>2121</v>
      </c>
      <c r="C2639" s="21" t="s">
        <v>822</v>
      </c>
      <c r="D2639" s="20">
        <v>3</v>
      </c>
      <c r="E2639" s="21" t="s">
        <v>15</v>
      </c>
      <c r="F2639" s="21" t="s">
        <v>16</v>
      </c>
      <c r="G2639" s="20">
        <v>3</v>
      </c>
    </row>
    <row r="2640" spans="1:7">
      <c r="A2640" s="20">
        <v>2823</v>
      </c>
      <c r="B2640" s="21" t="s">
        <v>2121</v>
      </c>
      <c r="C2640" s="21" t="s">
        <v>2270</v>
      </c>
      <c r="D2640" s="20">
        <v>3</v>
      </c>
      <c r="E2640" s="21" t="s">
        <v>18</v>
      </c>
      <c r="F2640" s="21" t="s">
        <v>37</v>
      </c>
      <c r="G2640" s="20">
        <v>3</v>
      </c>
    </row>
    <row r="2641" spans="1:7">
      <c r="A2641" s="20">
        <v>2837</v>
      </c>
      <c r="B2641" s="21" t="s">
        <v>2121</v>
      </c>
      <c r="C2641" s="21" t="s">
        <v>2282</v>
      </c>
      <c r="D2641" s="20">
        <v>3</v>
      </c>
      <c r="E2641" s="21" t="s">
        <v>18</v>
      </c>
      <c r="F2641" s="21" t="s">
        <v>16</v>
      </c>
      <c r="G2641" s="20">
        <v>3</v>
      </c>
    </row>
    <row r="2642" spans="1:7">
      <c r="A2642" s="20">
        <v>2840</v>
      </c>
      <c r="B2642" s="21" t="s">
        <v>2121</v>
      </c>
      <c r="C2642" s="21" t="s">
        <v>2284</v>
      </c>
      <c r="D2642" s="20">
        <v>3</v>
      </c>
      <c r="E2642" s="21" t="s">
        <v>15</v>
      </c>
      <c r="F2642" s="21" t="s">
        <v>16</v>
      </c>
      <c r="G2642" s="20">
        <v>3</v>
      </c>
    </row>
    <row r="2643" spans="1:7">
      <c r="A2643" s="20">
        <v>2924</v>
      </c>
      <c r="B2643" s="21" t="s">
        <v>1026</v>
      </c>
      <c r="C2643" s="21" t="s">
        <v>2366</v>
      </c>
      <c r="D2643" s="20">
        <v>3</v>
      </c>
      <c r="E2643" s="21" t="s">
        <v>15</v>
      </c>
      <c r="F2643" s="21" t="s">
        <v>153</v>
      </c>
      <c r="G2643" s="20">
        <v>2.1</v>
      </c>
    </row>
    <row r="2644" spans="1:7">
      <c r="A2644" s="20">
        <v>2925</v>
      </c>
      <c r="B2644" s="21" t="s">
        <v>1026</v>
      </c>
      <c r="C2644" s="21" t="s">
        <v>2367</v>
      </c>
      <c r="D2644" s="20">
        <v>3</v>
      </c>
      <c r="E2644" s="21" t="s">
        <v>15</v>
      </c>
      <c r="F2644" s="21" t="s">
        <v>153</v>
      </c>
      <c r="G2644" s="20">
        <v>2.1</v>
      </c>
    </row>
    <row r="2645" spans="1:7">
      <c r="A2645" s="20">
        <v>2926</v>
      </c>
      <c r="B2645" s="21" t="s">
        <v>1026</v>
      </c>
      <c r="C2645" s="21" t="s">
        <v>2368</v>
      </c>
      <c r="D2645" s="20">
        <v>3</v>
      </c>
      <c r="E2645" s="21" t="s">
        <v>15</v>
      </c>
      <c r="F2645" s="21" t="s">
        <v>153</v>
      </c>
      <c r="G2645" s="20">
        <v>2.1</v>
      </c>
    </row>
    <row r="2646" spans="1:7">
      <c r="A2646" s="20">
        <v>2927</v>
      </c>
      <c r="B2646" s="21" t="s">
        <v>1026</v>
      </c>
      <c r="C2646" s="21" t="s">
        <v>2369</v>
      </c>
      <c r="D2646" s="20">
        <v>3</v>
      </c>
      <c r="E2646" s="21" t="s">
        <v>15</v>
      </c>
      <c r="F2646" s="21" t="s">
        <v>153</v>
      </c>
      <c r="G2646" s="20">
        <v>2.1</v>
      </c>
    </row>
    <row r="2647" spans="1:7">
      <c r="A2647" s="20">
        <v>2928</v>
      </c>
      <c r="B2647" s="21" t="s">
        <v>1026</v>
      </c>
      <c r="C2647" s="21" t="s">
        <v>2370</v>
      </c>
      <c r="D2647" s="20">
        <v>3</v>
      </c>
      <c r="E2647" s="21" t="s">
        <v>15</v>
      </c>
      <c r="F2647" s="21" t="s">
        <v>153</v>
      </c>
      <c r="G2647" s="20">
        <v>2.1</v>
      </c>
    </row>
    <row r="2648" spans="1:7">
      <c r="A2648" s="20">
        <v>2929</v>
      </c>
      <c r="B2648" s="21" t="s">
        <v>1026</v>
      </c>
      <c r="C2648" s="21" t="s">
        <v>2371</v>
      </c>
      <c r="D2648" s="20">
        <v>3</v>
      </c>
      <c r="E2648" s="21" t="s">
        <v>15</v>
      </c>
      <c r="F2648" s="21" t="s">
        <v>153</v>
      </c>
      <c r="G2648" s="20">
        <v>2.1</v>
      </c>
    </row>
    <row r="2649" spans="1:7">
      <c r="A2649" s="20">
        <v>2930</v>
      </c>
      <c r="B2649" s="21" t="s">
        <v>1026</v>
      </c>
      <c r="C2649" s="21" t="s">
        <v>2372</v>
      </c>
      <c r="D2649" s="20">
        <v>3</v>
      </c>
      <c r="E2649" s="21" t="s">
        <v>15</v>
      </c>
      <c r="F2649" s="21" t="s">
        <v>153</v>
      </c>
      <c r="G2649" s="20">
        <v>2.1</v>
      </c>
    </row>
    <row r="2650" spans="1:7">
      <c r="A2650" s="20">
        <v>2943</v>
      </c>
      <c r="B2650" s="21" t="s">
        <v>1468</v>
      </c>
      <c r="C2650" s="21" t="s">
        <v>2385</v>
      </c>
      <c r="D2650" s="20">
        <v>3</v>
      </c>
      <c r="E2650" s="21" t="s">
        <v>15</v>
      </c>
      <c r="F2650" s="21" t="s">
        <v>153</v>
      </c>
      <c r="G2650" s="20">
        <v>2.1</v>
      </c>
    </row>
    <row r="2651" spans="1:7">
      <c r="A2651" s="20">
        <v>2944</v>
      </c>
      <c r="B2651" s="21" t="s">
        <v>1468</v>
      </c>
      <c r="C2651" s="21" t="s">
        <v>2386</v>
      </c>
      <c r="D2651" s="20">
        <v>3</v>
      </c>
      <c r="E2651" s="21" t="s">
        <v>15</v>
      </c>
      <c r="F2651" s="21" t="s">
        <v>153</v>
      </c>
      <c r="G2651" s="20">
        <v>2.1</v>
      </c>
    </row>
    <row r="2652" spans="1:7">
      <c r="A2652" s="20">
        <v>2945</v>
      </c>
      <c r="B2652" s="21" t="s">
        <v>1468</v>
      </c>
      <c r="C2652" s="21" t="s">
        <v>2387</v>
      </c>
      <c r="D2652" s="20">
        <v>3</v>
      </c>
      <c r="E2652" s="21" t="s">
        <v>15</v>
      </c>
      <c r="F2652" s="21" t="s">
        <v>153</v>
      </c>
      <c r="G2652" s="20">
        <v>2.1</v>
      </c>
    </row>
    <row r="2653" spans="1:7">
      <c r="A2653" s="20">
        <v>2946</v>
      </c>
      <c r="B2653" s="21" t="s">
        <v>1468</v>
      </c>
      <c r="C2653" s="21" t="s">
        <v>2388</v>
      </c>
      <c r="D2653" s="20">
        <v>3</v>
      </c>
      <c r="E2653" s="21" t="s">
        <v>15</v>
      </c>
      <c r="F2653" s="21" t="s">
        <v>153</v>
      </c>
      <c r="G2653" s="20">
        <v>2.1</v>
      </c>
    </row>
    <row r="2654" spans="1:7">
      <c r="A2654" s="20">
        <v>2947</v>
      </c>
      <c r="B2654" s="21" t="s">
        <v>1468</v>
      </c>
      <c r="C2654" s="21" t="s">
        <v>2389</v>
      </c>
      <c r="D2654" s="20">
        <v>3</v>
      </c>
      <c r="E2654" s="21" t="s">
        <v>15</v>
      </c>
      <c r="F2654" s="21" t="s">
        <v>153</v>
      </c>
      <c r="G2654" s="20">
        <v>2.1</v>
      </c>
    </row>
    <row r="2655" spans="1:7">
      <c r="A2655" s="20">
        <v>2948</v>
      </c>
      <c r="B2655" s="21" t="s">
        <v>1468</v>
      </c>
      <c r="C2655" s="21" t="s">
        <v>2390</v>
      </c>
      <c r="D2655" s="20">
        <v>3</v>
      </c>
      <c r="E2655" s="21" t="s">
        <v>15</v>
      </c>
      <c r="F2655" s="21" t="s">
        <v>153</v>
      </c>
      <c r="G2655" s="20">
        <v>2.1</v>
      </c>
    </row>
    <row r="2656" spans="1:7">
      <c r="A2656" s="20">
        <v>1513</v>
      </c>
      <c r="B2656" s="21" t="s">
        <v>1282</v>
      </c>
      <c r="C2656" s="21" t="s">
        <v>1336</v>
      </c>
      <c r="D2656" s="20">
        <v>2.87</v>
      </c>
      <c r="E2656" s="21" t="s">
        <v>15</v>
      </c>
      <c r="F2656" s="21" t="s">
        <v>37</v>
      </c>
      <c r="G2656" s="20">
        <v>2.5</v>
      </c>
    </row>
    <row r="2657" spans="1:7">
      <c r="A2657" s="20">
        <v>1432</v>
      </c>
      <c r="B2657" s="21" t="s">
        <v>1282</v>
      </c>
      <c r="C2657" s="21" t="s">
        <v>495</v>
      </c>
      <c r="D2657" s="20">
        <v>2.64</v>
      </c>
      <c r="E2657" s="21" t="s">
        <v>18</v>
      </c>
      <c r="F2657" s="21" t="s">
        <v>153</v>
      </c>
      <c r="G2657" s="20">
        <v>2.2999999999999998</v>
      </c>
    </row>
    <row r="2658" spans="1:7">
      <c r="A2658" s="20">
        <v>1433</v>
      </c>
      <c r="B2658" s="21" t="s">
        <v>1282</v>
      </c>
      <c r="C2658" s="21" t="s">
        <v>429</v>
      </c>
      <c r="D2658" s="20">
        <v>2.64</v>
      </c>
      <c r="E2658" s="21" t="s">
        <v>18</v>
      </c>
      <c r="F2658" s="21" t="s">
        <v>153</v>
      </c>
      <c r="G2658" s="20">
        <v>2.2999999999999998</v>
      </c>
    </row>
    <row r="2659" spans="1:7">
      <c r="A2659" s="20">
        <v>1434</v>
      </c>
      <c r="B2659" s="21" t="s">
        <v>1282</v>
      </c>
      <c r="C2659" s="21" t="s">
        <v>1283</v>
      </c>
      <c r="D2659" s="20">
        <v>2.64</v>
      </c>
      <c r="E2659" s="21" t="s">
        <v>18</v>
      </c>
      <c r="F2659" s="21" t="s">
        <v>153</v>
      </c>
      <c r="G2659" s="20">
        <v>2.2999999999999998</v>
      </c>
    </row>
    <row r="2660" spans="1:7">
      <c r="A2660" s="20">
        <v>1435</v>
      </c>
      <c r="B2660" s="21" t="s">
        <v>1282</v>
      </c>
      <c r="C2660" s="21" t="s">
        <v>1284</v>
      </c>
      <c r="D2660" s="20">
        <v>2.64</v>
      </c>
      <c r="E2660" s="21" t="s">
        <v>18</v>
      </c>
      <c r="F2660" s="21" t="s">
        <v>153</v>
      </c>
      <c r="G2660" s="20">
        <v>2.2999999999999998</v>
      </c>
    </row>
    <row r="2661" spans="1:7">
      <c r="A2661" s="20">
        <v>1436</v>
      </c>
      <c r="B2661" s="21" t="s">
        <v>1282</v>
      </c>
      <c r="C2661" s="21" t="s">
        <v>1285</v>
      </c>
      <c r="D2661" s="20">
        <v>2.64</v>
      </c>
      <c r="E2661" s="21" t="s">
        <v>18</v>
      </c>
      <c r="F2661" s="21" t="s">
        <v>153</v>
      </c>
      <c r="G2661" s="20">
        <v>2.2999999999999998</v>
      </c>
    </row>
    <row r="2662" spans="1:7">
      <c r="A2662" s="20">
        <v>1437</v>
      </c>
      <c r="B2662" s="21" t="s">
        <v>1282</v>
      </c>
      <c r="C2662" s="21" t="s">
        <v>1286</v>
      </c>
      <c r="D2662" s="20">
        <v>2.64</v>
      </c>
      <c r="E2662" s="21" t="s">
        <v>18</v>
      </c>
      <c r="F2662" s="21" t="s">
        <v>153</v>
      </c>
      <c r="G2662" s="20">
        <v>2.2999999999999998</v>
      </c>
    </row>
    <row r="2663" spans="1:7">
      <c r="A2663" s="20">
        <v>3074</v>
      </c>
      <c r="B2663" s="21" t="s">
        <v>1527</v>
      </c>
      <c r="C2663" s="21" t="s">
        <v>2516</v>
      </c>
      <c r="D2663" s="20">
        <v>2.6</v>
      </c>
      <c r="E2663" s="21" t="s">
        <v>15</v>
      </c>
      <c r="F2663" s="21" t="s">
        <v>153</v>
      </c>
      <c r="G2663" s="20">
        <v>1.82</v>
      </c>
    </row>
    <row r="2664" spans="1:7">
      <c r="A2664" s="20">
        <v>3075</v>
      </c>
      <c r="B2664" s="21" t="s">
        <v>1527</v>
      </c>
      <c r="C2664" s="21" t="s">
        <v>2517</v>
      </c>
      <c r="D2664" s="20">
        <v>2.6</v>
      </c>
      <c r="E2664" s="21" t="s">
        <v>15</v>
      </c>
      <c r="F2664" s="21" t="s">
        <v>153</v>
      </c>
      <c r="G2664" s="20">
        <v>1.82</v>
      </c>
    </row>
    <row r="2665" spans="1:7">
      <c r="A2665" s="20">
        <v>3076</v>
      </c>
      <c r="B2665" s="21" t="s">
        <v>1527</v>
      </c>
      <c r="C2665" s="21" t="s">
        <v>2518</v>
      </c>
      <c r="D2665" s="20">
        <v>2.6</v>
      </c>
      <c r="E2665" s="21" t="s">
        <v>15</v>
      </c>
      <c r="F2665" s="21" t="s">
        <v>153</v>
      </c>
      <c r="G2665" s="20">
        <v>1.82</v>
      </c>
    </row>
    <row r="2666" spans="1:7">
      <c r="A2666" s="20">
        <v>194</v>
      </c>
      <c r="B2666" s="21" t="s">
        <v>13</v>
      </c>
      <c r="C2666" s="21" t="s">
        <v>212</v>
      </c>
      <c r="D2666" s="20">
        <v>2.5</v>
      </c>
      <c r="E2666" s="21" t="s">
        <v>15</v>
      </c>
      <c r="F2666" s="21" t="s">
        <v>185</v>
      </c>
      <c r="G2666" s="20">
        <v>2.5</v>
      </c>
    </row>
    <row r="2667" spans="1:7">
      <c r="A2667" s="20">
        <v>277</v>
      </c>
      <c r="B2667" s="21" t="s">
        <v>13</v>
      </c>
      <c r="C2667" s="21" t="s">
        <v>295</v>
      </c>
      <c r="D2667" s="20">
        <v>2.5</v>
      </c>
      <c r="E2667" s="21" t="s">
        <v>15</v>
      </c>
      <c r="F2667" s="21" t="s">
        <v>185</v>
      </c>
      <c r="G2667" s="20">
        <v>2.5</v>
      </c>
    </row>
    <row r="2668" spans="1:7">
      <c r="A2668" s="20">
        <v>278</v>
      </c>
      <c r="B2668" s="21" t="s">
        <v>13</v>
      </c>
      <c r="C2668" s="21" t="s">
        <v>296</v>
      </c>
      <c r="D2668" s="20">
        <v>2.5</v>
      </c>
      <c r="E2668" s="21" t="s">
        <v>15</v>
      </c>
      <c r="F2668" s="21" t="s">
        <v>185</v>
      </c>
      <c r="G2668" s="20">
        <v>2.5</v>
      </c>
    </row>
    <row r="2669" spans="1:7">
      <c r="A2669" s="20">
        <v>279</v>
      </c>
      <c r="B2669" s="21" t="s">
        <v>13</v>
      </c>
      <c r="C2669" s="21" t="s">
        <v>297</v>
      </c>
      <c r="D2669" s="20">
        <v>2.5</v>
      </c>
      <c r="E2669" s="21" t="s">
        <v>18</v>
      </c>
      <c r="F2669" s="21" t="s">
        <v>185</v>
      </c>
      <c r="G2669" s="20">
        <v>2.5</v>
      </c>
    </row>
    <row r="2670" spans="1:7">
      <c r="A2670" s="20">
        <v>280</v>
      </c>
      <c r="B2670" s="21" t="s">
        <v>13</v>
      </c>
      <c r="C2670" s="21" t="s">
        <v>298</v>
      </c>
      <c r="D2670" s="20">
        <v>2.5</v>
      </c>
      <c r="E2670" s="21" t="s">
        <v>15</v>
      </c>
      <c r="F2670" s="21" t="s">
        <v>185</v>
      </c>
      <c r="G2670" s="20">
        <v>2.5</v>
      </c>
    </row>
    <row r="2671" spans="1:7">
      <c r="A2671" s="20">
        <v>610</v>
      </c>
      <c r="B2671" s="21" t="s">
        <v>393</v>
      </c>
      <c r="C2671" s="21" t="s">
        <v>626</v>
      </c>
      <c r="D2671" s="20">
        <v>2.5</v>
      </c>
      <c r="E2671" s="21" t="s">
        <v>18</v>
      </c>
      <c r="F2671" s="21" t="s">
        <v>185</v>
      </c>
      <c r="G2671" s="20">
        <v>1.75</v>
      </c>
    </row>
    <row r="2672" spans="1:7">
      <c r="A2672" s="20">
        <v>611</v>
      </c>
      <c r="B2672" s="21" t="s">
        <v>393</v>
      </c>
      <c r="C2672" s="21" t="s">
        <v>627</v>
      </c>
      <c r="D2672" s="20">
        <v>2.5</v>
      </c>
      <c r="E2672" s="21" t="s">
        <v>15</v>
      </c>
      <c r="F2672" s="21" t="s">
        <v>185</v>
      </c>
      <c r="G2672" s="20">
        <v>1.75</v>
      </c>
    </row>
    <row r="2673" spans="1:7">
      <c r="A2673" s="20">
        <v>612</v>
      </c>
      <c r="B2673" s="21" t="s">
        <v>393</v>
      </c>
      <c r="C2673" s="21" t="s">
        <v>628</v>
      </c>
      <c r="D2673" s="20">
        <v>2.5</v>
      </c>
      <c r="E2673" s="21" t="s">
        <v>15</v>
      </c>
      <c r="F2673" s="21" t="s">
        <v>185</v>
      </c>
      <c r="G2673" s="20">
        <v>1.75</v>
      </c>
    </row>
    <row r="2674" spans="1:7">
      <c r="A2674" s="20">
        <v>613</v>
      </c>
      <c r="B2674" s="21" t="s">
        <v>393</v>
      </c>
      <c r="C2674" s="21" t="s">
        <v>629</v>
      </c>
      <c r="D2674" s="20">
        <v>2.5</v>
      </c>
      <c r="E2674" s="21" t="s">
        <v>15</v>
      </c>
      <c r="F2674" s="21" t="s">
        <v>185</v>
      </c>
      <c r="G2674" s="20">
        <v>1.75</v>
      </c>
    </row>
    <row r="2675" spans="1:7">
      <c r="A2675" s="20">
        <v>614</v>
      </c>
      <c r="B2675" s="21" t="s">
        <v>393</v>
      </c>
      <c r="C2675" s="21" t="s">
        <v>630</v>
      </c>
      <c r="D2675" s="20">
        <v>2.5</v>
      </c>
      <c r="E2675" s="21" t="s">
        <v>15</v>
      </c>
      <c r="F2675" s="21" t="s">
        <v>185</v>
      </c>
      <c r="G2675" s="20">
        <v>1.75</v>
      </c>
    </row>
    <row r="2676" spans="1:7">
      <c r="A2676" s="20">
        <v>615</v>
      </c>
      <c r="B2676" s="21" t="s">
        <v>393</v>
      </c>
      <c r="C2676" s="21" t="s">
        <v>631</v>
      </c>
      <c r="D2676" s="20">
        <v>2.5</v>
      </c>
      <c r="E2676" s="21" t="s">
        <v>15</v>
      </c>
      <c r="F2676" s="21" t="s">
        <v>185</v>
      </c>
      <c r="G2676" s="20">
        <v>1.75</v>
      </c>
    </row>
    <row r="2677" spans="1:7">
      <c r="A2677" s="20">
        <v>616</v>
      </c>
      <c r="B2677" s="21" t="s">
        <v>393</v>
      </c>
      <c r="C2677" s="21" t="s">
        <v>632</v>
      </c>
      <c r="D2677" s="20">
        <v>2.5</v>
      </c>
      <c r="E2677" s="21" t="s">
        <v>15</v>
      </c>
      <c r="F2677" s="21" t="s">
        <v>185</v>
      </c>
      <c r="G2677" s="20">
        <v>1.75</v>
      </c>
    </row>
    <row r="2678" spans="1:7">
      <c r="A2678" s="20">
        <v>823</v>
      </c>
      <c r="B2678" s="21" t="s">
        <v>744</v>
      </c>
      <c r="C2678" s="21" t="s">
        <v>820</v>
      </c>
      <c r="D2678" s="20">
        <v>2.5</v>
      </c>
      <c r="E2678" s="21" t="s">
        <v>18</v>
      </c>
      <c r="F2678" s="21" t="s">
        <v>599</v>
      </c>
      <c r="G2678" s="20">
        <v>2.5</v>
      </c>
    </row>
    <row r="2679" spans="1:7">
      <c r="A2679" s="20">
        <v>925</v>
      </c>
      <c r="B2679" s="21" t="s">
        <v>901</v>
      </c>
      <c r="C2679" s="21" t="s">
        <v>905</v>
      </c>
      <c r="D2679" s="20">
        <v>2.5</v>
      </c>
      <c r="E2679" s="21" t="s">
        <v>15</v>
      </c>
      <c r="F2679" s="21" t="s">
        <v>185</v>
      </c>
      <c r="G2679" s="20">
        <v>2.5</v>
      </c>
    </row>
    <row r="2680" spans="1:7">
      <c r="A2680" s="20">
        <v>926</v>
      </c>
      <c r="B2680" s="21" t="s">
        <v>901</v>
      </c>
      <c r="C2680" s="21" t="s">
        <v>906</v>
      </c>
      <c r="D2680" s="20">
        <v>2.5</v>
      </c>
      <c r="E2680" s="21" t="s">
        <v>15</v>
      </c>
      <c r="F2680" s="21" t="s">
        <v>185</v>
      </c>
      <c r="G2680" s="20">
        <v>2.5</v>
      </c>
    </row>
    <row r="2681" spans="1:7">
      <c r="A2681" s="20">
        <v>927</v>
      </c>
      <c r="B2681" s="21" t="s">
        <v>901</v>
      </c>
      <c r="C2681" s="21" t="s">
        <v>907</v>
      </c>
      <c r="D2681" s="20">
        <v>2.5</v>
      </c>
      <c r="E2681" s="21" t="s">
        <v>15</v>
      </c>
      <c r="F2681" s="21" t="s">
        <v>185</v>
      </c>
      <c r="G2681" s="20">
        <v>2.5</v>
      </c>
    </row>
    <row r="2682" spans="1:7">
      <c r="A2682" s="20">
        <v>928</v>
      </c>
      <c r="B2682" s="21" t="s">
        <v>901</v>
      </c>
      <c r="C2682" s="21" t="s">
        <v>908</v>
      </c>
      <c r="D2682" s="20">
        <v>2.5</v>
      </c>
      <c r="E2682" s="21" t="s">
        <v>15</v>
      </c>
      <c r="F2682" s="21" t="s">
        <v>185</v>
      </c>
      <c r="G2682" s="20">
        <v>2.5</v>
      </c>
    </row>
    <row r="2683" spans="1:7">
      <c r="A2683" s="20">
        <v>930</v>
      </c>
      <c r="B2683" s="21" t="s">
        <v>901</v>
      </c>
      <c r="C2683" s="21" t="s">
        <v>611</v>
      </c>
      <c r="D2683" s="20">
        <v>2.5</v>
      </c>
      <c r="E2683" s="21" t="s">
        <v>15</v>
      </c>
      <c r="F2683" s="21" t="s">
        <v>357</v>
      </c>
      <c r="G2683" s="20">
        <v>2.5</v>
      </c>
    </row>
    <row r="2684" spans="1:7">
      <c r="A2684" s="20">
        <v>931</v>
      </c>
      <c r="B2684" s="21" t="s">
        <v>901</v>
      </c>
      <c r="C2684" s="21" t="s">
        <v>909</v>
      </c>
      <c r="D2684" s="20">
        <v>2.5</v>
      </c>
      <c r="E2684" s="21" t="s">
        <v>15</v>
      </c>
      <c r="F2684" s="21" t="s">
        <v>357</v>
      </c>
      <c r="G2684" s="20">
        <v>2.5</v>
      </c>
    </row>
    <row r="2685" spans="1:7">
      <c r="A2685" s="20">
        <v>932</v>
      </c>
      <c r="B2685" s="21" t="s">
        <v>901</v>
      </c>
      <c r="C2685" s="21" t="s">
        <v>910</v>
      </c>
      <c r="D2685" s="20">
        <v>2.5</v>
      </c>
      <c r="E2685" s="21" t="s">
        <v>15</v>
      </c>
      <c r="F2685" s="21" t="s">
        <v>357</v>
      </c>
      <c r="G2685" s="20">
        <v>2.5</v>
      </c>
    </row>
    <row r="2686" spans="1:7">
      <c r="A2686" s="20">
        <v>1031</v>
      </c>
      <c r="B2686" s="21" t="s">
        <v>901</v>
      </c>
      <c r="C2686" s="21" t="s">
        <v>624</v>
      </c>
      <c r="D2686" s="20">
        <v>2.5</v>
      </c>
      <c r="E2686" s="21" t="s">
        <v>15</v>
      </c>
      <c r="F2686" s="21" t="s">
        <v>185</v>
      </c>
      <c r="G2686" s="20">
        <v>2.5</v>
      </c>
    </row>
    <row r="2687" spans="1:7">
      <c r="A2687" s="20">
        <v>1044</v>
      </c>
      <c r="B2687" s="21" t="s">
        <v>901</v>
      </c>
      <c r="C2687" s="21" t="s">
        <v>1004</v>
      </c>
      <c r="D2687" s="20">
        <v>2.5</v>
      </c>
      <c r="E2687" s="21" t="s">
        <v>15</v>
      </c>
      <c r="F2687" s="21" t="s">
        <v>357</v>
      </c>
      <c r="G2687" s="20">
        <v>2.5</v>
      </c>
    </row>
    <row r="2688" spans="1:7">
      <c r="A2688" s="20">
        <v>1084</v>
      </c>
      <c r="B2688" s="21" t="s">
        <v>1026</v>
      </c>
      <c r="C2688" s="21" t="s">
        <v>1036</v>
      </c>
      <c r="D2688" s="20">
        <v>2.5</v>
      </c>
      <c r="E2688" s="21" t="s">
        <v>15</v>
      </c>
      <c r="F2688" s="21" t="s">
        <v>185</v>
      </c>
      <c r="G2688" s="20">
        <v>1.75</v>
      </c>
    </row>
    <row r="2689" spans="1:7">
      <c r="A2689" s="20">
        <v>1086</v>
      </c>
      <c r="B2689" s="21" t="s">
        <v>1026</v>
      </c>
      <c r="C2689" s="21" t="s">
        <v>861</v>
      </c>
      <c r="D2689" s="20">
        <v>2.5</v>
      </c>
      <c r="E2689" s="21" t="s">
        <v>18</v>
      </c>
      <c r="F2689" s="21" t="s">
        <v>185</v>
      </c>
      <c r="G2689" s="20">
        <v>1.75</v>
      </c>
    </row>
    <row r="2690" spans="1:7">
      <c r="A2690" s="20">
        <v>1087</v>
      </c>
      <c r="B2690" s="21" t="s">
        <v>1026</v>
      </c>
      <c r="C2690" s="21" t="s">
        <v>863</v>
      </c>
      <c r="D2690" s="20">
        <v>2.5</v>
      </c>
      <c r="E2690" s="21" t="s">
        <v>15</v>
      </c>
      <c r="F2690" s="21" t="s">
        <v>185</v>
      </c>
      <c r="G2690" s="20">
        <v>1.75</v>
      </c>
    </row>
    <row r="2691" spans="1:7">
      <c r="A2691" s="20">
        <v>1088</v>
      </c>
      <c r="B2691" s="21" t="s">
        <v>1026</v>
      </c>
      <c r="C2691" s="21" t="s">
        <v>1038</v>
      </c>
      <c r="D2691" s="20">
        <v>2.5</v>
      </c>
      <c r="E2691" s="21" t="s">
        <v>15</v>
      </c>
      <c r="F2691" s="21" t="s">
        <v>185</v>
      </c>
      <c r="G2691" s="20">
        <v>1.75</v>
      </c>
    </row>
    <row r="2692" spans="1:7">
      <c r="A2692" s="20">
        <v>1089</v>
      </c>
      <c r="B2692" s="21" t="s">
        <v>1026</v>
      </c>
      <c r="C2692" s="21" t="s">
        <v>1039</v>
      </c>
      <c r="D2692" s="20">
        <v>2.5</v>
      </c>
      <c r="E2692" s="21" t="s">
        <v>15</v>
      </c>
      <c r="F2692" s="21" t="s">
        <v>185</v>
      </c>
      <c r="G2692" s="20">
        <v>1.75</v>
      </c>
    </row>
    <row r="2693" spans="1:7">
      <c r="A2693" s="20">
        <v>1090</v>
      </c>
      <c r="B2693" s="21" t="s">
        <v>1026</v>
      </c>
      <c r="C2693" s="21" t="s">
        <v>1040</v>
      </c>
      <c r="D2693" s="20">
        <v>2.5</v>
      </c>
      <c r="E2693" s="21" t="s">
        <v>15</v>
      </c>
      <c r="F2693" s="21" t="s">
        <v>185</v>
      </c>
      <c r="G2693" s="20">
        <v>1.75</v>
      </c>
    </row>
    <row r="2694" spans="1:7">
      <c r="A2694" s="20">
        <v>1112</v>
      </c>
      <c r="B2694" s="21" t="s">
        <v>1026</v>
      </c>
      <c r="C2694" s="21" t="s">
        <v>628</v>
      </c>
      <c r="D2694" s="20">
        <v>2.5</v>
      </c>
      <c r="E2694" s="21" t="s">
        <v>15</v>
      </c>
      <c r="F2694" s="21" t="s">
        <v>185</v>
      </c>
      <c r="G2694" s="20">
        <v>1.75</v>
      </c>
    </row>
    <row r="2695" spans="1:7">
      <c r="A2695" s="20">
        <v>1113</v>
      </c>
      <c r="B2695" s="21" t="s">
        <v>1026</v>
      </c>
      <c r="C2695" s="21" t="s">
        <v>1053</v>
      </c>
      <c r="D2695" s="20">
        <v>2.5</v>
      </c>
      <c r="E2695" s="21" t="s">
        <v>15</v>
      </c>
      <c r="F2695" s="21" t="s">
        <v>185</v>
      </c>
      <c r="G2695" s="20">
        <v>1.75</v>
      </c>
    </row>
    <row r="2696" spans="1:7">
      <c r="A2696" s="20">
        <v>1114</v>
      </c>
      <c r="B2696" s="21" t="s">
        <v>1026</v>
      </c>
      <c r="C2696" s="21" t="s">
        <v>1054</v>
      </c>
      <c r="D2696" s="20">
        <v>2.5</v>
      </c>
      <c r="E2696" s="21" t="s">
        <v>15</v>
      </c>
      <c r="F2696" s="21" t="s">
        <v>185</v>
      </c>
      <c r="G2696" s="20">
        <v>1.75</v>
      </c>
    </row>
    <row r="2697" spans="1:7">
      <c r="A2697" s="20">
        <v>1115</v>
      </c>
      <c r="B2697" s="21" t="s">
        <v>1026</v>
      </c>
      <c r="C2697" s="21" t="s">
        <v>1055</v>
      </c>
      <c r="D2697" s="20">
        <v>2.5</v>
      </c>
      <c r="E2697" s="21" t="s">
        <v>18</v>
      </c>
      <c r="F2697" s="21" t="s">
        <v>185</v>
      </c>
      <c r="G2697" s="20">
        <v>1.75</v>
      </c>
    </row>
    <row r="2698" spans="1:7">
      <c r="A2698" s="20">
        <v>1116</v>
      </c>
      <c r="B2698" s="21" t="s">
        <v>1026</v>
      </c>
      <c r="C2698" s="21" t="s">
        <v>1056</v>
      </c>
      <c r="D2698" s="20">
        <v>2.5</v>
      </c>
      <c r="E2698" s="21" t="s">
        <v>15</v>
      </c>
      <c r="F2698" s="21" t="s">
        <v>16</v>
      </c>
      <c r="G2698" s="20">
        <v>1.75</v>
      </c>
    </row>
    <row r="2699" spans="1:7">
      <c r="A2699" s="20">
        <v>1117</v>
      </c>
      <c r="B2699" s="21" t="s">
        <v>1026</v>
      </c>
      <c r="C2699" s="21" t="s">
        <v>1057</v>
      </c>
      <c r="D2699" s="20">
        <v>2.5</v>
      </c>
      <c r="E2699" s="21" t="s">
        <v>15</v>
      </c>
      <c r="F2699" s="21" t="s">
        <v>185</v>
      </c>
      <c r="G2699" s="20">
        <v>1.75</v>
      </c>
    </row>
    <row r="2700" spans="1:7">
      <c r="A2700" s="20">
        <v>1118</v>
      </c>
      <c r="B2700" s="21" t="s">
        <v>1026</v>
      </c>
      <c r="C2700" s="21" t="s">
        <v>1058</v>
      </c>
      <c r="D2700" s="20">
        <v>2.5</v>
      </c>
      <c r="E2700" s="21" t="s">
        <v>15</v>
      </c>
      <c r="F2700" s="21" t="s">
        <v>185</v>
      </c>
      <c r="G2700" s="20">
        <v>1.75</v>
      </c>
    </row>
    <row r="2701" spans="1:7">
      <c r="A2701" s="20">
        <v>1119</v>
      </c>
      <c r="B2701" s="21" t="s">
        <v>1026</v>
      </c>
      <c r="C2701" s="21" t="s">
        <v>627</v>
      </c>
      <c r="D2701" s="20">
        <v>2.5</v>
      </c>
      <c r="E2701" s="21" t="s">
        <v>15</v>
      </c>
      <c r="F2701" s="21" t="s">
        <v>185</v>
      </c>
      <c r="G2701" s="20">
        <v>1.75</v>
      </c>
    </row>
    <row r="2702" spans="1:7">
      <c r="A2702" s="20">
        <v>1120</v>
      </c>
      <c r="B2702" s="21" t="s">
        <v>1026</v>
      </c>
      <c r="C2702" s="21" t="s">
        <v>629</v>
      </c>
      <c r="D2702" s="20">
        <v>2.5</v>
      </c>
      <c r="E2702" s="21" t="s">
        <v>15</v>
      </c>
      <c r="F2702" s="21" t="s">
        <v>185</v>
      </c>
      <c r="G2702" s="20">
        <v>1.75</v>
      </c>
    </row>
    <row r="2703" spans="1:7">
      <c r="A2703" s="20">
        <v>1121</v>
      </c>
      <c r="B2703" s="21" t="s">
        <v>1026</v>
      </c>
      <c r="C2703" s="21" t="s">
        <v>624</v>
      </c>
      <c r="D2703" s="20">
        <v>2.5</v>
      </c>
      <c r="E2703" s="21" t="s">
        <v>15</v>
      </c>
      <c r="F2703" s="21" t="s">
        <v>16</v>
      </c>
      <c r="G2703" s="20">
        <v>1.75</v>
      </c>
    </row>
    <row r="2704" spans="1:7">
      <c r="A2704" s="20">
        <v>1122</v>
      </c>
      <c r="B2704" s="21" t="s">
        <v>1026</v>
      </c>
      <c r="C2704" s="21" t="s">
        <v>1059</v>
      </c>
      <c r="D2704" s="20">
        <v>2.5</v>
      </c>
      <c r="E2704" s="21" t="s">
        <v>15</v>
      </c>
      <c r="F2704" s="21" t="s">
        <v>185</v>
      </c>
      <c r="G2704" s="20">
        <v>1.75</v>
      </c>
    </row>
    <row r="2705" spans="1:7">
      <c r="A2705" s="20">
        <v>1137</v>
      </c>
      <c r="B2705" s="21" t="s">
        <v>1026</v>
      </c>
      <c r="C2705" s="21" t="s">
        <v>1067</v>
      </c>
      <c r="D2705" s="20">
        <v>2.5</v>
      </c>
      <c r="E2705" s="21" t="s">
        <v>18</v>
      </c>
      <c r="F2705" s="21" t="s">
        <v>16</v>
      </c>
      <c r="G2705" s="20">
        <v>1.75</v>
      </c>
    </row>
    <row r="2706" spans="1:7">
      <c r="A2706" s="20">
        <v>1139</v>
      </c>
      <c r="B2706" s="21" t="s">
        <v>1026</v>
      </c>
      <c r="C2706" s="21" t="s">
        <v>1069</v>
      </c>
      <c r="D2706" s="20">
        <v>2.5</v>
      </c>
      <c r="E2706" s="21" t="s">
        <v>15</v>
      </c>
      <c r="F2706" s="21" t="s">
        <v>16</v>
      </c>
      <c r="G2706" s="20">
        <v>1.75</v>
      </c>
    </row>
    <row r="2707" spans="1:7">
      <c r="A2707" s="20">
        <v>1142</v>
      </c>
      <c r="B2707" s="21" t="s">
        <v>1026</v>
      </c>
      <c r="C2707" s="21" t="s">
        <v>1071</v>
      </c>
      <c r="D2707" s="20">
        <v>2.5</v>
      </c>
      <c r="E2707" s="21" t="s">
        <v>18</v>
      </c>
      <c r="F2707" s="21" t="s">
        <v>16</v>
      </c>
      <c r="G2707" s="20">
        <v>1.75</v>
      </c>
    </row>
    <row r="2708" spans="1:7">
      <c r="A2708" s="20">
        <v>1143</v>
      </c>
      <c r="B2708" s="21" t="s">
        <v>1026</v>
      </c>
      <c r="C2708" s="21" t="s">
        <v>1072</v>
      </c>
      <c r="D2708" s="20">
        <v>2.5</v>
      </c>
      <c r="E2708" s="21" t="s">
        <v>18</v>
      </c>
      <c r="F2708" s="21" t="s">
        <v>185</v>
      </c>
      <c r="G2708" s="20">
        <v>1.75</v>
      </c>
    </row>
    <row r="2709" spans="1:7">
      <c r="A2709" s="20">
        <v>1152</v>
      </c>
      <c r="B2709" s="21" t="s">
        <v>1026</v>
      </c>
      <c r="C2709" s="21" t="s">
        <v>1080</v>
      </c>
      <c r="D2709" s="20">
        <v>2.5</v>
      </c>
      <c r="E2709" s="21" t="s">
        <v>15</v>
      </c>
      <c r="F2709" s="21" t="s">
        <v>16</v>
      </c>
      <c r="G2709" s="20">
        <v>1.75</v>
      </c>
    </row>
    <row r="2710" spans="1:7">
      <c r="A2710" s="20">
        <v>1935</v>
      </c>
      <c r="B2710" s="21" t="s">
        <v>1282</v>
      </c>
      <c r="C2710" s="21" t="s">
        <v>1624</v>
      </c>
      <c r="D2710" s="20">
        <v>2.5</v>
      </c>
      <c r="E2710" s="21" t="s">
        <v>15</v>
      </c>
      <c r="F2710" s="21" t="s">
        <v>16</v>
      </c>
      <c r="G2710" s="20">
        <v>2.5</v>
      </c>
    </row>
    <row r="2711" spans="1:7">
      <c r="A2711" s="20">
        <v>1936</v>
      </c>
      <c r="B2711" s="21" t="s">
        <v>1282</v>
      </c>
      <c r="C2711" s="21" t="s">
        <v>1625</v>
      </c>
      <c r="D2711" s="20">
        <v>2.5</v>
      </c>
      <c r="E2711" s="21" t="s">
        <v>15</v>
      </c>
      <c r="F2711" s="21" t="s">
        <v>16</v>
      </c>
      <c r="G2711" s="20">
        <v>2.5</v>
      </c>
    </row>
    <row r="2712" spans="1:7">
      <c r="A2712" s="20">
        <v>1937</v>
      </c>
      <c r="B2712" s="21" t="s">
        <v>1282</v>
      </c>
      <c r="C2712" s="21" t="s">
        <v>1626</v>
      </c>
      <c r="D2712" s="20">
        <v>2.5</v>
      </c>
      <c r="E2712" s="21" t="s">
        <v>15</v>
      </c>
      <c r="F2712" s="21" t="s">
        <v>16</v>
      </c>
      <c r="G2712" s="20">
        <v>2.5</v>
      </c>
    </row>
    <row r="2713" spans="1:7">
      <c r="A2713" s="20">
        <v>2592</v>
      </c>
      <c r="B2713" s="21" t="s">
        <v>1977</v>
      </c>
      <c r="C2713" s="21" t="s">
        <v>605</v>
      </c>
      <c r="D2713" s="20">
        <v>2.5</v>
      </c>
      <c r="E2713" s="21" t="s">
        <v>15</v>
      </c>
      <c r="F2713" s="21" t="s">
        <v>357</v>
      </c>
      <c r="G2713" s="20">
        <v>2.5</v>
      </c>
    </row>
    <row r="2714" spans="1:7">
      <c r="A2714" s="20">
        <v>2593</v>
      </c>
      <c r="B2714" s="21" t="s">
        <v>1977</v>
      </c>
      <c r="C2714" s="21" t="s">
        <v>1476</v>
      </c>
      <c r="D2714" s="20">
        <v>2.5</v>
      </c>
      <c r="E2714" s="21" t="s">
        <v>15</v>
      </c>
      <c r="F2714" s="21" t="s">
        <v>357</v>
      </c>
      <c r="G2714" s="20">
        <v>2.5</v>
      </c>
    </row>
    <row r="2715" spans="1:7">
      <c r="A2715" s="20">
        <v>2836</v>
      </c>
      <c r="B2715" s="21" t="s">
        <v>2121</v>
      </c>
      <c r="C2715" s="21" t="s">
        <v>2281</v>
      </c>
      <c r="D2715" s="20">
        <v>2.5</v>
      </c>
      <c r="E2715" s="21" t="s">
        <v>18</v>
      </c>
      <c r="F2715" s="21" t="s">
        <v>16</v>
      </c>
      <c r="G2715" s="20">
        <v>2.5</v>
      </c>
    </row>
    <row r="2716" spans="1:7">
      <c r="A2716" s="20">
        <v>3048</v>
      </c>
      <c r="B2716" s="21" t="s">
        <v>1527</v>
      </c>
      <c r="C2716" s="21" t="s">
        <v>2490</v>
      </c>
      <c r="D2716" s="20">
        <v>2.5</v>
      </c>
      <c r="E2716" s="21" t="s">
        <v>15</v>
      </c>
      <c r="F2716" s="21" t="s">
        <v>153</v>
      </c>
      <c r="G2716" s="20">
        <v>1.75</v>
      </c>
    </row>
    <row r="2717" spans="1:7">
      <c r="A2717" s="20">
        <v>3049</v>
      </c>
      <c r="B2717" s="21" t="s">
        <v>1527</v>
      </c>
      <c r="C2717" s="21" t="s">
        <v>2491</v>
      </c>
      <c r="D2717" s="20">
        <v>2.5</v>
      </c>
      <c r="E2717" s="21" t="s">
        <v>15</v>
      </c>
      <c r="F2717" s="21" t="s">
        <v>153</v>
      </c>
      <c r="G2717" s="20">
        <v>1.75</v>
      </c>
    </row>
    <row r="2718" spans="1:7">
      <c r="A2718" s="20">
        <v>3050</v>
      </c>
      <c r="B2718" s="21" t="s">
        <v>1527</v>
      </c>
      <c r="C2718" s="21" t="s">
        <v>2492</v>
      </c>
      <c r="D2718" s="20">
        <v>2.5</v>
      </c>
      <c r="E2718" s="21" t="s">
        <v>15</v>
      </c>
      <c r="F2718" s="21" t="s">
        <v>153</v>
      </c>
      <c r="G2718" s="20">
        <v>1.75</v>
      </c>
    </row>
    <row r="2719" spans="1:7">
      <c r="A2719" s="20">
        <v>3051</v>
      </c>
      <c r="B2719" s="21" t="s">
        <v>1527</v>
      </c>
      <c r="C2719" s="21" t="s">
        <v>2493</v>
      </c>
      <c r="D2719" s="20">
        <v>2.5</v>
      </c>
      <c r="E2719" s="21" t="s">
        <v>15</v>
      </c>
      <c r="F2719" s="21" t="s">
        <v>153</v>
      </c>
      <c r="G2719" s="20">
        <v>1.75</v>
      </c>
    </row>
    <row r="2720" spans="1:7">
      <c r="A2720" s="20">
        <v>3052</v>
      </c>
      <c r="B2720" s="21" t="s">
        <v>1527</v>
      </c>
      <c r="C2720" s="21" t="s">
        <v>2494</v>
      </c>
      <c r="D2720" s="20">
        <v>2.5</v>
      </c>
      <c r="E2720" s="21" t="s">
        <v>15</v>
      </c>
      <c r="F2720" s="21" t="s">
        <v>153</v>
      </c>
      <c r="G2720" s="20">
        <v>1.75</v>
      </c>
    </row>
    <row r="2721" spans="1:7">
      <c r="A2721" s="20">
        <v>3053</v>
      </c>
      <c r="B2721" s="21" t="s">
        <v>1527</v>
      </c>
      <c r="C2721" s="21" t="s">
        <v>2495</v>
      </c>
      <c r="D2721" s="20">
        <v>2.5</v>
      </c>
      <c r="E2721" s="21" t="s">
        <v>15</v>
      </c>
      <c r="F2721" s="21" t="s">
        <v>153</v>
      </c>
      <c r="G2721" s="20">
        <v>1.75</v>
      </c>
    </row>
    <row r="2722" spans="1:7">
      <c r="A2722" s="20">
        <v>1466</v>
      </c>
      <c r="B2722" s="21" t="s">
        <v>1282</v>
      </c>
      <c r="C2722" s="21" t="s">
        <v>1303</v>
      </c>
      <c r="D2722" s="20">
        <v>2.2999999999999998</v>
      </c>
      <c r="E2722" s="21" t="s">
        <v>18</v>
      </c>
      <c r="F2722" s="21" t="s">
        <v>357</v>
      </c>
      <c r="G2722" s="20">
        <v>2</v>
      </c>
    </row>
    <row r="2723" spans="1:7">
      <c r="A2723" s="20">
        <v>1470</v>
      </c>
      <c r="B2723" s="21" t="s">
        <v>1282</v>
      </c>
      <c r="C2723" s="21" t="s">
        <v>938</v>
      </c>
      <c r="D2723" s="20">
        <v>2.2999999999999998</v>
      </c>
      <c r="E2723" s="21" t="s">
        <v>18</v>
      </c>
      <c r="F2723" s="21" t="s">
        <v>153</v>
      </c>
      <c r="G2723" s="20">
        <v>2</v>
      </c>
    </row>
    <row r="2724" spans="1:7">
      <c r="A2724" s="20">
        <v>2719</v>
      </c>
      <c r="B2724" s="21" t="s">
        <v>2121</v>
      </c>
      <c r="C2724" s="21" t="s">
        <v>2183</v>
      </c>
      <c r="D2724" s="20">
        <v>2.1</v>
      </c>
      <c r="E2724" s="21" t="s">
        <v>18</v>
      </c>
      <c r="F2724" s="21" t="s">
        <v>153</v>
      </c>
      <c r="G2724" s="20">
        <v>2.1</v>
      </c>
    </row>
    <row r="2725" spans="1:7">
      <c r="A2725" s="20">
        <v>169</v>
      </c>
      <c r="B2725" s="21" t="s">
        <v>13</v>
      </c>
      <c r="C2725" s="21" t="s">
        <v>187</v>
      </c>
      <c r="D2725" s="20">
        <v>2</v>
      </c>
      <c r="E2725" s="21" t="s">
        <v>15</v>
      </c>
      <c r="F2725" s="21" t="s">
        <v>185</v>
      </c>
      <c r="G2725" s="20">
        <v>2</v>
      </c>
    </row>
    <row r="2726" spans="1:7">
      <c r="A2726" s="20">
        <v>188</v>
      </c>
      <c r="B2726" s="21" t="s">
        <v>13</v>
      </c>
      <c r="C2726" s="21" t="s">
        <v>206</v>
      </c>
      <c r="D2726" s="20">
        <v>2</v>
      </c>
      <c r="E2726" s="21" t="s">
        <v>18</v>
      </c>
      <c r="F2726" s="21" t="s">
        <v>185</v>
      </c>
      <c r="G2726" s="20">
        <v>2</v>
      </c>
    </row>
    <row r="2727" spans="1:7">
      <c r="A2727" s="20">
        <v>189</v>
      </c>
      <c r="B2727" s="21" t="s">
        <v>13</v>
      </c>
      <c r="C2727" s="21" t="s">
        <v>207</v>
      </c>
      <c r="D2727" s="20">
        <v>2</v>
      </c>
      <c r="E2727" s="21" t="s">
        <v>18</v>
      </c>
      <c r="F2727" s="21" t="s">
        <v>185</v>
      </c>
      <c r="G2727" s="20">
        <v>2</v>
      </c>
    </row>
    <row r="2728" spans="1:7">
      <c r="A2728" s="20">
        <v>190</v>
      </c>
      <c r="B2728" s="21" t="s">
        <v>13</v>
      </c>
      <c r="C2728" s="21" t="s">
        <v>208</v>
      </c>
      <c r="D2728" s="20">
        <v>2</v>
      </c>
      <c r="E2728" s="21" t="s">
        <v>18</v>
      </c>
      <c r="F2728" s="21" t="s">
        <v>185</v>
      </c>
      <c r="G2728" s="20">
        <v>2</v>
      </c>
    </row>
    <row r="2729" spans="1:7">
      <c r="A2729" s="20">
        <v>195</v>
      </c>
      <c r="B2729" s="21" t="s">
        <v>13</v>
      </c>
      <c r="C2729" s="21" t="s">
        <v>213</v>
      </c>
      <c r="D2729" s="20">
        <v>2</v>
      </c>
      <c r="E2729" s="21" t="s">
        <v>15</v>
      </c>
      <c r="F2729" s="21" t="s">
        <v>185</v>
      </c>
      <c r="G2729" s="20">
        <v>2</v>
      </c>
    </row>
    <row r="2730" spans="1:7">
      <c r="A2730" s="20">
        <v>281</v>
      </c>
      <c r="B2730" s="21" t="s">
        <v>13</v>
      </c>
      <c r="C2730" s="21" t="s">
        <v>299</v>
      </c>
      <c r="D2730" s="20">
        <v>2</v>
      </c>
      <c r="E2730" s="21" t="s">
        <v>18</v>
      </c>
      <c r="F2730" s="21" t="s">
        <v>185</v>
      </c>
      <c r="G2730" s="20">
        <v>2</v>
      </c>
    </row>
    <row r="2731" spans="1:7">
      <c r="A2731" s="20">
        <v>424</v>
      </c>
      <c r="B2731" s="21" t="s">
        <v>393</v>
      </c>
      <c r="C2731" s="21" t="s">
        <v>443</v>
      </c>
      <c r="D2731" s="20">
        <v>2</v>
      </c>
      <c r="E2731" s="21" t="s">
        <v>15</v>
      </c>
      <c r="F2731" s="21" t="s">
        <v>153</v>
      </c>
      <c r="G2731" s="20">
        <v>1.4</v>
      </c>
    </row>
    <row r="2732" spans="1:7">
      <c r="A2732" s="20">
        <v>425</v>
      </c>
      <c r="B2732" s="21" t="s">
        <v>393</v>
      </c>
      <c r="C2732" s="21" t="s">
        <v>444</v>
      </c>
      <c r="D2732" s="20">
        <v>2</v>
      </c>
      <c r="E2732" s="21" t="s">
        <v>15</v>
      </c>
      <c r="F2732" s="21" t="s">
        <v>153</v>
      </c>
      <c r="G2732" s="20">
        <v>1.4</v>
      </c>
    </row>
    <row r="2733" spans="1:7">
      <c r="A2733" s="20">
        <v>426</v>
      </c>
      <c r="B2733" s="21" t="s">
        <v>393</v>
      </c>
      <c r="C2733" s="21" t="s">
        <v>445</v>
      </c>
      <c r="D2733" s="20">
        <v>2</v>
      </c>
      <c r="E2733" s="21" t="s">
        <v>15</v>
      </c>
      <c r="F2733" s="21" t="s">
        <v>153</v>
      </c>
      <c r="G2733" s="20">
        <v>1.4</v>
      </c>
    </row>
    <row r="2734" spans="1:7">
      <c r="A2734" s="20">
        <v>427</v>
      </c>
      <c r="B2734" s="21" t="s">
        <v>393</v>
      </c>
      <c r="C2734" s="21" t="s">
        <v>446</v>
      </c>
      <c r="D2734" s="20">
        <v>2</v>
      </c>
      <c r="E2734" s="21" t="s">
        <v>15</v>
      </c>
      <c r="F2734" s="21" t="s">
        <v>153</v>
      </c>
      <c r="G2734" s="20">
        <v>1.4</v>
      </c>
    </row>
    <row r="2735" spans="1:7">
      <c r="A2735" s="20">
        <v>428</v>
      </c>
      <c r="B2735" s="21" t="s">
        <v>393</v>
      </c>
      <c r="C2735" s="21" t="s">
        <v>447</v>
      </c>
      <c r="D2735" s="20">
        <v>2</v>
      </c>
      <c r="E2735" s="21" t="s">
        <v>15</v>
      </c>
      <c r="F2735" s="21" t="s">
        <v>153</v>
      </c>
      <c r="G2735" s="20">
        <v>1.4</v>
      </c>
    </row>
    <row r="2736" spans="1:7">
      <c r="A2736" s="20">
        <v>429</v>
      </c>
      <c r="B2736" s="21" t="s">
        <v>393</v>
      </c>
      <c r="C2736" s="21" t="s">
        <v>448</v>
      </c>
      <c r="D2736" s="20">
        <v>2</v>
      </c>
      <c r="E2736" s="21" t="s">
        <v>15</v>
      </c>
      <c r="F2736" s="21" t="s">
        <v>153</v>
      </c>
      <c r="G2736" s="20">
        <v>1.4</v>
      </c>
    </row>
    <row r="2737" spans="1:7">
      <c r="A2737" s="20">
        <v>430</v>
      </c>
      <c r="B2737" s="21" t="s">
        <v>393</v>
      </c>
      <c r="C2737" s="21" t="s">
        <v>449</v>
      </c>
      <c r="D2737" s="20">
        <v>2</v>
      </c>
      <c r="E2737" s="21" t="s">
        <v>15</v>
      </c>
      <c r="F2737" s="21" t="s">
        <v>153</v>
      </c>
      <c r="G2737" s="20">
        <v>1.4</v>
      </c>
    </row>
    <row r="2738" spans="1:7">
      <c r="A2738" s="20">
        <v>431</v>
      </c>
      <c r="B2738" s="21" t="s">
        <v>393</v>
      </c>
      <c r="C2738" s="21" t="s">
        <v>450</v>
      </c>
      <c r="D2738" s="20">
        <v>2</v>
      </c>
      <c r="E2738" s="21" t="s">
        <v>15</v>
      </c>
      <c r="F2738" s="21" t="s">
        <v>153</v>
      </c>
      <c r="G2738" s="20">
        <v>1.4</v>
      </c>
    </row>
    <row r="2739" spans="1:7">
      <c r="A2739" s="20">
        <v>432</v>
      </c>
      <c r="B2739" s="21" t="s">
        <v>393</v>
      </c>
      <c r="C2739" s="21" t="s">
        <v>451</v>
      </c>
      <c r="D2739" s="20">
        <v>2</v>
      </c>
      <c r="E2739" s="21" t="s">
        <v>15</v>
      </c>
      <c r="F2739" s="21" t="s">
        <v>153</v>
      </c>
      <c r="G2739" s="20">
        <v>1.4</v>
      </c>
    </row>
    <row r="2740" spans="1:7">
      <c r="A2740" s="20">
        <v>433</v>
      </c>
      <c r="B2740" s="21" t="s">
        <v>393</v>
      </c>
      <c r="C2740" s="21" t="s">
        <v>452</v>
      </c>
      <c r="D2740" s="20">
        <v>2</v>
      </c>
      <c r="E2740" s="21" t="s">
        <v>15</v>
      </c>
      <c r="F2740" s="21" t="s">
        <v>153</v>
      </c>
      <c r="G2740" s="20">
        <v>1.4</v>
      </c>
    </row>
    <row r="2741" spans="1:7">
      <c r="A2741" s="20">
        <v>434</v>
      </c>
      <c r="B2741" s="21" t="s">
        <v>393</v>
      </c>
      <c r="C2741" s="21" t="s">
        <v>453</v>
      </c>
      <c r="D2741" s="20">
        <v>2</v>
      </c>
      <c r="E2741" s="21" t="s">
        <v>15</v>
      </c>
      <c r="F2741" s="21" t="s">
        <v>153</v>
      </c>
      <c r="G2741" s="20">
        <v>1.4</v>
      </c>
    </row>
    <row r="2742" spans="1:7">
      <c r="A2742" s="20">
        <v>435</v>
      </c>
      <c r="B2742" s="21" t="s">
        <v>393</v>
      </c>
      <c r="C2742" s="21" t="s">
        <v>454</v>
      </c>
      <c r="D2742" s="20">
        <v>2</v>
      </c>
      <c r="E2742" s="21" t="s">
        <v>15</v>
      </c>
      <c r="F2742" s="21" t="s">
        <v>153</v>
      </c>
      <c r="G2742" s="20">
        <v>1.4</v>
      </c>
    </row>
    <row r="2743" spans="1:7">
      <c r="A2743" s="20">
        <v>436</v>
      </c>
      <c r="B2743" s="21" t="s">
        <v>393</v>
      </c>
      <c r="C2743" s="21" t="s">
        <v>455</v>
      </c>
      <c r="D2743" s="20">
        <v>2</v>
      </c>
      <c r="E2743" s="21" t="s">
        <v>15</v>
      </c>
      <c r="F2743" s="21" t="s">
        <v>153</v>
      </c>
      <c r="G2743" s="20">
        <v>1.4</v>
      </c>
    </row>
    <row r="2744" spans="1:7">
      <c r="A2744" s="20">
        <v>437</v>
      </c>
      <c r="B2744" s="21" t="s">
        <v>393</v>
      </c>
      <c r="C2744" s="21" t="s">
        <v>456</v>
      </c>
      <c r="D2744" s="20">
        <v>2</v>
      </c>
      <c r="E2744" s="21" t="s">
        <v>15</v>
      </c>
      <c r="F2744" s="21" t="s">
        <v>153</v>
      </c>
      <c r="G2744" s="20">
        <v>1.4</v>
      </c>
    </row>
    <row r="2745" spans="1:7">
      <c r="A2745" s="20">
        <v>457</v>
      </c>
      <c r="B2745" s="21" t="s">
        <v>393</v>
      </c>
      <c r="C2745" s="21" t="s">
        <v>476</v>
      </c>
      <c r="D2745" s="20">
        <v>2</v>
      </c>
      <c r="E2745" s="21" t="s">
        <v>15</v>
      </c>
      <c r="F2745" s="21" t="s">
        <v>153</v>
      </c>
      <c r="G2745" s="20">
        <v>1.4</v>
      </c>
    </row>
    <row r="2746" spans="1:7">
      <c r="A2746" s="20">
        <v>458</v>
      </c>
      <c r="B2746" s="21" t="s">
        <v>393</v>
      </c>
      <c r="C2746" s="21" t="s">
        <v>477</v>
      </c>
      <c r="D2746" s="20">
        <v>2</v>
      </c>
      <c r="E2746" s="21" t="s">
        <v>15</v>
      </c>
      <c r="F2746" s="21" t="s">
        <v>153</v>
      </c>
      <c r="G2746" s="20">
        <v>1.4</v>
      </c>
    </row>
    <row r="2747" spans="1:7">
      <c r="A2747" s="20">
        <v>459</v>
      </c>
      <c r="B2747" s="21" t="s">
        <v>393</v>
      </c>
      <c r="C2747" s="21" t="s">
        <v>478</v>
      </c>
      <c r="D2747" s="20">
        <v>2</v>
      </c>
      <c r="E2747" s="21" t="s">
        <v>15</v>
      </c>
      <c r="F2747" s="21" t="s">
        <v>153</v>
      </c>
      <c r="G2747" s="20">
        <v>1.4</v>
      </c>
    </row>
    <row r="2748" spans="1:7">
      <c r="A2748" s="20">
        <v>460</v>
      </c>
      <c r="B2748" s="21" t="s">
        <v>393</v>
      </c>
      <c r="C2748" s="21" t="s">
        <v>479</v>
      </c>
      <c r="D2748" s="20">
        <v>2</v>
      </c>
      <c r="E2748" s="21" t="s">
        <v>15</v>
      </c>
      <c r="F2748" s="21" t="s">
        <v>153</v>
      </c>
      <c r="G2748" s="20">
        <v>1.4</v>
      </c>
    </row>
    <row r="2749" spans="1:7">
      <c r="A2749" s="20">
        <v>461</v>
      </c>
      <c r="B2749" s="21" t="s">
        <v>393</v>
      </c>
      <c r="C2749" s="21" t="s">
        <v>480</v>
      </c>
      <c r="D2749" s="20">
        <v>2</v>
      </c>
      <c r="E2749" s="21" t="s">
        <v>15</v>
      </c>
      <c r="F2749" s="21" t="s">
        <v>153</v>
      </c>
      <c r="G2749" s="20">
        <v>1.4</v>
      </c>
    </row>
    <row r="2750" spans="1:7">
      <c r="A2750" s="20">
        <v>462</v>
      </c>
      <c r="B2750" s="21" t="s">
        <v>393</v>
      </c>
      <c r="C2750" s="21" t="s">
        <v>481</v>
      </c>
      <c r="D2750" s="20">
        <v>2</v>
      </c>
      <c r="E2750" s="21" t="s">
        <v>15</v>
      </c>
      <c r="F2750" s="21" t="s">
        <v>153</v>
      </c>
      <c r="G2750" s="20">
        <v>1.4</v>
      </c>
    </row>
    <row r="2751" spans="1:7">
      <c r="A2751" s="20">
        <v>501</v>
      </c>
      <c r="B2751" s="21" t="s">
        <v>393</v>
      </c>
      <c r="C2751" s="21" t="s">
        <v>520</v>
      </c>
      <c r="D2751" s="20">
        <v>2</v>
      </c>
      <c r="E2751" s="21" t="s">
        <v>15</v>
      </c>
      <c r="F2751" s="21" t="s">
        <v>357</v>
      </c>
      <c r="G2751" s="20">
        <v>1.4</v>
      </c>
    </row>
    <row r="2752" spans="1:7">
      <c r="A2752" s="20">
        <v>502</v>
      </c>
      <c r="B2752" s="21" t="s">
        <v>393</v>
      </c>
      <c r="C2752" s="21" t="s">
        <v>521</v>
      </c>
      <c r="D2752" s="20">
        <v>2</v>
      </c>
      <c r="E2752" s="21" t="s">
        <v>18</v>
      </c>
      <c r="F2752" s="21" t="s">
        <v>357</v>
      </c>
      <c r="G2752" s="20">
        <v>1.4</v>
      </c>
    </row>
    <row r="2753" spans="1:7">
      <c r="A2753" s="20">
        <v>535</v>
      </c>
      <c r="B2753" s="21" t="s">
        <v>393</v>
      </c>
      <c r="C2753" s="21" t="s">
        <v>553</v>
      </c>
      <c r="D2753" s="20">
        <v>2</v>
      </c>
      <c r="E2753" s="21" t="s">
        <v>15</v>
      </c>
      <c r="F2753" s="21" t="s">
        <v>153</v>
      </c>
      <c r="G2753" s="20">
        <v>1.4</v>
      </c>
    </row>
    <row r="2754" spans="1:7">
      <c r="A2754" s="20">
        <v>536</v>
      </c>
      <c r="B2754" s="21" t="s">
        <v>393</v>
      </c>
      <c r="C2754" s="21" t="s">
        <v>554</v>
      </c>
      <c r="D2754" s="20">
        <v>2</v>
      </c>
      <c r="E2754" s="21" t="s">
        <v>15</v>
      </c>
      <c r="F2754" s="21" t="s">
        <v>153</v>
      </c>
      <c r="G2754" s="20">
        <v>1.4</v>
      </c>
    </row>
    <row r="2755" spans="1:7">
      <c r="A2755" s="20">
        <v>537</v>
      </c>
      <c r="B2755" s="21" t="s">
        <v>393</v>
      </c>
      <c r="C2755" s="21" t="s">
        <v>555</v>
      </c>
      <c r="D2755" s="20">
        <v>2</v>
      </c>
      <c r="E2755" s="21" t="s">
        <v>15</v>
      </c>
      <c r="F2755" s="21" t="s">
        <v>153</v>
      </c>
      <c r="G2755" s="20">
        <v>1.4</v>
      </c>
    </row>
    <row r="2756" spans="1:7">
      <c r="A2756" s="20">
        <v>538</v>
      </c>
      <c r="B2756" s="21" t="s">
        <v>393</v>
      </c>
      <c r="C2756" s="21" t="s">
        <v>556</v>
      </c>
      <c r="D2756" s="20">
        <v>2</v>
      </c>
      <c r="E2756" s="21" t="s">
        <v>15</v>
      </c>
      <c r="F2756" s="21" t="s">
        <v>153</v>
      </c>
      <c r="G2756" s="20">
        <v>1.4</v>
      </c>
    </row>
    <row r="2757" spans="1:7">
      <c r="A2757" s="20">
        <v>548</v>
      </c>
      <c r="B2757" s="21" t="s">
        <v>393</v>
      </c>
      <c r="C2757" s="21" t="s">
        <v>564</v>
      </c>
      <c r="D2757" s="20">
        <v>2</v>
      </c>
      <c r="E2757" s="21" t="s">
        <v>15</v>
      </c>
      <c r="F2757" s="21" t="s">
        <v>153</v>
      </c>
      <c r="G2757" s="20">
        <v>1.4</v>
      </c>
    </row>
    <row r="2758" spans="1:7">
      <c r="A2758" s="20">
        <v>549</v>
      </c>
      <c r="B2758" s="21" t="s">
        <v>393</v>
      </c>
      <c r="C2758" s="21" t="s">
        <v>565</v>
      </c>
      <c r="D2758" s="20">
        <v>2</v>
      </c>
      <c r="E2758" s="21" t="s">
        <v>15</v>
      </c>
      <c r="F2758" s="21" t="s">
        <v>153</v>
      </c>
      <c r="G2758" s="20">
        <v>1.4</v>
      </c>
    </row>
    <row r="2759" spans="1:7">
      <c r="A2759" s="20">
        <v>550</v>
      </c>
      <c r="B2759" s="21" t="s">
        <v>393</v>
      </c>
      <c r="C2759" s="21" t="s">
        <v>566</v>
      </c>
      <c r="D2759" s="20">
        <v>2</v>
      </c>
      <c r="E2759" s="21" t="s">
        <v>15</v>
      </c>
      <c r="F2759" s="21" t="s">
        <v>153</v>
      </c>
      <c r="G2759" s="20">
        <v>1.4</v>
      </c>
    </row>
    <row r="2760" spans="1:7">
      <c r="A2760" s="20">
        <v>551</v>
      </c>
      <c r="B2760" s="21" t="s">
        <v>393</v>
      </c>
      <c r="C2760" s="21" t="s">
        <v>567</v>
      </c>
      <c r="D2760" s="20">
        <v>2</v>
      </c>
      <c r="E2760" s="21" t="s">
        <v>15</v>
      </c>
      <c r="F2760" s="21" t="s">
        <v>153</v>
      </c>
      <c r="G2760" s="20">
        <v>1.4</v>
      </c>
    </row>
    <row r="2761" spans="1:7">
      <c r="A2761" s="20">
        <v>591</v>
      </c>
      <c r="B2761" s="21" t="s">
        <v>393</v>
      </c>
      <c r="C2761" s="21" t="s">
        <v>608</v>
      </c>
      <c r="D2761" s="20">
        <v>2</v>
      </c>
      <c r="E2761" s="21" t="s">
        <v>15</v>
      </c>
      <c r="F2761" s="21" t="s">
        <v>357</v>
      </c>
      <c r="G2761" s="20">
        <v>1.4</v>
      </c>
    </row>
    <row r="2762" spans="1:7">
      <c r="A2762" s="20">
        <v>605</v>
      </c>
      <c r="B2762" s="21" t="s">
        <v>393</v>
      </c>
      <c r="C2762" s="21" t="s">
        <v>184</v>
      </c>
      <c r="D2762" s="20">
        <v>2</v>
      </c>
      <c r="E2762" s="21" t="s">
        <v>15</v>
      </c>
      <c r="F2762" s="21" t="s">
        <v>185</v>
      </c>
      <c r="G2762" s="20">
        <v>1.4</v>
      </c>
    </row>
    <row r="2763" spans="1:7">
      <c r="A2763" s="20">
        <v>606</v>
      </c>
      <c r="B2763" s="21" t="s">
        <v>393</v>
      </c>
      <c r="C2763" s="21" t="s">
        <v>622</v>
      </c>
      <c r="D2763" s="20">
        <v>2</v>
      </c>
      <c r="E2763" s="21" t="s">
        <v>15</v>
      </c>
      <c r="F2763" s="21" t="s">
        <v>185</v>
      </c>
      <c r="G2763" s="20">
        <v>1.4</v>
      </c>
    </row>
    <row r="2764" spans="1:7">
      <c r="A2764" s="20">
        <v>607</v>
      </c>
      <c r="B2764" s="21" t="s">
        <v>393</v>
      </c>
      <c r="C2764" s="21" t="s">
        <v>623</v>
      </c>
      <c r="D2764" s="20">
        <v>2</v>
      </c>
      <c r="E2764" s="21" t="s">
        <v>15</v>
      </c>
      <c r="F2764" s="21" t="s">
        <v>185</v>
      </c>
      <c r="G2764" s="20">
        <v>1.4</v>
      </c>
    </row>
    <row r="2765" spans="1:7">
      <c r="A2765" s="20">
        <v>608</v>
      </c>
      <c r="B2765" s="21" t="s">
        <v>393</v>
      </c>
      <c r="C2765" s="21" t="s">
        <v>624</v>
      </c>
      <c r="D2765" s="20">
        <v>2</v>
      </c>
      <c r="E2765" s="21" t="s">
        <v>15</v>
      </c>
      <c r="F2765" s="21" t="s">
        <v>185</v>
      </c>
      <c r="G2765" s="20">
        <v>1.4</v>
      </c>
    </row>
    <row r="2766" spans="1:7">
      <c r="A2766" s="20">
        <v>609</v>
      </c>
      <c r="B2766" s="21" t="s">
        <v>393</v>
      </c>
      <c r="C2766" s="21" t="s">
        <v>625</v>
      </c>
      <c r="D2766" s="20">
        <v>2</v>
      </c>
      <c r="E2766" s="21" t="s">
        <v>15</v>
      </c>
      <c r="F2766" s="21" t="s">
        <v>185</v>
      </c>
      <c r="G2766" s="20">
        <v>1.4</v>
      </c>
    </row>
    <row r="2767" spans="1:7">
      <c r="A2767" s="20">
        <v>627</v>
      </c>
      <c r="B2767" s="21" t="s">
        <v>393</v>
      </c>
      <c r="C2767" s="21" t="s">
        <v>641</v>
      </c>
      <c r="D2767" s="20">
        <v>2</v>
      </c>
      <c r="E2767" s="21" t="s">
        <v>15</v>
      </c>
      <c r="F2767" s="21" t="s">
        <v>357</v>
      </c>
      <c r="G2767" s="20">
        <v>1.4</v>
      </c>
    </row>
    <row r="2768" spans="1:7">
      <c r="A2768" s="20">
        <v>652</v>
      </c>
      <c r="B2768" s="21" t="s">
        <v>393</v>
      </c>
      <c r="C2768" s="21" t="s">
        <v>666</v>
      </c>
      <c r="D2768" s="20">
        <v>2</v>
      </c>
      <c r="E2768" s="21" t="s">
        <v>15</v>
      </c>
      <c r="F2768" s="21" t="s">
        <v>153</v>
      </c>
      <c r="G2768" s="20">
        <v>1.4</v>
      </c>
    </row>
    <row r="2769" spans="1:7">
      <c r="A2769" s="20">
        <v>653</v>
      </c>
      <c r="B2769" s="21" t="s">
        <v>393</v>
      </c>
      <c r="C2769" s="21" t="s">
        <v>667</v>
      </c>
      <c r="D2769" s="20">
        <v>2</v>
      </c>
      <c r="E2769" s="21" t="s">
        <v>15</v>
      </c>
      <c r="F2769" s="21" t="s">
        <v>153</v>
      </c>
      <c r="G2769" s="20">
        <v>1.4</v>
      </c>
    </row>
    <row r="2770" spans="1:7">
      <c r="A2770" s="20">
        <v>654</v>
      </c>
      <c r="B2770" s="21" t="s">
        <v>393</v>
      </c>
      <c r="C2770" s="21" t="s">
        <v>668</v>
      </c>
      <c r="D2770" s="20">
        <v>2</v>
      </c>
      <c r="E2770" s="21" t="s">
        <v>15</v>
      </c>
      <c r="F2770" s="21" t="s">
        <v>153</v>
      </c>
      <c r="G2770" s="20">
        <v>1.4</v>
      </c>
    </row>
    <row r="2771" spans="1:7">
      <c r="A2771" s="20">
        <v>655</v>
      </c>
      <c r="B2771" s="21" t="s">
        <v>393</v>
      </c>
      <c r="C2771" s="21" t="s">
        <v>669</v>
      </c>
      <c r="D2771" s="20">
        <v>2</v>
      </c>
      <c r="E2771" s="21" t="s">
        <v>15</v>
      </c>
      <c r="F2771" s="21" t="s">
        <v>153</v>
      </c>
      <c r="G2771" s="20">
        <v>1.4</v>
      </c>
    </row>
    <row r="2772" spans="1:7">
      <c r="A2772" s="20">
        <v>808</v>
      </c>
      <c r="B2772" s="21" t="s">
        <v>744</v>
      </c>
      <c r="C2772" s="21" t="s">
        <v>605</v>
      </c>
      <c r="D2772" s="20">
        <v>2</v>
      </c>
      <c r="E2772" s="21" t="s">
        <v>15</v>
      </c>
      <c r="F2772" s="21" t="s">
        <v>357</v>
      </c>
      <c r="G2772" s="20">
        <v>2</v>
      </c>
    </row>
    <row r="2773" spans="1:7">
      <c r="A2773" s="20">
        <v>821</v>
      </c>
      <c r="B2773" s="21" t="s">
        <v>744</v>
      </c>
      <c r="C2773" s="21" t="s">
        <v>622</v>
      </c>
      <c r="D2773" s="20">
        <v>2</v>
      </c>
      <c r="E2773" s="21" t="s">
        <v>18</v>
      </c>
      <c r="F2773" s="21" t="s">
        <v>185</v>
      </c>
      <c r="G2773" s="20">
        <v>2</v>
      </c>
    </row>
    <row r="2774" spans="1:7">
      <c r="A2774" s="20">
        <v>825</v>
      </c>
      <c r="B2774" s="21" t="s">
        <v>744</v>
      </c>
      <c r="C2774" s="21" t="s">
        <v>630</v>
      </c>
      <c r="D2774" s="20">
        <v>2</v>
      </c>
      <c r="E2774" s="21" t="s">
        <v>15</v>
      </c>
      <c r="F2774" s="21" t="s">
        <v>185</v>
      </c>
      <c r="G2774" s="20">
        <v>2</v>
      </c>
    </row>
    <row r="2775" spans="1:7">
      <c r="A2775" s="20">
        <v>836</v>
      </c>
      <c r="B2775" s="21" t="s">
        <v>744</v>
      </c>
      <c r="C2775" s="21" t="s">
        <v>832</v>
      </c>
      <c r="D2775" s="20">
        <v>2</v>
      </c>
      <c r="E2775" s="21" t="s">
        <v>15</v>
      </c>
      <c r="F2775" s="21" t="s">
        <v>185</v>
      </c>
      <c r="G2775" s="20">
        <v>2</v>
      </c>
    </row>
    <row r="2776" spans="1:7">
      <c r="A2776" s="20">
        <v>838</v>
      </c>
      <c r="B2776" s="21" t="s">
        <v>744</v>
      </c>
      <c r="C2776" s="21" t="s">
        <v>834</v>
      </c>
      <c r="D2776" s="20">
        <v>2</v>
      </c>
      <c r="E2776" s="21" t="s">
        <v>15</v>
      </c>
      <c r="F2776" s="21" t="s">
        <v>185</v>
      </c>
      <c r="G2776" s="20">
        <v>2</v>
      </c>
    </row>
    <row r="2777" spans="1:7">
      <c r="A2777" s="20">
        <v>875</v>
      </c>
      <c r="B2777" s="21" t="s">
        <v>744</v>
      </c>
      <c r="C2777" s="21" t="s">
        <v>866</v>
      </c>
      <c r="D2777" s="20">
        <v>2</v>
      </c>
      <c r="E2777" s="21" t="s">
        <v>15</v>
      </c>
      <c r="F2777" s="21" t="s">
        <v>357</v>
      </c>
      <c r="G2777" s="20">
        <v>2</v>
      </c>
    </row>
    <row r="2778" spans="1:7">
      <c r="A2778" s="20">
        <v>896</v>
      </c>
      <c r="B2778" s="21" t="s">
        <v>744</v>
      </c>
      <c r="C2778" s="21" t="s">
        <v>881</v>
      </c>
      <c r="D2778" s="20">
        <v>2</v>
      </c>
      <c r="E2778" s="21" t="s">
        <v>15</v>
      </c>
      <c r="F2778" s="21" t="s">
        <v>153</v>
      </c>
      <c r="G2778" s="20">
        <v>2</v>
      </c>
    </row>
    <row r="2779" spans="1:7">
      <c r="A2779" s="20">
        <v>897</v>
      </c>
      <c r="B2779" s="21" t="s">
        <v>744</v>
      </c>
      <c r="C2779" s="21" t="s">
        <v>882</v>
      </c>
      <c r="D2779" s="20">
        <v>2</v>
      </c>
      <c r="E2779" s="21" t="s">
        <v>15</v>
      </c>
      <c r="F2779" s="21" t="s">
        <v>153</v>
      </c>
      <c r="G2779" s="20">
        <v>2</v>
      </c>
    </row>
    <row r="2780" spans="1:7">
      <c r="A2780" s="20">
        <v>898</v>
      </c>
      <c r="B2780" s="21" t="s">
        <v>744</v>
      </c>
      <c r="C2780" s="21" t="s">
        <v>448</v>
      </c>
      <c r="D2780" s="20">
        <v>2</v>
      </c>
      <c r="E2780" s="21" t="s">
        <v>15</v>
      </c>
      <c r="F2780" s="21" t="s">
        <v>153</v>
      </c>
      <c r="G2780" s="20">
        <v>2</v>
      </c>
    </row>
    <row r="2781" spans="1:7">
      <c r="A2781" s="20">
        <v>899</v>
      </c>
      <c r="B2781" s="21" t="s">
        <v>744</v>
      </c>
      <c r="C2781" s="21" t="s">
        <v>445</v>
      </c>
      <c r="D2781" s="20">
        <v>2</v>
      </c>
      <c r="E2781" s="21" t="s">
        <v>15</v>
      </c>
      <c r="F2781" s="21" t="s">
        <v>153</v>
      </c>
      <c r="G2781" s="20">
        <v>2</v>
      </c>
    </row>
    <row r="2782" spans="1:7">
      <c r="A2782" s="20">
        <v>900</v>
      </c>
      <c r="B2782" s="21" t="s">
        <v>744</v>
      </c>
      <c r="C2782" s="21" t="s">
        <v>883</v>
      </c>
      <c r="D2782" s="20">
        <v>2</v>
      </c>
      <c r="E2782" s="21" t="s">
        <v>15</v>
      </c>
      <c r="F2782" s="21" t="s">
        <v>153</v>
      </c>
      <c r="G2782" s="20">
        <v>2</v>
      </c>
    </row>
    <row r="2783" spans="1:7">
      <c r="A2783" s="20">
        <v>901</v>
      </c>
      <c r="B2783" s="21" t="s">
        <v>744</v>
      </c>
      <c r="C2783" s="21" t="s">
        <v>884</v>
      </c>
      <c r="D2783" s="20">
        <v>2</v>
      </c>
      <c r="E2783" s="21" t="s">
        <v>15</v>
      </c>
      <c r="F2783" s="21" t="s">
        <v>153</v>
      </c>
      <c r="G2783" s="20">
        <v>2</v>
      </c>
    </row>
    <row r="2784" spans="1:7">
      <c r="A2784" s="20">
        <v>902</v>
      </c>
      <c r="B2784" s="21" t="s">
        <v>744</v>
      </c>
      <c r="C2784" s="21" t="s">
        <v>443</v>
      </c>
      <c r="D2784" s="20">
        <v>2</v>
      </c>
      <c r="E2784" s="21" t="s">
        <v>15</v>
      </c>
      <c r="F2784" s="21" t="s">
        <v>153</v>
      </c>
      <c r="G2784" s="20">
        <v>2</v>
      </c>
    </row>
    <row r="2785" spans="1:7">
      <c r="A2785" s="20">
        <v>923</v>
      </c>
      <c r="B2785" s="21" t="s">
        <v>901</v>
      </c>
      <c r="C2785" s="21" t="s">
        <v>903</v>
      </c>
      <c r="D2785" s="20">
        <v>2</v>
      </c>
      <c r="E2785" s="21" t="s">
        <v>18</v>
      </c>
      <c r="F2785" s="21" t="s">
        <v>185</v>
      </c>
      <c r="G2785" s="20">
        <v>2</v>
      </c>
    </row>
    <row r="2786" spans="1:7">
      <c r="A2786" s="20">
        <v>929</v>
      </c>
      <c r="B2786" s="21" t="s">
        <v>901</v>
      </c>
      <c r="C2786" s="21" t="s">
        <v>605</v>
      </c>
      <c r="D2786" s="20">
        <v>2</v>
      </c>
      <c r="E2786" s="21" t="s">
        <v>15</v>
      </c>
      <c r="F2786" s="21" t="s">
        <v>357</v>
      </c>
      <c r="G2786" s="20">
        <v>2</v>
      </c>
    </row>
    <row r="2787" spans="1:7">
      <c r="A2787" s="20">
        <v>935</v>
      </c>
      <c r="B2787" s="21" t="s">
        <v>901</v>
      </c>
      <c r="C2787" s="21" t="s">
        <v>913</v>
      </c>
      <c r="D2787" s="20">
        <v>2</v>
      </c>
      <c r="E2787" s="21" t="s">
        <v>15</v>
      </c>
      <c r="F2787" s="21" t="s">
        <v>357</v>
      </c>
      <c r="G2787" s="20">
        <v>2</v>
      </c>
    </row>
    <row r="2788" spans="1:7">
      <c r="A2788" s="20">
        <v>962</v>
      </c>
      <c r="B2788" s="21" t="s">
        <v>901</v>
      </c>
      <c r="C2788" s="21" t="s">
        <v>936</v>
      </c>
      <c r="D2788" s="20">
        <v>2</v>
      </c>
      <c r="E2788" s="21" t="s">
        <v>15</v>
      </c>
      <c r="F2788" s="21" t="s">
        <v>153</v>
      </c>
      <c r="G2788" s="20">
        <v>2</v>
      </c>
    </row>
    <row r="2789" spans="1:7">
      <c r="A2789" s="20">
        <v>963</v>
      </c>
      <c r="B2789" s="21" t="s">
        <v>901</v>
      </c>
      <c r="C2789" s="21" t="s">
        <v>937</v>
      </c>
      <c r="D2789" s="20">
        <v>2</v>
      </c>
      <c r="E2789" s="21" t="s">
        <v>15</v>
      </c>
      <c r="F2789" s="21" t="s">
        <v>153</v>
      </c>
      <c r="G2789" s="20">
        <v>2</v>
      </c>
    </row>
    <row r="2790" spans="1:7">
      <c r="A2790" s="20">
        <v>964</v>
      </c>
      <c r="B2790" s="21" t="s">
        <v>901</v>
      </c>
      <c r="C2790" s="21" t="s">
        <v>563</v>
      </c>
      <c r="D2790" s="20">
        <v>2</v>
      </c>
      <c r="E2790" s="21" t="s">
        <v>15</v>
      </c>
      <c r="F2790" s="21" t="s">
        <v>153</v>
      </c>
      <c r="G2790" s="20">
        <v>2</v>
      </c>
    </row>
    <row r="2791" spans="1:7">
      <c r="A2791" s="20">
        <v>965</v>
      </c>
      <c r="B2791" s="21" t="s">
        <v>901</v>
      </c>
      <c r="C2791" s="21" t="s">
        <v>938</v>
      </c>
      <c r="D2791" s="20">
        <v>2</v>
      </c>
      <c r="E2791" s="21" t="s">
        <v>15</v>
      </c>
      <c r="F2791" s="21" t="s">
        <v>153</v>
      </c>
      <c r="G2791" s="20">
        <v>2</v>
      </c>
    </row>
    <row r="2792" spans="1:7">
      <c r="A2792" s="20">
        <v>966</v>
      </c>
      <c r="B2792" s="21" t="s">
        <v>901</v>
      </c>
      <c r="C2792" s="21" t="s">
        <v>939</v>
      </c>
      <c r="D2792" s="20">
        <v>2</v>
      </c>
      <c r="E2792" s="21" t="s">
        <v>15</v>
      </c>
      <c r="F2792" s="21" t="s">
        <v>153</v>
      </c>
      <c r="G2792" s="20">
        <v>2</v>
      </c>
    </row>
    <row r="2793" spans="1:7">
      <c r="A2793" s="20">
        <v>967</v>
      </c>
      <c r="B2793" s="21" t="s">
        <v>901</v>
      </c>
      <c r="C2793" s="21" t="s">
        <v>940</v>
      </c>
      <c r="D2793" s="20">
        <v>2</v>
      </c>
      <c r="E2793" s="21" t="s">
        <v>15</v>
      </c>
      <c r="F2793" s="21" t="s">
        <v>153</v>
      </c>
      <c r="G2793" s="20">
        <v>2</v>
      </c>
    </row>
    <row r="2794" spans="1:7">
      <c r="A2794" s="20">
        <v>968</v>
      </c>
      <c r="B2794" s="21" t="s">
        <v>901</v>
      </c>
      <c r="C2794" s="21" t="s">
        <v>941</v>
      </c>
      <c r="D2794" s="20">
        <v>2</v>
      </c>
      <c r="E2794" s="21" t="s">
        <v>15</v>
      </c>
      <c r="F2794" s="21" t="s">
        <v>153</v>
      </c>
      <c r="G2794" s="20">
        <v>2</v>
      </c>
    </row>
    <row r="2795" spans="1:7">
      <c r="A2795" s="20">
        <v>1043</v>
      </c>
      <c r="B2795" s="21" t="s">
        <v>901</v>
      </c>
      <c r="C2795" s="21" t="s">
        <v>608</v>
      </c>
      <c r="D2795" s="20">
        <v>2</v>
      </c>
      <c r="E2795" s="21" t="s">
        <v>15</v>
      </c>
      <c r="F2795" s="21" t="s">
        <v>357</v>
      </c>
      <c r="G2795" s="20">
        <v>2</v>
      </c>
    </row>
    <row r="2796" spans="1:7">
      <c r="A2796" s="20">
        <v>1140</v>
      </c>
      <c r="B2796" s="21" t="s">
        <v>1026</v>
      </c>
      <c r="C2796" s="21" t="s">
        <v>1070</v>
      </c>
      <c r="D2796" s="20">
        <v>2</v>
      </c>
      <c r="E2796" s="21" t="s">
        <v>15</v>
      </c>
      <c r="F2796" s="21" t="s">
        <v>185</v>
      </c>
      <c r="G2796" s="20">
        <v>1.4</v>
      </c>
    </row>
    <row r="2797" spans="1:7">
      <c r="A2797" s="20">
        <v>1145</v>
      </c>
      <c r="B2797" s="21" t="s">
        <v>1026</v>
      </c>
      <c r="C2797" s="21" t="s">
        <v>1074</v>
      </c>
      <c r="D2797" s="20">
        <v>2</v>
      </c>
      <c r="E2797" s="21" t="s">
        <v>15</v>
      </c>
      <c r="F2797" s="21" t="s">
        <v>185</v>
      </c>
      <c r="G2797" s="20">
        <v>1.4</v>
      </c>
    </row>
    <row r="2798" spans="1:7">
      <c r="A2798" s="20">
        <v>1147</v>
      </c>
      <c r="B2798" s="21" t="s">
        <v>1026</v>
      </c>
      <c r="C2798" s="21" t="s">
        <v>1076</v>
      </c>
      <c r="D2798" s="20">
        <v>2</v>
      </c>
      <c r="E2798" s="21" t="s">
        <v>15</v>
      </c>
      <c r="F2798" s="21" t="s">
        <v>16</v>
      </c>
      <c r="G2798" s="20">
        <v>1.4</v>
      </c>
    </row>
    <row r="2799" spans="1:7">
      <c r="A2799" s="20">
        <v>1153</v>
      </c>
      <c r="B2799" s="21" t="s">
        <v>1026</v>
      </c>
      <c r="C2799" s="21" t="s">
        <v>1081</v>
      </c>
      <c r="D2799" s="20">
        <v>2</v>
      </c>
      <c r="E2799" s="21" t="s">
        <v>15</v>
      </c>
      <c r="F2799" s="21" t="s">
        <v>16</v>
      </c>
      <c r="G2799" s="20">
        <v>1.4</v>
      </c>
    </row>
    <row r="2800" spans="1:7">
      <c r="A2800" s="20">
        <v>1380</v>
      </c>
      <c r="B2800" s="21" t="s">
        <v>1228</v>
      </c>
      <c r="C2800" s="21" t="s">
        <v>1257</v>
      </c>
      <c r="D2800" s="20">
        <v>2</v>
      </c>
      <c r="E2800" s="21" t="s">
        <v>15</v>
      </c>
      <c r="F2800" s="21" t="s">
        <v>357</v>
      </c>
      <c r="G2800" s="20">
        <v>2</v>
      </c>
    </row>
    <row r="2801" spans="1:7">
      <c r="A2801" s="20">
        <v>1381</v>
      </c>
      <c r="B2801" s="21" t="s">
        <v>1228</v>
      </c>
      <c r="C2801" s="21" t="s">
        <v>809</v>
      </c>
      <c r="D2801" s="20">
        <v>2</v>
      </c>
      <c r="E2801" s="21" t="s">
        <v>15</v>
      </c>
      <c r="F2801" s="21" t="s">
        <v>357</v>
      </c>
      <c r="G2801" s="20">
        <v>2</v>
      </c>
    </row>
    <row r="2802" spans="1:7">
      <c r="A2802" s="20">
        <v>1382</v>
      </c>
      <c r="B2802" s="21" t="s">
        <v>1228</v>
      </c>
      <c r="C2802" s="21" t="s">
        <v>1258</v>
      </c>
      <c r="D2802" s="20">
        <v>2</v>
      </c>
      <c r="E2802" s="21" t="s">
        <v>15</v>
      </c>
      <c r="F2802" s="21" t="s">
        <v>357</v>
      </c>
      <c r="G2802" s="20">
        <v>2</v>
      </c>
    </row>
    <row r="2803" spans="1:7">
      <c r="A2803" s="20">
        <v>1383</v>
      </c>
      <c r="B2803" s="21" t="s">
        <v>1228</v>
      </c>
      <c r="C2803" s="21" t="s">
        <v>909</v>
      </c>
      <c r="D2803" s="20">
        <v>2</v>
      </c>
      <c r="E2803" s="21" t="s">
        <v>15</v>
      </c>
      <c r="F2803" s="21" t="s">
        <v>357</v>
      </c>
      <c r="G2803" s="20">
        <v>2</v>
      </c>
    </row>
    <row r="2804" spans="1:7">
      <c r="A2804" s="20">
        <v>1384</v>
      </c>
      <c r="B2804" s="21" t="s">
        <v>1228</v>
      </c>
      <c r="C2804" s="21" t="s">
        <v>1259</v>
      </c>
      <c r="D2804" s="20">
        <v>2</v>
      </c>
      <c r="E2804" s="21" t="s">
        <v>15</v>
      </c>
      <c r="F2804" s="21" t="s">
        <v>357</v>
      </c>
      <c r="G2804" s="20">
        <v>2</v>
      </c>
    </row>
    <row r="2805" spans="1:7">
      <c r="A2805" s="20">
        <v>1385</v>
      </c>
      <c r="B2805" s="21" t="s">
        <v>1228</v>
      </c>
      <c r="C2805" s="21" t="s">
        <v>1260</v>
      </c>
      <c r="D2805" s="20">
        <v>2</v>
      </c>
      <c r="E2805" s="21" t="s">
        <v>15</v>
      </c>
      <c r="F2805" s="21" t="s">
        <v>357</v>
      </c>
      <c r="G2805" s="20">
        <v>2</v>
      </c>
    </row>
    <row r="2806" spans="1:7">
      <c r="A2806" s="20">
        <v>1388</v>
      </c>
      <c r="B2806" s="21" t="s">
        <v>1261</v>
      </c>
      <c r="C2806" s="21" t="s">
        <v>1263</v>
      </c>
      <c r="D2806" s="20">
        <v>2</v>
      </c>
      <c r="E2806" s="21" t="s">
        <v>18</v>
      </c>
      <c r="F2806" s="21" t="s">
        <v>185</v>
      </c>
      <c r="G2806" s="20">
        <v>2</v>
      </c>
    </row>
    <row r="2807" spans="1:7">
      <c r="A2807" s="20">
        <v>1389</v>
      </c>
      <c r="B2807" s="21" t="s">
        <v>1261</v>
      </c>
      <c r="C2807" s="21" t="s">
        <v>1264</v>
      </c>
      <c r="D2807" s="20">
        <v>2</v>
      </c>
      <c r="E2807" s="21" t="s">
        <v>15</v>
      </c>
      <c r="F2807" s="21" t="s">
        <v>599</v>
      </c>
      <c r="G2807" s="20">
        <v>2</v>
      </c>
    </row>
    <row r="2808" spans="1:7">
      <c r="A2808" s="20">
        <v>1390</v>
      </c>
      <c r="B2808" s="21" t="s">
        <v>1261</v>
      </c>
      <c r="C2808" s="21" t="s">
        <v>1265</v>
      </c>
      <c r="D2808" s="20">
        <v>2</v>
      </c>
      <c r="E2808" s="21" t="s">
        <v>15</v>
      </c>
      <c r="F2808" s="21" t="s">
        <v>357</v>
      </c>
      <c r="G2808" s="20">
        <v>2</v>
      </c>
    </row>
    <row r="2809" spans="1:7">
      <c r="A2809" s="20">
        <v>1402</v>
      </c>
      <c r="B2809" s="21" t="s">
        <v>1261</v>
      </c>
      <c r="C2809" s="21" t="s">
        <v>554</v>
      </c>
      <c r="D2809" s="20">
        <v>2</v>
      </c>
      <c r="E2809" s="21" t="s">
        <v>15</v>
      </c>
      <c r="F2809" s="21" t="s">
        <v>153</v>
      </c>
      <c r="G2809" s="20">
        <v>1.4</v>
      </c>
    </row>
    <row r="2810" spans="1:7">
      <c r="A2810" s="20">
        <v>1403</v>
      </c>
      <c r="B2810" s="21" t="s">
        <v>1261</v>
      </c>
      <c r="C2810" s="21" t="s">
        <v>1274</v>
      </c>
      <c r="D2810" s="20">
        <v>2</v>
      </c>
      <c r="E2810" s="21" t="s">
        <v>15</v>
      </c>
      <c r="F2810" s="21" t="s">
        <v>153</v>
      </c>
      <c r="G2810" s="20">
        <v>1.4</v>
      </c>
    </row>
    <row r="2811" spans="1:7">
      <c r="A2811" s="20">
        <v>1404</v>
      </c>
      <c r="B2811" s="21" t="s">
        <v>1261</v>
      </c>
      <c r="C2811" s="21" t="s">
        <v>1275</v>
      </c>
      <c r="D2811" s="20">
        <v>2</v>
      </c>
      <c r="E2811" s="21" t="s">
        <v>15</v>
      </c>
      <c r="F2811" s="21" t="s">
        <v>153</v>
      </c>
      <c r="G2811" s="20">
        <v>1.4</v>
      </c>
    </row>
    <row r="2812" spans="1:7">
      <c r="A2812" s="20">
        <v>1405</v>
      </c>
      <c r="B2812" s="21" t="s">
        <v>1261</v>
      </c>
      <c r="C2812" s="21" t="s">
        <v>1276</v>
      </c>
      <c r="D2812" s="20">
        <v>2</v>
      </c>
      <c r="E2812" s="21" t="s">
        <v>15</v>
      </c>
      <c r="F2812" s="21" t="s">
        <v>153</v>
      </c>
      <c r="G2812" s="20">
        <v>1.4</v>
      </c>
    </row>
    <row r="2813" spans="1:7">
      <c r="A2813" s="20">
        <v>1406</v>
      </c>
      <c r="B2813" s="21" t="s">
        <v>1261</v>
      </c>
      <c r="C2813" s="21" t="s">
        <v>555</v>
      </c>
      <c r="D2813" s="20">
        <v>2</v>
      </c>
      <c r="E2813" s="21" t="s">
        <v>15</v>
      </c>
      <c r="F2813" s="21" t="s">
        <v>153</v>
      </c>
      <c r="G2813" s="20">
        <v>1.4</v>
      </c>
    </row>
    <row r="2814" spans="1:7">
      <c r="A2814" s="20">
        <v>1589</v>
      </c>
      <c r="B2814" s="21" t="s">
        <v>1282</v>
      </c>
      <c r="C2814" s="21" t="s">
        <v>1386</v>
      </c>
      <c r="D2814" s="20">
        <v>2</v>
      </c>
      <c r="E2814" s="21" t="s">
        <v>18</v>
      </c>
      <c r="F2814" s="21" t="s">
        <v>16</v>
      </c>
      <c r="G2814" s="20">
        <v>2</v>
      </c>
    </row>
    <row r="2815" spans="1:7">
      <c r="A2815" s="20">
        <v>1590</v>
      </c>
      <c r="B2815" s="21" t="s">
        <v>1282</v>
      </c>
      <c r="C2815" s="21" t="s">
        <v>1387</v>
      </c>
      <c r="D2815" s="20">
        <v>2</v>
      </c>
      <c r="E2815" s="21" t="s">
        <v>15</v>
      </c>
      <c r="F2815" s="21" t="s">
        <v>16</v>
      </c>
      <c r="G2815" s="20">
        <v>2</v>
      </c>
    </row>
    <row r="2816" spans="1:7">
      <c r="A2816" s="20">
        <v>1591</v>
      </c>
      <c r="B2816" s="21" t="s">
        <v>1282</v>
      </c>
      <c r="C2816" s="21" t="s">
        <v>622</v>
      </c>
      <c r="D2816" s="20">
        <v>2</v>
      </c>
      <c r="E2816" s="21" t="s">
        <v>18</v>
      </c>
      <c r="F2816" s="21" t="s">
        <v>16</v>
      </c>
      <c r="G2816" s="20">
        <v>2</v>
      </c>
    </row>
    <row r="2817" spans="1:7">
      <c r="A2817" s="20">
        <v>1592</v>
      </c>
      <c r="B2817" s="21" t="s">
        <v>1282</v>
      </c>
      <c r="C2817" s="21" t="s">
        <v>1388</v>
      </c>
      <c r="D2817" s="20">
        <v>2</v>
      </c>
      <c r="E2817" s="21" t="s">
        <v>15</v>
      </c>
      <c r="F2817" s="21" t="s">
        <v>16</v>
      </c>
      <c r="G2817" s="20">
        <v>2</v>
      </c>
    </row>
    <row r="2818" spans="1:7">
      <c r="A2818" s="20">
        <v>1593</v>
      </c>
      <c r="B2818" s="21" t="s">
        <v>1282</v>
      </c>
      <c r="C2818" s="21" t="s">
        <v>1341</v>
      </c>
      <c r="D2818" s="20">
        <v>2</v>
      </c>
      <c r="E2818" s="21" t="s">
        <v>15</v>
      </c>
      <c r="F2818" s="21" t="s">
        <v>16</v>
      </c>
      <c r="G2818" s="20">
        <v>2</v>
      </c>
    </row>
    <row r="2819" spans="1:7">
      <c r="A2819" s="20">
        <v>1657</v>
      </c>
      <c r="B2819" s="21" t="s">
        <v>1282</v>
      </c>
      <c r="C2819" s="21" t="s">
        <v>208</v>
      </c>
      <c r="D2819" s="20">
        <v>2</v>
      </c>
      <c r="E2819" s="21" t="s">
        <v>18</v>
      </c>
      <c r="F2819" s="21" t="s">
        <v>185</v>
      </c>
      <c r="G2819" s="20">
        <v>2</v>
      </c>
    </row>
    <row r="2820" spans="1:7">
      <c r="A2820" s="20">
        <v>1658</v>
      </c>
      <c r="B2820" s="21" t="s">
        <v>1282</v>
      </c>
      <c r="C2820" s="21" t="s">
        <v>1427</v>
      </c>
      <c r="D2820" s="20">
        <v>2</v>
      </c>
      <c r="E2820" s="21" t="s">
        <v>18</v>
      </c>
      <c r="F2820" s="21" t="s">
        <v>185</v>
      </c>
      <c r="G2820" s="20">
        <v>2</v>
      </c>
    </row>
    <row r="2821" spans="1:7">
      <c r="A2821" s="20">
        <v>1659</v>
      </c>
      <c r="B2821" s="21" t="s">
        <v>1282</v>
      </c>
      <c r="C2821" s="21" t="s">
        <v>1428</v>
      </c>
      <c r="D2821" s="20">
        <v>2</v>
      </c>
      <c r="E2821" s="21" t="s">
        <v>18</v>
      </c>
      <c r="F2821" s="21" t="s">
        <v>185</v>
      </c>
      <c r="G2821" s="20">
        <v>2</v>
      </c>
    </row>
    <row r="2822" spans="1:7">
      <c r="A2822" s="20">
        <v>1690</v>
      </c>
      <c r="B2822" s="21" t="s">
        <v>1282</v>
      </c>
      <c r="C2822" s="21" t="s">
        <v>1005</v>
      </c>
      <c r="D2822" s="20">
        <v>2</v>
      </c>
      <c r="E2822" s="21" t="s">
        <v>15</v>
      </c>
      <c r="F2822" s="21" t="s">
        <v>357</v>
      </c>
      <c r="G2822" s="20">
        <v>2</v>
      </c>
    </row>
    <row r="2823" spans="1:7">
      <c r="A2823" s="20">
        <v>1696</v>
      </c>
      <c r="B2823" s="21" t="s">
        <v>1282</v>
      </c>
      <c r="C2823" s="21" t="s">
        <v>1459</v>
      </c>
      <c r="D2823" s="20">
        <v>2</v>
      </c>
      <c r="E2823" s="21" t="s">
        <v>15</v>
      </c>
      <c r="F2823" s="21" t="s">
        <v>357</v>
      </c>
      <c r="G2823" s="20">
        <v>2</v>
      </c>
    </row>
    <row r="2824" spans="1:7">
      <c r="A2824" s="20">
        <v>1697</v>
      </c>
      <c r="B2824" s="21" t="s">
        <v>1282</v>
      </c>
      <c r="C2824" s="21" t="s">
        <v>605</v>
      </c>
      <c r="D2824" s="20">
        <v>2</v>
      </c>
      <c r="E2824" s="21" t="s">
        <v>15</v>
      </c>
      <c r="F2824" s="21" t="s">
        <v>357</v>
      </c>
      <c r="G2824" s="20">
        <v>2</v>
      </c>
    </row>
    <row r="2825" spans="1:7">
      <c r="A2825" s="20">
        <v>1699</v>
      </c>
      <c r="B2825" s="21" t="s">
        <v>1282</v>
      </c>
      <c r="C2825" s="21" t="s">
        <v>1260</v>
      </c>
      <c r="D2825" s="20">
        <v>2</v>
      </c>
      <c r="E2825" s="21" t="s">
        <v>15</v>
      </c>
      <c r="F2825" s="21" t="s">
        <v>357</v>
      </c>
      <c r="G2825" s="20">
        <v>2</v>
      </c>
    </row>
    <row r="2826" spans="1:7">
      <c r="A2826" s="20">
        <v>1700</v>
      </c>
      <c r="B2826" s="21" t="s">
        <v>1282</v>
      </c>
      <c r="C2826" s="21" t="s">
        <v>1460</v>
      </c>
      <c r="D2826" s="20">
        <v>2</v>
      </c>
      <c r="E2826" s="21" t="s">
        <v>18</v>
      </c>
      <c r="F2826" s="21" t="s">
        <v>599</v>
      </c>
      <c r="G2826" s="20">
        <v>2</v>
      </c>
    </row>
    <row r="2827" spans="1:7">
      <c r="A2827" s="20">
        <v>1763</v>
      </c>
      <c r="B2827" s="21" t="s">
        <v>1468</v>
      </c>
      <c r="C2827" s="21" t="s">
        <v>1504</v>
      </c>
      <c r="D2827" s="20">
        <v>2</v>
      </c>
      <c r="E2827" s="21" t="s">
        <v>15</v>
      </c>
      <c r="F2827" s="21" t="s">
        <v>185</v>
      </c>
      <c r="G2827" s="20">
        <v>1.4</v>
      </c>
    </row>
    <row r="2828" spans="1:7">
      <c r="A2828" s="20">
        <v>1765</v>
      </c>
      <c r="B2828" s="21" t="s">
        <v>1468</v>
      </c>
      <c r="C2828" s="21" t="s">
        <v>1506</v>
      </c>
      <c r="D2828" s="20">
        <v>2</v>
      </c>
      <c r="E2828" s="21" t="s">
        <v>18</v>
      </c>
      <c r="F2828" s="21" t="s">
        <v>185</v>
      </c>
      <c r="G2828" s="20">
        <v>1.4</v>
      </c>
    </row>
    <row r="2829" spans="1:7">
      <c r="A2829" s="20">
        <v>1766</v>
      </c>
      <c r="B2829" s="21" t="s">
        <v>1468</v>
      </c>
      <c r="C2829" s="21" t="s">
        <v>1507</v>
      </c>
      <c r="D2829" s="20">
        <v>2</v>
      </c>
      <c r="E2829" s="21" t="s">
        <v>15</v>
      </c>
      <c r="F2829" s="21" t="s">
        <v>185</v>
      </c>
      <c r="G2829" s="20">
        <v>1.4</v>
      </c>
    </row>
    <row r="2830" spans="1:7">
      <c r="A2830" s="20">
        <v>1767</v>
      </c>
      <c r="B2830" s="21" t="s">
        <v>1468</v>
      </c>
      <c r="C2830" s="21" t="s">
        <v>601</v>
      </c>
      <c r="D2830" s="20">
        <v>2</v>
      </c>
      <c r="E2830" s="21" t="s">
        <v>15</v>
      </c>
      <c r="F2830" s="21" t="s">
        <v>185</v>
      </c>
      <c r="G2830" s="20">
        <v>1.4</v>
      </c>
    </row>
    <row r="2831" spans="1:7">
      <c r="A2831" s="20">
        <v>1927</v>
      </c>
      <c r="B2831" s="21" t="s">
        <v>1282</v>
      </c>
      <c r="C2831" s="21" t="s">
        <v>1620</v>
      </c>
      <c r="D2831" s="20">
        <v>2</v>
      </c>
      <c r="E2831" s="21" t="s">
        <v>18</v>
      </c>
      <c r="F2831" s="21" t="s">
        <v>37</v>
      </c>
      <c r="G2831" s="20">
        <v>2</v>
      </c>
    </row>
    <row r="2832" spans="1:7">
      <c r="A2832" s="20">
        <v>1928</v>
      </c>
      <c r="B2832" s="21" t="s">
        <v>1282</v>
      </c>
      <c r="C2832" s="21" t="s">
        <v>992</v>
      </c>
      <c r="D2832" s="20">
        <v>2</v>
      </c>
      <c r="E2832" s="21" t="s">
        <v>18</v>
      </c>
      <c r="F2832" s="21" t="s">
        <v>37</v>
      </c>
      <c r="G2832" s="20">
        <v>2</v>
      </c>
    </row>
    <row r="2833" spans="1:7">
      <c r="A2833" s="20">
        <v>1929</v>
      </c>
      <c r="B2833" s="21" t="s">
        <v>1282</v>
      </c>
      <c r="C2833" s="21" t="s">
        <v>1338</v>
      </c>
      <c r="D2833" s="20">
        <v>2</v>
      </c>
      <c r="E2833" s="21" t="s">
        <v>18</v>
      </c>
      <c r="F2833" s="21" t="s">
        <v>37</v>
      </c>
      <c r="G2833" s="20">
        <v>2</v>
      </c>
    </row>
    <row r="2834" spans="1:7">
      <c r="A2834" s="20">
        <v>1930</v>
      </c>
      <c r="B2834" s="21" t="s">
        <v>1282</v>
      </c>
      <c r="C2834" s="21" t="s">
        <v>1388</v>
      </c>
      <c r="D2834" s="20">
        <v>2</v>
      </c>
      <c r="E2834" s="21" t="s">
        <v>18</v>
      </c>
      <c r="F2834" s="21" t="s">
        <v>37</v>
      </c>
      <c r="G2834" s="20">
        <v>2</v>
      </c>
    </row>
    <row r="2835" spans="1:7">
      <c r="A2835" s="20">
        <v>1931</v>
      </c>
      <c r="B2835" s="21" t="s">
        <v>1282</v>
      </c>
      <c r="C2835" s="21" t="s">
        <v>1621</v>
      </c>
      <c r="D2835" s="20">
        <v>2</v>
      </c>
      <c r="E2835" s="21" t="s">
        <v>18</v>
      </c>
      <c r="F2835" s="21" t="s">
        <v>37</v>
      </c>
      <c r="G2835" s="20">
        <v>2</v>
      </c>
    </row>
    <row r="2836" spans="1:7">
      <c r="A2836" s="20">
        <v>1932</v>
      </c>
      <c r="B2836" s="21" t="s">
        <v>1282</v>
      </c>
      <c r="C2836" s="21" t="s">
        <v>1072</v>
      </c>
      <c r="D2836" s="20">
        <v>2</v>
      </c>
      <c r="E2836" s="21" t="s">
        <v>18</v>
      </c>
      <c r="F2836" s="21" t="s">
        <v>16</v>
      </c>
      <c r="G2836" s="20">
        <v>2</v>
      </c>
    </row>
    <row r="2837" spans="1:7">
      <c r="A2837" s="20">
        <v>1933</v>
      </c>
      <c r="B2837" s="21" t="s">
        <v>1282</v>
      </c>
      <c r="C2837" s="21" t="s">
        <v>1622</v>
      </c>
      <c r="D2837" s="20">
        <v>2</v>
      </c>
      <c r="E2837" s="21" t="s">
        <v>15</v>
      </c>
      <c r="F2837" s="21" t="s">
        <v>16</v>
      </c>
      <c r="G2837" s="20">
        <v>2</v>
      </c>
    </row>
    <row r="2838" spans="1:7">
      <c r="A2838" s="20">
        <v>1934</v>
      </c>
      <c r="B2838" s="21" t="s">
        <v>1282</v>
      </c>
      <c r="C2838" s="21" t="s">
        <v>1623</v>
      </c>
      <c r="D2838" s="20">
        <v>2</v>
      </c>
      <c r="E2838" s="21" t="s">
        <v>15</v>
      </c>
      <c r="F2838" s="21" t="s">
        <v>16</v>
      </c>
      <c r="G2838" s="20">
        <v>2</v>
      </c>
    </row>
    <row r="2839" spans="1:7">
      <c r="A2839" s="20">
        <v>1942</v>
      </c>
      <c r="B2839" s="21" t="s">
        <v>1282</v>
      </c>
      <c r="C2839" s="21" t="s">
        <v>1629</v>
      </c>
      <c r="D2839" s="20">
        <v>2</v>
      </c>
      <c r="E2839" s="21" t="s">
        <v>18</v>
      </c>
      <c r="F2839" s="21" t="s">
        <v>16</v>
      </c>
      <c r="G2839" s="20">
        <v>2</v>
      </c>
    </row>
    <row r="2840" spans="1:7">
      <c r="A2840" s="20">
        <v>1966</v>
      </c>
      <c r="B2840" s="21" t="s">
        <v>1261</v>
      </c>
      <c r="C2840" s="21" t="s">
        <v>1643</v>
      </c>
      <c r="D2840" s="20">
        <v>2</v>
      </c>
      <c r="E2840" s="21" t="s">
        <v>15</v>
      </c>
      <c r="F2840" s="21" t="s">
        <v>185</v>
      </c>
      <c r="G2840" s="20">
        <v>2.1</v>
      </c>
    </row>
    <row r="2841" spans="1:7">
      <c r="A2841" s="20">
        <v>1970</v>
      </c>
      <c r="B2841" s="21" t="s">
        <v>1261</v>
      </c>
      <c r="C2841" s="21" t="s">
        <v>1646</v>
      </c>
      <c r="D2841" s="20">
        <v>2</v>
      </c>
      <c r="E2841" s="21" t="s">
        <v>15</v>
      </c>
      <c r="F2841" s="21" t="s">
        <v>185</v>
      </c>
      <c r="G2841" s="20">
        <v>1.4</v>
      </c>
    </row>
    <row r="2842" spans="1:7">
      <c r="A2842" s="20">
        <v>1988</v>
      </c>
      <c r="B2842" s="21" t="s">
        <v>1261</v>
      </c>
      <c r="C2842" s="21" t="s">
        <v>623</v>
      </c>
      <c r="D2842" s="20">
        <v>2</v>
      </c>
      <c r="E2842" s="21" t="s">
        <v>18</v>
      </c>
      <c r="F2842" s="21" t="s">
        <v>185</v>
      </c>
      <c r="G2842" s="20">
        <v>1.4</v>
      </c>
    </row>
    <row r="2843" spans="1:7">
      <c r="A2843" s="20">
        <v>2085</v>
      </c>
      <c r="B2843" s="21" t="s">
        <v>1719</v>
      </c>
      <c r="C2843" s="21" t="s">
        <v>1078</v>
      </c>
      <c r="D2843" s="20">
        <v>2</v>
      </c>
      <c r="E2843" s="21" t="s">
        <v>18</v>
      </c>
      <c r="F2843" s="21" t="s">
        <v>185</v>
      </c>
      <c r="G2843" s="20">
        <v>2</v>
      </c>
    </row>
    <row r="2844" spans="1:7">
      <c r="A2844" s="20">
        <v>2588</v>
      </c>
      <c r="B2844" s="21" t="s">
        <v>1977</v>
      </c>
      <c r="C2844" s="21" t="s">
        <v>1265</v>
      </c>
      <c r="D2844" s="20">
        <v>2</v>
      </c>
      <c r="E2844" s="21" t="s">
        <v>15</v>
      </c>
      <c r="F2844" s="21" t="s">
        <v>357</v>
      </c>
      <c r="G2844" s="20">
        <v>2</v>
      </c>
    </row>
    <row r="2845" spans="1:7">
      <c r="A2845" s="20">
        <v>2589</v>
      </c>
      <c r="B2845" s="21" t="s">
        <v>1977</v>
      </c>
      <c r="C2845" s="21" t="s">
        <v>1260</v>
      </c>
      <c r="D2845" s="20">
        <v>2</v>
      </c>
      <c r="E2845" s="21" t="s">
        <v>15</v>
      </c>
      <c r="F2845" s="21" t="s">
        <v>357</v>
      </c>
      <c r="G2845" s="20">
        <v>2</v>
      </c>
    </row>
    <row r="2846" spans="1:7">
      <c r="A2846" s="20">
        <v>2590</v>
      </c>
      <c r="B2846" s="21" t="s">
        <v>1977</v>
      </c>
      <c r="C2846" s="21" t="s">
        <v>913</v>
      </c>
      <c r="D2846" s="20">
        <v>2</v>
      </c>
      <c r="E2846" s="21" t="s">
        <v>15</v>
      </c>
      <c r="F2846" s="21" t="s">
        <v>357</v>
      </c>
      <c r="G2846" s="20">
        <v>2</v>
      </c>
    </row>
    <row r="2847" spans="1:7">
      <c r="A2847" s="20">
        <v>2591</v>
      </c>
      <c r="B2847" s="21" t="s">
        <v>1977</v>
      </c>
      <c r="C2847" s="21" t="s">
        <v>2100</v>
      </c>
      <c r="D2847" s="20">
        <v>2</v>
      </c>
      <c r="E2847" s="21" t="s">
        <v>15</v>
      </c>
      <c r="F2847" s="21" t="s">
        <v>599</v>
      </c>
      <c r="G2847" s="20">
        <v>2</v>
      </c>
    </row>
    <row r="2848" spans="1:7">
      <c r="A2848" s="20">
        <v>2716</v>
      </c>
      <c r="B2848" s="21" t="s">
        <v>2121</v>
      </c>
      <c r="C2848" s="21" t="s">
        <v>2180</v>
      </c>
      <c r="D2848" s="20">
        <v>2</v>
      </c>
      <c r="E2848" s="21" t="s">
        <v>15</v>
      </c>
      <c r="F2848" s="21" t="s">
        <v>16</v>
      </c>
      <c r="G2848" s="20">
        <v>2</v>
      </c>
    </row>
    <row r="2849" spans="1:7">
      <c r="A2849" s="20">
        <v>2833</v>
      </c>
      <c r="B2849" s="21" t="s">
        <v>2121</v>
      </c>
      <c r="C2849" s="21" t="s">
        <v>2278</v>
      </c>
      <c r="D2849" s="20">
        <v>2</v>
      </c>
      <c r="E2849" s="21" t="s">
        <v>15</v>
      </c>
      <c r="F2849" s="21" t="s">
        <v>185</v>
      </c>
      <c r="G2849" s="20">
        <v>2</v>
      </c>
    </row>
    <row r="2850" spans="1:7">
      <c r="A2850" s="20">
        <v>2839</v>
      </c>
      <c r="B2850" s="21" t="s">
        <v>2121</v>
      </c>
      <c r="C2850" s="21" t="s">
        <v>2283</v>
      </c>
      <c r="D2850" s="20">
        <v>2</v>
      </c>
      <c r="E2850" s="21" t="s">
        <v>18</v>
      </c>
      <c r="F2850" s="21" t="s">
        <v>16</v>
      </c>
      <c r="G2850" s="20">
        <v>2</v>
      </c>
    </row>
    <row r="2851" spans="1:7">
      <c r="A2851" s="20">
        <v>2842</v>
      </c>
      <c r="B2851" s="21" t="s">
        <v>2121</v>
      </c>
      <c r="C2851" s="21" t="s">
        <v>2286</v>
      </c>
      <c r="D2851" s="20">
        <v>2</v>
      </c>
      <c r="E2851" s="21" t="s">
        <v>15</v>
      </c>
      <c r="F2851" s="21" t="s">
        <v>16</v>
      </c>
      <c r="G2851" s="20">
        <v>2</v>
      </c>
    </row>
    <row r="2852" spans="1:7">
      <c r="A2852" s="20">
        <v>2845</v>
      </c>
      <c r="B2852" s="21" t="s">
        <v>2121</v>
      </c>
      <c r="C2852" s="21" t="s">
        <v>2289</v>
      </c>
      <c r="D2852" s="20">
        <v>2</v>
      </c>
      <c r="E2852" s="21" t="s">
        <v>15</v>
      </c>
      <c r="F2852" s="21" t="s">
        <v>16</v>
      </c>
      <c r="G2852" s="20">
        <v>2</v>
      </c>
    </row>
    <row r="2853" spans="1:7">
      <c r="A2853" s="20">
        <v>2887</v>
      </c>
      <c r="B2853" s="21" t="s">
        <v>1026</v>
      </c>
      <c r="C2853" s="21" t="s">
        <v>2329</v>
      </c>
      <c r="D2853" s="20">
        <v>2</v>
      </c>
      <c r="E2853" s="21" t="s">
        <v>15</v>
      </c>
      <c r="F2853" s="21" t="s">
        <v>153</v>
      </c>
      <c r="G2853" s="20">
        <v>1.4</v>
      </c>
    </row>
    <row r="2854" spans="1:7">
      <c r="A2854" s="20">
        <v>2888</v>
      </c>
      <c r="B2854" s="21" t="s">
        <v>1026</v>
      </c>
      <c r="C2854" s="21" t="s">
        <v>2330</v>
      </c>
      <c r="D2854" s="20">
        <v>2</v>
      </c>
      <c r="E2854" s="21" t="s">
        <v>15</v>
      </c>
      <c r="F2854" s="21" t="s">
        <v>153</v>
      </c>
      <c r="G2854" s="20">
        <v>1.4</v>
      </c>
    </row>
    <row r="2855" spans="1:7">
      <c r="A2855" s="20">
        <v>2889</v>
      </c>
      <c r="B2855" s="21" t="s">
        <v>1026</v>
      </c>
      <c r="C2855" s="21" t="s">
        <v>2331</v>
      </c>
      <c r="D2855" s="20">
        <v>2</v>
      </c>
      <c r="E2855" s="21" t="s">
        <v>15</v>
      </c>
      <c r="F2855" s="21" t="s">
        <v>153</v>
      </c>
      <c r="G2855" s="20">
        <v>1.4</v>
      </c>
    </row>
    <row r="2856" spans="1:7">
      <c r="A2856" s="20">
        <v>2931</v>
      </c>
      <c r="B2856" s="21" t="s">
        <v>1026</v>
      </c>
      <c r="C2856" s="21" t="s">
        <v>2373</v>
      </c>
      <c r="D2856" s="20">
        <v>2</v>
      </c>
      <c r="E2856" s="21" t="s">
        <v>15</v>
      </c>
      <c r="F2856" s="21" t="s">
        <v>153</v>
      </c>
      <c r="G2856" s="20">
        <v>1.4</v>
      </c>
    </row>
    <row r="2857" spans="1:7">
      <c r="A2857" s="20">
        <v>2932</v>
      </c>
      <c r="B2857" s="21" t="s">
        <v>1026</v>
      </c>
      <c r="C2857" s="21" t="s">
        <v>2374</v>
      </c>
      <c r="D2857" s="20">
        <v>2</v>
      </c>
      <c r="E2857" s="21" t="s">
        <v>15</v>
      </c>
      <c r="F2857" s="21" t="s">
        <v>153</v>
      </c>
      <c r="G2857" s="20">
        <v>1.4</v>
      </c>
    </row>
    <row r="2858" spans="1:7">
      <c r="A2858" s="20">
        <v>2940</v>
      </c>
      <c r="B2858" s="21" t="s">
        <v>1468</v>
      </c>
      <c r="C2858" s="21" t="s">
        <v>2382</v>
      </c>
      <c r="D2858" s="20">
        <v>2</v>
      </c>
      <c r="E2858" s="21" t="s">
        <v>15</v>
      </c>
      <c r="F2858" s="21" t="s">
        <v>153</v>
      </c>
      <c r="G2858" s="20">
        <v>1.4</v>
      </c>
    </row>
    <row r="2859" spans="1:7">
      <c r="A2859" s="20">
        <v>2941</v>
      </c>
      <c r="B2859" s="21" t="s">
        <v>1468</v>
      </c>
      <c r="C2859" s="21" t="s">
        <v>2383</v>
      </c>
      <c r="D2859" s="20">
        <v>2</v>
      </c>
      <c r="E2859" s="21" t="s">
        <v>15</v>
      </c>
      <c r="F2859" s="21" t="s">
        <v>153</v>
      </c>
      <c r="G2859" s="20">
        <v>1.4</v>
      </c>
    </row>
    <row r="2860" spans="1:7">
      <c r="A2860" s="20">
        <v>2942</v>
      </c>
      <c r="B2860" s="21" t="s">
        <v>1468</v>
      </c>
      <c r="C2860" s="21" t="s">
        <v>2384</v>
      </c>
      <c r="D2860" s="20">
        <v>2</v>
      </c>
      <c r="E2860" s="21" t="s">
        <v>15</v>
      </c>
      <c r="F2860" s="21" t="s">
        <v>153</v>
      </c>
      <c r="G2860" s="20">
        <v>1.4</v>
      </c>
    </row>
    <row r="2861" spans="1:7">
      <c r="A2861" s="20">
        <v>1158</v>
      </c>
      <c r="B2861" s="21" t="s">
        <v>1026</v>
      </c>
      <c r="C2861" s="21" t="s">
        <v>1085</v>
      </c>
      <c r="D2861" s="20">
        <v>1.9</v>
      </c>
      <c r="E2861" s="21" t="s">
        <v>15</v>
      </c>
      <c r="F2861" s="21" t="s">
        <v>37</v>
      </c>
      <c r="G2861" s="20">
        <v>1.33</v>
      </c>
    </row>
    <row r="2862" spans="1:7">
      <c r="A2862" s="20">
        <v>1778</v>
      </c>
      <c r="B2862" s="21" t="s">
        <v>1468</v>
      </c>
      <c r="C2862" s="21" t="s">
        <v>1511</v>
      </c>
      <c r="D2862" s="20">
        <v>1.9</v>
      </c>
      <c r="E2862" s="21" t="s">
        <v>15</v>
      </c>
      <c r="F2862" s="21" t="s">
        <v>37</v>
      </c>
      <c r="G2862" s="20">
        <v>1.9</v>
      </c>
    </row>
    <row r="2863" spans="1:7">
      <c r="A2863" s="20">
        <v>1803</v>
      </c>
      <c r="B2863" s="21" t="s">
        <v>1468</v>
      </c>
      <c r="C2863" s="21" t="s">
        <v>1525</v>
      </c>
      <c r="D2863" s="20">
        <v>1.9</v>
      </c>
      <c r="E2863" s="21" t="s">
        <v>15</v>
      </c>
      <c r="F2863" s="21" t="s">
        <v>37</v>
      </c>
      <c r="G2863" s="20">
        <v>1.03</v>
      </c>
    </row>
    <row r="2864" spans="1:7">
      <c r="A2864" s="20">
        <v>1029</v>
      </c>
      <c r="B2864" s="21" t="s">
        <v>901</v>
      </c>
      <c r="C2864" s="21" t="s">
        <v>992</v>
      </c>
      <c r="D2864" s="20">
        <v>1.8</v>
      </c>
      <c r="E2864" s="21" t="s">
        <v>15</v>
      </c>
      <c r="F2864" s="21" t="s">
        <v>185</v>
      </c>
      <c r="G2864" s="20">
        <v>1.8</v>
      </c>
    </row>
    <row r="2865" spans="1:7">
      <c r="A2865" s="20">
        <v>1030</v>
      </c>
      <c r="B2865" s="21" t="s">
        <v>901</v>
      </c>
      <c r="C2865" s="21" t="s">
        <v>621</v>
      </c>
      <c r="D2865" s="20">
        <v>1.8</v>
      </c>
      <c r="E2865" s="21" t="s">
        <v>15</v>
      </c>
      <c r="F2865" s="21" t="s">
        <v>185</v>
      </c>
      <c r="G2865" s="20">
        <v>1.8</v>
      </c>
    </row>
    <row r="2866" spans="1:7">
      <c r="A2866" s="20">
        <v>1726</v>
      </c>
      <c r="B2866" s="21" t="s">
        <v>1468</v>
      </c>
      <c r="C2866" s="21" t="s">
        <v>1482</v>
      </c>
      <c r="D2866" s="20">
        <v>1.8</v>
      </c>
      <c r="E2866" s="21" t="s">
        <v>18</v>
      </c>
      <c r="F2866" s="21" t="s">
        <v>599</v>
      </c>
      <c r="G2866" s="20">
        <v>1.26</v>
      </c>
    </row>
    <row r="2867" spans="1:7">
      <c r="A2867" s="20">
        <v>581</v>
      </c>
      <c r="B2867" s="21" t="s">
        <v>393</v>
      </c>
      <c r="C2867" s="21" t="s">
        <v>597</v>
      </c>
      <c r="D2867" s="20">
        <v>1.7</v>
      </c>
      <c r="E2867" s="21" t="s">
        <v>15</v>
      </c>
      <c r="F2867" s="21" t="s">
        <v>185</v>
      </c>
      <c r="G2867" s="20">
        <v>1.19</v>
      </c>
    </row>
    <row r="2868" spans="1:7">
      <c r="A2868" s="20">
        <v>582</v>
      </c>
      <c r="B2868" s="21" t="s">
        <v>393</v>
      </c>
      <c r="C2868" s="21" t="s">
        <v>598</v>
      </c>
      <c r="D2868" s="20">
        <v>1.7</v>
      </c>
      <c r="E2868" s="21" t="s">
        <v>15</v>
      </c>
      <c r="F2868" s="21" t="s">
        <v>599</v>
      </c>
      <c r="G2868" s="20">
        <v>1.19</v>
      </c>
    </row>
    <row r="2869" spans="1:7">
      <c r="A2869" s="20">
        <v>583</v>
      </c>
      <c r="B2869" s="21" t="s">
        <v>393</v>
      </c>
      <c r="C2869" s="21" t="s">
        <v>600</v>
      </c>
      <c r="D2869" s="20">
        <v>1.7</v>
      </c>
      <c r="E2869" s="21" t="s">
        <v>15</v>
      </c>
      <c r="F2869" s="21" t="s">
        <v>185</v>
      </c>
      <c r="G2869" s="20">
        <v>1.19</v>
      </c>
    </row>
    <row r="2870" spans="1:7">
      <c r="A2870" s="20">
        <v>584</v>
      </c>
      <c r="B2870" s="21" t="s">
        <v>393</v>
      </c>
      <c r="C2870" s="21" t="s">
        <v>601</v>
      </c>
      <c r="D2870" s="20">
        <v>1.7</v>
      </c>
      <c r="E2870" s="21" t="s">
        <v>15</v>
      </c>
      <c r="F2870" s="21" t="s">
        <v>185</v>
      </c>
      <c r="G2870" s="20">
        <v>1.19</v>
      </c>
    </row>
    <row r="2871" spans="1:7">
      <c r="A2871" s="20">
        <v>585</v>
      </c>
      <c r="B2871" s="21" t="s">
        <v>393</v>
      </c>
      <c r="C2871" s="21" t="s">
        <v>602</v>
      </c>
      <c r="D2871" s="20">
        <v>1.7</v>
      </c>
      <c r="E2871" s="21" t="s">
        <v>15</v>
      </c>
      <c r="F2871" s="21" t="s">
        <v>185</v>
      </c>
      <c r="G2871" s="20">
        <v>1.19</v>
      </c>
    </row>
    <row r="2872" spans="1:7">
      <c r="A2872" s="20">
        <v>586</v>
      </c>
      <c r="B2872" s="21" t="s">
        <v>393</v>
      </c>
      <c r="C2872" s="21" t="s">
        <v>603</v>
      </c>
      <c r="D2872" s="20">
        <v>1.7</v>
      </c>
      <c r="E2872" s="21" t="s">
        <v>15</v>
      </c>
      <c r="F2872" s="21" t="s">
        <v>185</v>
      </c>
      <c r="G2872" s="20">
        <v>1.19</v>
      </c>
    </row>
    <row r="2873" spans="1:7">
      <c r="A2873" s="20">
        <v>587</v>
      </c>
      <c r="B2873" s="21" t="s">
        <v>393</v>
      </c>
      <c r="C2873" s="21" t="s">
        <v>604</v>
      </c>
      <c r="D2873" s="20">
        <v>1.7</v>
      </c>
      <c r="E2873" s="21" t="s">
        <v>15</v>
      </c>
      <c r="F2873" s="21" t="s">
        <v>185</v>
      </c>
      <c r="G2873" s="20">
        <v>1.19</v>
      </c>
    </row>
    <row r="2874" spans="1:7">
      <c r="A2874" s="20">
        <v>603</v>
      </c>
      <c r="B2874" s="21" t="s">
        <v>393</v>
      </c>
      <c r="C2874" s="21" t="s">
        <v>620</v>
      </c>
      <c r="D2874" s="20">
        <v>1.7</v>
      </c>
      <c r="E2874" s="21" t="s">
        <v>15</v>
      </c>
      <c r="F2874" s="21" t="s">
        <v>185</v>
      </c>
      <c r="G2874" s="20">
        <v>1.19</v>
      </c>
    </row>
    <row r="2875" spans="1:7">
      <c r="A2875" s="20">
        <v>604</v>
      </c>
      <c r="B2875" s="21" t="s">
        <v>393</v>
      </c>
      <c r="C2875" s="21" t="s">
        <v>621</v>
      </c>
      <c r="D2875" s="20">
        <v>1.7</v>
      </c>
      <c r="E2875" s="21" t="s">
        <v>15</v>
      </c>
      <c r="F2875" s="21" t="s">
        <v>185</v>
      </c>
      <c r="G2875" s="20">
        <v>1.19</v>
      </c>
    </row>
    <row r="2876" spans="1:7">
      <c r="A2876" s="20">
        <v>1076</v>
      </c>
      <c r="B2876" s="21" t="s">
        <v>1026</v>
      </c>
      <c r="C2876" s="21" t="s">
        <v>1029</v>
      </c>
      <c r="D2876" s="20">
        <v>1.7</v>
      </c>
      <c r="E2876" s="21" t="s">
        <v>15</v>
      </c>
      <c r="F2876" s="21" t="s">
        <v>185</v>
      </c>
      <c r="G2876" s="20">
        <v>1.19</v>
      </c>
    </row>
    <row r="2877" spans="1:7">
      <c r="A2877" s="20">
        <v>1077</v>
      </c>
      <c r="B2877" s="21" t="s">
        <v>1026</v>
      </c>
      <c r="C2877" s="21" t="s">
        <v>1030</v>
      </c>
      <c r="D2877" s="20">
        <v>1.7</v>
      </c>
      <c r="E2877" s="21" t="s">
        <v>15</v>
      </c>
      <c r="F2877" s="21" t="s">
        <v>185</v>
      </c>
      <c r="G2877" s="20">
        <v>1.19</v>
      </c>
    </row>
    <row r="2878" spans="1:7">
      <c r="A2878" s="20">
        <v>1078</v>
      </c>
      <c r="B2878" s="21" t="s">
        <v>1026</v>
      </c>
      <c r="C2878" s="21" t="s">
        <v>1031</v>
      </c>
      <c r="D2878" s="20">
        <v>1.7</v>
      </c>
      <c r="E2878" s="21" t="s">
        <v>15</v>
      </c>
      <c r="F2878" s="21" t="s">
        <v>185</v>
      </c>
      <c r="G2878" s="20">
        <v>1.05</v>
      </c>
    </row>
    <row r="2879" spans="1:7">
      <c r="A2879" s="20">
        <v>1081</v>
      </c>
      <c r="B2879" s="21" t="s">
        <v>1026</v>
      </c>
      <c r="C2879" s="21" t="s">
        <v>1033</v>
      </c>
      <c r="D2879" s="20">
        <v>1.7</v>
      </c>
      <c r="E2879" s="21" t="s">
        <v>18</v>
      </c>
      <c r="F2879" s="21" t="s">
        <v>599</v>
      </c>
      <c r="G2879" s="20">
        <v>1.19</v>
      </c>
    </row>
    <row r="2880" spans="1:7">
      <c r="A2880" s="20">
        <v>1102</v>
      </c>
      <c r="B2880" s="21" t="s">
        <v>1026</v>
      </c>
      <c r="C2880" s="21" t="s">
        <v>1048</v>
      </c>
      <c r="D2880" s="20">
        <v>1.7</v>
      </c>
      <c r="E2880" s="21" t="s">
        <v>15</v>
      </c>
      <c r="F2880" s="21" t="s">
        <v>185</v>
      </c>
      <c r="G2880" s="20">
        <v>1.19</v>
      </c>
    </row>
    <row r="2881" spans="1:7">
      <c r="A2881" s="20">
        <v>1103</v>
      </c>
      <c r="B2881" s="21" t="s">
        <v>1026</v>
      </c>
      <c r="C2881" s="21" t="s">
        <v>1049</v>
      </c>
      <c r="D2881" s="20">
        <v>1.7</v>
      </c>
      <c r="E2881" s="21" t="s">
        <v>15</v>
      </c>
      <c r="F2881" s="21" t="s">
        <v>185</v>
      </c>
      <c r="G2881" s="20">
        <v>1.19</v>
      </c>
    </row>
    <row r="2882" spans="1:7">
      <c r="A2882" s="20">
        <v>1107</v>
      </c>
      <c r="B2882" s="21" t="s">
        <v>1026</v>
      </c>
      <c r="C2882" s="21" t="s">
        <v>1051</v>
      </c>
      <c r="D2882" s="20">
        <v>1.7</v>
      </c>
      <c r="E2882" s="21" t="s">
        <v>15</v>
      </c>
      <c r="F2882" s="21" t="s">
        <v>185</v>
      </c>
      <c r="G2882" s="20">
        <v>1.19</v>
      </c>
    </row>
    <row r="2883" spans="1:7">
      <c r="A2883" s="20">
        <v>1108</v>
      </c>
      <c r="B2883" s="21" t="s">
        <v>1026</v>
      </c>
      <c r="C2883" s="21" t="s">
        <v>621</v>
      </c>
      <c r="D2883" s="20">
        <v>1.7</v>
      </c>
      <c r="E2883" s="21" t="s">
        <v>15</v>
      </c>
      <c r="F2883" s="21" t="s">
        <v>185</v>
      </c>
      <c r="G2883" s="20">
        <v>1.19</v>
      </c>
    </row>
    <row r="2884" spans="1:7">
      <c r="A2884" s="20">
        <v>1109</v>
      </c>
      <c r="B2884" s="21" t="s">
        <v>1026</v>
      </c>
      <c r="C2884" s="21" t="s">
        <v>619</v>
      </c>
      <c r="D2884" s="20">
        <v>1.7</v>
      </c>
      <c r="E2884" s="21" t="s">
        <v>15</v>
      </c>
      <c r="F2884" s="21" t="s">
        <v>185</v>
      </c>
      <c r="G2884" s="20">
        <v>1.19</v>
      </c>
    </row>
    <row r="2885" spans="1:7">
      <c r="A2885" s="20">
        <v>1110</v>
      </c>
      <c r="B2885" s="21" t="s">
        <v>1026</v>
      </c>
      <c r="C2885" s="21" t="s">
        <v>1052</v>
      </c>
      <c r="D2885" s="20">
        <v>1.7</v>
      </c>
      <c r="E2885" s="21" t="s">
        <v>15</v>
      </c>
      <c r="F2885" s="21" t="s">
        <v>185</v>
      </c>
      <c r="G2885" s="20">
        <v>1.19</v>
      </c>
    </row>
    <row r="2886" spans="1:7">
      <c r="A2886" s="20">
        <v>1111</v>
      </c>
      <c r="B2886" s="21" t="s">
        <v>1026</v>
      </c>
      <c r="C2886" s="21" t="s">
        <v>184</v>
      </c>
      <c r="D2886" s="20">
        <v>1.7</v>
      </c>
      <c r="E2886" s="21" t="s">
        <v>15</v>
      </c>
      <c r="F2886" s="21" t="s">
        <v>185</v>
      </c>
      <c r="G2886" s="20">
        <v>1.19</v>
      </c>
    </row>
    <row r="2887" spans="1:7">
      <c r="A2887" s="20">
        <v>1128</v>
      </c>
      <c r="B2887" s="21" t="s">
        <v>1026</v>
      </c>
      <c r="C2887" s="21" t="s">
        <v>620</v>
      </c>
      <c r="D2887" s="20">
        <v>1.7</v>
      </c>
      <c r="E2887" s="21" t="s">
        <v>15</v>
      </c>
      <c r="F2887" s="21" t="s">
        <v>16</v>
      </c>
      <c r="G2887" s="20">
        <v>1.19</v>
      </c>
    </row>
    <row r="2888" spans="1:7">
      <c r="A2888" s="20">
        <v>1130</v>
      </c>
      <c r="B2888" s="21" t="s">
        <v>1026</v>
      </c>
      <c r="C2888" s="21" t="s">
        <v>1062</v>
      </c>
      <c r="D2888" s="20">
        <v>1.7</v>
      </c>
      <c r="E2888" s="21" t="s">
        <v>18</v>
      </c>
      <c r="F2888" s="21" t="s">
        <v>599</v>
      </c>
      <c r="G2888" s="20">
        <v>1.19</v>
      </c>
    </row>
    <row r="2889" spans="1:7">
      <c r="A2889" s="20">
        <v>1144</v>
      </c>
      <c r="B2889" s="21" t="s">
        <v>1026</v>
      </c>
      <c r="C2889" s="21" t="s">
        <v>1073</v>
      </c>
      <c r="D2889" s="20">
        <v>1.7</v>
      </c>
      <c r="E2889" s="21" t="s">
        <v>15</v>
      </c>
      <c r="F2889" s="21" t="s">
        <v>185</v>
      </c>
      <c r="G2889" s="20">
        <v>1.19</v>
      </c>
    </row>
    <row r="2890" spans="1:7">
      <c r="A2890" s="20">
        <v>1430</v>
      </c>
      <c r="B2890" s="21" t="s">
        <v>1261</v>
      </c>
      <c r="C2890" s="21" t="s">
        <v>600</v>
      </c>
      <c r="D2890" s="20">
        <v>1.7</v>
      </c>
      <c r="E2890" s="21" t="s">
        <v>15</v>
      </c>
      <c r="F2890" s="21" t="s">
        <v>185</v>
      </c>
      <c r="G2890" s="20">
        <v>1.19</v>
      </c>
    </row>
    <row r="2891" spans="1:7">
      <c r="A2891" s="20">
        <v>1431</v>
      </c>
      <c r="B2891" s="21" t="s">
        <v>1261</v>
      </c>
      <c r="C2891" s="21" t="s">
        <v>1281</v>
      </c>
      <c r="D2891" s="20">
        <v>1.7</v>
      </c>
      <c r="E2891" s="21" t="s">
        <v>15</v>
      </c>
      <c r="F2891" s="21" t="s">
        <v>185</v>
      </c>
      <c r="G2891" s="20">
        <v>1.19</v>
      </c>
    </row>
    <row r="2892" spans="1:7">
      <c r="A2892" s="20">
        <v>1471</v>
      </c>
      <c r="B2892" s="21" t="s">
        <v>1282</v>
      </c>
      <c r="C2892" s="21" t="s">
        <v>1307</v>
      </c>
      <c r="D2892" s="20">
        <v>1.7</v>
      </c>
      <c r="E2892" s="21" t="s">
        <v>18</v>
      </c>
      <c r="F2892" s="21" t="s">
        <v>153</v>
      </c>
      <c r="G2892" s="20">
        <v>1.5</v>
      </c>
    </row>
    <row r="2893" spans="1:7">
      <c r="A2893" s="20">
        <v>1472</v>
      </c>
      <c r="B2893" s="21" t="s">
        <v>1282</v>
      </c>
      <c r="C2893" s="21" t="s">
        <v>1308</v>
      </c>
      <c r="D2893" s="20">
        <v>1.7</v>
      </c>
      <c r="E2893" s="21" t="s">
        <v>15</v>
      </c>
      <c r="F2893" s="21" t="s">
        <v>153</v>
      </c>
      <c r="G2893" s="20">
        <v>1.5</v>
      </c>
    </row>
    <row r="2894" spans="1:7">
      <c r="A2894" s="20">
        <v>1473</v>
      </c>
      <c r="B2894" s="21" t="s">
        <v>1282</v>
      </c>
      <c r="C2894" s="21" t="s">
        <v>1309</v>
      </c>
      <c r="D2894" s="20">
        <v>1.7</v>
      </c>
      <c r="E2894" s="21" t="s">
        <v>18</v>
      </c>
      <c r="F2894" s="21" t="s">
        <v>153</v>
      </c>
      <c r="G2894" s="20">
        <v>1.5</v>
      </c>
    </row>
    <row r="2895" spans="1:7">
      <c r="A2895" s="20">
        <v>1474</v>
      </c>
      <c r="B2895" s="21" t="s">
        <v>1282</v>
      </c>
      <c r="C2895" s="21" t="s">
        <v>956</v>
      </c>
      <c r="D2895" s="20">
        <v>1.7</v>
      </c>
      <c r="E2895" s="21" t="s">
        <v>18</v>
      </c>
      <c r="F2895" s="21" t="s">
        <v>153</v>
      </c>
      <c r="G2895" s="20">
        <v>1.5</v>
      </c>
    </row>
    <row r="2896" spans="1:7">
      <c r="A2896" s="20">
        <v>1475</v>
      </c>
      <c r="B2896" s="21" t="s">
        <v>1282</v>
      </c>
      <c r="C2896" s="21" t="s">
        <v>1310</v>
      </c>
      <c r="D2896" s="20">
        <v>1.7</v>
      </c>
      <c r="E2896" s="21" t="s">
        <v>18</v>
      </c>
      <c r="F2896" s="21" t="s">
        <v>153</v>
      </c>
      <c r="G2896" s="20">
        <v>1.5</v>
      </c>
    </row>
    <row r="2897" spans="1:7">
      <c r="A2897" s="20">
        <v>1476</v>
      </c>
      <c r="B2897" s="21" t="s">
        <v>1282</v>
      </c>
      <c r="C2897" s="21" t="s">
        <v>1311</v>
      </c>
      <c r="D2897" s="20">
        <v>1.7</v>
      </c>
      <c r="E2897" s="21" t="s">
        <v>18</v>
      </c>
      <c r="F2897" s="21" t="s">
        <v>153</v>
      </c>
      <c r="G2897" s="20">
        <v>1.5</v>
      </c>
    </row>
    <row r="2898" spans="1:7">
      <c r="A2898" s="20">
        <v>1477</v>
      </c>
      <c r="B2898" s="21" t="s">
        <v>1282</v>
      </c>
      <c r="C2898" s="21" t="s">
        <v>1312</v>
      </c>
      <c r="D2898" s="20">
        <v>1.7</v>
      </c>
      <c r="E2898" s="21" t="s">
        <v>18</v>
      </c>
      <c r="F2898" s="21" t="s">
        <v>185</v>
      </c>
      <c r="G2898" s="20">
        <v>1.5</v>
      </c>
    </row>
    <row r="2899" spans="1:7">
      <c r="A2899" s="20">
        <v>1478</v>
      </c>
      <c r="B2899" s="21" t="s">
        <v>1282</v>
      </c>
      <c r="C2899" s="21" t="s">
        <v>436</v>
      </c>
      <c r="D2899" s="20">
        <v>1.7</v>
      </c>
      <c r="E2899" s="21" t="s">
        <v>18</v>
      </c>
      <c r="F2899" s="21" t="s">
        <v>153</v>
      </c>
      <c r="G2899" s="20">
        <v>1.5</v>
      </c>
    </row>
    <row r="2900" spans="1:7">
      <c r="A2900" s="20">
        <v>1479</v>
      </c>
      <c r="B2900" s="21" t="s">
        <v>1282</v>
      </c>
      <c r="C2900" s="21" t="s">
        <v>893</v>
      </c>
      <c r="D2900" s="20">
        <v>1.7</v>
      </c>
      <c r="E2900" s="21" t="s">
        <v>18</v>
      </c>
      <c r="F2900" s="21" t="s">
        <v>153</v>
      </c>
      <c r="G2900" s="20">
        <v>1.5</v>
      </c>
    </row>
    <row r="2901" spans="1:7">
      <c r="A2901" s="20">
        <v>1480</v>
      </c>
      <c r="B2901" s="21" t="s">
        <v>1282</v>
      </c>
      <c r="C2901" s="21" t="s">
        <v>1313</v>
      </c>
      <c r="D2901" s="20">
        <v>1.7</v>
      </c>
      <c r="E2901" s="21" t="s">
        <v>18</v>
      </c>
      <c r="F2901" s="21" t="s">
        <v>153</v>
      </c>
      <c r="G2901" s="20">
        <v>1.5</v>
      </c>
    </row>
    <row r="2902" spans="1:7">
      <c r="A2902" s="20">
        <v>1481</v>
      </c>
      <c r="B2902" s="21" t="s">
        <v>1282</v>
      </c>
      <c r="C2902" s="21" t="s">
        <v>1314</v>
      </c>
      <c r="D2902" s="20">
        <v>1.7</v>
      </c>
      <c r="E2902" s="21" t="s">
        <v>18</v>
      </c>
      <c r="F2902" s="21" t="s">
        <v>153</v>
      </c>
      <c r="G2902" s="20">
        <v>1.5</v>
      </c>
    </row>
    <row r="2903" spans="1:7">
      <c r="A2903" s="20">
        <v>1482</v>
      </c>
      <c r="B2903" s="21" t="s">
        <v>1282</v>
      </c>
      <c r="C2903" s="21" t="s">
        <v>943</v>
      </c>
      <c r="D2903" s="20">
        <v>1.7</v>
      </c>
      <c r="E2903" s="21" t="s">
        <v>18</v>
      </c>
      <c r="F2903" s="21" t="s">
        <v>153</v>
      </c>
      <c r="G2903" s="20">
        <v>1.5</v>
      </c>
    </row>
    <row r="2904" spans="1:7">
      <c r="A2904" s="20">
        <v>1953</v>
      </c>
      <c r="B2904" s="21" t="s">
        <v>1261</v>
      </c>
      <c r="C2904" s="21" t="s">
        <v>1637</v>
      </c>
      <c r="D2904" s="20">
        <v>1.7</v>
      </c>
      <c r="E2904" s="21" t="s">
        <v>15</v>
      </c>
      <c r="F2904" s="21" t="s">
        <v>185</v>
      </c>
      <c r="G2904" s="20">
        <v>1.19</v>
      </c>
    </row>
    <row r="2905" spans="1:7">
      <c r="A2905" s="20">
        <v>3046</v>
      </c>
      <c r="B2905" s="21" t="s">
        <v>1527</v>
      </c>
      <c r="C2905" s="21" t="s">
        <v>2488</v>
      </c>
      <c r="D2905" s="20">
        <v>1.7</v>
      </c>
      <c r="E2905" s="21" t="s">
        <v>15</v>
      </c>
      <c r="F2905" s="21" t="s">
        <v>153</v>
      </c>
      <c r="G2905" s="20">
        <v>1.19</v>
      </c>
    </row>
    <row r="2906" spans="1:7">
      <c r="A2906" s="20">
        <v>3047</v>
      </c>
      <c r="B2906" s="21" t="s">
        <v>1527</v>
      </c>
      <c r="C2906" s="21" t="s">
        <v>2489</v>
      </c>
      <c r="D2906" s="20">
        <v>1.7</v>
      </c>
      <c r="E2906" s="21" t="s">
        <v>15</v>
      </c>
      <c r="F2906" s="21" t="s">
        <v>153</v>
      </c>
      <c r="G2906" s="20">
        <v>1.19</v>
      </c>
    </row>
    <row r="2907" spans="1:7">
      <c r="A2907" s="20">
        <v>1519</v>
      </c>
      <c r="B2907" s="21" t="s">
        <v>1282</v>
      </c>
      <c r="C2907" s="21" t="s">
        <v>1338</v>
      </c>
      <c r="D2907" s="20">
        <v>1.57</v>
      </c>
      <c r="E2907" s="21" t="s">
        <v>15</v>
      </c>
      <c r="F2907" s="21" t="s">
        <v>16</v>
      </c>
      <c r="G2907" s="20">
        <v>1.2</v>
      </c>
    </row>
    <row r="2908" spans="1:7">
      <c r="A2908" s="20">
        <v>167</v>
      </c>
      <c r="B2908" s="21" t="s">
        <v>13</v>
      </c>
      <c r="C2908" s="21" t="s">
        <v>184</v>
      </c>
      <c r="D2908" s="20">
        <v>1.5</v>
      </c>
      <c r="E2908" s="21" t="s">
        <v>15</v>
      </c>
      <c r="F2908" s="21" t="s">
        <v>185</v>
      </c>
      <c r="G2908" s="20">
        <v>1.5</v>
      </c>
    </row>
    <row r="2909" spans="1:7">
      <c r="A2909" s="20">
        <v>168</v>
      </c>
      <c r="B2909" s="21" t="s">
        <v>13</v>
      </c>
      <c r="C2909" s="21" t="s">
        <v>186</v>
      </c>
      <c r="D2909" s="20">
        <v>1.5</v>
      </c>
      <c r="E2909" s="21" t="s">
        <v>15</v>
      </c>
      <c r="F2909" s="21" t="s">
        <v>185</v>
      </c>
      <c r="G2909" s="20">
        <v>1.5</v>
      </c>
    </row>
    <row r="2910" spans="1:7">
      <c r="A2910" s="20">
        <v>191</v>
      </c>
      <c r="B2910" s="21" t="s">
        <v>13</v>
      </c>
      <c r="C2910" s="21" t="s">
        <v>209</v>
      </c>
      <c r="D2910" s="20">
        <v>1.5</v>
      </c>
      <c r="E2910" s="21" t="s">
        <v>15</v>
      </c>
      <c r="F2910" s="21" t="s">
        <v>185</v>
      </c>
      <c r="G2910" s="20">
        <v>1.5</v>
      </c>
    </row>
    <row r="2911" spans="1:7">
      <c r="A2911" s="20">
        <v>192</v>
      </c>
      <c r="B2911" s="21" t="s">
        <v>13</v>
      </c>
      <c r="C2911" s="21" t="s">
        <v>210</v>
      </c>
      <c r="D2911" s="20">
        <v>1.5</v>
      </c>
      <c r="E2911" s="21" t="s">
        <v>15</v>
      </c>
      <c r="F2911" s="21" t="s">
        <v>185</v>
      </c>
      <c r="G2911" s="20">
        <v>1.5</v>
      </c>
    </row>
    <row r="2912" spans="1:7">
      <c r="A2912" s="20">
        <v>196</v>
      </c>
      <c r="B2912" s="21" t="s">
        <v>13</v>
      </c>
      <c r="C2912" s="21" t="s">
        <v>214</v>
      </c>
      <c r="D2912" s="20">
        <v>1.5</v>
      </c>
      <c r="E2912" s="21" t="s">
        <v>15</v>
      </c>
      <c r="F2912" s="21" t="s">
        <v>185</v>
      </c>
      <c r="G2912" s="20">
        <v>1.5</v>
      </c>
    </row>
    <row r="2913" spans="1:7">
      <c r="A2913" s="20">
        <v>197</v>
      </c>
      <c r="B2913" s="21" t="s">
        <v>13</v>
      </c>
      <c r="C2913" s="21" t="s">
        <v>215</v>
      </c>
      <c r="D2913" s="20">
        <v>1.5</v>
      </c>
      <c r="E2913" s="21" t="s">
        <v>15</v>
      </c>
      <c r="F2913" s="21" t="s">
        <v>185</v>
      </c>
      <c r="G2913" s="20">
        <v>1.5</v>
      </c>
    </row>
    <row r="2914" spans="1:7">
      <c r="A2914" s="20">
        <v>588</v>
      </c>
      <c r="B2914" s="21" t="s">
        <v>393</v>
      </c>
      <c r="C2914" s="21" t="s">
        <v>605</v>
      </c>
      <c r="D2914" s="20">
        <v>1.5</v>
      </c>
      <c r="E2914" s="21" t="s">
        <v>15</v>
      </c>
      <c r="F2914" s="21" t="s">
        <v>357</v>
      </c>
      <c r="G2914" s="20">
        <v>1.05</v>
      </c>
    </row>
    <row r="2915" spans="1:7">
      <c r="A2915" s="20">
        <v>589</v>
      </c>
      <c r="B2915" s="21" t="s">
        <v>393</v>
      </c>
      <c r="C2915" s="21" t="s">
        <v>606</v>
      </c>
      <c r="D2915" s="20">
        <v>1.5</v>
      </c>
      <c r="E2915" s="21" t="s">
        <v>15</v>
      </c>
      <c r="F2915" s="21" t="s">
        <v>357</v>
      </c>
      <c r="G2915" s="20">
        <v>1.05</v>
      </c>
    </row>
    <row r="2916" spans="1:7">
      <c r="A2916" s="20">
        <v>590</v>
      </c>
      <c r="B2916" s="21" t="s">
        <v>393</v>
      </c>
      <c r="C2916" s="21" t="s">
        <v>607</v>
      </c>
      <c r="D2916" s="20">
        <v>1.5</v>
      </c>
      <c r="E2916" s="21" t="s">
        <v>15</v>
      </c>
      <c r="F2916" s="21" t="s">
        <v>357</v>
      </c>
      <c r="G2916" s="20">
        <v>1.05</v>
      </c>
    </row>
    <row r="2917" spans="1:7">
      <c r="A2917" s="20">
        <v>599</v>
      </c>
      <c r="B2917" s="21" t="s">
        <v>393</v>
      </c>
      <c r="C2917" s="21" t="s">
        <v>616</v>
      </c>
      <c r="D2917" s="20">
        <v>1.5</v>
      </c>
      <c r="E2917" s="21" t="s">
        <v>15</v>
      </c>
      <c r="F2917" s="21" t="s">
        <v>185</v>
      </c>
      <c r="G2917" s="20">
        <v>1.05</v>
      </c>
    </row>
    <row r="2918" spans="1:7">
      <c r="A2918" s="20">
        <v>600</v>
      </c>
      <c r="B2918" s="21" t="s">
        <v>393</v>
      </c>
      <c r="C2918" s="21" t="s">
        <v>617</v>
      </c>
      <c r="D2918" s="20">
        <v>1.5</v>
      </c>
      <c r="E2918" s="21" t="s">
        <v>15</v>
      </c>
      <c r="F2918" s="21" t="s">
        <v>185</v>
      </c>
      <c r="G2918" s="20">
        <v>1.05</v>
      </c>
    </row>
    <row r="2919" spans="1:7">
      <c r="A2919" s="20">
        <v>601</v>
      </c>
      <c r="B2919" s="21" t="s">
        <v>393</v>
      </c>
      <c r="C2919" s="21" t="s">
        <v>618</v>
      </c>
      <c r="D2919" s="20">
        <v>1.5</v>
      </c>
      <c r="E2919" s="21" t="s">
        <v>15</v>
      </c>
      <c r="F2919" s="21" t="s">
        <v>185</v>
      </c>
      <c r="G2919" s="20">
        <v>1.05</v>
      </c>
    </row>
    <row r="2920" spans="1:7">
      <c r="A2920" s="20">
        <v>602</v>
      </c>
      <c r="B2920" s="21" t="s">
        <v>393</v>
      </c>
      <c r="C2920" s="21" t="s">
        <v>619</v>
      </c>
      <c r="D2920" s="20">
        <v>1.5</v>
      </c>
      <c r="E2920" s="21" t="s">
        <v>15</v>
      </c>
      <c r="F2920" s="21" t="s">
        <v>185</v>
      </c>
      <c r="G2920" s="20">
        <v>1.05</v>
      </c>
    </row>
    <row r="2921" spans="1:7">
      <c r="A2921" s="20">
        <v>807</v>
      </c>
      <c r="B2921" s="21" t="s">
        <v>744</v>
      </c>
      <c r="C2921" s="21" t="s">
        <v>808</v>
      </c>
      <c r="D2921" s="20">
        <v>1.5</v>
      </c>
      <c r="E2921" s="21" t="s">
        <v>15</v>
      </c>
      <c r="F2921" s="21" t="s">
        <v>357</v>
      </c>
      <c r="G2921" s="20">
        <v>1.5</v>
      </c>
    </row>
    <row r="2922" spans="1:7">
      <c r="A2922" s="20">
        <v>822</v>
      </c>
      <c r="B2922" s="21" t="s">
        <v>744</v>
      </c>
      <c r="C2922" s="21" t="s">
        <v>819</v>
      </c>
      <c r="D2922" s="20">
        <v>1.5</v>
      </c>
      <c r="E2922" s="21" t="s">
        <v>15</v>
      </c>
      <c r="F2922" s="21" t="s">
        <v>185</v>
      </c>
      <c r="G2922" s="20">
        <v>1.5</v>
      </c>
    </row>
    <row r="2923" spans="1:7">
      <c r="A2923" s="20">
        <v>827</v>
      </c>
      <c r="B2923" s="21" t="s">
        <v>744</v>
      </c>
      <c r="C2923" s="21" t="s">
        <v>823</v>
      </c>
      <c r="D2923" s="20">
        <v>1.5</v>
      </c>
      <c r="E2923" s="21" t="s">
        <v>15</v>
      </c>
      <c r="F2923" s="21" t="s">
        <v>185</v>
      </c>
      <c r="G2923" s="20">
        <v>1.5</v>
      </c>
    </row>
    <row r="2924" spans="1:7">
      <c r="A2924" s="20">
        <v>878</v>
      </c>
      <c r="B2924" s="21" t="s">
        <v>744</v>
      </c>
      <c r="C2924" s="21" t="s">
        <v>520</v>
      </c>
      <c r="D2924" s="20">
        <v>1.5</v>
      </c>
      <c r="E2924" s="21" t="s">
        <v>15</v>
      </c>
      <c r="F2924" s="21" t="s">
        <v>357</v>
      </c>
      <c r="G2924" s="20">
        <v>1.5</v>
      </c>
    </row>
    <row r="2925" spans="1:7">
      <c r="A2925" s="20">
        <v>921</v>
      </c>
      <c r="B2925" s="21" t="s">
        <v>901</v>
      </c>
      <c r="C2925" s="21" t="s">
        <v>902</v>
      </c>
      <c r="D2925" s="20">
        <v>1.5</v>
      </c>
      <c r="E2925" s="21" t="s">
        <v>18</v>
      </c>
      <c r="F2925" s="21" t="s">
        <v>185</v>
      </c>
      <c r="G2925" s="20">
        <v>1.5</v>
      </c>
    </row>
    <row r="2926" spans="1:7">
      <c r="A2926" s="20">
        <v>924</v>
      </c>
      <c r="B2926" s="21" t="s">
        <v>901</v>
      </c>
      <c r="C2926" s="21" t="s">
        <v>904</v>
      </c>
      <c r="D2926" s="20">
        <v>1.5</v>
      </c>
      <c r="E2926" s="21" t="s">
        <v>15</v>
      </c>
      <c r="F2926" s="21" t="s">
        <v>185</v>
      </c>
      <c r="G2926" s="20">
        <v>1.5</v>
      </c>
    </row>
    <row r="2927" spans="1:7">
      <c r="A2927" s="20">
        <v>1032</v>
      </c>
      <c r="B2927" s="21" t="s">
        <v>901</v>
      </c>
      <c r="C2927" s="21" t="s">
        <v>993</v>
      </c>
      <c r="D2927" s="20">
        <v>1.5</v>
      </c>
      <c r="E2927" s="21" t="s">
        <v>15</v>
      </c>
      <c r="F2927" s="21" t="s">
        <v>185</v>
      </c>
      <c r="G2927" s="20">
        <v>1.5</v>
      </c>
    </row>
    <row r="2928" spans="1:7">
      <c r="A2928" s="20">
        <v>1075</v>
      </c>
      <c r="B2928" s="21" t="s">
        <v>1026</v>
      </c>
      <c r="C2928" s="21" t="s">
        <v>1028</v>
      </c>
      <c r="D2928" s="20">
        <v>1.5</v>
      </c>
      <c r="E2928" s="21" t="s">
        <v>15</v>
      </c>
      <c r="F2928" s="21" t="s">
        <v>185</v>
      </c>
      <c r="G2928" s="20">
        <v>1.05</v>
      </c>
    </row>
    <row r="2929" spans="1:7">
      <c r="A2929" s="20">
        <v>1091</v>
      </c>
      <c r="B2929" s="21" t="s">
        <v>1026</v>
      </c>
      <c r="C2929" s="21" t="s">
        <v>1041</v>
      </c>
      <c r="D2929" s="20">
        <v>1.5</v>
      </c>
      <c r="E2929" s="21" t="s">
        <v>15</v>
      </c>
      <c r="F2929" s="21" t="s">
        <v>185</v>
      </c>
      <c r="G2929" s="20">
        <v>1.05</v>
      </c>
    </row>
    <row r="2930" spans="1:7">
      <c r="A2930" s="20">
        <v>1101</v>
      </c>
      <c r="B2930" s="21" t="s">
        <v>1026</v>
      </c>
      <c r="C2930" s="21" t="s">
        <v>1047</v>
      </c>
      <c r="D2930" s="20">
        <v>1.5</v>
      </c>
      <c r="E2930" s="21" t="s">
        <v>18</v>
      </c>
      <c r="F2930" s="21" t="s">
        <v>185</v>
      </c>
      <c r="G2930" s="20">
        <v>1.05</v>
      </c>
    </row>
    <row r="2931" spans="1:7">
      <c r="A2931" s="20">
        <v>1123</v>
      </c>
      <c r="B2931" s="21" t="s">
        <v>1026</v>
      </c>
      <c r="C2931" s="21" t="s">
        <v>814</v>
      </c>
      <c r="D2931" s="20">
        <v>1.5</v>
      </c>
      <c r="E2931" s="21" t="s">
        <v>18</v>
      </c>
      <c r="F2931" s="21" t="s">
        <v>16</v>
      </c>
      <c r="G2931" s="20">
        <v>1.05</v>
      </c>
    </row>
    <row r="2932" spans="1:7">
      <c r="A2932" s="20">
        <v>1138</v>
      </c>
      <c r="B2932" s="21" t="s">
        <v>1026</v>
      </c>
      <c r="C2932" s="21" t="s">
        <v>1068</v>
      </c>
      <c r="D2932" s="20">
        <v>1.5</v>
      </c>
      <c r="E2932" s="21" t="s">
        <v>15</v>
      </c>
      <c r="F2932" s="21" t="s">
        <v>16</v>
      </c>
      <c r="G2932" s="20">
        <v>1.05</v>
      </c>
    </row>
    <row r="2933" spans="1:7">
      <c r="A2933" s="20">
        <v>1148</v>
      </c>
      <c r="B2933" s="21" t="s">
        <v>1026</v>
      </c>
      <c r="C2933" s="21" t="s">
        <v>1077</v>
      </c>
      <c r="D2933" s="20">
        <v>1.5</v>
      </c>
      <c r="E2933" s="21" t="s">
        <v>18</v>
      </c>
      <c r="F2933" s="21" t="s">
        <v>16</v>
      </c>
      <c r="G2933" s="20">
        <v>1.05</v>
      </c>
    </row>
    <row r="2934" spans="1:7">
      <c r="A2934" s="20">
        <v>1387</v>
      </c>
      <c r="B2934" s="21" t="s">
        <v>1261</v>
      </c>
      <c r="C2934" s="21" t="s">
        <v>1262</v>
      </c>
      <c r="D2934" s="20">
        <v>1.5</v>
      </c>
      <c r="E2934" s="21" t="s">
        <v>15</v>
      </c>
      <c r="F2934" s="21" t="s">
        <v>185</v>
      </c>
      <c r="G2934" s="20">
        <v>1.5</v>
      </c>
    </row>
    <row r="2935" spans="1:7">
      <c r="A2935" s="20">
        <v>1587</v>
      </c>
      <c r="B2935" s="21" t="s">
        <v>1282</v>
      </c>
      <c r="C2935" s="21" t="s">
        <v>1385</v>
      </c>
      <c r="D2935" s="20">
        <v>1.5</v>
      </c>
      <c r="E2935" s="21" t="s">
        <v>15</v>
      </c>
      <c r="F2935" s="21" t="s">
        <v>37</v>
      </c>
      <c r="G2935" s="20">
        <v>1.5</v>
      </c>
    </row>
    <row r="2936" spans="1:7">
      <c r="A2936" s="20">
        <v>1588</v>
      </c>
      <c r="B2936" s="21" t="s">
        <v>1282</v>
      </c>
      <c r="C2936" s="21" t="s">
        <v>823</v>
      </c>
      <c r="D2936" s="20">
        <v>1.5</v>
      </c>
      <c r="E2936" s="21" t="s">
        <v>18</v>
      </c>
      <c r="F2936" s="21" t="s">
        <v>16</v>
      </c>
      <c r="G2936" s="20">
        <v>1.5</v>
      </c>
    </row>
    <row r="2937" spans="1:7">
      <c r="A2937" s="20">
        <v>1605</v>
      </c>
      <c r="B2937" s="21" t="s">
        <v>1282</v>
      </c>
      <c r="C2937" s="21" t="s">
        <v>1395</v>
      </c>
      <c r="D2937" s="20">
        <v>1.5</v>
      </c>
      <c r="E2937" s="21" t="s">
        <v>18</v>
      </c>
      <c r="F2937" s="21" t="s">
        <v>16</v>
      </c>
      <c r="G2937" s="20">
        <v>1.5</v>
      </c>
    </row>
    <row r="2938" spans="1:7">
      <c r="A2938" s="20">
        <v>1709</v>
      </c>
      <c r="B2938" s="21" t="s">
        <v>1468</v>
      </c>
      <c r="C2938" s="21" t="s">
        <v>607</v>
      </c>
      <c r="D2938" s="20">
        <v>1.5</v>
      </c>
      <c r="E2938" s="21" t="s">
        <v>15</v>
      </c>
      <c r="F2938" s="21" t="s">
        <v>357</v>
      </c>
      <c r="G2938" s="20">
        <v>1.05</v>
      </c>
    </row>
    <row r="2939" spans="1:7">
      <c r="A2939" s="20">
        <v>1711</v>
      </c>
      <c r="B2939" s="21" t="s">
        <v>1468</v>
      </c>
      <c r="C2939" s="21" t="s">
        <v>605</v>
      </c>
      <c r="D2939" s="20">
        <v>1.5</v>
      </c>
      <c r="E2939" s="21" t="s">
        <v>15</v>
      </c>
      <c r="F2939" s="21" t="s">
        <v>357</v>
      </c>
      <c r="G2939" s="20">
        <v>1.05</v>
      </c>
    </row>
    <row r="2940" spans="1:7">
      <c r="A2940" s="20">
        <v>1738</v>
      </c>
      <c r="B2940" s="21" t="s">
        <v>1468</v>
      </c>
      <c r="C2940" s="21" t="s">
        <v>618</v>
      </c>
      <c r="D2940" s="20">
        <v>1.5</v>
      </c>
      <c r="E2940" s="21" t="s">
        <v>15</v>
      </c>
      <c r="F2940" s="21" t="s">
        <v>185</v>
      </c>
      <c r="G2940" s="20">
        <v>1.05</v>
      </c>
    </row>
    <row r="2941" spans="1:7">
      <c r="A2941" s="20">
        <v>1743</v>
      </c>
      <c r="B2941" s="21" t="s">
        <v>1468</v>
      </c>
      <c r="C2941" s="21" t="s">
        <v>823</v>
      </c>
      <c r="D2941" s="20">
        <v>1.5</v>
      </c>
      <c r="E2941" s="21" t="s">
        <v>18</v>
      </c>
      <c r="F2941" s="21" t="s">
        <v>599</v>
      </c>
      <c r="G2941" s="20">
        <v>1.05</v>
      </c>
    </row>
    <row r="2942" spans="1:7">
      <c r="A2942" s="20">
        <v>1744</v>
      </c>
      <c r="B2942" s="21" t="s">
        <v>1468</v>
      </c>
      <c r="C2942" s="21" t="s">
        <v>622</v>
      </c>
      <c r="D2942" s="20">
        <v>1.5</v>
      </c>
      <c r="E2942" s="21" t="s">
        <v>18</v>
      </c>
      <c r="F2942" s="21" t="s">
        <v>153</v>
      </c>
      <c r="G2942" s="20">
        <v>1.05</v>
      </c>
    </row>
    <row r="2943" spans="1:7">
      <c r="A2943" s="20">
        <v>1745</v>
      </c>
      <c r="B2943" s="21" t="s">
        <v>1468</v>
      </c>
      <c r="C2943" s="21" t="s">
        <v>1338</v>
      </c>
      <c r="D2943" s="20">
        <v>1.5</v>
      </c>
      <c r="E2943" s="21" t="s">
        <v>15</v>
      </c>
      <c r="F2943" s="21" t="s">
        <v>185</v>
      </c>
      <c r="G2943" s="20">
        <v>1.05</v>
      </c>
    </row>
    <row r="2944" spans="1:7">
      <c r="A2944" s="20">
        <v>1746</v>
      </c>
      <c r="B2944" s="21" t="s">
        <v>1468</v>
      </c>
      <c r="C2944" s="21" t="s">
        <v>1495</v>
      </c>
      <c r="D2944" s="20">
        <v>1.5</v>
      </c>
      <c r="E2944" s="21" t="s">
        <v>15</v>
      </c>
      <c r="F2944" s="21" t="s">
        <v>185</v>
      </c>
      <c r="G2944" s="20">
        <v>1.05</v>
      </c>
    </row>
    <row r="2945" spans="1:7">
      <c r="A2945" s="20">
        <v>1747</v>
      </c>
      <c r="B2945" s="21" t="s">
        <v>1468</v>
      </c>
      <c r="C2945" s="21" t="s">
        <v>1052</v>
      </c>
      <c r="D2945" s="20">
        <v>1.5</v>
      </c>
      <c r="E2945" s="21" t="s">
        <v>15</v>
      </c>
      <c r="F2945" s="21" t="s">
        <v>185</v>
      </c>
      <c r="G2945" s="20">
        <v>1.05</v>
      </c>
    </row>
    <row r="2946" spans="1:7">
      <c r="A2946" s="20">
        <v>1748</v>
      </c>
      <c r="B2946" s="21" t="s">
        <v>1468</v>
      </c>
      <c r="C2946" s="21" t="s">
        <v>1496</v>
      </c>
      <c r="D2946" s="20">
        <v>1.5</v>
      </c>
      <c r="E2946" s="21" t="s">
        <v>15</v>
      </c>
      <c r="F2946" s="21" t="s">
        <v>599</v>
      </c>
      <c r="G2946" s="20">
        <v>1.05</v>
      </c>
    </row>
    <row r="2947" spans="1:7">
      <c r="A2947" s="20">
        <v>1749</v>
      </c>
      <c r="B2947" s="21" t="s">
        <v>1468</v>
      </c>
      <c r="C2947" s="21" t="s">
        <v>184</v>
      </c>
      <c r="D2947" s="20">
        <v>1.5</v>
      </c>
      <c r="E2947" s="21" t="s">
        <v>15</v>
      </c>
      <c r="F2947" s="21" t="s">
        <v>185</v>
      </c>
      <c r="G2947" s="20">
        <v>1.05</v>
      </c>
    </row>
    <row r="2948" spans="1:7">
      <c r="A2948" s="20">
        <v>1804</v>
      </c>
      <c r="B2948" s="21" t="s">
        <v>1468</v>
      </c>
      <c r="C2948" s="21" t="s">
        <v>1526</v>
      </c>
      <c r="D2948" s="20">
        <v>1.5</v>
      </c>
      <c r="E2948" s="21" t="s">
        <v>15</v>
      </c>
      <c r="F2948" s="21" t="s">
        <v>37</v>
      </c>
      <c r="G2948" s="20">
        <v>1.5</v>
      </c>
    </row>
    <row r="2949" spans="1:7">
      <c r="A2949" s="20">
        <v>1897</v>
      </c>
      <c r="B2949" s="21" t="s">
        <v>1532</v>
      </c>
      <c r="C2949" s="21" t="s">
        <v>1598</v>
      </c>
      <c r="D2949" s="20">
        <v>1.5</v>
      </c>
      <c r="E2949" s="21" t="s">
        <v>18</v>
      </c>
      <c r="F2949" s="21" t="s">
        <v>37</v>
      </c>
      <c r="G2949" s="20">
        <v>1.5</v>
      </c>
    </row>
    <row r="2950" spans="1:7">
      <c r="A2950" s="20">
        <v>1898</v>
      </c>
      <c r="B2950" s="21" t="s">
        <v>1532</v>
      </c>
      <c r="C2950" s="21" t="s">
        <v>1599</v>
      </c>
      <c r="D2950" s="20">
        <v>1.5</v>
      </c>
      <c r="E2950" s="21" t="s">
        <v>15</v>
      </c>
      <c r="F2950" s="21" t="s">
        <v>37</v>
      </c>
      <c r="G2950" s="20">
        <v>1.5</v>
      </c>
    </row>
    <row r="2951" spans="1:7">
      <c r="A2951" s="20">
        <v>1943</v>
      </c>
      <c r="B2951" s="21" t="s">
        <v>1282</v>
      </c>
      <c r="C2951" s="21" t="s">
        <v>823</v>
      </c>
      <c r="D2951" s="20">
        <v>1.5</v>
      </c>
      <c r="E2951" s="21" t="s">
        <v>18</v>
      </c>
      <c r="F2951" s="21" t="s">
        <v>16</v>
      </c>
      <c r="G2951" s="20">
        <v>1.5</v>
      </c>
    </row>
    <row r="2952" spans="1:7">
      <c r="A2952" s="20">
        <v>1954</v>
      </c>
      <c r="B2952" s="21" t="s">
        <v>1261</v>
      </c>
      <c r="C2952" s="21" t="s">
        <v>1638</v>
      </c>
      <c r="D2952" s="20">
        <v>1.5</v>
      </c>
      <c r="E2952" s="21" t="s">
        <v>15</v>
      </c>
      <c r="F2952" s="21" t="s">
        <v>185</v>
      </c>
      <c r="G2952" s="20">
        <v>1.19</v>
      </c>
    </row>
    <row r="2953" spans="1:7">
      <c r="A2953" s="20">
        <v>1955</v>
      </c>
      <c r="B2953" s="21" t="s">
        <v>1261</v>
      </c>
      <c r="C2953" s="21" t="s">
        <v>1639</v>
      </c>
      <c r="D2953" s="20">
        <v>1.5</v>
      </c>
      <c r="E2953" s="21" t="s">
        <v>15</v>
      </c>
      <c r="F2953" s="21" t="s">
        <v>185</v>
      </c>
      <c r="G2953" s="20">
        <v>1.19</v>
      </c>
    </row>
    <row r="2954" spans="1:7">
      <c r="A2954" s="20">
        <v>1971</v>
      </c>
      <c r="B2954" s="21" t="s">
        <v>1261</v>
      </c>
      <c r="C2954" s="21" t="s">
        <v>184</v>
      </c>
      <c r="D2954" s="20">
        <v>1.5</v>
      </c>
      <c r="E2954" s="21" t="s">
        <v>15</v>
      </c>
      <c r="F2954" s="21" t="s">
        <v>185</v>
      </c>
      <c r="G2954" s="20">
        <v>1.05</v>
      </c>
    </row>
    <row r="2955" spans="1:7">
      <c r="A2955" s="20">
        <v>1996</v>
      </c>
      <c r="B2955" s="21" t="s">
        <v>1261</v>
      </c>
      <c r="C2955" s="21" t="s">
        <v>606</v>
      </c>
      <c r="D2955" s="20">
        <v>1.5</v>
      </c>
      <c r="E2955" s="21" t="s">
        <v>15</v>
      </c>
      <c r="F2955" s="21" t="s">
        <v>357</v>
      </c>
      <c r="G2955" s="20">
        <v>1.19</v>
      </c>
    </row>
    <row r="2956" spans="1:7">
      <c r="A2956" s="20">
        <v>1997</v>
      </c>
      <c r="B2956" s="21" t="s">
        <v>1261</v>
      </c>
      <c r="C2956" s="21" t="s">
        <v>605</v>
      </c>
      <c r="D2956" s="20">
        <v>1.5</v>
      </c>
      <c r="E2956" s="21" t="s">
        <v>15</v>
      </c>
      <c r="F2956" s="21" t="s">
        <v>357</v>
      </c>
      <c r="G2956" s="20">
        <v>1.19</v>
      </c>
    </row>
    <row r="2957" spans="1:7">
      <c r="A2957" s="20">
        <v>2089</v>
      </c>
      <c r="B2957" s="21" t="s">
        <v>1719</v>
      </c>
      <c r="C2957" s="21" t="s">
        <v>184</v>
      </c>
      <c r="D2957" s="20">
        <v>1.5</v>
      </c>
      <c r="E2957" s="21" t="s">
        <v>15</v>
      </c>
      <c r="F2957" s="21" t="s">
        <v>185</v>
      </c>
      <c r="G2957" s="20">
        <v>1.5</v>
      </c>
    </row>
    <row r="2958" spans="1:7">
      <c r="A2958" s="20">
        <v>2115</v>
      </c>
      <c r="B2958" s="21" t="s">
        <v>1719</v>
      </c>
      <c r="C2958" s="21" t="s">
        <v>1476</v>
      </c>
      <c r="D2958" s="20">
        <v>1.5</v>
      </c>
      <c r="E2958" s="21" t="s">
        <v>15</v>
      </c>
      <c r="F2958" s="21" t="s">
        <v>357</v>
      </c>
      <c r="G2958" s="20">
        <v>1.5</v>
      </c>
    </row>
    <row r="2959" spans="1:7">
      <c r="A2959" s="20">
        <v>2412</v>
      </c>
      <c r="B2959" s="21" t="s">
        <v>1532</v>
      </c>
      <c r="C2959" s="21" t="s">
        <v>1599</v>
      </c>
      <c r="D2959" s="20">
        <v>1.5</v>
      </c>
      <c r="E2959" s="21" t="s">
        <v>18</v>
      </c>
      <c r="F2959" s="21" t="s">
        <v>16</v>
      </c>
      <c r="G2959" s="20">
        <v>1.5</v>
      </c>
    </row>
    <row r="2960" spans="1:7">
      <c r="A2960" s="20">
        <v>2500</v>
      </c>
      <c r="B2960" s="21" t="s">
        <v>1532</v>
      </c>
      <c r="C2960" s="21" t="s">
        <v>1599</v>
      </c>
      <c r="D2960" s="20">
        <v>1.5</v>
      </c>
      <c r="E2960" s="21" t="s">
        <v>18</v>
      </c>
      <c r="F2960" s="21" t="s">
        <v>16</v>
      </c>
      <c r="G2960" s="20">
        <v>1.5</v>
      </c>
    </row>
    <row r="2961" spans="1:7">
      <c r="A2961" s="20">
        <v>2529</v>
      </c>
      <c r="B2961" s="21" t="s">
        <v>1532</v>
      </c>
      <c r="C2961" s="21" t="s">
        <v>1729</v>
      </c>
      <c r="D2961" s="20">
        <v>1.5</v>
      </c>
      <c r="E2961" s="21" t="s">
        <v>18</v>
      </c>
      <c r="F2961" s="21" t="s">
        <v>16</v>
      </c>
      <c r="G2961" s="20">
        <v>1.5</v>
      </c>
    </row>
    <row r="2962" spans="1:7">
      <c r="A2962" s="20">
        <v>2665</v>
      </c>
      <c r="B2962" s="21" t="s">
        <v>2121</v>
      </c>
      <c r="C2962" s="21" t="s">
        <v>1599</v>
      </c>
      <c r="D2962" s="20">
        <v>1.5</v>
      </c>
      <c r="E2962" s="21" t="s">
        <v>15</v>
      </c>
      <c r="F2962" s="21" t="s">
        <v>16</v>
      </c>
      <c r="G2962" s="20">
        <v>1.5</v>
      </c>
    </row>
    <row r="2963" spans="1:7">
      <c r="A2963" s="20">
        <v>2743</v>
      </c>
      <c r="B2963" s="21" t="s">
        <v>2121</v>
      </c>
      <c r="C2963" s="21" t="s">
        <v>184</v>
      </c>
      <c r="D2963" s="20">
        <v>1.5</v>
      </c>
      <c r="E2963" s="21" t="s">
        <v>15</v>
      </c>
      <c r="F2963" s="21" t="s">
        <v>185</v>
      </c>
      <c r="G2963" s="20">
        <v>1.5</v>
      </c>
    </row>
    <row r="2964" spans="1:7">
      <c r="A2964" s="20">
        <v>2748</v>
      </c>
      <c r="B2964" s="21" t="s">
        <v>2121</v>
      </c>
      <c r="C2964" s="21" t="s">
        <v>2207</v>
      </c>
      <c r="D2964" s="20">
        <v>1.5</v>
      </c>
      <c r="E2964" s="21" t="s">
        <v>18</v>
      </c>
      <c r="F2964" s="21" t="s">
        <v>16</v>
      </c>
      <c r="G2964" s="20">
        <v>1.5</v>
      </c>
    </row>
    <row r="2965" spans="1:7">
      <c r="A2965" s="20">
        <v>2749</v>
      </c>
      <c r="B2965" s="21" t="s">
        <v>2121</v>
      </c>
      <c r="C2965" s="21" t="s">
        <v>2208</v>
      </c>
      <c r="D2965" s="20">
        <v>1.5</v>
      </c>
      <c r="E2965" s="21" t="s">
        <v>18</v>
      </c>
      <c r="F2965" s="21" t="s">
        <v>16</v>
      </c>
      <c r="G2965" s="20">
        <v>1.5</v>
      </c>
    </row>
    <row r="2966" spans="1:7">
      <c r="A2966" s="20">
        <v>2800</v>
      </c>
      <c r="B2966" s="21" t="s">
        <v>2121</v>
      </c>
      <c r="C2966" s="21" t="s">
        <v>2249</v>
      </c>
      <c r="D2966" s="20">
        <v>1.5</v>
      </c>
      <c r="E2966" s="21" t="s">
        <v>15</v>
      </c>
      <c r="F2966" s="21" t="s">
        <v>16</v>
      </c>
      <c r="G2966" s="20">
        <v>1.5</v>
      </c>
    </row>
    <row r="2967" spans="1:7">
      <c r="A2967" s="20">
        <v>2834</v>
      </c>
      <c r="B2967" s="21" t="s">
        <v>2121</v>
      </c>
      <c r="C2967" s="21" t="s">
        <v>2279</v>
      </c>
      <c r="D2967" s="20">
        <v>1.5</v>
      </c>
      <c r="E2967" s="21" t="s">
        <v>15</v>
      </c>
      <c r="F2967" s="21" t="s">
        <v>185</v>
      </c>
      <c r="G2967" s="20">
        <v>1.5</v>
      </c>
    </row>
    <row r="2968" spans="1:7">
      <c r="A2968" s="20">
        <v>2835</v>
      </c>
      <c r="B2968" s="21" t="s">
        <v>2121</v>
      </c>
      <c r="C2968" s="21" t="s">
        <v>2280</v>
      </c>
      <c r="D2968" s="20">
        <v>1.5</v>
      </c>
      <c r="E2968" s="21" t="s">
        <v>18</v>
      </c>
      <c r="F2968" s="21" t="s">
        <v>16</v>
      </c>
      <c r="G2968" s="20">
        <v>1.5</v>
      </c>
    </row>
    <row r="2969" spans="1:7">
      <c r="A2969" s="20">
        <v>2982</v>
      </c>
      <c r="B2969" s="21" t="s">
        <v>1527</v>
      </c>
      <c r="C2969" s="21" t="s">
        <v>2424</v>
      </c>
      <c r="D2969" s="20">
        <v>1.5</v>
      </c>
      <c r="E2969" s="21" t="s">
        <v>15</v>
      </c>
      <c r="F2969" s="21" t="s">
        <v>153</v>
      </c>
      <c r="G2969" s="20">
        <v>1.05</v>
      </c>
    </row>
    <row r="2970" spans="1:7">
      <c r="A2970" s="20">
        <v>2983</v>
      </c>
      <c r="B2970" s="21" t="s">
        <v>1527</v>
      </c>
      <c r="C2970" s="21" t="s">
        <v>2425</v>
      </c>
      <c r="D2970" s="20">
        <v>1.5</v>
      </c>
      <c r="E2970" s="21" t="s">
        <v>15</v>
      </c>
      <c r="F2970" s="21" t="s">
        <v>153</v>
      </c>
      <c r="G2970" s="20">
        <v>1.05</v>
      </c>
    </row>
    <row r="2971" spans="1:7">
      <c r="A2971" s="20">
        <v>2984</v>
      </c>
      <c r="B2971" s="21" t="s">
        <v>1527</v>
      </c>
      <c r="C2971" s="21" t="s">
        <v>2426</v>
      </c>
      <c r="D2971" s="20">
        <v>1.5</v>
      </c>
      <c r="E2971" s="21" t="s">
        <v>15</v>
      </c>
      <c r="F2971" s="21" t="s">
        <v>153</v>
      </c>
      <c r="G2971" s="20">
        <v>1.05</v>
      </c>
    </row>
    <row r="2972" spans="1:7">
      <c r="A2972" s="20">
        <v>3044</v>
      </c>
      <c r="B2972" s="21" t="s">
        <v>1527</v>
      </c>
      <c r="C2972" s="21" t="s">
        <v>2486</v>
      </c>
      <c r="D2972" s="20">
        <v>1.5</v>
      </c>
      <c r="E2972" s="21" t="s">
        <v>15</v>
      </c>
      <c r="F2972" s="21" t="s">
        <v>153</v>
      </c>
      <c r="G2972" s="20">
        <v>1.05</v>
      </c>
    </row>
    <row r="2973" spans="1:7">
      <c r="A2973" s="20">
        <v>3045</v>
      </c>
      <c r="B2973" s="21" t="s">
        <v>1527</v>
      </c>
      <c r="C2973" s="21" t="s">
        <v>2487</v>
      </c>
      <c r="D2973" s="20">
        <v>1.5</v>
      </c>
      <c r="E2973" s="21" t="s">
        <v>15</v>
      </c>
      <c r="F2973" s="21" t="s">
        <v>153</v>
      </c>
      <c r="G2973" s="20">
        <v>1.05</v>
      </c>
    </row>
    <row r="2974" spans="1:7">
      <c r="A2974" s="20">
        <v>3077</v>
      </c>
      <c r="B2974" s="21" t="s">
        <v>1527</v>
      </c>
      <c r="C2974" s="21" t="s">
        <v>2519</v>
      </c>
      <c r="D2974" s="20">
        <v>1.5</v>
      </c>
      <c r="E2974" s="21" t="s">
        <v>15</v>
      </c>
      <c r="F2974" s="21" t="s">
        <v>153</v>
      </c>
      <c r="G2974" s="20">
        <v>1.05</v>
      </c>
    </row>
    <row r="2975" spans="1:7">
      <c r="A2975" s="20">
        <v>3078</v>
      </c>
      <c r="B2975" s="21" t="s">
        <v>1527</v>
      </c>
      <c r="C2975" s="21" t="s">
        <v>2520</v>
      </c>
      <c r="D2975" s="20">
        <v>1.5</v>
      </c>
      <c r="E2975" s="21" t="s">
        <v>15</v>
      </c>
      <c r="F2975" s="21" t="s">
        <v>153</v>
      </c>
      <c r="G2975" s="20">
        <v>1.05</v>
      </c>
    </row>
    <row r="2976" spans="1:7">
      <c r="A2976" s="20">
        <v>3079</v>
      </c>
      <c r="B2976" s="21" t="s">
        <v>1527</v>
      </c>
      <c r="C2976" s="21" t="s">
        <v>2521</v>
      </c>
      <c r="D2976" s="20">
        <v>1.5</v>
      </c>
      <c r="E2976" s="21" t="s">
        <v>15</v>
      </c>
      <c r="F2976" s="21" t="s">
        <v>153</v>
      </c>
      <c r="G2976" s="20">
        <v>1.05</v>
      </c>
    </row>
    <row r="2977" spans="1:7">
      <c r="A2977" s="20">
        <v>1510</v>
      </c>
      <c r="B2977" s="21" t="s">
        <v>1282</v>
      </c>
      <c r="C2977" s="21" t="s">
        <v>1335</v>
      </c>
      <c r="D2977" s="20">
        <v>1.49</v>
      </c>
      <c r="E2977" s="21" t="s">
        <v>15</v>
      </c>
      <c r="F2977" s="21" t="s">
        <v>37</v>
      </c>
      <c r="G2977" s="20">
        <v>1.3</v>
      </c>
    </row>
    <row r="2978" spans="1:7">
      <c r="A2978" s="20">
        <v>1518</v>
      </c>
      <c r="B2978" s="21" t="s">
        <v>1282</v>
      </c>
      <c r="C2978" s="21" t="s">
        <v>619</v>
      </c>
      <c r="D2978" s="20">
        <v>1.38</v>
      </c>
      <c r="E2978" s="21" t="s">
        <v>15</v>
      </c>
      <c r="F2978" s="21" t="s">
        <v>16</v>
      </c>
      <c r="G2978" s="20">
        <v>1.2</v>
      </c>
    </row>
    <row r="2979" spans="1:7">
      <c r="A2979" s="20">
        <v>2093</v>
      </c>
      <c r="B2979" s="21" t="s">
        <v>1719</v>
      </c>
      <c r="C2979" s="21" t="s">
        <v>1335</v>
      </c>
      <c r="D2979" s="20">
        <v>1.3</v>
      </c>
      <c r="E2979" s="21" t="s">
        <v>15</v>
      </c>
      <c r="F2979" s="21" t="s">
        <v>37</v>
      </c>
      <c r="G2979" s="20">
        <v>1.3</v>
      </c>
    </row>
    <row r="2980" spans="1:7">
      <c r="A2980" s="20">
        <v>2094</v>
      </c>
      <c r="B2980" s="21" t="s">
        <v>1719</v>
      </c>
      <c r="C2980" s="21" t="s">
        <v>1727</v>
      </c>
      <c r="D2980" s="20">
        <v>1.3</v>
      </c>
      <c r="E2980" s="21" t="s">
        <v>15</v>
      </c>
      <c r="F2980" s="21" t="s">
        <v>37</v>
      </c>
      <c r="G2980" s="20">
        <v>1.3</v>
      </c>
    </row>
    <row r="2981" spans="1:7">
      <c r="A2981" s="20">
        <v>2077</v>
      </c>
      <c r="B2981" s="21" t="s">
        <v>1719</v>
      </c>
      <c r="C2981" s="21" t="s">
        <v>1720</v>
      </c>
      <c r="D2981" s="20">
        <v>1.2</v>
      </c>
      <c r="E2981" s="21" t="s">
        <v>15</v>
      </c>
      <c r="F2981" s="21" t="s">
        <v>185</v>
      </c>
      <c r="G2981" s="20">
        <v>1.2</v>
      </c>
    </row>
    <row r="2982" spans="1:7">
      <c r="A2982" s="20">
        <v>2086</v>
      </c>
      <c r="B2982" s="21" t="s">
        <v>1719</v>
      </c>
      <c r="C2982" s="21" t="s">
        <v>1723</v>
      </c>
      <c r="D2982" s="20">
        <v>1.2</v>
      </c>
      <c r="E2982" s="21" t="s">
        <v>18</v>
      </c>
      <c r="F2982" s="21" t="s">
        <v>185</v>
      </c>
      <c r="G2982" s="20">
        <v>1.2</v>
      </c>
    </row>
    <row r="2983" spans="1:7">
      <c r="A2983" s="20">
        <v>2091</v>
      </c>
      <c r="B2983" s="21" t="s">
        <v>1719</v>
      </c>
      <c r="C2983" s="21" t="s">
        <v>621</v>
      </c>
      <c r="D2983" s="20">
        <v>1.2</v>
      </c>
      <c r="E2983" s="21" t="s">
        <v>15</v>
      </c>
      <c r="F2983" s="21" t="s">
        <v>185</v>
      </c>
      <c r="G2983" s="20">
        <v>1.2</v>
      </c>
    </row>
    <row r="2984" spans="1:7">
      <c r="A2984" s="20">
        <v>1438</v>
      </c>
      <c r="B2984" s="21" t="s">
        <v>1282</v>
      </c>
      <c r="C2984" s="21" t="s">
        <v>1287</v>
      </c>
      <c r="D2984" s="20">
        <v>1.1499999999999999</v>
      </c>
      <c r="E2984" s="21" t="s">
        <v>15</v>
      </c>
      <c r="F2984" s="21" t="s">
        <v>153</v>
      </c>
      <c r="G2984" s="20">
        <v>1</v>
      </c>
    </row>
    <row r="2985" spans="1:7">
      <c r="A2985" s="20">
        <v>1439</v>
      </c>
      <c r="B2985" s="21" t="s">
        <v>1282</v>
      </c>
      <c r="C2985" s="21" t="s">
        <v>448</v>
      </c>
      <c r="D2985" s="20">
        <v>1.1499999999999999</v>
      </c>
      <c r="E2985" s="21" t="s">
        <v>15</v>
      </c>
      <c r="F2985" s="21" t="s">
        <v>153</v>
      </c>
      <c r="G2985" s="20">
        <v>1</v>
      </c>
    </row>
    <row r="2986" spans="1:7">
      <c r="A2986" s="20">
        <v>1440</v>
      </c>
      <c r="B2986" s="21" t="s">
        <v>1282</v>
      </c>
      <c r="C2986" s="21" t="s">
        <v>1288</v>
      </c>
      <c r="D2986" s="20">
        <v>1.1499999999999999</v>
      </c>
      <c r="E2986" s="21" t="s">
        <v>15</v>
      </c>
      <c r="F2986" s="21" t="s">
        <v>153</v>
      </c>
      <c r="G2986" s="20">
        <v>1</v>
      </c>
    </row>
    <row r="2987" spans="1:7">
      <c r="A2987" s="20">
        <v>1441</v>
      </c>
      <c r="B2987" s="21" t="s">
        <v>1282</v>
      </c>
      <c r="C2987" s="21" t="s">
        <v>1289</v>
      </c>
      <c r="D2987" s="20">
        <v>1.1499999999999999</v>
      </c>
      <c r="E2987" s="21" t="s">
        <v>15</v>
      </c>
      <c r="F2987" s="21" t="s">
        <v>153</v>
      </c>
      <c r="G2987" s="20">
        <v>1</v>
      </c>
    </row>
    <row r="2988" spans="1:7">
      <c r="A2988" s="20">
        <v>1442</v>
      </c>
      <c r="B2988" s="21" t="s">
        <v>1282</v>
      </c>
      <c r="C2988" s="21" t="s">
        <v>881</v>
      </c>
      <c r="D2988" s="20">
        <v>1.1499999999999999</v>
      </c>
      <c r="E2988" s="21" t="s">
        <v>15</v>
      </c>
      <c r="F2988" s="21" t="s">
        <v>153</v>
      </c>
      <c r="G2988" s="20">
        <v>1</v>
      </c>
    </row>
    <row r="2989" spans="1:7">
      <c r="A2989" s="20">
        <v>1506</v>
      </c>
      <c r="B2989" s="21" t="s">
        <v>1282</v>
      </c>
      <c r="C2989" s="21" t="s">
        <v>1331</v>
      </c>
      <c r="D2989" s="20">
        <v>1.1499999999999999</v>
      </c>
      <c r="E2989" s="21" t="s">
        <v>15</v>
      </c>
      <c r="F2989" s="21" t="s">
        <v>357</v>
      </c>
      <c r="G2989" s="20">
        <v>1</v>
      </c>
    </row>
    <row r="2990" spans="1:7">
      <c r="A2990" s="20">
        <v>1507</v>
      </c>
      <c r="B2990" s="21" t="s">
        <v>1282</v>
      </c>
      <c r="C2990" s="21" t="s">
        <v>1332</v>
      </c>
      <c r="D2990" s="20">
        <v>1.1499999999999999</v>
      </c>
      <c r="E2990" s="21" t="s">
        <v>15</v>
      </c>
      <c r="F2990" s="21" t="s">
        <v>357</v>
      </c>
      <c r="G2990" s="20">
        <v>1</v>
      </c>
    </row>
    <row r="2991" spans="1:7">
      <c r="A2991" s="20">
        <v>1508</v>
      </c>
      <c r="B2991" s="21" t="s">
        <v>1282</v>
      </c>
      <c r="C2991" s="21" t="s">
        <v>1333</v>
      </c>
      <c r="D2991" s="20">
        <v>1.1499999999999999</v>
      </c>
      <c r="E2991" s="21" t="s">
        <v>15</v>
      </c>
      <c r="F2991" s="21" t="s">
        <v>357</v>
      </c>
      <c r="G2991" s="20">
        <v>1</v>
      </c>
    </row>
    <row r="2992" spans="1:7">
      <c r="A2992" s="20">
        <v>1509</v>
      </c>
      <c r="B2992" s="21" t="s">
        <v>1282</v>
      </c>
      <c r="C2992" s="21" t="s">
        <v>1334</v>
      </c>
      <c r="D2992" s="20">
        <v>1.1499999999999999</v>
      </c>
      <c r="E2992" s="21" t="s">
        <v>15</v>
      </c>
      <c r="F2992" s="21" t="s">
        <v>357</v>
      </c>
      <c r="G2992" s="20">
        <v>1</v>
      </c>
    </row>
    <row r="2993" spans="1:7">
      <c r="A2993" s="20">
        <v>1516</v>
      </c>
      <c r="B2993" s="21" t="s">
        <v>1282</v>
      </c>
      <c r="C2993" s="21" t="s">
        <v>647</v>
      </c>
      <c r="D2993" s="20">
        <v>1.1499999999999999</v>
      </c>
      <c r="E2993" s="21" t="s">
        <v>15</v>
      </c>
      <c r="F2993" s="21" t="s">
        <v>16</v>
      </c>
      <c r="G2993" s="20">
        <v>1</v>
      </c>
    </row>
    <row r="2994" spans="1:7">
      <c r="A2994" s="20">
        <v>1517</v>
      </c>
      <c r="B2994" s="21" t="s">
        <v>1282</v>
      </c>
      <c r="C2994" s="21" t="s">
        <v>1337</v>
      </c>
      <c r="D2994" s="20">
        <v>1.1499999999999999</v>
      </c>
      <c r="E2994" s="21" t="s">
        <v>15</v>
      </c>
      <c r="F2994" s="21" t="s">
        <v>16</v>
      </c>
      <c r="G2994" s="20">
        <v>1</v>
      </c>
    </row>
    <row r="2995" spans="1:7">
      <c r="A2995" s="20">
        <v>1522</v>
      </c>
      <c r="B2995" s="21" t="s">
        <v>1282</v>
      </c>
      <c r="C2995" s="21" t="s">
        <v>1052</v>
      </c>
      <c r="D2995" s="20">
        <v>1.1499999999999999</v>
      </c>
      <c r="E2995" s="21" t="s">
        <v>15</v>
      </c>
      <c r="F2995" s="21" t="s">
        <v>16</v>
      </c>
      <c r="G2995" s="20">
        <v>1</v>
      </c>
    </row>
    <row r="2996" spans="1:7">
      <c r="A2996" s="20">
        <v>1523</v>
      </c>
      <c r="B2996" s="21" t="s">
        <v>1282</v>
      </c>
      <c r="C2996" s="21" t="s">
        <v>1340</v>
      </c>
      <c r="D2996" s="20">
        <v>1.1499999999999999</v>
      </c>
      <c r="E2996" s="21" t="s">
        <v>15</v>
      </c>
      <c r="F2996" s="21" t="s">
        <v>16</v>
      </c>
      <c r="G2996" s="20">
        <v>1</v>
      </c>
    </row>
    <row r="2997" spans="1:7">
      <c r="A2997" s="20">
        <v>1524</v>
      </c>
      <c r="B2997" s="21" t="s">
        <v>1282</v>
      </c>
      <c r="C2997" s="21" t="s">
        <v>630</v>
      </c>
      <c r="D2997" s="20">
        <v>1.1499999999999999</v>
      </c>
      <c r="E2997" s="21" t="s">
        <v>15</v>
      </c>
      <c r="F2997" s="21" t="s">
        <v>185</v>
      </c>
      <c r="G2997" s="20">
        <v>1</v>
      </c>
    </row>
    <row r="2998" spans="1:7">
      <c r="A2998" s="20">
        <v>1525</v>
      </c>
      <c r="B2998" s="21" t="s">
        <v>1282</v>
      </c>
      <c r="C2998" s="21" t="s">
        <v>1341</v>
      </c>
      <c r="D2998" s="20">
        <v>1.1499999999999999</v>
      </c>
      <c r="E2998" s="21" t="s">
        <v>15</v>
      </c>
      <c r="F2998" s="21" t="s">
        <v>16</v>
      </c>
      <c r="G2998" s="20">
        <v>1</v>
      </c>
    </row>
    <row r="2999" spans="1:7">
      <c r="A2999" s="20">
        <v>1526</v>
      </c>
      <c r="B2999" s="21" t="s">
        <v>1282</v>
      </c>
      <c r="C2999" s="21" t="s">
        <v>1342</v>
      </c>
      <c r="D2999" s="20">
        <v>1.1499999999999999</v>
      </c>
      <c r="E2999" s="21" t="s">
        <v>15</v>
      </c>
      <c r="F2999" s="21" t="s">
        <v>16</v>
      </c>
      <c r="G2999" s="20">
        <v>1</v>
      </c>
    </row>
    <row r="3000" spans="1:7">
      <c r="A3000" s="20">
        <v>1527</v>
      </c>
      <c r="B3000" s="21" t="s">
        <v>1282</v>
      </c>
      <c r="C3000" s="21" t="s">
        <v>1343</v>
      </c>
      <c r="D3000" s="20">
        <v>1.1499999999999999</v>
      </c>
      <c r="E3000" s="21" t="s">
        <v>15</v>
      </c>
      <c r="F3000" s="21" t="s">
        <v>16</v>
      </c>
      <c r="G3000" s="20">
        <v>1</v>
      </c>
    </row>
    <row r="3001" spans="1:7">
      <c r="A3001" s="20">
        <v>2718</v>
      </c>
      <c r="B3001" s="21" t="s">
        <v>2121</v>
      </c>
      <c r="C3001" s="21" t="s">
        <v>2182</v>
      </c>
      <c r="D3001" s="20">
        <v>1.1000000000000001</v>
      </c>
      <c r="E3001" s="21" t="s">
        <v>15</v>
      </c>
      <c r="F3001" s="21" t="s">
        <v>153</v>
      </c>
      <c r="G3001" s="20">
        <v>1.1000000000000001</v>
      </c>
    </row>
    <row r="3002" spans="1:7">
      <c r="A3002" s="20">
        <v>291</v>
      </c>
      <c r="B3002" s="21" t="s">
        <v>13</v>
      </c>
      <c r="C3002" s="21" t="s">
        <v>309</v>
      </c>
      <c r="D3002" s="20">
        <v>1</v>
      </c>
      <c r="E3002" s="21" t="s">
        <v>18</v>
      </c>
      <c r="F3002" s="21" t="s">
        <v>185</v>
      </c>
      <c r="G3002" s="20">
        <v>1</v>
      </c>
    </row>
    <row r="3003" spans="1:7">
      <c r="A3003" s="20">
        <v>292</v>
      </c>
      <c r="B3003" s="21" t="s">
        <v>13</v>
      </c>
      <c r="C3003" s="21" t="s">
        <v>310</v>
      </c>
      <c r="D3003" s="20">
        <v>1</v>
      </c>
      <c r="E3003" s="21" t="s">
        <v>18</v>
      </c>
      <c r="F3003" s="21" t="s">
        <v>185</v>
      </c>
      <c r="G3003" s="20">
        <v>1</v>
      </c>
    </row>
    <row r="3004" spans="1:7">
      <c r="A3004" s="20">
        <v>420</v>
      </c>
      <c r="B3004" s="21" t="s">
        <v>393</v>
      </c>
      <c r="C3004" s="21" t="s">
        <v>439</v>
      </c>
      <c r="D3004" s="20">
        <v>1</v>
      </c>
      <c r="E3004" s="21" t="s">
        <v>15</v>
      </c>
      <c r="F3004" s="21" t="s">
        <v>153</v>
      </c>
      <c r="G3004" s="20">
        <v>0.7</v>
      </c>
    </row>
    <row r="3005" spans="1:7">
      <c r="A3005" s="20">
        <v>421</v>
      </c>
      <c r="B3005" s="21" t="s">
        <v>393</v>
      </c>
      <c r="C3005" s="21" t="s">
        <v>440</v>
      </c>
      <c r="D3005" s="20">
        <v>1</v>
      </c>
      <c r="E3005" s="21" t="s">
        <v>15</v>
      </c>
      <c r="F3005" s="21" t="s">
        <v>153</v>
      </c>
      <c r="G3005" s="20">
        <v>0.7</v>
      </c>
    </row>
    <row r="3006" spans="1:7">
      <c r="A3006" s="20">
        <v>422</v>
      </c>
      <c r="B3006" s="21" t="s">
        <v>393</v>
      </c>
      <c r="C3006" s="21" t="s">
        <v>441</v>
      </c>
      <c r="D3006" s="20">
        <v>1</v>
      </c>
      <c r="E3006" s="21" t="s">
        <v>15</v>
      </c>
      <c r="F3006" s="21" t="s">
        <v>153</v>
      </c>
      <c r="G3006" s="20">
        <v>0.7</v>
      </c>
    </row>
    <row r="3007" spans="1:7">
      <c r="A3007" s="20">
        <v>423</v>
      </c>
      <c r="B3007" s="21" t="s">
        <v>393</v>
      </c>
      <c r="C3007" s="21" t="s">
        <v>442</v>
      </c>
      <c r="D3007" s="20">
        <v>1</v>
      </c>
      <c r="E3007" s="21" t="s">
        <v>15</v>
      </c>
      <c r="F3007" s="21" t="s">
        <v>153</v>
      </c>
      <c r="G3007" s="20">
        <v>0.7</v>
      </c>
    </row>
    <row r="3008" spans="1:7">
      <c r="A3008" s="20">
        <v>453</v>
      </c>
      <c r="B3008" s="21" t="s">
        <v>393</v>
      </c>
      <c r="C3008" s="21" t="s">
        <v>472</v>
      </c>
      <c r="D3008" s="20">
        <v>1</v>
      </c>
      <c r="E3008" s="21" t="s">
        <v>15</v>
      </c>
      <c r="F3008" s="21" t="s">
        <v>153</v>
      </c>
      <c r="G3008" s="20">
        <v>0.7</v>
      </c>
    </row>
    <row r="3009" spans="1:7">
      <c r="A3009" s="20">
        <v>454</v>
      </c>
      <c r="B3009" s="21" t="s">
        <v>393</v>
      </c>
      <c r="C3009" s="21" t="s">
        <v>473</v>
      </c>
      <c r="D3009" s="20">
        <v>1</v>
      </c>
      <c r="E3009" s="21" t="s">
        <v>15</v>
      </c>
      <c r="F3009" s="21" t="s">
        <v>153</v>
      </c>
      <c r="G3009" s="20">
        <v>0.7</v>
      </c>
    </row>
    <row r="3010" spans="1:7">
      <c r="A3010" s="20">
        <v>455</v>
      </c>
      <c r="B3010" s="21" t="s">
        <v>393</v>
      </c>
      <c r="C3010" s="21" t="s">
        <v>474</v>
      </c>
      <c r="D3010" s="20">
        <v>1</v>
      </c>
      <c r="E3010" s="21" t="s">
        <v>15</v>
      </c>
      <c r="F3010" s="21" t="s">
        <v>153</v>
      </c>
      <c r="G3010" s="20">
        <v>0.7</v>
      </c>
    </row>
    <row r="3011" spans="1:7">
      <c r="A3011" s="20">
        <v>456</v>
      </c>
      <c r="B3011" s="21" t="s">
        <v>393</v>
      </c>
      <c r="C3011" s="21" t="s">
        <v>475</v>
      </c>
      <c r="D3011" s="20">
        <v>1</v>
      </c>
      <c r="E3011" s="21" t="s">
        <v>15</v>
      </c>
      <c r="F3011" s="21" t="s">
        <v>153</v>
      </c>
      <c r="G3011" s="20">
        <v>0.7</v>
      </c>
    </row>
    <row r="3012" spans="1:7">
      <c r="A3012" s="20">
        <v>531</v>
      </c>
      <c r="B3012" s="21" t="s">
        <v>393</v>
      </c>
      <c r="C3012" s="21" t="s">
        <v>549</v>
      </c>
      <c r="D3012" s="20">
        <v>1</v>
      </c>
      <c r="E3012" s="21" t="s">
        <v>15</v>
      </c>
      <c r="F3012" s="21" t="s">
        <v>153</v>
      </c>
      <c r="G3012" s="20">
        <v>0.7</v>
      </c>
    </row>
    <row r="3013" spans="1:7">
      <c r="A3013" s="20">
        <v>532</v>
      </c>
      <c r="B3013" s="21" t="s">
        <v>393</v>
      </c>
      <c r="C3013" s="21" t="s">
        <v>550</v>
      </c>
      <c r="D3013" s="20">
        <v>1</v>
      </c>
      <c r="E3013" s="21" t="s">
        <v>15</v>
      </c>
      <c r="F3013" s="21" t="s">
        <v>153</v>
      </c>
      <c r="G3013" s="20">
        <v>0.7</v>
      </c>
    </row>
    <row r="3014" spans="1:7">
      <c r="A3014" s="20">
        <v>533</v>
      </c>
      <c r="B3014" s="21" t="s">
        <v>393</v>
      </c>
      <c r="C3014" s="21" t="s">
        <v>551</v>
      </c>
      <c r="D3014" s="20">
        <v>1</v>
      </c>
      <c r="E3014" s="21" t="s">
        <v>15</v>
      </c>
      <c r="F3014" s="21" t="s">
        <v>153</v>
      </c>
      <c r="G3014" s="20">
        <v>0.7</v>
      </c>
    </row>
    <row r="3015" spans="1:7">
      <c r="A3015" s="20">
        <v>534</v>
      </c>
      <c r="B3015" s="21" t="s">
        <v>393</v>
      </c>
      <c r="C3015" s="21" t="s">
        <v>552</v>
      </c>
      <c r="D3015" s="20">
        <v>1</v>
      </c>
      <c r="E3015" s="21" t="s">
        <v>15</v>
      </c>
      <c r="F3015" s="21" t="s">
        <v>153</v>
      </c>
      <c r="G3015" s="20">
        <v>0.7</v>
      </c>
    </row>
    <row r="3016" spans="1:7">
      <c r="A3016" s="20">
        <v>545</v>
      </c>
      <c r="B3016" s="21" t="s">
        <v>393</v>
      </c>
      <c r="C3016" s="21" t="s">
        <v>152</v>
      </c>
      <c r="D3016" s="20">
        <v>1</v>
      </c>
      <c r="E3016" s="21" t="s">
        <v>15</v>
      </c>
      <c r="F3016" s="21" t="s">
        <v>153</v>
      </c>
      <c r="G3016" s="20">
        <v>0.7</v>
      </c>
    </row>
    <row r="3017" spans="1:7">
      <c r="A3017" s="20">
        <v>546</v>
      </c>
      <c r="B3017" s="21" t="s">
        <v>393</v>
      </c>
      <c r="C3017" s="21" t="s">
        <v>399</v>
      </c>
      <c r="D3017" s="20">
        <v>1</v>
      </c>
      <c r="E3017" s="21" t="s">
        <v>15</v>
      </c>
      <c r="F3017" s="21" t="s">
        <v>153</v>
      </c>
      <c r="G3017" s="20">
        <v>0.7</v>
      </c>
    </row>
    <row r="3018" spans="1:7">
      <c r="A3018" s="20">
        <v>547</v>
      </c>
      <c r="B3018" s="21" t="s">
        <v>393</v>
      </c>
      <c r="C3018" s="21" t="s">
        <v>563</v>
      </c>
      <c r="D3018" s="20">
        <v>1</v>
      </c>
      <c r="E3018" s="21" t="s">
        <v>15</v>
      </c>
      <c r="F3018" s="21" t="s">
        <v>153</v>
      </c>
      <c r="G3018" s="20">
        <v>0.7</v>
      </c>
    </row>
    <row r="3019" spans="1:7">
      <c r="A3019" s="20">
        <v>580</v>
      </c>
      <c r="B3019" s="21" t="s">
        <v>393</v>
      </c>
      <c r="C3019" s="21" t="s">
        <v>596</v>
      </c>
      <c r="D3019" s="20">
        <v>1</v>
      </c>
      <c r="E3019" s="21" t="s">
        <v>18</v>
      </c>
      <c r="F3019" s="21" t="s">
        <v>185</v>
      </c>
      <c r="G3019" s="20">
        <v>0.7</v>
      </c>
    </row>
    <row r="3020" spans="1:7">
      <c r="A3020" s="20">
        <v>649</v>
      </c>
      <c r="B3020" s="21" t="s">
        <v>393</v>
      </c>
      <c r="C3020" s="21" t="s">
        <v>663</v>
      </c>
      <c r="D3020" s="20">
        <v>1</v>
      </c>
      <c r="E3020" s="21" t="s">
        <v>15</v>
      </c>
      <c r="F3020" s="21" t="s">
        <v>153</v>
      </c>
      <c r="G3020" s="20">
        <v>0.7</v>
      </c>
    </row>
    <row r="3021" spans="1:7">
      <c r="A3021" s="20">
        <v>650</v>
      </c>
      <c r="B3021" s="21" t="s">
        <v>393</v>
      </c>
      <c r="C3021" s="21" t="s">
        <v>664</v>
      </c>
      <c r="D3021" s="20">
        <v>1</v>
      </c>
      <c r="E3021" s="21" t="s">
        <v>15</v>
      </c>
      <c r="F3021" s="21" t="s">
        <v>153</v>
      </c>
      <c r="G3021" s="20">
        <v>0.7</v>
      </c>
    </row>
    <row r="3022" spans="1:7">
      <c r="A3022" s="20">
        <v>651</v>
      </c>
      <c r="B3022" s="21" t="s">
        <v>393</v>
      </c>
      <c r="C3022" s="21" t="s">
        <v>665</v>
      </c>
      <c r="D3022" s="20">
        <v>1</v>
      </c>
      <c r="E3022" s="21" t="s">
        <v>15</v>
      </c>
      <c r="F3022" s="21" t="s">
        <v>153</v>
      </c>
      <c r="G3022" s="20">
        <v>0.7</v>
      </c>
    </row>
    <row r="3023" spans="1:7">
      <c r="A3023" s="20">
        <v>828</v>
      </c>
      <c r="B3023" s="21" t="s">
        <v>744</v>
      </c>
      <c r="C3023" s="21" t="s">
        <v>824</v>
      </c>
      <c r="D3023" s="20">
        <v>1</v>
      </c>
      <c r="E3023" s="21" t="s">
        <v>15</v>
      </c>
      <c r="F3023" s="21" t="s">
        <v>185</v>
      </c>
      <c r="G3023" s="20">
        <v>1</v>
      </c>
    </row>
    <row r="3024" spans="1:7">
      <c r="A3024" s="20">
        <v>864</v>
      </c>
      <c r="B3024" s="21" t="s">
        <v>744</v>
      </c>
      <c r="C3024" s="21" t="s">
        <v>858</v>
      </c>
      <c r="D3024" s="20">
        <v>1</v>
      </c>
      <c r="E3024" s="21" t="s">
        <v>15</v>
      </c>
      <c r="F3024" s="21" t="s">
        <v>185</v>
      </c>
      <c r="G3024" s="20">
        <v>1</v>
      </c>
    </row>
    <row r="3025" spans="1:7">
      <c r="A3025" s="20">
        <v>955</v>
      </c>
      <c r="B3025" s="21" t="s">
        <v>901</v>
      </c>
      <c r="C3025" s="21" t="s">
        <v>932</v>
      </c>
      <c r="D3025" s="20">
        <v>1</v>
      </c>
      <c r="E3025" s="21" t="s">
        <v>15</v>
      </c>
      <c r="F3025" s="21" t="s">
        <v>153</v>
      </c>
      <c r="G3025" s="20">
        <v>1</v>
      </c>
    </row>
    <row r="3026" spans="1:7">
      <c r="A3026" s="20">
        <v>956</v>
      </c>
      <c r="B3026" s="21" t="s">
        <v>901</v>
      </c>
      <c r="C3026" s="21" t="s">
        <v>440</v>
      </c>
      <c r="D3026" s="20">
        <v>1</v>
      </c>
      <c r="E3026" s="21" t="s">
        <v>15</v>
      </c>
      <c r="F3026" s="21" t="s">
        <v>153</v>
      </c>
      <c r="G3026" s="20">
        <v>1</v>
      </c>
    </row>
    <row r="3027" spans="1:7">
      <c r="A3027" s="20">
        <v>957</v>
      </c>
      <c r="B3027" s="21" t="s">
        <v>901</v>
      </c>
      <c r="C3027" s="21" t="s">
        <v>933</v>
      </c>
      <c r="D3027" s="20">
        <v>1</v>
      </c>
      <c r="E3027" s="21" t="s">
        <v>15</v>
      </c>
      <c r="F3027" s="21" t="s">
        <v>153</v>
      </c>
      <c r="G3027" s="20">
        <v>1</v>
      </c>
    </row>
    <row r="3028" spans="1:7">
      <c r="A3028" s="20">
        <v>958</v>
      </c>
      <c r="B3028" s="21" t="s">
        <v>901</v>
      </c>
      <c r="C3028" s="21" t="s">
        <v>934</v>
      </c>
      <c r="D3028" s="20">
        <v>1</v>
      </c>
      <c r="E3028" s="21" t="s">
        <v>15</v>
      </c>
      <c r="F3028" s="21" t="s">
        <v>153</v>
      </c>
      <c r="G3028" s="20">
        <v>1</v>
      </c>
    </row>
    <row r="3029" spans="1:7">
      <c r="A3029" s="20">
        <v>959</v>
      </c>
      <c r="B3029" s="21" t="s">
        <v>901</v>
      </c>
      <c r="C3029" s="21" t="s">
        <v>884</v>
      </c>
      <c r="D3029" s="20">
        <v>1</v>
      </c>
      <c r="E3029" s="21" t="s">
        <v>15</v>
      </c>
      <c r="F3029" s="21" t="s">
        <v>153</v>
      </c>
      <c r="G3029" s="20">
        <v>1</v>
      </c>
    </row>
    <row r="3030" spans="1:7">
      <c r="A3030" s="20">
        <v>960</v>
      </c>
      <c r="B3030" s="21" t="s">
        <v>901</v>
      </c>
      <c r="C3030" s="21" t="s">
        <v>935</v>
      </c>
      <c r="D3030" s="20">
        <v>1</v>
      </c>
      <c r="E3030" s="21" t="s">
        <v>15</v>
      </c>
      <c r="F3030" s="21" t="s">
        <v>153</v>
      </c>
      <c r="G3030" s="20">
        <v>1</v>
      </c>
    </row>
    <row r="3031" spans="1:7">
      <c r="A3031" s="20">
        <v>961</v>
      </c>
      <c r="B3031" s="21" t="s">
        <v>901</v>
      </c>
      <c r="C3031" s="21" t="s">
        <v>442</v>
      </c>
      <c r="D3031" s="20">
        <v>1</v>
      </c>
      <c r="E3031" s="21" t="s">
        <v>15</v>
      </c>
      <c r="F3031" s="21" t="s">
        <v>153</v>
      </c>
      <c r="G3031" s="20">
        <v>1</v>
      </c>
    </row>
    <row r="3032" spans="1:7">
      <c r="A3032" s="20">
        <v>1042</v>
      </c>
      <c r="B3032" s="21" t="s">
        <v>901</v>
      </c>
      <c r="C3032" s="21" t="s">
        <v>1003</v>
      </c>
      <c r="D3032" s="20">
        <v>1</v>
      </c>
      <c r="E3032" s="21" t="s">
        <v>15</v>
      </c>
      <c r="F3032" s="21" t="s">
        <v>357</v>
      </c>
      <c r="G3032" s="20">
        <v>1</v>
      </c>
    </row>
    <row r="3033" spans="1:7">
      <c r="A3033" s="20">
        <v>1073</v>
      </c>
      <c r="B3033" s="21" t="s">
        <v>1026</v>
      </c>
      <c r="C3033" s="21" t="s">
        <v>1027</v>
      </c>
      <c r="D3033" s="20">
        <v>1</v>
      </c>
      <c r="E3033" s="21" t="s">
        <v>15</v>
      </c>
      <c r="F3033" s="21" t="s">
        <v>185</v>
      </c>
      <c r="G3033" s="20">
        <v>0.7</v>
      </c>
    </row>
    <row r="3034" spans="1:7">
      <c r="A3034" s="20">
        <v>1098</v>
      </c>
      <c r="B3034" s="21" t="s">
        <v>1026</v>
      </c>
      <c r="C3034" s="21" t="s">
        <v>1046</v>
      </c>
      <c r="D3034" s="20">
        <v>1</v>
      </c>
      <c r="E3034" s="21" t="s">
        <v>15</v>
      </c>
      <c r="F3034" s="21" t="s">
        <v>185</v>
      </c>
      <c r="G3034" s="20">
        <v>0.7</v>
      </c>
    </row>
    <row r="3035" spans="1:7">
      <c r="A3035" s="20">
        <v>1099</v>
      </c>
      <c r="B3035" s="21" t="s">
        <v>1026</v>
      </c>
      <c r="C3035" s="21" t="s">
        <v>596</v>
      </c>
      <c r="D3035" s="20">
        <v>1</v>
      </c>
      <c r="E3035" s="21" t="s">
        <v>18</v>
      </c>
      <c r="F3035" s="21" t="s">
        <v>185</v>
      </c>
      <c r="G3035" s="20">
        <v>0.7</v>
      </c>
    </row>
    <row r="3036" spans="1:7">
      <c r="A3036" s="20">
        <v>1100</v>
      </c>
      <c r="B3036" s="21" t="s">
        <v>1026</v>
      </c>
      <c r="C3036" s="21" t="s">
        <v>214</v>
      </c>
      <c r="D3036" s="20">
        <v>1</v>
      </c>
      <c r="E3036" s="21" t="s">
        <v>15</v>
      </c>
      <c r="F3036" s="21" t="s">
        <v>185</v>
      </c>
      <c r="G3036" s="20">
        <v>0.7</v>
      </c>
    </row>
    <row r="3037" spans="1:7">
      <c r="A3037" s="20">
        <v>1105</v>
      </c>
      <c r="B3037" s="21" t="s">
        <v>1026</v>
      </c>
      <c r="C3037" s="21" t="s">
        <v>622</v>
      </c>
      <c r="D3037" s="20">
        <v>1</v>
      </c>
      <c r="E3037" s="21" t="s">
        <v>18</v>
      </c>
      <c r="F3037" s="21" t="s">
        <v>185</v>
      </c>
      <c r="G3037" s="20">
        <v>0.7</v>
      </c>
    </row>
    <row r="3038" spans="1:7">
      <c r="A3038" s="20">
        <v>1106</v>
      </c>
      <c r="B3038" s="21" t="s">
        <v>1026</v>
      </c>
      <c r="C3038" s="21" t="s">
        <v>618</v>
      </c>
      <c r="D3038" s="20">
        <v>1</v>
      </c>
      <c r="E3038" s="21" t="s">
        <v>15</v>
      </c>
      <c r="F3038" s="21" t="s">
        <v>185</v>
      </c>
      <c r="G3038" s="20">
        <v>0.7</v>
      </c>
    </row>
    <row r="3039" spans="1:7">
      <c r="A3039" s="20">
        <v>1399</v>
      </c>
      <c r="B3039" s="21" t="s">
        <v>1261</v>
      </c>
      <c r="C3039" s="21" t="s">
        <v>1272</v>
      </c>
      <c r="D3039" s="20">
        <v>1</v>
      </c>
      <c r="E3039" s="21" t="s">
        <v>15</v>
      </c>
      <c r="F3039" s="21" t="s">
        <v>153</v>
      </c>
      <c r="G3039" s="20">
        <v>0.7</v>
      </c>
    </row>
    <row r="3040" spans="1:7">
      <c r="A3040" s="20">
        <v>1400</v>
      </c>
      <c r="B3040" s="21" t="s">
        <v>1261</v>
      </c>
      <c r="C3040" s="21" t="s">
        <v>1273</v>
      </c>
      <c r="D3040" s="20">
        <v>1</v>
      </c>
      <c r="E3040" s="21" t="s">
        <v>15</v>
      </c>
      <c r="F3040" s="21" t="s">
        <v>153</v>
      </c>
      <c r="G3040" s="20">
        <v>0.7</v>
      </c>
    </row>
    <row r="3041" spans="1:7">
      <c r="A3041" s="20">
        <v>1401</v>
      </c>
      <c r="B3041" s="21" t="s">
        <v>1261</v>
      </c>
      <c r="C3041" s="21" t="s">
        <v>552</v>
      </c>
      <c r="D3041" s="20">
        <v>1</v>
      </c>
      <c r="E3041" s="21" t="s">
        <v>15</v>
      </c>
      <c r="F3041" s="21" t="s">
        <v>153</v>
      </c>
      <c r="G3041" s="20">
        <v>0.7</v>
      </c>
    </row>
    <row r="3042" spans="1:7">
      <c r="A3042" s="20">
        <v>1429</v>
      </c>
      <c r="B3042" s="21" t="s">
        <v>1261</v>
      </c>
      <c r="C3042" s="21" t="s">
        <v>596</v>
      </c>
      <c r="D3042" s="20">
        <v>1</v>
      </c>
      <c r="E3042" s="21" t="s">
        <v>18</v>
      </c>
      <c r="F3042" s="21" t="s">
        <v>185</v>
      </c>
      <c r="G3042" s="20">
        <v>0.7</v>
      </c>
    </row>
    <row r="3043" spans="1:7">
      <c r="A3043" s="20">
        <v>1768</v>
      </c>
      <c r="B3043" s="21" t="s">
        <v>1468</v>
      </c>
      <c r="C3043" s="21" t="s">
        <v>596</v>
      </c>
      <c r="D3043" s="20">
        <v>1</v>
      </c>
      <c r="E3043" s="21" t="s">
        <v>18</v>
      </c>
      <c r="F3043" s="21" t="s">
        <v>185</v>
      </c>
      <c r="G3043" s="20">
        <v>0.7</v>
      </c>
    </row>
    <row r="3044" spans="1:7">
      <c r="A3044" s="20">
        <v>1808</v>
      </c>
      <c r="B3044" s="21" t="s">
        <v>1527</v>
      </c>
      <c r="C3044" s="21" t="s">
        <v>618</v>
      </c>
      <c r="D3044" s="20">
        <v>1</v>
      </c>
      <c r="E3044" s="21" t="s">
        <v>15</v>
      </c>
      <c r="F3044" s="21" t="s">
        <v>185</v>
      </c>
      <c r="G3044" s="20">
        <v>0.7</v>
      </c>
    </row>
    <row r="3045" spans="1:7">
      <c r="A3045" s="20">
        <v>1815</v>
      </c>
      <c r="B3045" s="21" t="s">
        <v>1527</v>
      </c>
      <c r="C3045" s="21" t="s">
        <v>596</v>
      </c>
      <c r="D3045" s="20">
        <v>1</v>
      </c>
      <c r="E3045" s="21" t="s">
        <v>18</v>
      </c>
      <c r="F3045" s="21" t="s">
        <v>185</v>
      </c>
      <c r="G3045" s="20">
        <v>0.7</v>
      </c>
    </row>
    <row r="3046" spans="1:7">
      <c r="A3046" s="20">
        <v>1896</v>
      </c>
      <c r="B3046" s="21" t="s">
        <v>1532</v>
      </c>
      <c r="C3046" s="21" t="s">
        <v>1597</v>
      </c>
      <c r="D3046" s="20">
        <v>1</v>
      </c>
      <c r="E3046" s="21" t="s">
        <v>15</v>
      </c>
      <c r="F3046" s="21" t="s">
        <v>37</v>
      </c>
      <c r="G3046" s="20">
        <v>1</v>
      </c>
    </row>
    <row r="3047" spans="1:7">
      <c r="A3047" s="20">
        <v>1952</v>
      </c>
      <c r="B3047" s="21" t="s">
        <v>1282</v>
      </c>
      <c r="C3047" s="21" t="s">
        <v>837</v>
      </c>
      <c r="D3047" s="20">
        <v>1</v>
      </c>
      <c r="E3047" s="21" t="s">
        <v>15</v>
      </c>
      <c r="F3047" s="21" t="s">
        <v>16</v>
      </c>
      <c r="G3047" s="20">
        <v>1</v>
      </c>
    </row>
    <row r="3048" spans="1:7">
      <c r="A3048" s="20">
        <v>1972</v>
      </c>
      <c r="B3048" s="21" t="s">
        <v>1261</v>
      </c>
      <c r="C3048" s="21" t="s">
        <v>622</v>
      </c>
      <c r="D3048" s="20">
        <v>1</v>
      </c>
      <c r="E3048" s="21" t="s">
        <v>15</v>
      </c>
      <c r="F3048" s="21" t="s">
        <v>185</v>
      </c>
      <c r="G3048" s="20">
        <v>0.7</v>
      </c>
    </row>
    <row r="3049" spans="1:7">
      <c r="A3049" s="20">
        <v>1973</v>
      </c>
      <c r="B3049" s="21" t="s">
        <v>1261</v>
      </c>
      <c r="C3049" s="21" t="s">
        <v>1505</v>
      </c>
      <c r="D3049" s="20">
        <v>1</v>
      </c>
      <c r="E3049" s="21" t="s">
        <v>15</v>
      </c>
      <c r="F3049" s="21" t="s">
        <v>185</v>
      </c>
      <c r="G3049" s="20">
        <v>0.7</v>
      </c>
    </row>
    <row r="3050" spans="1:7">
      <c r="A3050" s="20">
        <v>1989</v>
      </c>
      <c r="B3050" s="21" t="s">
        <v>1261</v>
      </c>
      <c r="C3050" s="21" t="s">
        <v>1050</v>
      </c>
      <c r="D3050" s="20">
        <v>1</v>
      </c>
      <c r="E3050" s="21" t="s">
        <v>15</v>
      </c>
      <c r="F3050" s="21" t="s">
        <v>185</v>
      </c>
      <c r="G3050" s="20">
        <v>0.7</v>
      </c>
    </row>
    <row r="3051" spans="1:7">
      <c r="A3051" s="20">
        <v>2076</v>
      </c>
      <c r="B3051" s="21" t="s">
        <v>1719</v>
      </c>
      <c r="C3051" s="21" t="s">
        <v>619</v>
      </c>
      <c r="D3051" s="20">
        <v>1</v>
      </c>
      <c r="E3051" s="21" t="s">
        <v>15</v>
      </c>
      <c r="F3051" s="21" t="s">
        <v>185</v>
      </c>
      <c r="G3051" s="20">
        <v>1</v>
      </c>
    </row>
    <row r="3052" spans="1:7">
      <c r="A3052" s="20">
        <v>2078</v>
      </c>
      <c r="B3052" s="21" t="s">
        <v>1719</v>
      </c>
      <c r="C3052" s="21" t="s">
        <v>309</v>
      </c>
      <c r="D3052" s="20">
        <v>1</v>
      </c>
      <c r="E3052" s="21" t="s">
        <v>18</v>
      </c>
      <c r="F3052" s="21" t="s">
        <v>185</v>
      </c>
      <c r="G3052" s="20">
        <v>1</v>
      </c>
    </row>
    <row r="3053" spans="1:7">
      <c r="A3053" s="20">
        <v>2079</v>
      </c>
      <c r="B3053" s="21" t="s">
        <v>1719</v>
      </c>
      <c r="C3053" s="21" t="s">
        <v>617</v>
      </c>
      <c r="D3053" s="20">
        <v>1</v>
      </c>
      <c r="E3053" s="21" t="s">
        <v>15</v>
      </c>
      <c r="F3053" s="21" t="s">
        <v>185</v>
      </c>
      <c r="G3053" s="20">
        <v>1</v>
      </c>
    </row>
    <row r="3054" spans="1:7">
      <c r="A3054" s="20">
        <v>2081</v>
      </c>
      <c r="B3054" s="21" t="s">
        <v>1719</v>
      </c>
      <c r="C3054" s="21" t="s">
        <v>1721</v>
      </c>
      <c r="D3054" s="20">
        <v>1</v>
      </c>
      <c r="E3054" s="21" t="s">
        <v>15</v>
      </c>
      <c r="F3054" s="21" t="s">
        <v>185</v>
      </c>
      <c r="G3054" s="20">
        <v>1</v>
      </c>
    </row>
    <row r="3055" spans="1:7">
      <c r="A3055" s="20">
        <v>2082</v>
      </c>
      <c r="B3055" s="21" t="s">
        <v>1719</v>
      </c>
      <c r="C3055" s="21" t="s">
        <v>823</v>
      </c>
      <c r="D3055" s="20">
        <v>1</v>
      </c>
      <c r="E3055" s="21" t="s">
        <v>15</v>
      </c>
      <c r="F3055" s="21" t="s">
        <v>185</v>
      </c>
      <c r="G3055" s="20">
        <v>1</v>
      </c>
    </row>
    <row r="3056" spans="1:7">
      <c r="A3056" s="20">
        <v>2083</v>
      </c>
      <c r="B3056" s="21" t="s">
        <v>1719</v>
      </c>
      <c r="C3056" s="21" t="s">
        <v>311</v>
      </c>
      <c r="D3056" s="20">
        <v>1</v>
      </c>
      <c r="E3056" s="21" t="s">
        <v>18</v>
      </c>
      <c r="F3056" s="21" t="s">
        <v>185</v>
      </c>
      <c r="G3056" s="20">
        <v>1</v>
      </c>
    </row>
    <row r="3057" spans="1:7">
      <c r="A3057" s="20">
        <v>2084</v>
      </c>
      <c r="B3057" s="21" t="s">
        <v>1719</v>
      </c>
      <c r="C3057" s="21" t="s">
        <v>1722</v>
      </c>
      <c r="D3057" s="20">
        <v>1</v>
      </c>
      <c r="E3057" s="21" t="s">
        <v>18</v>
      </c>
      <c r="F3057" s="21" t="s">
        <v>185</v>
      </c>
      <c r="G3057" s="20">
        <v>1</v>
      </c>
    </row>
    <row r="3058" spans="1:7">
      <c r="A3058" s="20">
        <v>2087</v>
      </c>
      <c r="B3058" s="21" t="s">
        <v>1719</v>
      </c>
      <c r="C3058" s="21" t="s">
        <v>622</v>
      </c>
      <c r="D3058" s="20">
        <v>1</v>
      </c>
      <c r="E3058" s="21" t="s">
        <v>18</v>
      </c>
      <c r="F3058" s="21" t="s">
        <v>185</v>
      </c>
      <c r="G3058" s="20">
        <v>1</v>
      </c>
    </row>
    <row r="3059" spans="1:7">
      <c r="A3059" s="20">
        <v>2088</v>
      </c>
      <c r="B3059" s="21" t="s">
        <v>1719</v>
      </c>
      <c r="C3059" s="21" t="s">
        <v>1724</v>
      </c>
      <c r="D3059" s="20">
        <v>1</v>
      </c>
      <c r="E3059" s="21" t="s">
        <v>15</v>
      </c>
      <c r="F3059" s="21" t="s">
        <v>185</v>
      </c>
      <c r="G3059" s="20">
        <v>1</v>
      </c>
    </row>
    <row r="3060" spans="1:7">
      <c r="A3060" s="20">
        <v>2090</v>
      </c>
      <c r="B3060" s="21" t="s">
        <v>1719</v>
      </c>
      <c r="C3060" s="21" t="s">
        <v>1725</v>
      </c>
      <c r="D3060" s="20">
        <v>1</v>
      </c>
      <c r="E3060" s="21" t="s">
        <v>15</v>
      </c>
      <c r="F3060" s="21" t="s">
        <v>185</v>
      </c>
      <c r="G3060" s="20">
        <v>1</v>
      </c>
    </row>
    <row r="3061" spans="1:7">
      <c r="A3061" s="20">
        <v>2092</v>
      </c>
      <c r="B3061" s="21" t="s">
        <v>1719</v>
      </c>
      <c r="C3061" s="21" t="s">
        <v>1726</v>
      </c>
      <c r="D3061" s="20">
        <v>1</v>
      </c>
      <c r="E3061" s="21" t="s">
        <v>15</v>
      </c>
      <c r="F3061" s="21" t="s">
        <v>185</v>
      </c>
      <c r="G3061" s="20">
        <v>1</v>
      </c>
    </row>
    <row r="3062" spans="1:7">
      <c r="A3062" s="20">
        <v>2108</v>
      </c>
      <c r="B3062" s="21" t="s">
        <v>1719</v>
      </c>
      <c r="C3062" s="21" t="s">
        <v>1730</v>
      </c>
      <c r="D3062" s="20">
        <v>1</v>
      </c>
      <c r="E3062" s="21" t="s">
        <v>15</v>
      </c>
      <c r="F3062" s="21" t="s">
        <v>185</v>
      </c>
      <c r="G3062" s="20">
        <v>1</v>
      </c>
    </row>
    <row r="3063" spans="1:7">
      <c r="A3063" s="20">
        <v>2109</v>
      </c>
      <c r="B3063" s="21" t="s">
        <v>1719</v>
      </c>
      <c r="C3063" s="21" t="s">
        <v>1074</v>
      </c>
      <c r="D3063" s="20">
        <v>1</v>
      </c>
      <c r="E3063" s="21" t="s">
        <v>15</v>
      </c>
      <c r="F3063" s="21" t="s">
        <v>185</v>
      </c>
      <c r="G3063" s="20">
        <v>1</v>
      </c>
    </row>
    <row r="3064" spans="1:7">
      <c r="A3064" s="20">
        <v>2112</v>
      </c>
      <c r="B3064" s="21" t="s">
        <v>1719</v>
      </c>
      <c r="C3064" s="21" t="s">
        <v>913</v>
      </c>
      <c r="D3064" s="20">
        <v>1</v>
      </c>
      <c r="E3064" s="21" t="s">
        <v>15</v>
      </c>
      <c r="F3064" s="21" t="s">
        <v>357</v>
      </c>
      <c r="G3064" s="20">
        <v>1</v>
      </c>
    </row>
    <row r="3065" spans="1:7">
      <c r="A3065" s="20">
        <v>2114</v>
      </c>
      <c r="B3065" s="21" t="s">
        <v>1719</v>
      </c>
      <c r="C3065" s="21" t="s">
        <v>605</v>
      </c>
      <c r="D3065" s="20">
        <v>1</v>
      </c>
      <c r="E3065" s="21" t="s">
        <v>15</v>
      </c>
      <c r="F3065" s="21" t="s">
        <v>357</v>
      </c>
      <c r="G3065" s="20">
        <v>1</v>
      </c>
    </row>
    <row r="3066" spans="1:7">
      <c r="A3066" s="20">
        <v>2116</v>
      </c>
      <c r="B3066" s="21" t="s">
        <v>1719</v>
      </c>
      <c r="C3066" s="21" t="s">
        <v>1260</v>
      </c>
      <c r="D3066" s="20">
        <v>1</v>
      </c>
      <c r="E3066" s="21" t="s">
        <v>15</v>
      </c>
      <c r="F3066" s="21" t="s">
        <v>357</v>
      </c>
      <c r="G3066" s="20">
        <v>1</v>
      </c>
    </row>
    <row r="3067" spans="1:7">
      <c r="A3067" s="20">
        <v>2501</v>
      </c>
      <c r="B3067" s="21" t="s">
        <v>1532</v>
      </c>
      <c r="C3067" s="21" t="s">
        <v>2031</v>
      </c>
      <c r="D3067" s="20">
        <v>1</v>
      </c>
      <c r="E3067" s="21" t="s">
        <v>15</v>
      </c>
      <c r="F3067" s="21" t="s">
        <v>16</v>
      </c>
      <c r="G3067" s="20">
        <v>1</v>
      </c>
    </row>
    <row r="3068" spans="1:7">
      <c r="A3068" s="20">
        <v>2799</v>
      </c>
      <c r="B3068" s="21" t="s">
        <v>2121</v>
      </c>
      <c r="C3068" s="21" t="s">
        <v>2248</v>
      </c>
      <c r="D3068" s="20">
        <v>1</v>
      </c>
      <c r="E3068" s="21" t="s">
        <v>15</v>
      </c>
      <c r="F3068" s="21" t="s">
        <v>16</v>
      </c>
      <c r="G3068" s="20">
        <v>1</v>
      </c>
    </row>
    <row r="3069" spans="1:7">
      <c r="A3069" s="20">
        <v>2832</v>
      </c>
      <c r="B3069" s="21" t="s">
        <v>2121</v>
      </c>
      <c r="C3069" s="21" t="s">
        <v>619</v>
      </c>
      <c r="D3069" s="20">
        <v>1</v>
      </c>
      <c r="E3069" s="21" t="s">
        <v>15</v>
      </c>
      <c r="F3069" s="21" t="s">
        <v>185</v>
      </c>
      <c r="G3069" s="20">
        <v>1</v>
      </c>
    </row>
    <row r="3070" spans="1:7">
      <c r="A3070" s="20">
        <v>2843</v>
      </c>
      <c r="B3070" s="21" t="s">
        <v>2121</v>
      </c>
      <c r="C3070" s="21" t="s">
        <v>2287</v>
      </c>
      <c r="D3070" s="20">
        <v>1</v>
      </c>
      <c r="E3070" s="21" t="s">
        <v>18</v>
      </c>
      <c r="F3070" s="21" t="s">
        <v>16</v>
      </c>
      <c r="G3070" s="20">
        <v>1</v>
      </c>
    </row>
    <row r="3071" spans="1:7">
      <c r="A3071" s="20">
        <v>2851</v>
      </c>
      <c r="B3071" s="21" t="s">
        <v>2121</v>
      </c>
      <c r="C3071" s="21" t="s">
        <v>2294</v>
      </c>
      <c r="D3071" s="20">
        <v>1</v>
      </c>
      <c r="E3071" s="21" t="s">
        <v>15</v>
      </c>
      <c r="F3071" s="21" t="s">
        <v>185</v>
      </c>
      <c r="G3071" s="20">
        <v>1</v>
      </c>
    </row>
    <row r="3072" spans="1:7">
      <c r="A3072" s="20">
        <v>1129</v>
      </c>
      <c r="B3072" s="21" t="s">
        <v>1026</v>
      </c>
      <c r="C3072" s="21" t="s">
        <v>1061</v>
      </c>
      <c r="D3072" s="20">
        <v>0.9</v>
      </c>
      <c r="E3072" s="21" t="s">
        <v>18</v>
      </c>
      <c r="F3072" s="21" t="s">
        <v>599</v>
      </c>
      <c r="G3072" s="20">
        <v>0.63</v>
      </c>
    </row>
    <row r="3073" spans="1:7">
      <c r="A3073" s="20">
        <v>1425</v>
      </c>
      <c r="B3073" s="21" t="s">
        <v>1261</v>
      </c>
      <c r="C3073" s="21" t="s">
        <v>1279</v>
      </c>
      <c r="D3073" s="20">
        <v>0.9</v>
      </c>
      <c r="E3073" s="21" t="s">
        <v>15</v>
      </c>
      <c r="F3073" s="21" t="s">
        <v>37</v>
      </c>
      <c r="G3073" s="20">
        <v>0.63</v>
      </c>
    </row>
    <row r="3074" spans="1:7">
      <c r="A3074" s="20">
        <v>1764</v>
      </c>
      <c r="B3074" s="21" t="s">
        <v>1468</v>
      </c>
      <c r="C3074" s="21" t="s">
        <v>1505</v>
      </c>
      <c r="D3074" s="20">
        <v>0.9</v>
      </c>
      <c r="E3074" s="21" t="s">
        <v>18</v>
      </c>
      <c r="F3074" s="21" t="s">
        <v>599</v>
      </c>
      <c r="G3074" s="20">
        <v>0.63</v>
      </c>
    </row>
    <row r="3075" spans="1:7">
      <c r="A3075" s="20">
        <v>1809</v>
      </c>
      <c r="B3075" s="21" t="s">
        <v>1527</v>
      </c>
      <c r="C3075" s="21" t="s">
        <v>1529</v>
      </c>
      <c r="D3075" s="20">
        <v>0.9</v>
      </c>
      <c r="E3075" s="21" t="s">
        <v>18</v>
      </c>
      <c r="F3075" s="21" t="s">
        <v>599</v>
      </c>
      <c r="G3075" s="20">
        <v>0.63</v>
      </c>
    </row>
    <row r="3076" spans="1:7">
      <c r="A3076" s="20">
        <v>193</v>
      </c>
      <c r="B3076" s="21" t="s">
        <v>13</v>
      </c>
      <c r="C3076" s="21" t="s">
        <v>211</v>
      </c>
      <c r="D3076" s="20">
        <v>0.8</v>
      </c>
      <c r="E3076" s="21" t="s">
        <v>15</v>
      </c>
      <c r="F3076" s="21" t="s">
        <v>185</v>
      </c>
      <c r="G3076" s="20">
        <v>0.8</v>
      </c>
    </row>
    <row r="3077" spans="1:7">
      <c r="A3077" s="20">
        <v>198</v>
      </c>
      <c r="B3077" s="21" t="s">
        <v>13</v>
      </c>
      <c r="C3077" s="21" t="s">
        <v>216</v>
      </c>
      <c r="D3077" s="20">
        <v>0.8</v>
      </c>
      <c r="E3077" s="21" t="s">
        <v>15</v>
      </c>
      <c r="F3077" s="21" t="s">
        <v>185</v>
      </c>
      <c r="G3077" s="20">
        <v>0.8</v>
      </c>
    </row>
    <row r="3078" spans="1:7">
      <c r="A3078" s="20">
        <v>2111</v>
      </c>
      <c r="B3078" s="21" t="s">
        <v>1719</v>
      </c>
      <c r="C3078" s="21" t="s">
        <v>214</v>
      </c>
      <c r="D3078" s="20">
        <v>0.8</v>
      </c>
      <c r="E3078" s="21" t="s">
        <v>15</v>
      </c>
      <c r="F3078" s="21" t="s">
        <v>185</v>
      </c>
      <c r="G3078" s="20">
        <v>0.8</v>
      </c>
    </row>
    <row r="3079" spans="1:7">
      <c r="A3079" s="20">
        <v>2850</v>
      </c>
      <c r="B3079" s="21" t="s">
        <v>2121</v>
      </c>
      <c r="C3079" s="21" t="s">
        <v>2293</v>
      </c>
      <c r="D3079" s="20">
        <v>0.8</v>
      </c>
      <c r="E3079" s="21" t="s">
        <v>15</v>
      </c>
      <c r="F3079" s="21" t="s">
        <v>185</v>
      </c>
      <c r="G3079" s="20">
        <v>0.8</v>
      </c>
    </row>
    <row r="3080" spans="1:7">
      <c r="A3080" s="20">
        <v>1093</v>
      </c>
      <c r="B3080" s="21" t="s">
        <v>1026</v>
      </c>
      <c r="C3080" s="21" t="s">
        <v>211</v>
      </c>
      <c r="D3080" s="20">
        <v>0.7</v>
      </c>
      <c r="E3080" s="21" t="s">
        <v>15</v>
      </c>
      <c r="F3080" s="21" t="s">
        <v>185</v>
      </c>
      <c r="G3080" s="20">
        <v>0.49</v>
      </c>
    </row>
    <row r="3081" spans="1:7">
      <c r="A3081" s="20">
        <v>1094</v>
      </c>
      <c r="B3081" s="21" t="s">
        <v>1026</v>
      </c>
      <c r="C3081" s="21" t="s">
        <v>1043</v>
      </c>
      <c r="D3081" s="20">
        <v>0.7</v>
      </c>
      <c r="E3081" s="21" t="s">
        <v>18</v>
      </c>
      <c r="F3081" s="21" t="s">
        <v>185</v>
      </c>
      <c r="G3081" s="20">
        <v>0.49</v>
      </c>
    </row>
    <row r="3082" spans="1:7">
      <c r="A3082" s="20">
        <v>1095</v>
      </c>
      <c r="B3082" s="21" t="s">
        <v>1026</v>
      </c>
      <c r="C3082" s="21" t="s">
        <v>1044</v>
      </c>
      <c r="D3082" s="20">
        <v>0.7</v>
      </c>
      <c r="E3082" s="21" t="s">
        <v>15</v>
      </c>
      <c r="F3082" s="21" t="s">
        <v>185</v>
      </c>
      <c r="G3082" s="20">
        <v>0.49</v>
      </c>
    </row>
    <row r="3083" spans="1:7">
      <c r="A3083" s="20">
        <v>1096</v>
      </c>
      <c r="B3083" s="21" t="s">
        <v>1026</v>
      </c>
      <c r="C3083" s="21" t="s">
        <v>1045</v>
      </c>
      <c r="D3083" s="20">
        <v>0.7</v>
      </c>
      <c r="E3083" s="21" t="s">
        <v>15</v>
      </c>
      <c r="F3083" s="21" t="s">
        <v>185</v>
      </c>
      <c r="G3083" s="20">
        <v>0.49</v>
      </c>
    </row>
    <row r="3084" spans="1:7">
      <c r="A3084" s="20">
        <v>1097</v>
      </c>
      <c r="B3084" s="21" t="s">
        <v>1026</v>
      </c>
      <c r="C3084" s="21" t="s">
        <v>215</v>
      </c>
      <c r="D3084" s="20">
        <v>0.7</v>
      </c>
      <c r="E3084" s="21" t="s">
        <v>15</v>
      </c>
      <c r="F3084" s="21" t="s">
        <v>185</v>
      </c>
      <c r="G3084" s="20">
        <v>0.49</v>
      </c>
    </row>
    <row r="3085" spans="1:7">
      <c r="A3085" s="20">
        <v>1104</v>
      </c>
      <c r="B3085" s="21" t="s">
        <v>1026</v>
      </c>
      <c r="C3085" s="21" t="s">
        <v>1050</v>
      </c>
      <c r="D3085" s="20">
        <v>0.7</v>
      </c>
      <c r="E3085" s="21" t="s">
        <v>15</v>
      </c>
      <c r="F3085" s="21" t="s">
        <v>185</v>
      </c>
      <c r="G3085" s="20">
        <v>0.49</v>
      </c>
    </row>
    <row r="3086" spans="1:7">
      <c r="A3086" s="20">
        <v>1428</v>
      </c>
      <c r="B3086" s="21" t="s">
        <v>1261</v>
      </c>
      <c r="C3086" s="21" t="s">
        <v>211</v>
      </c>
      <c r="D3086" s="20">
        <v>0.7</v>
      </c>
      <c r="E3086" s="21" t="s">
        <v>15</v>
      </c>
      <c r="F3086" s="21" t="s">
        <v>185</v>
      </c>
      <c r="G3086" s="20">
        <v>0.49</v>
      </c>
    </row>
    <row r="3087" spans="1:7">
      <c r="A3087" s="20">
        <v>1713</v>
      </c>
      <c r="B3087" s="21" t="s">
        <v>1468</v>
      </c>
      <c r="C3087" s="21" t="s">
        <v>1003</v>
      </c>
      <c r="D3087" s="20">
        <v>0.7</v>
      </c>
      <c r="E3087" s="21" t="s">
        <v>15</v>
      </c>
      <c r="F3087" s="21" t="s">
        <v>357</v>
      </c>
      <c r="G3087" s="20">
        <v>0.49</v>
      </c>
    </row>
    <row r="3088" spans="1:7">
      <c r="A3088" s="20">
        <v>1770</v>
      </c>
      <c r="B3088" s="21" t="s">
        <v>1468</v>
      </c>
      <c r="C3088" s="21" t="s">
        <v>1508</v>
      </c>
      <c r="D3088" s="20">
        <v>0.7</v>
      </c>
      <c r="E3088" s="21" t="s">
        <v>15</v>
      </c>
      <c r="F3088" s="21" t="s">
        <v>185</v>
      </c>
      <c r="G3088" s="20">
        <v>0.49</v>
      </c>
    </row>
    <row r="3089" spans="1:7">
      <c r="A3089" s="20">
        <v>1771</v>
      </c>
      <c r="B3089" s="21" t="s">
        <v>1468</v>
      </c>
      <c r="C3089" s="21" t="s">
        <v>1043</v>
      </c>
      <c r="D3089" s="20">
        <v>0.7</v>
      </c>
      <c r="E3089" s="21" t="s">
        <v>18</v>
      </c>
      <c r="F3089" s="21" t="s">
        <v>185</v>
      </c>
      <c r="G3089" s="20">
        <v>0.42</v>
      </c>
    </row>
    <row r="3090" spans="1:7">
      <c r="A3090" s="20">
        <v>1776</v>
      </c>
      <c r="B3090" s="21" t="s">
        <v>1468</v>
      </c>
      <c r="C3090" s="21" t="s">
        <v>211</v>
      </c>
      <c r="D3090" s="20">
        <v>0.7</v>
      </c>
      <c r="E3090" s="21" t="s">
        <v>15</v>
      </c>
      <c r="F3090" s="21" t="s">
        <v>185</v>
      </c>
      <c r="G3090" s="20">
        <v>0.49</v>
      </c>
    </row>
    <row r="3091" spans="1:7">
      <c r="A3091" s="20">
        <v>1807</v>
      </c>
      <c r="B3091" s="21" t="s">
        <v>1527</v>
      </c>
      <c r="C3091" s="21" t="s">
        <v>1003</v>
      </c>
      <c r="D3091" s="20">
        <v>0.7</v>
      </c>
      <c r="E3091" s="21" t="s">
        <v>15</v>
      </c>
      <c r="F3091" s="21" t="s">
        <v>357</v>
      </c>
      <c r="G3091" s="20">
        <v>0.49</v>
      </c>
    </row>
    <row r="3092" spans="1:7">
      <c r="A3092" s="20">
        <v>1810</v>
      </c>
      <c r="B3092" s="21" t="s">
        <v>1527</v>
      </c>
      <c r="C3092" s="21" t="s">
        <v>215</v>
      </c>
      <c r="D3092" s="20">
        <v>0.7</v>
      </c>
      <c r="E3092" s="21" t="s">
        <v>15</v>
      </c>
      <c r="F3092" s="21" t="s">
        <v>185</v>
      </c>
      <c r="G3092" s="20">
        <v>0.49</v>
      </c>
    </row>
    <row r="3093" spans="1:7">
      <c r="A3093" s="20">
        <v>1811</v>
      </c>
      <c r="B3093" s="21" t="s">
        <v>1527</v>
      </c>
      <c r="C3093" s="21" t="s">
        <v>211</v>
      </c>
      <c r="D3093" s="20">
        <v>0.7</v>
      </c>
      <c r="E3093" s="21" t="s">
        <v>15</v>
      </c>
      <c r="F3093" s="21" t="s">
        <v>185</v>
      </c>
      <c r="G3093" s="20">
        <v>0.49</v>
      </c>
    </row>
    <row r="3094" spans="1:7">
      <c r="A3094" s="20">
        <v>1812</v>
      </c>
      <c r="B3094" s="21" t="s">
        <v>1527</v>
      </c>
      <c r="C3094" s="21" t="s">
        <v>1043</v>
      </c>
      <c r="D3094" s="20">
        <v>0.7</v>
      </c>
      <c r="E3094" s="21" t="s">
        <v>18</v>
      </c>
      <c r="F3094" s="21" t="s">
        <v>185</v>
      </c>
      <c r="G3094" s="20">
        <v>0.49</v>
      </c>
    </row>
    <row r="3095" spans="1:7">
      <c r="A3095" s="20">
        <v>1951</v>
      </c>
      <c r="B3095" s="21" t="s">
        <v>1282</v>
      </c>
      <c r="C3095" s="21" t="s">
        <v>836</v>
      </c>
      <c r="D3095" s="20">
        <v>0.7</v>
      </c>
      <c r="E3095" s="21" t="s">
        <v>15</v>
      </c>
      <c r="F3095" s="21" t="s">
        <v>16</v>
      </c>
      <c r="G3095" s="20">
        <v>0.7</v>
      </c>
    </row>
    <row r="3096" spans="1:7">
      <c r="A3096" s="20">
        <v>1998</v>
      </c>
      <c r="B3096" s="21" t="s">
        <v>1261</v>
      </c>
      <c r="C3096" s="21" t="s">
        <v>1003</v>
      </c>
      <c r="D3096" s="20">
        <v>0.7</v>
      </c>
      <c r="E3096" s="21" t="s">
        <v>15</v>
      </c>
      <c r="F3096" s="21" t="s">
        <v>357</v>
      </c>
      <c r="G3096" s="20">
        <v>0.49</v>
      </c>
    </row>
    <row r="3097" spans="1:7">
      <c r="A3097" s="20">
        <v>2110</v>
      </c>
      <c r="B3097" s="21" t="s">
        <v>1719</v>
      </c>
      <c r="C3097" s="21" t="s">
        <v>863</v>
      </c>
      <c r="D3097" s="20">
        <v>0.7</v>
      </c>
      <c r="E3097" s="21" t="s">
        <v>15</v>
      </c>
      <c r="F3097" s="21" t="s">
        <v>185</v>
      </c>
      <c r="G3097" s="20">
        <v>0.7</v>
      </c>
    </row>
    <row r="3098" spans="1:7">
      <c r="A3098" s="20">
        <v>1426</v>
      </c>
      <c r="B3098" s="21" t="s">
        <v>1261</v>
      </c>
      <c r="C3098" s="21" t="s">
        <v>1280</v>
      </c>
      <c r="D3098" s="20">
        <v>0.6</v>
      </c>
      <c r="E3098" s="21" t="s">
        <v>15</v>
      </c>
      <c r="F3098" s="21" t="s">
        <v>37</v>
      </c>
      <c r="G3098" s="20">
        <v>0.42</v>
      </c>
    </row>
    <row r="3099" spans="1:7">
      <c r="A3099" s="20">
        <v>2105</v>
      </c>
      <c r="B3099" s="21" t="s">
        <v>1719</v>
      </c>
      <c r="C3099" s="21" t="s">
        <v>1729</v>
      </c>
      <c r="D3099" s="20">
        <v>0.6</v>
      </c>
      <c r="E3099" s="21" t="s">
        <v>15</v>
      </c>
      <c r="F3099" s="21" t="s">
        <v>185</v>
      </c>
      <c r="G3099" s="20">
        <v>0.6</v>
      </c>
    </row>
    <row r="3100" spans="1:7">
      <c r="A3100" s="20">
        <v>1505</v>
      </c>
      <c r="B3100" s="21" t="s">
        <v>1282</v>
      </c>
      <c r="C3100" s="21" t="s">
        <v>1330</v>
      </c>
      <c r="D3100" s="20">
        <v>0.56999999999999995</v>
      </c>
      <c r="E3100" s="21" t="s">
        <v>15</v>
      </c>
      <c r="F3100" s="21" t="s">
        <v>357</v>
      </c>
      <c r="G3100" s="20">
        <v>0.5</v>
      </c>
    </row>
    <row r="3101" spans="1:7">
      <c r="A3101" s="20">
        <v>1515</v>
      </c>
      <c r="B3101" s="21" t="s">
        <v>1282</v>
      </c>
      <c r="C3101" s="21" t="s">
        <v>1050</v>
      </c>
      <c r="D3101" s="20">
        <v>0.56999999999999995</v>
      </c>
      <c r="E3101" s="21" t="s">
        <v>15</v>
      </c>
      <c r="F3101" s="21" t="s">
        <v>16</v>
      </c>
      <c r="G3101" s="20">
        <v>0.5</v>
      </c>
    </row>
    <row r="3102" spans="1:7">
      <c r="A3102" s="20">
        <v>1520</v>
      </c>
      <c r="B3102" s="21" t="s">
        <v>1282</v>
      </c>
      <c r="C3102" s="21" t="s">
        <v>1339</v>
      </c>
      <c r="D3102" s="20">
        <v>0.56999999999999995</v>
      </c>
      <c r="E3102" s="21" t="s">
        <v>15</v>
      </c>
      <c r="F3102" s="21" t="s">
        <v>16</v>
      </c>
      <c r="G3102" s="20">
        <v>0.5</v>
      </c>
    </row>
    <row r="3103" spans="1:7">
      <c r="A3103" s="20">
        <v>1521</v>
      </c>
      <c r="B3103" s="21" t="s">
        <v>1282</v>
      </c>
      <c r="C3103" s="21" t="s">
        <v>1050</v>
      </c>
      <c r="D3103" s="20">
        <v>0.56999999999999995</v>
      </c>
      <c r="E3103" s="21" t="s">
        <v>15</v>
      </c>
      <c r="F3103" s="21" t="s">
        <v>16</v>
      </c>
      <c r="G3103" s="20">
        <v>0.5</v>
      </c>
    </row>
    <row r="3104" spans="1:7">
      <c r="A3104" s="20">
        <v>1528</v>
      </c>
      <c r="B3104" s="21" t="s">
        <v>1282</v>
      </c>
      <c r="C3104" s="21" t="s">
        <v>622</v>
      </c>
      <c r="D3104" s="20">
        <v>0.56999999999999995</v>
      </c>
      <c r="E3104" s="21" t="s">
        <v>18</v>
      </c>
      <c r="F3104" s="21" t="s">
        <v>153</v>
      </c>
      <c r="G3104" s="20">
        <v>0.5</v>
      </c>
    </row>
    <row r="3105" spans="1:7">
      <c r="A3105" s="20">
        <v>1092</v>
      </c>
      <c r="B3105" s="21" t="s">
        <v>1026</v>
      </c>
      <c r="C3105" s="21" t="s">
        <v>1042</v>
      </c>
      <c r="D3105" s="20">
        <v>0.5</v>
      </c>
      <c r="E3105" s="21" t="s">
        <v>15</v>
      </c>
      <c r="F3105" s="21" t="s">
        <v>185</v>
      </c>
      <c r="G3105" s="20">
        <v>0.35</v>
      </c>
    </row>
    <row r="3106" spans="1:7">
      <c r="A3106" s="20">
        <v>1427</v>
      </c>
      <c r="B3106" s="21" t="s">
        <v>1261</v>
      </c>
      <c r="C3106" s="21" t="s">
        <v>1042</v>
      </c>
      <c r="D3106" s="20">
        <v>0.5</v>
      </c>
      <c r="E3106" s="21" t="s">
        <v>15</v>
      </c>
      <c r="F3106" s="21" t="s">
        <v>185</v>
      </c>
      <c r="G3106" s="20">
        <v>0.35</v>
      </c>
    </row>
    <row r="3107" spans="1:7">
      <c r="A3107" s="20">
        <v>1769</v>
      </c>
      <c r="B3107" s="21" t="s">
        <v>1468</v>
      </c>
      <c r="C3107" s="21" t="s">
        <v>1042</v>
      </c>
      <c r="D3107" s="20">
        <v>0.5</v>
      </c>
      <c r="E3107" s="21" t="s">
        <v>15</v>
      </c>
      <c r="F3107" s="21" t="s">
        <v>185</v>
      </c>
      <c r="G3107" s="20">
        <v>0.35</v>
      </c>
    </row>
    <row r="3108" spans="1:7">
      <c r="A3108" s="20">
        <v>2101</v>
      </c>
      <c r="B3108" s="21" t="s">
        <v>1719</v>
      </c>
      <c r="C3108" s="21" t="s">
        <v>596</v>
      </c>
      <c r="D3108" s="20">
        <v>0.5</v>
      </c>
      <c r="E3108" s="21" t="s">
        <v>18</v>
      </c>
      <c r="F3108" s="21" t="s">
        <v>185</v>
      </c>
      <c r="G3108" s="20">
        <v>0.5</v>
      </c>
    </row>
    <row r="3109" spans="1:7">
      <c r="A3109" s="20">
        <v>2103</v>
      </c>
      <c r="B3109" s="21" t="s">
        <v>1719</v>
      </c>
      <c r="C3109" s="21" t="s">
        <v>1329</v>
      </c>
      <c r="D3109" s="20">
        <v>0.5</v>
      </c>
      <c r="E3109" s="21" t="s">
        <v>15</v>
      </c>
      <c r="F3109" s="21" t="s">
        <v>185</v>
      </c>
      <c r="G3109" s="20">
        <v>0.5</v>
      </c>
    </row>
    <row r="3110" spans="1:7">
      <c r="A3110" s="20">
        <v>2104</v>
      </c>
      <c r="B3110" s="21" t="s">
        <v>1719</v>
      </c>
      <c r="C3110" s="21" t="s">
        <v>215</v>
      </c>
      <c r="D3110" s="20">
        <v>0.5</v>
      </c>
      <c r="E3110" s="21" t="s">
        <v>15</v>
      </c>
      <c r="F3110" s="21" t="s">
        <v>185</v>
      </c>
      <c r="G3110" s="20">
        <v>0.5</v>
      </c>
    </row>
    <row r="3111" spans="1:7">
      <c r="A3111" s="20">
        <v>2106</v>
      </c>
      <c r="B3111" s="21" t="s">
        <v>1719</v>
      </c>
      <c r="C3111" s="21" t="s">
        <v>1050</v>
      </c>
      <c r="D3111" s="20">
        <v>0.5</v>
      </c>
      <c r="E3111" s="21" t="s">
        <v>15</v>
      </c>
      <c r="F3111" s="21" t="s">
        <v>185</v>
      </c>
      <c r="G3111" s="20">
        <v>0.5</v>
      </c>
    </row>
    <row r="3112" spans="1:7">
      <c r="A3112" s="20">
        <v>2113</v>
      </c>
      <c r="B3112" s="21" t="s">
        <v>1719</v>
      </c>
      <c r="C3112" s="21" t="s">
        <v>1003</v>
      </c>
      <c r="D3112" s="20">
        <v>0.5</v>
      </c>
      <c r="E3112" s="21" t="s">
        <v>15</v>
      </c>
      <c r="F3112" s="21" t="s">
        <v>357</v>
      </c>
      <c r="G3112" s="20">
        <v>0.5</v>
      </c>
    </row>
    <row r="3113" spans="1:7">
      <c r="A3113" s="20">
        <v>1514</v>
      </c>
      <c r="B3113" s="21" t="s">
        <v>1282</v>
      </c>
      <c r="C3113" s="21" t="s">
        <v>618</v>
      </c>
      <c r="D3113" s="20">
        <v>0.46</v>
      </c>
      <c r="E3113" s="21" t="s">
        <v>15</v>
      </c>
      <c r="F3113" s="21" t="s">
        <v>37</v>
      </c>
      <c r="G3113" s="20">
        <v>0.4</v>
      </c>
    </row>
    <row r="3114" spans="1:7">
      <c r="A3114" s="20">
        <v>1491</v>
      </c>
      <c r="B3114" s="21" t="s">
        <v>1282</v>
      </c>
      <c r="C3114" s="21" t="s">
        <v>216</v>
      </c>
      <c r="D3114" s="20">
        <v>0.4</v>
      </c>
      <c r="E3114" s="21" t="s">
        <v>15</v>
      </c>
      <c r="F3114" s="21" t="s">
        <v>185</v>
      </c>
      <c r="G3114" s="20">
        <v>0.35</v>
      </c>
    </row>
    <row r="3115" spans="1:7">
      <c r="A3115" s="20">
        <v>1492</v>
      </c>
      <c r="B3115" s="21" t="s">
        <v>1282</v>
      </c>
      <c r="C3115" s="21" t="s">
        <v>211</v>
      </c>
      <c r="D3115" s="20">
        <v>0.4</v>
      </c>
      <c r="E3115" s="21" t="s">
        <v>15</v>
      </c>
      <c r="F3115" s="21" t="s">
        <v>185</v>
      </c>
      <c r="G3115" s="20">
        <v>0.35</v>
      </c>
    </row>
    <row r="3116" spans="1:7">
      <c r="A3116" s="20">
        <v>1493</v>
      </c>
      <c r="B3116" s="21" t="s">
        <v>1282</v>
      </c>
      <c r="C3116" s="21" t="s">
        <v>215</v>
      </c>
      <c r="D3116" s="20">
        <v>0.4</v>
      </c>
      <c r="E3116" s="21" t="s">
        <v>15</v>
      </c>
      <c r="F3116" s="21" t="s">
        <v>185</v>
      </c>
      <c r="G3116" s="20">
        <v>0.35</v>
      </c>
    </row>
    <row r="3117" spans="1:7">
      <c r="A3117" s="20">
        <v>1494</v>
      </c>
      <c r="B3117" s="21" t="s">
        <v>1282</v>
      </c>
      <c r="C3117" s="21" t="s">
        <v>596</v>
      </c>
      <c r="D3117" s="20">
        <v>0.4</v>
      </c>
      <c r="E3117" s="21" t="s">
        <v>15</v>
      </c>
      <c r="F3117" s="21" t="s">
        <v>185</v>
      </c>
      <c r="G3117" s="20">
        <v>0.35</v>
      </c>
    </row>
    <row r="3118" spans="1:7">
      <c r="A3118" s="20">
        <v>1495</v>
      </c>
      <c r="B3118" s="21" t="s">
        <v>1282</v>
      </c>
      <c r="C3118" s="21" t="s">
        <v>1323</v>
      </c>
      <c r="D3118" s="20">
        <v>0.4</v>
      </c>
      <c r="E3118" s="21" t="s">
        <v>15</v>
      </c>
      <c r="F3118" s="21" t="s">
        <v>185</v>
      </c>
      <c r="G3118" s="20">
        <v>0.35</v>
      </c>
    </row>
    <row r="3119" spans="1:7">
      <c r="A3119" s="20">
        <v>1496</v>
      </c>
      <c r="B3119" s="21" t="s">
        <v>1282</v>
      </c>
      <c r="C3119" s="21" t="s">
        <v>1324</v>
      </c>
      <c r="D3119" s="20">
        <v>0.4</v>
      </c>
      <c r="E3119" s="21" t="s">
        <v>15</v>
      </c>
      <c r="F3119" s="21" t="s">
        <v>185</v>
      </c>
      <c r="G3119" s="20">
        <v>0.35</v>
      </c>
    </row>
    <row r="3120" spans="1:7">
      <c r="A3120" s="20">
        <v>1497</v>
      </c>
      <c r="B3120" s="21" t="s">
        <v>1282</v>
      </c>
      <c r="C3120" s="21" t="s">
        <v>601</v>
      </c>
      <c r="D3120" s="20">
        <v>0.4</v>
      </c>
      <c r="E3120" s="21" t="s">
        <v>15</v>
      </c>
      <c r="F3120" s="21" t="s">
        <v>185</v>
      </c>
      <c r="G3120" s="20">
        <v>0.35</v>
      </c>
    </row>
    <row r="3121" spans="1:7">
      <c r="A3121" s="20">
        <v>1498</v>
      </c>
      <c r="B3121" s="21" t="s">
        <v>1282</v>
      </c>
      <c r="C3121" s="21" t="s">
        <v>1325</v>
      </c>
      <c r="D3121" s="20">
        <v>0.4</v>
      </c>
      <c r="E3121" s="21" t="s">
        <v>15</v>
      </c>
      <c r="F3121" s="21" t="s">
        <v>185</v>
      </c>
      <c r="G3121" s="20">
        <v>0.35</v>
      </c>
    </row>
    <row r="3122" spans="1:7">
      <c r="A3122" s="20">
        <v>1499</v>
      </c>
      <c r="B3122" s="21" t="s">
        <v>1282</v>
      </c>
      <c r="C3122" s="21" t="s">
        <v>1326</v>
      </c>
      <c r="D3122" s="20">
        <v>0.4</v>
      </c>
      <c r="E3122" s="21" t="s">
        <v>15</v>
      </c>
      <c r="F3122" s="21" t="s">
        <v>185</v>
      </c>
      <c r="G3122" s="20">
        <v>0.35</v>
      </c>
    </row>
    <row r="3123" spans="1:7">
      <c r="A3123" s="20">
        <v>1500</v>
      </c>
      <c r="B3123" s="21" t="s">
        <v>1282</v>
      </c>
      <c r="C3123" s="21" t="s">
        <v>1327</v>
      </c>
      <c r="D3123" s="20">
        <v>0.4</v>
      </c>
      <c r="E3123" s="21" t="s">
        <v>15</v>
      </c>
      <c r="F3123" s="21" t="s">
        <v>185</v>
      </c>
      <c r="G3123" s="20">
        <v>0.35</v>
      </c>
    </row>
    <row r="3124" spans="1:7">
      <c r="A3124" s="20">
        <v>1501</v>
      </c>
      <c r="B3124" s="21" t="s">
        <v>1282</v>
      </c>
      <c r="C3124" s="21" t="s">
        <v>1328</v>
      </c>
      <c r="D3124" s="20">
        <v>0.4</v>
      </c>
      <c r="E3124" s="21" t="s">
        <v>15</v>
      </c>
      <c r="F3124" s="21" t="s">
        <v>185</v>
      </c>
      <c r="G3124" s="20">
        <v>0.35</v>
      </c>
    </row>
    <row r="3125" spans="1:7">
      <c r="A3125" s="20">
        <v>1502</v>
      </c>
      <c r="B3125" s="21" t="s">
        <v>1282</v>
      </c>
      <c r="C3125" s="21" t="s">
        <v>1044</v>
      </c>
      <c r="D3125" s="20">
        <v>0.4</v>
      </c>
      <c r="E3125" s="21" t="s">
        <v>15</v>
      </c>
      <c r="F3125" s="21" t="s">
        <v>185</v>
      </c>
      <c r="G3125" s="20">
        <v>0.35</v>
      </c>
    </row>
    <row r="3126" spans="1:7">
      <c r="A3126" s="20">
        <v>1503</v>
      </c>
      <c r="B3126" s="21" t="s">
        <v>1282</v>
      </c>
      <c r="C3126" s="21" t="s">
        <v>1043</v>
      </c>
      <c r="D3126" s="20">
        <v>0.4</v>
      </c>
      <c r="E3126" s="21" t="s">
        <v>15</v>
      </c>
      <c r="F3126" s="21" t="s">
        <v>185</v>
      </c>
      <c r="G3126" s="20">
        <v>0.35</v>
      </c>
    </row>
    <row r="3127" spans="1:7">
      <c r="A3127" s="20">
        <v>1504</v>
      </c>
      <c r="B3127" s="21" t="s">
        <v>1282</v>
      </c>
      <c r="C3127" s="21" t="s">
        <v>1329</v>
      </c>
      <c r="D3127" s="20">
        <v>0.4</v>
      </c>
      <c r="E3127" s="21" t="s">
        <v>15</v>
      </c>
      <c r="F3127" s="21" t="s">
        <v>185</v>
      </c>
      <c r="G3127" s="20">
        <v>0.35</v>
      </c>
    </row>
    <row r="3128" spans="1:7">
      <c r="A3128" s="20">
        <v>2102</v>
      </c>
      <c r="B3128" s="21" t="s">
        <v>1719</v>
      </c>
      <c r="C3128" s="21" t="s">
        <v>211</v>
      </c>
      <c r="D3128" s="20">
        <v>0.4</v>
      </c>
      <c r="E3128" s="21" t="s">
        <v>15</v>
      </c>
      <c r="F3128" s="21" t="s">
        <v>185</v>
      </c>
      <c r="G3128" s="20">
        <v>0.4</v>
      </c>
    </row>
    <row r="3129" spans="1:7">
      <c r="A3129" s="20">
        <v>2107</v>
      </c>
      <c r="B3129" s="21" t="s">
        <v>1719</v>
      </c>
      <c r="C3129" s="21" t="s">
        <v>618</v>
      </c>
      <c r="D3129" s="20">
        <v>0.4</v>
      </c>
      <c r="E3129" s="21" t="s">
        <v>15</v>
      </c>
      <c r="F3129" s="21" t="s">
        <v>185</v>
      </c>
      <c r="G3129" s="20">
        <v>0.4</v>
      </c>
    </row>
    <row r="3130" spans="1:7">
      <c r="A3130" s="20">
        <v>2100</v>
      </c>
      <c r="B3130" s="21" t="s">
        <v>1719</v>
      </c>
      <c r="C3130" s="21" t="s">
        <v>216</v>
      </c>
      <c r="D3130" s="20">
        <v>0.35</v>
      </c>
      <c r="E3130" s="21" t="s">
        <v>15</v>
      </c>
      <c r="F3130" s="21" t="s">
        <v>185</v>
      </c>
      <c r="G3130" s="20">
        <v>0.35</v>
      </c>
    </row>
    <row r="3131" spans="1:7">
      <c r="A3131" s="20">
        <v>2075</v>
      </c>
      <c r="B3131" s="21" t="s">
        <v>1719</v>
      </c>
      <c r="C3131" s="21" t="s">
        <v>860</v>
      </c>
      <c r="D3131" s="20">
        <v>0.1</v>
      </c>
      <c r="E3131" s="21" t="s">
        <v>18</v>
      </c>
      <c r="F3131" s="21" t="s">
        <v>185</v>
      </c>
      <c r="G3131" s="20">
        <v>0.1</v>
      </c>
    </row>
  </sheetData>
  <autoFilter ref="A1:G1" xr:uid="{844E8E6D-E8AD-42C5-9B86-6BD6A5CEB851}"/>
  <sortState xmlns:xlrd2="http://schemas.microsoft.com/office/spreadsheetml/2017/richdata2" ref="A2:G3132">
    <sortCondition descending="1" ref="D1:D313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2849E-0F1E-4ED3-A9D8-5AE3CA13303C}">
  <sheetPr codeName="number5">
    <tabColor rgb="FF45B8C7"/>
  </sheetPr>
  <dimension ref="A1:X207"/>
  <sheetViews>
    <sheetView showGridLines="0" zoomScaleNormal="100" workbookViewId="0"/>
  </sheetViews>
  <sheetFormatPr defaultRowHeight="14.5"/>
  <cols>
    <col min="1" max="1" width="3" customWidth="1"/>
    <col min="2" max="2" width="8" customWidth="1"/>
    <col min="3" max="3" width="10.7265625" customWidth="1"/>
    <col min="4" max="4" width="5" customWidth="1"/>
    <col min="5" max="5" width="31.453125" customWidth="1"/>
    <col min="6" max="6" width="20.453125" customWidth="1"/>
    <col min="7" max="7" width="5.08984375" customWidth="1"/>
    <col min="8" max="8" width="10.36328125" customWidth="1"/>
    <col min="9" max="9" width="5" style="18" customWidth="1"/>
    <col min="10" max="12" width="8.7265625" style="18"/>
  </cols>
  <sheetData>
    <row r="1" spans="1:24" ht="18" customHeight="1">
      <c r="A1" s="1" t="s">
        <v>2576</v>
      </c>
      <c r="B1" s="1"/>
      <c r="C1" s="1"/>
      <c r="D1" s="1"/>
      <c r="E1" s="1"/>
      <c r="F1" s="1"/>
      <c r="G1" s="1"/>
      <c r="H1" s="1"/>
      <c r="I1" s="26"/>
      <c r="J1" s="26"/>
      <c r="K1" s="26"/>
      <c r="L1" s="26"/>
      <c r="M1" s="54">
        <v>0</v>
      </c>
      <c r="N1" s="26">
        <v>0</v>
      </c>
      <c r="O1" s="26">
        <v>0</v>
      </c>
      <c r="P1" s="28"/>
      <c r="Q1" s="27"/>
      <c r="R1" s="27"/>
      <c r="S1" s="27"/>
      <c r="T1" s="27"/>
      <c r="U1" s="27"/>
      <c r="V1" s="27"/>
      <c r="W1" s="27"/>
      <c r="X1" s="27"/>
    </row>
    <row r="2" spans="1:24" ht="45" customHeight="1">
      <c r="A2" s="124" t="s">
        <v>2577</v>
      </c>
      <c r="B2" s="125"/>
      <c r="C2" s="125"/>
      <c r="D2" s="125"/>
      <c r="E2" s="125"/>
      <c r="F2" s="125"/>
      <c r="G2" s="125"/>
      <c r="H2" s="125"/>
      <c r="I2" s="29"/>
      <c r="J2" s="30"/>
      <c r="K2" s="26"/>
      <c r="L2" s="26"/>
      <c r="M2" s="126"/>
      <c r="N2" s="126"/>
      <c r="O2" s="126"/>
      <c r="P2" s="28"/>
      <c r="Q2" s="27"/>
      <c r="R2" s="27"/>
      <c r="S2" s="27"/>
      <c r="T2" s="27"/>
      <c r="U2" s="27"/>
      <c r="V2" s="27"/>
      <c r="W2" s="27"/>
      <c r="X2" s="27"/>
    </row>
    <row r="3" spans="1:24" ht="18" customHeight="1">
      <c r="A3" s="31"/>
      <c r="B3" s="31"/>
      <c r="C3" s="31"/>
      <c r="D3" s="31"/>
      <c r="E3" s="31"/>
      <c r="F3" s="104" t="str">
        <f>"2021版本"&amp;表格介绍!I1&amp;"PC本地端"</f>
        <v>2021版本v1.1PC本地端</v>
      </c>
      <c r="G3" s="104"/>
      <c r="H3" s="104"/>
      <c r="I3" s="26"/>
      <c r="J3" s="26"/>
      <c r="K3" s="55" t="s">
        <v>3615</v>
      </c>
      <c r="L3" s="26"/>
      <c r="M3" s="56"/>
      <c r="N3" s="57"/>
      <c r="O3" s="57"/>
      <c r="P3" s="28"/>
      <c r="Q3" s="27"/>
      <c r="R3" s="27"/>
      <c r="S3" s="27"/>
      <c r="T3" s="27"/>
      <c r="U3" s="27"/>
      <c r="V3" s="27"/>
      <c r="W3" s="27"/>
      <c r="X3" s="27"/>
    </row>
    <row r="4" spans="1:24" ht="32.5" customHeight="1" thickBot="1">
      <c r="A4" s="127" t="s">
        <v>2578</v>
      </c>
      <c r="B4" s="127"/>
      <c r="C4" s="127"/>
      <c r="D4" s="127"/>
      <c r="E4" s="127"/>
      <c r="F4" s="127"/>
      <c r="G4" s="127"/>
      <c r="H4" s="127"/>
      <c r="I4" s="32"/>
      <c r="J4" s="32"/>
      <c r="K4" s="32"/>
      <c r="L4" s="32"/>
      <c r="M4" s="33"/>
      <c r="N4" s="33"/>
      <c r="O4" s="33"/>
      <c r="P4" s="34"/>
    </row>
    <row r="5" spans="1:24" ht="24" customHeight="1" thickBot="1">
      <c r="A5" s="128" t="s">
        <v>2579</v>
      </c>
      <c r="B5" s="129"/>
      <c r="C5" s="129"/>
      <c r="D5" s="130"/>
      <c r="E5" s="35"/>
      <c r="I5" s="32"/>
      <c r="J5" s="26"/>
      <c r="K5" s="26"/>
      <c r="L5" s="32"/>
      <c r="M5" s="33"/>
      <c r="N5" s="33"/>
      <c r="O5" s="33"/>
      <c r="P5" s="34"/>
    </row>
    <row r="6" spans="1:24" s="38" customFormat="1" ht="24" customHeight="1">
      <c r="A6" s="117" t="s">
        <v>4</v>
      </c>
      <c r="B6" s="118"/>
      <c r="C6" s="36" t="str">
        <f>IF(E5="","",COUNTIF(推文数据库连接!K:K,1)&amp;" 条")</f>
        <v/>
      </c>
      <c r="D6" s="31"/>
      <c r="E6" s="37" t="s">
        <v>2580</v>
      </c>
      <c r="F6" s="37"/>
      <c r="G6" s="37"/>
      <c r="I6" s="6"/>
      <c r="J6" s="6"/>
      <c r="K6" s="6"/>
      <c r="L6" s="6"/>
      <c r="M6" s="39"/>
      <c r="N6" s="39"/>
      <c r="O6" s="39"/>
      <c r="P6" s="24"/>
    </row>
    <row r="7" spans="1:24" ht="30.75" customHeight="1">
      <c r="A7" s="40"/>
      <c r="C7" s="119" t="s">
        <v>2581</v>
      </c>
      <c r="D7" s="120"/>
      <c r="F7" s="41" t="s">
        <v>2582</v>
      </c>
      <c r="G7" s="42"/>
      <c r="H7" s="43"/>
      <c r="I7" s="32"/>
      <c r="J7" s="32"/>
      <c r="K7" s="32" t="str">
        <f>IFERROR(TRIM(LEFT(E5,SEARCH(" ",E5))),TRIM(E5))</f>
        <v/>
      </c>
      <c r="L7" s="32"/>
      <c r="M7" s="33"/>
      <c r="N7" s="33"/>
      <c r="O7" s="33"/>
      <c r="P7" s="34"/>
    </row>
    <row r="8" spans="1:24" ht="27.75" customHeight="1">
      <c r="A8" s="13" t="s">
        <v>5</v>
      </c>
      <c r="B8" s="13" t="s">
        <v>2583</v>
      </c>
      <c r="C8" s="13" t="s">
        <v>2584</v>
      </c>
      <c r="D8" s="13" t="s">
        <v>2585</v>
      </c>
      <c r="E8" s="13" t="s">
        <v>2586</v>
      </c>
      <c r="F8" s="13" t="s">
        <v>2587</v>
      </c>
      <c r="G8" s="13" t="s">
        <v>2588</v>
      </c>
      <c r="H8" s="13" t="s">
        <v>2589</v>
      </c>
      <c r="I8" s="32"/>
      <c r="J8" s="44" t="str">
        <f>TRIM(E5)</f>
        <v/>
      </c>
      <c r="K8" s="32" t="str">
        <f>IFERROR(TRIM(MID(E5,SEARCH(" ",E5),IF(ISERROR(SEARCH(" ",E5,SEARCH(" ",E5)+1)),LEN(E5),SEARCH(" ",E5,SEARCH(" ",E5)+1)-SEARCH(" ",E5))))," ")</f>
        <v xml:space="preserve"> </v>
      </c>
      <c r="L8" s="32"/>
      <c r="M8" s="34"/>
      <c r="N8" s="34"/>
      <c r="O8" s="34"/>
      <c r="P8" s="34"/>
    </row>
    <row r="9" spans="1:24" ht="42" customHeight="1">
      <c r="A9" s="16" t="str">
        <f>IF(OR(B9="",B9=" ")," ",ROW(A1))</f>
        <v xml:space="preserve"> </v>
      </c>
      <c r="B9" s="45" t="str">
        <f>IFERROR(INDEX(推文数据库连接!$A$1:$I$1000,VLOOKUP($L9,推文数据库连接!$L:$M,2,0),MATCH(B$8,推文数据库连接!$A$1:$I$1,0)),"")</f>
        <v/>
      </c>
      <c r="C9" s="16" t="str">
        <f>IFERROR(INDEX(推文数据库连接!$A$1:$I$1000,VLOOKUP($L9,推文数据库连接!$L:$M,2,0),MATCH(C$8,推文数据库连接!$A$1:$I$1,0)),"")</f>
        <v/>
      </c>
      <c r="D9" s="16" t="str">
        <f>IFERROR(INDEX(推文数据库连接!$A$1:$I$1000,VLOOKUP($L9,推文数据库连接!$L:$M,2,0),MATCH(D$8,推文数据库连接!$A$1:$I$1,0)),"")</f>
        <v/>
      </c>
      <c r="E9" s="16" t="str">
        <f>IFERROR(INDEX(推文数据库连接!$A$1:$I$1000,VLOOKUP($L9,推文数据库连接!$L:$M,2,0),MATCH(E$8,推文数据库连接!$A$1:$I$1,0)),"")</f>
        <v/>
      </c>
      <c r="F9" s="16" t="str">
        <f>IFERROR(INDEX(推文数据库连接!$A$1:$I$1000,VLOOKUP($L9,推文数据库连接!$L:$M,2,0),MATCH(F$8,推文数据库连接!$A$1:$I$1,0)),"")</f>
        <v/>
      </c>
      <c r="G9" s="16" t="str">
        <f>IFERROR(INDEX(推文数据库连接!$A$1:$I$1000,VLOOKUP($L9,推文数据库连接!$L:$M,2,0),MATCH(G$8,推文数据库连接!$A$1:$I$1,0)),"")</f>
        <v/>
      </c>
      <c r="H9" s="16" t="str">
        <f>IFERROR(INDEX(推文数据库连接!$A$1:$I$1000,VLOOKUP($L9,推文数据库连接!$L:$M,2,0),MATCH(H$8,推文数据库连接!$A$1:$I$1,0)),"")</f>
        <v/>
      </c>
      <c r="I9" s="32"/>
      <c r="J9" s="32"/>
      <c r="K9" s="32" t="str">
        <f>IFERROR(TRIM(MID(E5,SEARCH(" ",E5,SEARCH(" ",E5)+1),LEN(E5)))," ")</f>
        <v xml:space="preserve"> </v>
      </c>
      <c r="L9" s="32">
        <v>1</v>
      </c>
      <c r="M9" s="34"/>
      <c r="N9" s="34"/>
      <c r="O9" s="34"/>
      <c r="P9" s="34"/>
    </row>
    <row r="10" spans="1:24" ht="42" customHeight="1">
      <c r="A10" s="16" t="str">
        <f t="shared" ref="A10:A36" si="0">IF(OR(B10="",B10=" ")," ",ROW(A2))</f>
        <v xml:space="preserve"> </v>
      </c>
      <c r="B10" s="45" t="str">
        <f>IFERROR(INDEX(推文数据库连接!$A$1:$I$1000,VLOOKUP($L10,推文数据库连接!$L:$M,2,0),MATCH(B$8,推文数据库连接!$A$1:$I$1,0)),"")</f>
        <v/>
      </c>
      <c r="C10" s="16" t="str">
        <f>IFERROR(INDEX(推文数据库连接!$A$1:$I$1000,VLOOKUP($L10,推文数据库连接!$L:$M,2,0),MATCH(C$8,推文数据库连接!$A$1:$I$1,0)),"")</f>
        <v/>
      </c>
      <c r="D10" s="16" t="str">
        <f>IFERROR(INDEX(推文数据库连接!$A$1:$I$1000,VLOOKUP($L10,推文数据库连接!$L:$M,2,0),MATCH(D$8,推文数据库连接!$A$1:$I$1,0)),"")</f>
        <v/>
      </c>
      <c r="E10" s="16" t="str">
        <f>IFERROR(INDEX(推文数据库连接!$A$1:$I$1000,VLOOKUP($L10,推文数据库连接!$L:$M,2,0),MATCH(E$8,推文数据库连接!$A$1:$I$1,0)),"")</f>
        <v/>
      </c>
      <c r="F10" s="16" t="str">
        <f>IFERROR(INDEX(推文数据库连接!$A$1:$I$1000,VLOOKUP($L10,推文数据库连接!$L:$M,2,0),MATCH(F$8,推文数据库连接!$A$1:$I$1,0)),"")</f>
        <v/>
      </c>
      <c r="G10" s="16" t="str">
        <f>IFERROR(INDEX(推文数据库连接!$A$1:$I$1000,VLOOKUP($L10,推文数据库连接!$L:$M,2,0),MATCH(G$8,推文数据库连接!$A$1:$I$1,0)),"")</f>
        <v/>
      </c>
      <c r="H10" s="16" t="str">
        <f>IFERROR(INDEX(推文数据库连接!$A$1:$I$1000,VLOOKUP($L10,推文数据库连接!$L:$M,2,0),MATCH(H$8,推文数据库连接!$A$1:$I$1,0)),"")</f>
        <v/>
      </c>
      <c r="I10" s="46"/>
      <c r="J10" s="46"/>
      <c r="K10" s="46"/>
      <c r="L10" s="32">
        <v>2</v>
      </c>
      <c r="M10" s="121"/>
      <c r="N10" s="120"/>
      <c r="O10" s="120"/>
      <c r="P10" s="47"/>
      <c r="T10" s="48"/>
      <c r="U10" s="48"/>
      <c r="V10" s="48"/>
      <c r="W10" s="48"/>
      <c r="X10" s="48"/>
    </row>
    <row r="11" spans="1:24" ht="42" customHeight="1">
      <c r="A11" s="16" t="str">
        <f t="shared" si="0"/>
        <v xml:space="preserve"> </v>
      </c>
      <c r="B11" s="16" t="str">
        <f>IFERROR(INDEX(推文数据库连接!$A$1:$I$1000,VLOOKUP($L11,推文数据库连接!$L:$M,2,0),MATCH(B$8,推文数据库连接!$A$1:$I$1,0)),"")</f>
        <v/>
      </c>
      <c r="C11" s="16" t="str">
        <f>IFERROR(INDEX(推文数据库连接!$A$1:$I$1000,VLOOKUP($L11,推文数据库连接!$L:$M,2,0),MATCH(C$8,推文数据库连接!$A$1:$I$1,0)),"")</f>
        <v/>
      </c>
      <c r="D11" s="16" t="str">
        <f>IFERROR(INDEX(推文数据库连接!$A$1:$I$1000,VLOOKUP($L11,推文数据库连接!$L:$M,2,0),MATCH(D$8,推文数据库连接!$A$1:$I$1,0)),"")</f>
        <v/>
      </c>
      <c r="E11" s="16" t="str">
        <f>IFERROR(INDEX(推文数据库连接!$A$1:$I$1000,VLOOKUP($L11,推文数据库连接!$L:$M,2,0),MATCH(E$8,推文数据库连接!$A$1:$I$1,0)),"")</f>
        <v/>
      </c>
      <c r="F11" s="16" t="str">
        <f>IFERROR(INDEX(推文数据库连接!$A$1:$I$1000,VLOOKUP($L11,推文数据库连接!$L:$M,2,0),MATCH(F$8,推文数据库连接!$A$1:$I$1,0)),"")</f>
        <v/>
      </c>
      <c r="G11" s="16" t="str">
        <f>IFERROR(INDEX(推文数据库连接!$A$1:$I$1000,VLOOKUP($L11,推文数据库连接!$L:$M,2,0),MATCH(G$8,推文数据库连接!$A$1:$I$1,0)),"")</f>
        <v/>
      </c>
      <c r="H11" s="16" t="str">
        <f>IFERROR(INDEX(推文数据库连接!$A$1:$I$1000,VLOOKUP($L11,推文数据库连接!$L:$M,2,0),MATCH(H$8,推文数据库连接!$A$1:$I$1,0)),"")</f>
        <v/>
      </c>
      <c r="I11" s="32"/>
      <c r="J11" s="32"/>
      <c r="K11" s="32"/>
      <c r="L11" s="32">
        <v>3</v>
      </c>
      <c r="M11" s="49"/>
      <c r="N11" s="49"/>
      <c r="O11" s="49"/>
      <c r="P11" s="50"/>
    </row>
    <row r="12" spans="1:24" ht="42" customHeight="1">
      <c r="A12" s="16" t="str">
        <f t="shared" si="0"/>
        <v xml:space="preserve"> </v>
      </c>
      <c r="B12" s="16" t="str">
        <f>IFERROR(INDEX(推文数据库连接!$A$1:$I$1000,VLOOKUP($L12,推文数据库连接!$L:$M,2,0),MATCH(B$8,推文数据库连接!$A$1:$I$1,0)),"")</f>
        <v/>
      </c>
      <c r="C12" s="16" t="str">
        <f>IFERROR(INDEX(推文数据库连接!$A$1:$I$1000,VLOOKUP($L12,推文数据库连接!$L:$M,2,0),MATCH(C$8,推文数据库连接!$A$1:$I$1,0)),"")</f>
        <v/>
      </c>
      <c r="D12" s="16" t="str">
        <f>IFERROR(INDEX(推文数据库连接!$A$1:$I$1000,VLOOKUP($L12,推文数据库连接!$L:$M,2,0),MATCH(D$8,推文数据库连接!$A$1:$I$1,0)),"")</f>
        <v/>
      </c>
      <c r="E12" s="16" t="str">
        <f>IFERROR(INDEX(推文数据库连接!$A$1:$I$1000,VLOOKUP($L12,推文数据库连接!$L:$M,2,0),MATCH(E$8,推文数据库连接!$A$1:$I$1,0)),"")</f>
        <v/>
      </c>
      <c r="F12" s="16" t="str">
        <f>IFERROR(INDEX(推文数据库连接!$A$1:$I$1000,VLOOKUP($L12,推文数据库连接!$L:$M,2,0),MATCH(F$8,推文数据库连接!$A$1:$I$1,0)),"")</f>
        <v/>
      </c>
      <c r="G12" s="16" t="str">
        <f>IFERROR(INDEX(推文数据库连接!$A$1:$I$1000,VLOOKUP($L12,推文数据库连接!$L:$M,2,0),MATCH(G$8,推文数据库连接!$A$1:$I$1,0)),"")</f>
        <v/>
      </c>
      <c r="H12" s="16" t="str">
        <f>IFERROR(INDEX(推文数据库连接!$A$1:$I$1000,VLOOKUP($L12,推文数据库连接!$L:$M,2,0),MATCH(H$8,推文数据库连接!$A$1:$I$1,0)),"")</f>
        <v/>
      </c>
      <c r="I12" s="32"/>
      <c r="J12" s="32"/>
      <c r="K12" s="32"/>
      <c r="L12" s="32">
        <v>4</v>
      </c>
      <c r="M12" s="49"/>
      <c r="N12" s="49"/>
      <c r="O12" s="49"/>
      <c r="P12" s="50"/>
    </row>
    <row r="13" spans="1:24" ht="42" customHeight="1">
      <c r="A13" s="16" t="str">
        <f t="shared" si="0"/>
        <v xml:space="preserve"> </v>
      </c>
      <c r="B13" s="16" t="str">
        <f>IFERROR(INDEX(推文数据库连接!$A$1:$I$1000,VLOOKUP($L13,推文数据库连接!$L:$M,2,0),MATCH(B$8,推文数据库连接!$A$1:$I$1,0)),"")</f>
        <v/>
      </c>
      <c r="C13" s="16" t="str">
        <f>IFERROR(INDEX(推文数据库连接!$A$1:$I$1000,VLOOKUP($L13,推文数据库连接!$L:$M,2,0),MATCH(C$8,推文数据库连接!$A$1:$I$1,0)),"")</f>
        <v/>
      </c>
      <c r="D13" s="16" t="str">
        <f>IFERROR(INDEX(推文数据库连接!$A$1:$I$1000,VLOOKUP($L13,推文数据库连接!$L:$M,2,0),MATCH(D$8,推文数据库连接!$A$1:$I$1,0)),"")</f>
        <v/>
      </c>
      <c r="E13" s="16" t="str">
        <f>IFERROR(INDEX(推文数据库连接!$A$1:$I$1000,VLOOKUP($L13,推文数据库连接!$L:$M,2,0),MATCH(E$8,推文数据库连接!$A$1:$I$1,0)),"")</f>
        <v/>
      </c>
      <c r="F13" s="16" t="str">
        <f>IFERROR(INDEX(推文数据库连接!$A$1:$I$1000,VLOOKUP($L13,推文数据库连接!$L:$M,2,0),MATCH(F$8,推文数据库连接!$A$1:$I$1,0)),"")</f>
        <v/>
      </c>
      <c r="G13" s="16" t="str">
        <f>IFERROR(INDEX(推文数据库连接!$A$1:$I$1000,VLOOKUP($L13,推文数据库连接!$L:$M,2,0),MATCH(G$8,推文数据库连接!$A$1:$I$1,0)),"")</f>
        <v/>
      </c>
      <c r="H13" s="16" t="str">
        <f>IFERROR(INDEX(推文数据库连接!$A$1:$I$1000,VLOOKUP($L13,推文数据库连接!$L:$M,2,0),MATCH(H$8,推文数据库连接!$A$1:$I$1,0)),"")</f>
        <v/>
      </c>
      <c r="I13" s="32"/>
      <c r="J13" s="32"/>
      <c r="K13" s="32"/>
      <c r="L13" s="32">
        <v>5</v>
      </c>
      <c r="M13" s="49"/>
      <c r="N13" s="49"/>
      <c r="O13" s="49"/>
      <c r="P13" s="50"/>
      <c r="Q13" s="40"/>
    </row>
    <row r="14" spans="1:24" ht="42" customHeight="1">
      <c r="A14" s="16" t="str">
        <f t="shared" si="0"/>
        <v xml:space="preserve"> </v>
      </c>
      <c r="B14" s="16" t="str">
        <f>IFERROR(INDEX(推文数据库连接!$A$1:$I$1000,VLOOKUP($L14,推文数据库连接!$L:$M,2,0),MATCH(B$8,推文数据库连接!$A$1:$I$1,0)),"")</f>
        <v/>
      </c>
      <c r="C14" s="16" t="str">
        <f>IFERROR(INDEX(推文数据库连接!$A$1:$I$1000,VLOOKUP($L14,推文数据库连接!$L:$M,2,0),MATCH(C$8,推文数据库连接!$A$1:$I$1,0)),"")</f>
        <v/>
      </c>
      <c r="D14" s="16" t="str">
        <f>IFERROR(INDEX(推文数据库连接!$A$1:$I$1000,VLOOKUP($L14,推文数据库连接!$L:$M,2,0),MATCH(D$8,推文数据库连接!$A$1:$I$1,0)),"")</f>
        <v/>
      </c>
      <c r="E14" s="16" t="str">
        <f>IFERROR(INDEX(推文数据库连接!$A$1:$I$1000,VLOOKUP($L14,推文数据库连接!$L:$M,2,0),MATCH(E$8,推文数据库连接!$A$1:$I$1,0)),"")</f>
        <v/>
      </c>
      <c r="F14" s="16" t="str">
        <f>IFERROR(INDEX(推文数据库连接!$A$1:$I$1000,VLOOKUP($L14,推文数据库连接!$L:$M,2,0),MATCH(F$8,推文数据库连接!$A$1:$I$1,0)),"")</f>
        <v/>
      </c>
      <c r="G14" s="16" t="str">
        <f>IFERROR(INDEX(推文数据库连接!$A$1:$I$1000,VLOOKUP($L14,推文数据库连接!$L:$M,2,0),MATCH(G$8,推文数据库连接!$A$1:$I$1,0)),"")</f>
        <v/>
      </c>
      <c r="H14" s="16" t="str">
        <f>IFERROR(INDEX(推文数据库连接!$A$1:$I$1000,VLOOKUP($L14,推文数据库连接!$L:$M,2,0),MATCH(H$8,推文数据库连接!$A$1:$I$1,0)),"")</f>
        <v/>
      </c>
      <c r="I14" s="32"/>
      <c r="J14" s="32"/>
      <c r="K14" s="32"/>
      <c r="L14" s="32">
        <v>6</v>
      </c>
      <c r="M14" s="49"/>
      <c r="N14" s="49"/>
      <c r="O14" s="49"/>
      <c r="P14" s="50"/>
      <c r="Q14" s="40"/>
    </row>
    <row r="15" spans="1:24" ht="42" customHeight="1">
      <c r="A15" s="16" t="str">
        <f t="shared" si="0"/>
        <v xml:space="preserve"> </v>
      </c>
      <c r="B15" s="16" t="str">
        <f>IFERROR(INDEX(推文数据库连接!$A$1:$I$1000,VLOOKUP($L15,推文数据库连接!$L:$M,2,0),MATCH(B$8,推文数据库连接!$A$1:$I$1,0)),"")</f>
        <v/>
      </c>
      <c r="C15" s="16" t="str">
        <f>IFERROR(INDEX(推文数据库连接!$A$1:$I$1000,VLOOKUP($L15,推文数据库连接!$L:$M,2,0),MATCH(C$8,推文数据库连接!$A$1:$I$1,0)),"")</f>
        <v/>
      </c>
      <c r="D15" s="16" t="str">
        <f>IFERROR(INDEX(推文数据库连接!$A$1:$I$1000,VLOOKUP($L15,推文数据库连接!$L:$M,2,0),MATCH(D$8,推文数据库连接!$A$1:$I$1,0)),"")</f>
        <v/>
      </c>
      <c r="E15" s="16" t="str">
        <f>IFERROR(INDEX(推文数据库连接!$A$1:$I$1000,VLOOKUP($L15,推文数据库连接!$L:$M,2,0),MATCH(E$8,推文数据库连接!$A$1:$I$1,0)),"")</f>
        <v/>
      </c>
      <c r="F15" s="16" t="str">
        <f>IFERROR(INDEX(推文数据库连接!$A$1:$I$1000,VLOOKUP($L15,推文数据库连接!$L:$M,2,0),MATCH(F$8,推文数据库连接!$A$1:$I$1,0)),"")</f>
        <v/>
      </c>
      <c r="G15" s="16" t="str">
        <f>IFERROR(INDEX(推文数据库连接!$A$1:$I$1000,VLOOKUP($L15,推文数据库连接!$L:$M,2,0),MATCH(G$8,推文数据库连接!$A$1:$I$1,0)),"")</f>
        <v/>
      </c>
      <c r="H15" s="16" t="str">
        <f>IFERROR(INDEX(推文数据库连接!$A$1:$I$1000,VLOOKUP($L15,推文数据库连接!$L:$M,2,0),MATCH(H$8,推文数据库连接!$A$1:$I$1,0)),"")</f>
        <v/>
      </c>
      <c r="I15" s="32"/>
      <c r="J15" s="32"/>
      <c r="K15" s="32"/>
      <c r="L15" s="32">
        <v>7</v>
      </c>
      <c r="M15" s="122"/>
      <c r="N15" s="120"/>
      <c r="O15" s="120"/>
      <c r="P15" s="50"/>
      <c r="Q15" s="40"/>
    </row>
    <row r="16" spans="1:24" ht="42" customHeight="1">
      <c r="A16" s="16" t="str">
        <f t="shared" si="0"/>
        <v xml:space="preserve"> </v>
      </c>
      <c r="B16" s="16" t="str">
        <f>IFERROR(INDEX(推文数据库连接!$A$1:$I$1000,VLOOKUP($L16,推文数据库连接!$L:$M,2,0),MATCH(B$8,推文数据库连接!$A$1:$I$1,0)),"")</f>
        <v/>
      </c>
      <c r="C16" s="16" t="str">
        <f>IFERROR(INDEX(推文数据库连接!$A$1:$I$1000,VLOOKUP($L16,推文数据库连接!$L:$M,2,0),MATCH(C$8,推文数据库连接!$A$1:$I$1,0)),"")</f>
        <v/>
      </c>
      <c r="D16" s="16" t="str">
        <f>IFERROR(INDEX(推文数据库连接!$A$1:$I$1000,VLOOKUP($L16,推文数据库连接!$L:$M,2,0),MATCH(D$8,推文数据库连接!$A$1:$I$1,0)),"")</f>
        <v/>
      </c>
      <c r="E16" s="16" t="str">
        <f>IFERROR(INDEX(推文数据库连接!$A$1:$I$1000,VLOOKUP($L16,推文数据库连接!$L:$M,2,0),MATCH(E$8,推文数据库连接!$A$1:$I$1,0)),"")</f>
        <v/>
      </c>
      <c r="F16" s="16" t="str">
        <f>IFERROR(INDEX(推文数据库连接!$A$1:$I$1000,VLOOKUP($L16,推文数据库连接!$L:$M,2,0),MATCH(F$8,推文数据库连接!$A$1:$I$1,0)),"")</f>
        <v/>
      </c>
      <c r="G16" s="16" t="str">
        <f>IFERROR(INDEX(推文数据库连接!$A$1:$I$1000,VLOOKUP($L16,推文数据库连接!$L:$M,2,0),MATCH(G$8,推文数据库连接!$A$1:$I$1,0)),"")</f>
        <v/>
      </c>
      <c r="H16" s="16" t="str">
        <f>IFERROR(INDEX(推文数据库连接!$A$1:$I$1000,VLOOKUP($L16,推文数据库连接!$L:$M,2,0),MATCH(H$8,推文数据库连接!$A$1:$I$1,0)),"")</f>
        <v/>
      </c>
      <c r="I16" s="32"/>
      <c r="J16" s="32"/>
      <c r="K16" s="32"/>
      <c r="L16" s="32">
        <v>8</v>
      </c>
      <c r="M16" s="120"/>
      <c r="N16" s="120"/>
      <c r="O16" s="120"/>
      <c r="P16" s="50"/>
      <c r="Q16" s="40"/>
    </row>
    <row r="17" spans="1:17" ht="42" customHeight="1">
      <c r="A17" s="16" t="str">
        <f t="shared" si="0"/>
        <v xml:space="preserve"> </v>
      </c>
      <c r="B17" s="16" t="str">
        <f>IFERROR(INDEX(推文数据库连接!$A$1:$I$1000,VLOOKUP($L17,推文数据库连接!$L:$M,2,0),MATCH(B$8,推文数据库连接!$A$1:$I$1,0)),"")</f>
        <v/>
      </c>
      <c r="C17" s="16" t="str">
        <f>IFERROR(INDEX(推文数据库连接!$A$1:$I$1000,VLOOKUP($L17,推文数据库连接!$L:$M,2,0),MATCH(C$8,推文数据库连接!$A$1:$I$1,0)),"")</f>
        <v/>
      </c>
      <c r="D17" s="16" t="str">
        <f>IFERROR(INDEX(推文数据库连接!$A$1:$I$1000,VLOOKUP($L17,推文数据库连接!$L:$M,2,0),MATCH(D$8,推文数据库连接!$A$1:$I$1,0)),"")</f>
        <v/>
      </c>
      <c r="E17" s="16" t="str">
        <f>IFERROR(INDEX(推文数据库连接!$A$1:$I$1000,VLOOKUP($L17,推文数据库连接!$L:$M,2,0),MATCH(E$8,推文数据库连接!$A$1:$I$1,0)),"")</f>
        <v/>
      </c>
      <c r="F17" s="16" t="str">
        <f>IFERROR(INDEX(推文数据库连接!$A$1:$I$1000,VLOOKUP($L17,推文数据库连接!$L:$M,2,0),MATCH(F$8,推文数据库连接!$A$1:$I$1,0)),"")</f>
        <v/>
      </c>
      <c r="G17" s="16" t="str">
        <f>IFERROR(INDEX(推文数据库连接!$A$1:$I$1000,VLOOKUP($L17,推文数据库连接!$L:$M,2,0),MATCH(G$8,推文数据库连接!$A$1:$I$1,0)),"")</f>
        <v/>
      </c>
      <c r="H17" s="16" t="str">
        <f>IFERROR(INDEX(推文数据库连接!$A$1:$I$1000,VLOOKUP($L17,推文数据库连接!$L:$M,2,0),MATCH(H$8,推文数据库连接!$A$1:$I$1,0)),"")</f>
        <v/>
      </c>
      <c r="I17" s="32"/>
      <c r="J17" s="32"/>
      <c r="K17" s="32"/>
      <c r="L17" s="32">
        <v>9</v>
      </c>
      <c r="M17" s="123"/>
      <c r="N17" s="120"/>
      <c r="O17" s="120"/>
      <c r="P17" s="50"/>
      <c r="Q17" s="40"/>
    </row>
    <row r="18" spans="1:17" ht="42" customHeight="1">
      <c r="A18" s="16" t="str">
        <f t="shared" si="0"/>
        <v xml:space="preserve"> </v>
      </c>
      <c r="B18" s="16" t="str">
        <f>IFERROR(INDEX(推文数据库连接!$A$1:$I$1000,VLOOKUP($L18,推文数据库连接!$L:$M,2,0),MATCH(B$8,推文数据库连接!$A$1:$I$1,0)),"")</f>
        <v/>
      </c>
      <c r="C18" s="16" t="str">
        <f>IFERROR(INDEX(推文数据库连接!$A$1:$I$1000,VLOOKUP($L18,推文数据库连接!$L:$M,2,0),MATCH(C$8,推文数据库连接!$A$1:$I$1,0)),"")</f>
        <v/>
      </c>
      <c r="D18" s="16" t="str">
        <f>IFERROR(INDEX(推文数据库连接!$A$1:$I$1000,VLOOKUP($L18,推文数据库连接!$L:$M,2,0),MATCH(D$8,推文数据库连接!$A$1:$I$1,0)),"")</f>
        <v/>
      </c>
      <c r="E18" s="16" t="str">
        <f>IFERROR(INDEX(推文数据库连接!$A$1:$I$1000,VLOOKUP($L18,推文数据库连接!$L:$M,2,0),MATCH(E$8,推文数据库连接!$A$1:$I$1,0)),"")</f>
        <v/>
      </c>
      <c r="F18" s="16" t="str">
        <f>IFERROR(INDEX(推文数据库连接!$A$1:$I$1000,VLOOKUP($L18,推文数据库连接!$L:$M,2,0),MATCH(F$8,推文数据库连接!$A$1:$I$1,0)),"")</f>
        <v/>
      </c>
      <c r="G18" s="16" t="str">
        <f>IFERROR(INDEX(推文数据库连接!$A$1:$I$1000,VLOOKUP($L18,推文数据库连接!$L:$M,2,0),MATCH(G$8,推文数据库连接!$A$1:$I$1,0)),"")</f>
        <v/>
      </c>
      <c r="H18" s="16" t="str">
        <f>IFERROR(INDEX(推文数据库连接!$A$1:$I$1000,VLOOKUP($L18,推文数据库连接!$L:$M,2,0),MATCH(H$8,推文数据库连接!$A$1:$I$1,0)),"")</f>
        <v/>
      </c>
      <c r="I18" s="32"/>
      <c r="J18" s="32"/>
      <c r="K18" s="32"/>
      <c r="L18" s="32">
        <v>10</v>
      </c>
      <c r="M18" s="120"/>
      <c r="N18" s="120"/>
      <c r="O18" s="120"/>
      <c r="P18" s="50"/>
      <c r="Q18" s="40"/>
    </row>
    <row r="19" spans="1:17" ht="42" customHeight="1">
      <c r="A19" s="16" t="str">
        <f t="shared" si="0"/>
        <v xml:space="preserve"> </v>
      </c>
      <c r="B19" s="16" t="str">
        <f>IFERROR(INDEX(推文数据库连接!$A$1:$I$1000,VLOOKUP($L19,推文数据库连接!$L:$M,2,0),MATCH(B$8,推文数据库连接!$A$1:$I$1,0)),"")</f>
        <v/>
      </c>
      <c r="C19" s="16" t="str">
        <f>IFERROR(INDEX(推文数据库连接!$A$1:$I$1000,VLOOKUP($L19,推文数据库连接!$L:$M,2,0),MATCH(C$8,推文数据库连接!$A$1:$I$1,0)),"")</f>
        <v/>
      </c>
      <c r="D19" s="16" t="str">
        <f>IFERROR(INDEX(推文数据库连接!$A$1:$I$1000,VLOOKUP($L19,推文数据库连接!$L:$M,2,0),MATCH(D$8,推文数据库连接!$A$1:$I$1,0)),"")</f>
        <v/>
      </c>
      <c r="E19" s="16" t="str">
        <f>IFERROR(INDEX(推文数据库连接!$A$1:$I$1000,VLOOKUP($L19,推文数据库连接!$L:$M,2,0),MATCH(E$8,推文数据库连接!$A$1:$I$1,0)),"")</f>
        <v/>
      </c>
      <c r="F19" s="16" t="str">
        <f>IFERROR(INDEX(推文数据库连接!$A$1:$I$1000,VLOOKUP($L19,推文数据库连接!$L:$M,2,0),MATCH(F$8,推文数据库连接!$A$1:$I$1,0)),"")</f>
        <v/>
      </c>
      <c r="G19" s="16" t="str">
        <f>IFERROR(INDEX(推文数据库连接!$A$1:$I$1000,VLOOKUP($L19,推文数据库连接!$L:$M,2,0),MATCH(G$8,推文数据库连接!$A$1:$I$1,0)),"")</f>
        <v/>
      </c>
      <c r="H19" s="16" t="str">
        <f>IFERROR(INDEX(推文数据库连接!$A$1:$I$1000,VLOOKUP($L19,推文数据库连接!$L:$M,2,0),MATCH(H$8,推文数据库连接!$A$1:$I$1,0)),"")</f>
        <v/>
      </c>
      <c r="I19" s="32"/>
      <c r="J19" s="32"/>
      <c r="K19" s="32"/>
      <c r="L19" s="32">
        <v>11</v>
      </c>
      <c r="M19" s="120"/>
      <c r="N19" s="120"/>
      <c r="O19" s="120"/>
      <c r="P19" s="50"/>
      <c r="Q19" s="40"/>
    </row>
    <row r="20" spans="1:17" ht="42" customHeight="1">
      <c r="A20" s="16" t="str">
        <f t="shared" si="0"/>
        <v xml:space="preserve"> </v>
      </c>
      <c r="B20" s="16" t="str">
        <f>IFERROR(INDEX(推文数据库连接!$A$1:$I$1000,VLOOKUP($L20,推文数据库连接!$L:$M,2,0),MATCH(B$8,推文数据库连接!$A$1:$I$1,0)),"")</f>
        <v/>
      </c>
      <c r="C20" s="16" t="str">
        <f>IFERROR(INDEX(推文数据库连接!$A$1:$I$1000,VLOOKUP($L20,推文数据库连接!$L:$M,2,0),MATCH(C$8,推文数据库连接!$A$1:$I$1,0)),"")</f>
        <v/>
      </c>
      <c r="D20" s="16" t="str">
        <f>IFERROR(INDEX(推文数据库连接!$A$1:$I$1000,VLOOKUP($L20,推文数据库连接!$L:$M,2,0),MATCH(D$8,推文数据库连接!$A$1:$I$1,0)),"")</f>
        <v/>
      </c>
      <c r="E20" s="16" t="str">
        <f>IFERROR(INDEX(推文数据库连接!$A$1:$I$1000,VLOOKUP($L20,推文数据库连接!$L:$M,2,0),MATCH(E$8,推文数据库连接!$A$1:$I$1,0)),"")</f>
        <v/>
      </c>
      <c r="F20" s="16" t="str">
        <f>IFERROR(INDEX(推文数据库连接!$A$1:$I$1000,VLOOKUP($L20,推文数据库连接!$L:$M,2,0),MATCH(F$8,推文数据库连接!$A$1:$I$1,0)),"")</f>
        <v/>
      </c>
      <c r="G20" s="16" t="str">
        <f>IFERROR(INDEX(推文数据库连接!$A$1:$I$1000,VLOOKUP($L20,推文数据库连接!$L:$M,2,0),MATCH(G$8,推文数据库连接!$A$1:$I$1,0)),"")</f>
        <v/>
      </c>
      <c r="H20" s="16" t="str">
        <f>IFERROR(INDEX(推文数据库连接!$A$1:$I$1000,VLOOKUP($L20,推文数据库连接!$L:$M,2,0),MATCH(H$8,推文数据库连接!$A$1:$I$1,0)),"")</f>
        <v/>
      </c>
      <c r="I20" s="32"/>
      <c r="J20" s="32"/>
      <c r="K20" s="32"/>
      <c r="L20" s="32">
        <v>12</v>
      </c>
      <c r="M20" s="120"/>
      <c r="N20" s="120"/>
      <c r="O20" s="120"/>
      <c r="P20" s="34"/>
    </row>
    <row r="21" spans="1:17" ht="42" customHeight="1">
      <c r="A21" s="16" t="str">
        <f t="shared" si="0"/>
        <v xml:space="preserve"> </v>
      </c>
      <c r="B21" s="16" t="str">
        <f>IFERROR(INDEX(推文数据库连接!$A$1:$I$1000,VLOOKUP($L21,推文数据库连接!$L:$M,2,0),MATCH(B$8,推文数据库连接!$A$1:$I$1,0)),"")</f>
        <v/>
      </c>
      <c r="C21" s="16" t="str">
        <f>IFERROR(INDEX(推文数据库连接!$A$1:$I$1000,VLOOKUP($L21,推文数据库连接!$L:$M,2,0),MATCH(C$8,推文数据库连接!$A$1:$I$1,0)),"")</f>
        <v/>
      </c>
      <c r="D21" s="16" t="str">
        <f>IFERROR(INDEX(推文数据库连接!$A$1:$I$1000,VLOOKUP($L21,推文数据库连接!$L:$M,2,0),MATCH(D$8,推文数据库连接!$A$1:$I$1,0)),"")</f>
        <v/>
      </c>
      <c r="E21" s="16" t="str">
        <f>IFERROR(INDEX(推文数据库连接!$A$1:$I$1000,VLOOKUP($L21,推文数据库连接!$L:$M,2,0),MATCH(E$8,推文数据库连接!$A$1:$I$1,0)),"")</f>
        <v/>
      </c>
      <c r="F21" s="16" t="str">
        <f>IFERROR(INDEX(推文数据库连接!$A$1:$I$1000,VLOOKUP($L21,推文数据库连接!$L:$M,2,0),MATCH(F$8,推文数据库连接!$A$1:$I$1,0)),"")</f>
        <v/>
      </c>
      <c r="G21" s="16" t="str">
        <f>IFERROR(INDEX(推文数据库连接!$A$1:$I$1000,VLOOKUP($L21,推文数据库连接!$L:$M,2,0),MATCH(G$8,推文数据库连接!$A$1:$I$1,0)),"")</f>
        <v/>
      </c>
      <c r="H21" s="16" t="str">
        <f>IFERROR(INDEX(推文数据库连接!$A$1:$I$1000,VLOOKUP($L21,推文数据库连接!$L:$M,2,0),MATCH(H$8,推文数据库连接!$A$1:$I$1,0)),"")</f>
        <v/>
      </c>
      <c r="I21" s="32"/>
      <c r="J21" s="32"/>
      <c r="K21" s="32"/>
      <c r="L21" s="32">
        <v>13</v>
      </c>
      <c r="M21" s="120"/>
      <c r="N21" s="120"/>
      <c r="O21" s="120"/>
      <c r="P21" s="34"/>
    </row>
    <row r="22" spans="1:17" ht="42" customHeight="1">
      <c r="A22" s="16" t="str">
        <f t="shared" si="0"/>
        <v xml:space="preserve"> </v>
      </c>
      <c r="B22" s="16" t="str">
        <f>IFERROR(INDEX(推文数据库连接!$A$1:$I$1000,VLOOKUP($L22,推文数据库连接!$L:$M,2,0),MATCH(B$8,推文数据库连接!$A$1:$I$1,0)),"")</f>
        <v/>
      </c>
      <c r="C22" s="16" t="str">
        <f>IFERROR(INDEX(推文数据库连接!$A$1:$I$1000,VLOOKUP($L22,推文数据库连接!$L:$M,2,0),MATCH(C$8,推文数据库连接!$A$1:$I$1,0)),"")</f>
        <v/>
      </c>
      <c r="D22" s="16" t="str">
        <f>IFERROR(INDEX(推文数据库连接!$A$1:$I$1000,VLOOKUP($L22,推文数据库连接!$L:$M,2,0),MATCH(D$8,推文数据库连接!$A$1:$I$1,0)),"")</f>
        <v/>
      </c>
      <c r="E22" s="16" t="str">
        <f>IFERROR(INDEX(推文数据库连接!$A$1:$I$1000,VLOOKUP($L22,推文数据库连接!$L:$M,2,0),MATCH(E$8,推文数据库连接!$A$1:$I$1,0)),"")</f>
        <v/>
      </c>
      <c r="F22" s="16" t="str">
        <f>IFERROR(INDEX(推文数据库连接!$A$1:$I$1000,VLOOKUP($L22,推文数据库连接!$L:$M,2,0),MATCH(F$8,推文数据库连接!$A$1:$I$1,0)),"")</f>
        <v/>
      </c>
      <c r="G22" s="16" t="str">
        <f>IFERROR(INDEX(推文数据库连接!$A$1:$I$1000,VLOOKUP($L22,推文数据库连接!$L:$M,2,0),MATCH(G$8,推文数据库连接!$A$1:$I$1,0)),"")</f>
        <v/>
      </c>
      <c r="H22" s="16" t="str">
        <f>IFERROR(INDEX(推文数据库连接!$A$1:$I$1000,VLOOKUP($L22,推文数据库连接!$L:$M,2,0),MATCH(H$8,推文数据库连接!$A$1:$I$1,0)),"")</f>
        <v/>
      </c>
      <c r="I22" s="32"/>
      <c r="J22" s="32"/>
      <c r="K22" s="32"/>
      <c r="L22" s="32">
        <v>14</v>
      </c>
      <c r="M22" s="120"/>
      <c r="N22" s="120"/>
      <c r="O22" s="120"/>
      <c r="P22" s="34"/>
    </row>
    <row r="23" spans="1:17" ht="42" customHeight="1">
      <c r="A23" s="16" t="str">
        <f t="shared" si="0"/>
        <v xml:space="preserve"> </v>
      </c>
      <c r="B23" s="16" t="str">
        <f>IFERROR(INDEX(推文数据库连接!$A$1:$I$1000,VLOOKUP($L23,推文数据库连接!$L:$M,2,0),MATCH(B$8,推文数据库连接!$A$1:$I$1,0)),"")</f>
        <v/>
      </c>
      <c r="C23" s="16" t="str">
        <f>IFERROR(INDEX(推文数据库连接!$A$1:$I$1000,VLOOKUP($L23,推文数据库连接!$L:$M,2,0),MATCH(C$8,推文数据库连接!$A$1:$I$1,0)),"")</f>
        <v/>
      </c>
      <c r="D23" s="16" t="str">
        <f>IFERROR(INDEX(推文数据库连接!$A$1:$I$1000,VLOOKUP($L23,推文数据库连接!$L:$M,2,0),MATCH(D$8,推文数据库连接!$A$1:$I$1,0)),"")</f>
        <v/>
      </c>
      <c r="E23" s="16" t="str">
        <f>IFERROR(INDEX(推文数据库连接!$A$1:$I$1000,VLOOKUP($L23,推文数据库连接!$L:$M,2,0),MATCH(E$8,推文数据库连接!$A$1:$I$1,0)),"")</f>
        <v/>
      </c>
      <c r="F23" s="16" t="str">
        <f>IFERROR(INDEX(推文数据库连接!$A$1:$I$1000,VLOOKUP($L23,推文数据库连接!$L:$M,2,0),MATCH(F$8,推文数据库连接!$A$1:$I$1,0)),"")</f>
        <v/>
      </c>
      <c r="G23" s="16" t="str">
        <f>IFERROR(INDEX(推文数据库连接!$A$1:$I$1000,VLOOKUP($L23,推文数据库连接!$L:$M,2,0),MATCH(G$8,推文数据库连接!$A$1:$I$1,0)),"")</f>
        <v/>
      </c>
      <c r="H23" s="16" t="str">
        <f>IFERROR(INDEX(推文数据库连接!$A$1:$I$1000,VLOOKUP($L23,推文数据库连接!$L:$M,2,0),MATCH(H$8,推文数据库连接!$A$1:$I$1,0)),"")</f>
        <v/>
      </c>
      <c r="I23" s="32"/>
      <c r="J23" s="32"/>
      <c r="K23" s="32"/>
      <c r="L23" s="32">
        <v>15</v>
      </c>
      <c r="M23" s="120"/>
      <c r="N23" s="120"/>
      <c r="O23" s="120"/>
      <c r="P23" s="34"/>
    </row>
    <row r="24" spans="1:17" ht="42" customHeight="1">
      <c r="A24" s="16" t="str">
        <f t="shared" si="0"/>
        <v xml:space="preserve"> </v>
      </c>
      <c r="B24" s="16" t="str">
        <f>IFERROR(INDEX(推文数据库连接!$A$1:$I$1000,VLOOKUP($L24,推文数据库连接!$L:$M,2,0),MATCH(B$8,推文数据库连接!$A$1:$I$1,0)),"")</f>
        <v/>
      </c>
      <c r="C24" s="16" t="str">
        <f>IFERROR(INDEX(推文数据库连接!$A$1:$I$1000,VLOOKUP($L24,推文数据库连接!$L:$M,2,0),MATCH(C$8,推文数据库连接!$A$1:$I$1,0)),"")</f>
        <v/>
      </c>
      <c r="D24" s="16" t="str">
        <f>IFERROR(INDEX(推文数据库连接!$A$1:$I$1000,VLOOKUP($L24,推文数据库连接!$L:$M,2,0),MATCH(D$8,推文数据库连接!$A$1:$I$1,0)),"")</f>
        <v/>
      </c>
      <c r="E24" s="16" t="str">
        <f>IFERROR(INDEX(推文数据库连接!$A$1:$I$1000,VLOOKUP($L24,推文数据库连接!$L:$M,2,0),MATCH(E$8,推文数据库连接!$A$1:$I$1,0)),"")</f>
        <v/>
      </c>
      <c r="F24" s="16" t="str">
        <f>IFERROR(INDEX(推文数据库连接!$A$1:$I$1000,VLOOKUP($L24,推文数据库连接!$L:$M,2,0),MATCH(F$8,推文数据库连接!$A$1:$I$1,0)),"")</f>
        <v/>
      </c>
      <c r="G24" s="16" t="str">
        <f>IFERROR(INDEX(推文数据库连接!$A$1:$I$1000,VLOOKUP($L24,推文数据库连接!$L:$M,2,0),MATCH(G$8,推文数据库连接!$A$1:$I$1,0)),"")</f>
        <v/>
      </c>
      <c r="H24" s="16" t="str">
        <f>IFERROR(INDEX(推文数据库连接!$A$1:$I$1000,VLOOKUP($L24,推文数据库连接!$L:$M,2,0),MATCH(H$8,推文数据库连接!$A$1:$I$1,0)),"")</f>
        <v/>
      </c>
      <c r="I24" s="32"/>
      <c r="J24" s="32"/>
      <c r="K24" s="32"/>
      <c r="L24" s="32">
        <v>16</v>
      </c>
      <c r="M24" s="120"/>
      <c r="N24" s="120"/>
      <c r="O24" s="120"/>
      <c r="P24" s="34"/>
    </row>
    <row r="25" spans="1:17" ht="42" customHeight="1">
      <c r="A25" s="16" t="str">
        <f t="shared" si="0"/>
        <v xml:space="preserve"> </v>
      </c>
      <c r="B25" s="16" t="str">
        <f>IFERROR(INDEX(推文数据库连接!$A$1:$I$1000,VLOOKUP($L25,推文数据库连接!$L:$M,2,0),MATCH(B$8,推文数据库连接!$A$1:$I$1,0)),"")</f>
        <v/>
      </c>
      <c r="C25" s="16" t="str">
        <f>IFERROR(INDEX(推文数据库连接!$A$1:$I$1000,VLOOKUP($L25,推文数据库连接!$L:$M,2,0),MATCH(C$8,推文数据库连接!$A$1:$I$1,0)),"")</f>
        <v/>
      </c>
      <c r="D25" s="16" t="str">
        <f>IFERROR(INDEX(推文数据库连接!$A$1:$I$1000,VLOOKUP($L25,推文数据库连接!$L:$M,2,0),MATCH(D$8,推文数据库连接!$A$1:$I$1,0)),"")</f>
        <v/>
      </c>
      <c r="E25" s="16" t="str">
        <f>IFERROR(INDEX(推文数据库连接!$A$1:$I$1000,VLOOKUP($L25,推文数据库连接!$L:$M,2,0),MATCH(E$8,推文数据库连接!$A$1:$I$1,0)),"")</f>
        <v/>
      </c>
      <c r="F25" s="16" t="str">
        <f>IFERROR(INDEX(推文数据库连接!$A$1:$I$1000,VLOOKUP($L25,推文数据库连接!$L:$M,2,0),MATCH(F$8,推文数据库连接!$A$1:$I$1,0)),"")</f>
        <v/>
      </c>
      <c r="G25" s="16" t="str">
        <f>IFERROR(INDEX(推文数据库连接!$A$1:$I$1000,VLOOKUP($L25,推文数据库连接!$L:$M,2,0),MATCH(G$8,推文数据库连接!$A$1:$I$1,0)),"")</f>
        <v/>
      </c>
      <c r="H25" s="16" t="str">
        <f>IFERROR(INDEX(推文数据库连接!$A$1:$I$1000,VLOOKUP($L25,推文数据库连接!$L:$M,2,0),MATCH(H$8,推文数据库连接!$A$1:$I$1,0)),"")</f>
        <v/>
      </c>
      <c r="I25" s="32"/>
      <c r="J25" s="32"/>
      <c r="K25" s="32"/>
      <c r="L25" s="32">
        <v>17</v>
      </c>
      <c r="M25" s="34"/>
      <c r="N25" s="34"/>
      <c r="O25" s="34"/>
      <c r="P25" s="34"/>
    </row>
    <row r="26" spans="1:17" ht="42" customHeight="1">
      <c r="A26" s="16" t="str">
        <f t="shared" si="0"/>
        <v xml:space="preserve"> </v>
      </c>
      <c r="B26" s="16" t="str">
        <f>IFERROR(INDEX(推文数据库连接!$A$1:$I$1000,VLOOKUP($L26,推文数据库连接!$L:$M,2,0),MATCH(B$8,推文数据库连接!$A$1:$I$1,0)),"")</f>
        <v/>
      </c>
      <c r="C26" s="16" t="str">
        <f>IFERROR(INDEX(推文数据库连接!$A$1:$I$1000,VLOOKUP($L26,推文数据库连接!$L:$M,2,0),MATCH(C$8,推文数据库连接!$A$1:$I$1,0)),"")</f>
        <v/>
      </c>
      <c r="D26" s="16" t="str">
        <f>IFERROR(INDEX(推文数据库连接!$A$1:$I$1000,VLOOKUP($L26,推文数据库连接!$L:$M,2,0),MATCH(D$8,推文数据库连接!$A$1:$I$1,0)),"")</f>
        <v/>
      </c>
      <c r="E26" s="16" t="str">
        <f>IFERROR(INDEX(推文数据库连接!$A$1:$I$1000,VLOOKUP($L26,推文数据库连接!$L:$M,2,0),MATCH(E$8,推文数据库连接!$A$1:$I$1,0)),"")</f>
        <v/>
      </c>
      <c r="F26" s="16" t="str">
        <f>IFERROR(INDEX(推文数据库连接!$A$1:$I$1000,VLOOKUP($L26,推文数据库连接!$L:$M,2,0),MATCH(F$8,推文数据库连接!$A$1:$I$1,0)),"")</f>
        <v/>
      </c>
      <c r="G26" s="16" t="str">
        <f>IFERROR(INDEX(推文数据库连接!$A$1:$I$1000,VLOOKUP($L26,推文数据库连接!$L:$M,2,0),MATCH(G$8,推文数据库连接!$A$1:$I$1,0)),"")</f>
        <v/>
      </c>
      <c r="H26" s="16" t="str">
        <f>IFERROR(INDEX(推文数据库连接!$A$1:$I$1000,VLOOKUP($L26,推文数据库连接!$L:$M,2,0),MATCH(H$8,推文数据库连接!$A$1:$I$1,0)),"")</f>
        <v/>
      </c>
      <c r="I26" s="32"/>
      <c r="J26" s="32"/>
      <c r="K26" s="32"/>
      <c r="L26" s="32">
        <v>18</v>
      </c>
      <c r="M26" s="34"/>
      <c r="N26" s="34"/>
      <c r="O26" s="34"/>
      <c r="P26" s="34"/>
    </row>
    <row r="27" spans="1:17" ht="42" customHeight="1">
      <c r="A27" s="16" t="str">
        <f t="shared" si="0"/>
        <v xml:space="preserve"> </v>
      </c>
      <c r="B27" s="16" t="str">
        <f>IFERROR(INDEX(推文数据库连接!$A$1:$I$1000,VLOOKUP($L27,推文数据库连接!$L:$M,2,0),MATCH(B$8,推文数据库连接!$A$1:$I$1,0)),"")</f>
        <v/>
      </c>
      <c r="C27" s="16" t="str">
        <f>IFERROR(INDEX(推文数据库连接!$A$1:$I$1000,VLOOKUP($L27,推文数据库连接!$L:$M,2,0),MATCH(C$8,推文数据库连接!$A$1:$I$1,0)),"")</f>
        <v/>
      </c>
      <c r="D27" s="16" t="str">
        <f>IFERROR(INDEX(推文数据库连接!$A$1:$I$1000,VLOOKUP($L27,推文数据库连接!$L:$M,2,0),MATCH(D$8,推文数据库连接!$A$1:$I$1,0)),"")</f>
        <v/>
      </c>
      <c r="E27" s="16" t="str">
        <f>IFERROR(INDEX(推文数据库连接!$A$1:$I$1000,VLOOKUP($L27,推文数据库连接!$L:$M,2,0),MATCH(E$8,推文数据库连接!$A$1:$I$1,0)),"")</f>
        <v/>
      </c>
      <c r="F27" s="16" t="str">
        <f>IFERROR(INDEX(推文数据库连接!$A$1:$I$1000,VLOOKUP($L27,推文数据库连接!$L:$M,2,0),MATCH(F$8,推文数据库连接!$A$1:$I$1,0)),"")</f>
        <v/>
      </c>
      <c r="G27" s="16" t="str">
        <f>IFERROR(INDEX(推文数据库连接!$A$1:$I$1000,VLOOKUP($L27,推文数据库连接!$L:$M,2,0),MATCH(G$8,推文数据库连接!$A$1:$I$1,0)),"")</f>
        <v/>
      </c>
      <c r="H27" s="16" t="str">
        <f>IFERROR(INDEX(推文数据库连接!$A$1:$I$1000,VLOOKUP($L27,推文数据库连接!$L:$M,2,0),MATCH(H$8,推文数据库连接!$A$1:$I$1,0)),"")</f>
        <v/>
      </c>
      <c r="I27" s="32"/>
      <c r="J27" s="32"/>
      <c r="K27" s="32"/>
      <c r="L27" s="32">
        <v>19</v>
      </c>
      <c r="M27" s="34"/>
      <c r="N27" s="34"/>
      <c r="O27" s="34"/>
      <c r="P27" s="34"/>
    </row>
    <row r="28" spans="1:17" ht="42" customHeight="1">
      <c r="A28" s="16" t="str">
        <f t="shared" si="0"/>
        <v xml:space="preserve"> </v>
      </c>
      <c r="B28" s="16" t="str">
        <f>IFERROR(INDEX(推文数据库连接!$A$1:$I$1000,VLOOKUP($L28,推文数据库连接!$L:$M,2,0),MATCH(B$8,推文数据库连接!$A$1:$I$1,0)),"")</f>
        <v/>
      </c>
      <c r="C28" s="16" t="str">
        <f>IFERROR(INDEX(推文数据库连接!$A$1:$I$1000,VLOOKUP($L28,推文数据库连接!$L:$M,2,0),MATCH(C$8,推文数据库连接!$A$1:$I$1,0)),"")</f>
        <v/>
      </c>
      <c r="D28" s="16" t="str">
        <f>IFERROR(INDEX(推文数据库连接!$A$1:$I$1000,VLOOKUP($L28,推文数据库连接!$L:$M,2,0),MATCH(D$8,推文数据库连接!$A$1:$I$1,0)),"")</f>
        <v/>
      </c>
      <c r="E28" s="16" t="str">
        <f>IFERROR(INDEX(推文数据库连接!$A$1:$I$1000,VLOOKUP($L28,推文数据库连接!$L:$M,2,0),MATCH(E$8,推文数据库连接!$A$1:$I$1,0)),"")</f>
        <v/>
      </c>
      <c r="F28" s="16" t="str">
        <f>IFERROR(INDEX(推文数据库连接!$A$1:$I$1000,VLOOKUP($L28,推文数据库连接!$L:$M,2,0),MATCH(F$8,推文数据库连接!$A$1:$I$1,0)),"")</f>
        <v/>
      </c>
      <c r="G28" s="16" t="str">
        <f>IFERROR(INDEX(推文数据库连接!$A$1:$I$1000,VLOOKUP($L28,推文数据库连接!$L:$M,2,0),MATCH(G$8,推文数据库连接!$A$1:$I$1,0)),"")</f>
        <v/>
      </c>
      <c r="H28" s="16" t="str">
        <f>IFERROR(INDEX(推文数据库连接!$A$1:$I$1000,VLOOKUP($L28,推文数据库连接!$L:$M,2,0),MATCH(H$8,推文数据库连接!$A$1:$I$1,0)),"")</f>
        <v/>
      </c>
      <c r="I28" s="32"/>
      <c r="J28" s="32"/>
      <c r="K28" s="32"/>
      <c r="L28" s="32">
        <v>20</v>
      </c>
      <c r="M28" s="34"/>
      <c r="N28" s="34"/>
      <c r="O28" s="34"/>
      <c r="P28" s="34"/>
    </row>
    <row r="29" spans="1:17" ht="18" customHeight="1">
      <c r="A29" s="16" t="str">
        <f t="shared" si="0"/>
        <v xml:space="preserve"> </v>
      </c>
      <c r="B29" s="43"/>
      <c r="C29" s="43"/>
      <c r="D29" s="43"/>
      <c r="E29" s="43"/>
      <c r="F29" s="48"/>
      <c r="G29" s="43"/>
      <c r="H29" s="43"/>
      <c r="I29" s="32"/>
      <c r="J29" s="32"/>
      <c r="K29" s="32"/>
      <c r="L29" s="32"/>
      <c r="M29" s="34"/>
      <c r="N29" s="34"/>
      <c r="O29" s="34"/>
      <c r="P29" s="34"/>
    </row>
    <row r="30" spans="1:17" ht="18" customHeight="1">
      <c r="A30" s="16" t="str">
        <f t="shared" si="0"/>
        <v xml:space="preserve"> </v>
      </c>
      <c r="B30" s="43"/>
      <c r="C30" s="43"/>
      <c r="D30" s="43"/>
      <c r="E30" s="43"/>
      <c r="F30" s="48"/>
      <c r="G30" s="43"/>
      <c r="H30" s="43"/>
      <c r="I30" s="32"/>
      <c r="J30" s="32"/>
      <c r="K30" s="32"/>
      <c r="L30" s="32"/>
      <c r="M30" s="34"/>
      <c r="N30" s="34"/>
      <c r="O30" s="34"/>
      <c r="P30" s="34"/>
    </row>
    <row r="31" spans="1:17" ht="15">
      <c r="A31" s="16" t="str">
        <f t="shared" si="0"/>
        <v xml:space="preserve"> </v>
      </c>
      <c r="B31" s="43"/>
      <c r="C31" s="43"/>
      <c r="D31" s="43"/>
      <c r="E31" s="43"/>
      <c r="F31" s="48"/>
      <c r="G31" s="43"/>
      <c r="H31" s="43"/>
      <c r="I31" s="32"/>
      <c r="J31" s="32"/>
      <c r="K31" s="32"/>
      <c r="L31" s="32"/>
      <c r="M31" s="34"/>
      <c r="N31" s="34"/>
      <c r="O31" s="34"/>
      <c r="P31" s="34"/>
    </row>
    <row r="32" spans="1:17" ht="15">
      <c r="A32" s="16" t="str">
        <f t="shared" si="0"/>
        <v xml:space="preserve"> </v>
      </c>
      <c r="B32" s="43"/>
      <c r="C32" s="43"/>
      <c r="D32" s="43"/>
      <c r="E32" s="43"/>
      <c r="F32" s="48"/>
      <c r="G32" s="43"/>
      <c r="H32" s="43"/>
      <c r="I32" s="32"/>
      <c r="J32" s="32"/>
      <c r="K32" s="32"/>
      <c r="L32" s="32"/>
      <c r="M32" s="34"/>
      <c r="N32" s="34"/>
      <c r="O32" s="34"/>
      <c r="P32" s="34"/>
    </row>
    <row r="33" spans="1:16" ht="15">
      <c r="A33" s="16" t="str">
        <f t="shared" si="0"/>
        <v xml:space="preserve"> </v>
      </c>
      <c r="B33" s="43"/>
      <c r="C33" s="43"/>
      <c r="D33" s="43"/>
      <c r="E33" s="43"/>
      <c r="F33" s="48"/>
      <c r="G33" s="43"/>
      <c r="H33" s="43"/>
      <c r="I33" s="32"/>
      <c r="J33" s="32"/>
      <c r="K33" s="32"/>
      <c r="L33" s="32"/>
      <c r="M33" s="34"/>
      <c r="N33" s="34"/>
      <c r="O33" s="34"/>
      <c r="P33" s="34"/>
    </row>
    <row r="34" spans="1:16" ht="15">
      <c r="A34" s="16" t="str">
        <f t="shared" si="0"/>
        <v xml:space="preserve"> </v>
      </c>
      <c r="B34" s="43"/>
      <c r="C34" s="43"/>
      <c r="D34" s="43"/>
      <c r="E34" s="43"/>
      <c r="F34" s="48"/>
      <c r="G34" s="43"/>
      <c r="H34" s="43"/>
      <c r="I34" s="32"/>
      <c r="J34" s="32"/>
      <c r="K34" s="32"/>
      <c r="L34" s="32"/>
      <c r="M34" s="34"/>
      <c r="N34" s="34"/>
      <c r="O34" s="34"/>
      <c r="P34" s="34"/>
    </row>
    <row r="35" spans="1:16" ht="15">
      <c r="A35" s="16" t="str">
        <f t="shared" si="0"/>
        <v xml:space="preserve"> </v>
      </c>
      <c r="B35" s="43"/>
      <c r="C35" s="43"/>
      <c r="D35" s="43"/>
      <c r="E35" s="43"/>
      <c r="F35" s="48"/>
      <c r="G35" s="43"/>
      <c r="H35" s="43"/>
      <c r="I35" s="32"/>
      <c r="J35" s="32"/>
      <c r="K35" s="32"/>
      <c r="L35" s="32"/>
      <c r="M35" s="34"/>
      <c r="N35" s="34"/>
      <c r="O35" s="34"/>
      <c r="P35" s="34"/>
    </row>
    <row r="36" spans="1:16" ht="15">
      <c r="A36" s="16" t="str">
        <f t="shared" si="0"/>
        <v xml:space="preserve"> </v>
      </c>
      <c r="B36" s="43"/>
      <c r="C36" s="43"/>
      <c r="D36" s="43"/>
      <c r="E36" s="43"/>
      <c r="F36" s="48"/>
      <c r="G36" s="43"/>
      <c r="H36" s="43"/>
      <c r="I36" s="32"/>
      <c r="J36" s="32"/>
      <c r="K36" s="32"/>
      <c r="L36" s="32"/>
      <c r="M36" s="34"/>
      <c r="N36" s="34"/>
      <c r="O36" s="34"/>
      <c r="P36" s="34"/>
    </row>
    <row r="37" spans="1:16" ht="15">
      <c r="A37" s="40"/>
      <c r="B37" s="43"/>
      <c r="C37" s="43"/>
      <c r="D37" s="43"/>
      <c r="E37" s="43"/>
      <c r="F37" s="48"/>
      <c r="G37" s="43"/>
      <c r="H37" s="43"/>
      <c r="I37" s="32"/>
      <c r="J37" s="32"/>
      <c r="K37" s="32"/>
      <c r="L37" s="32"/>
      <c r="M37" s="34"/>
      <c r="N37" s="34"/>
      <c r="O37" s="34"/>
      <c r="P37" s="34"/>
    </row>
    <row r="38" spans="1:16" ht="15">
      <c r="A38" s="40"/>
      <c r="B38" s="43"/>
      <c r="C38" s="43"/>
      <c r="D38" s="43"/>
      <c r="E38" s="43"/>
      <c r="F38" s="48"/>
      <c r="G38" s="43"/>
      <c r="H38" s="43"/>
      <c r="I38" s="32"/>
      <c r="J38" s="32"/>
      <c r="K38" s="32"/>
      <c r="L38" s="32"/>
      <c r="M38" s="34"/>
      <c r="N38" s="34"/>
      <c r="O38" s="34"/>
      <c r="P38" s="34"/>
    </row>
    <row r="39" spans="1:16" ht="15">
      <c r="A39" s="40"/>
      <c r="B39" s="43"/>
      <c r="C39" s="43"/>
      <c r="D39" s="43"/>
      <c r="E39" s="43"/>
      <c r="F39" s="48"/>
      <c r="G39" s="43"/>
      <c r="H39" s="43"/>
      <c r="I39" s="32"/>
      <c r="J39" s="32"/>
      <c r="K39" s="32"/>
      <c r="L39" s="32"/>
      <c r="M39" s="34"/>
      <c r="N39" s="34"/>
      <c r="O39" s="34"/>
      <c r="P39" s="34"/>
    </row>
    <row r="40" spans="1:16" ht="15">
      <c r="A40" s="40"/>
      <c r="B40" s="43"/>
      <c r="C40" s="43"/>
      <c r="D40" s="43"/>
      <c r="E40" s="43"/>
      <c r="F40" s="48"/>
      <c r="G40" s="43"/>
      <c r="H40" s="43"/>
      <c r="I40" s="32"/>
      <c r="J40" s="32"/>
      <c r="K40" s="32"/>
      <c r="L40" s="32"/>
      <c r="M40" s="34"/>
      <c r="N40" s="34"/>
      <c r="O40" s="34"/>
      <c r="P40" s="34"/>
    </row>
    <row r="41" spans="1:16" ht="15">
      <c r="A41" s="40"/>
      <c r="B41" s="43"/>
      <c r="C41" s="43"/>
      <c r="D41" s="43"/>
      <c r="E41" s="43"/>
      <c r="F41" s="48"/>
      <c r="G41" s="43"/>
      <c r="H41" s="43"/>
      <c r="I41" s="32"/>
      <c r="J41" s="32"/>
      <c r="K41" s="32"/>
      <c r="L41" s="32"/>
      <c r="M41" s="34"/>
      <c r="N41" s="34"/>
      <c r="O41" s="34"/>
      <c r="P41" s="34"/>
    </row>
    <row r="42" spans="1:16" ht="15">
      <c r="A42" s="40"/>
      <c r="B42" s="43"/>
      <c r="C42" s="43"/>
      <c r="D42" s="43"/>
      <c r="E42" s="43"/>
      <c r="F42" s="48"/>
      <c r="G42" s="43"/>
      <c r="H42" s="43"/>
      <c r="I42" s="32"/>
      <c r="J42" s="32"/>
      <c r="K42" s="32"/>
      <c r="L42" s="32"/>
      <c r="M42" s="34"/>
      <c r="N42" s="34"/>
      <c r="O42" s="34"/>
      <c r="P42" s="34"/>
    </row>
    <row r="43" spans="1:16" ht="15">
      <c r="A43" s="40"/>
      <c r="B43" s="43"/>
      <c r="C43" s="43"/>
      <c r="D43" s="43"/>
      <c r="E43" s="43"/>
      <c r="F43" s="48"/>
      <c r="G43" s="43"/>
      <c r="H43" s="43"/>
      <c r="I43" s="32"/>
      <c r="J43" s="32"/>
      <c r="K43" s="32"/>
      <c r="L43" s="32"/>
      <c r="M43" s="34"/>
      <c r="N43" s="34"/>
      <c r="O43" s="34"/>
      <c r="P43" s="34"/>
    </row>
    <row r="44" spans="1:16" ht="15">
      <c r="A44" s="40"/>
      <c r="B44" s="43"/>
      <c r="C44" s="43"/>
      <c r="D44" s="43"/>
      <c r="E44" s="43"/>
      <c r="F44" s="48"/>
      <c r="G44" s="43"/>
      <c r="H44" s="43"/>
      <c r="I44" s="32"/>
      <c r="J44" s="32"/>
      <c r="K44" s="32"/>
      <c r="L44" s="32"/>
      <c r="M44" s="34"/>
      <c r="N44" s="34"/>
      <c r="O44" s="34"/>
      <c r="P44" s="34"/>
    </row>
    <row r="45" spans="1:16" ht="15">
      <c r="A45" s="40"/>
      <c r="B45" s="43"/>
      <c r="C45" s="43"/>
      <c r="D45" s="43"/>
      <c r="E45" s="43"/>
      <c r="F45" s="48"/>
      <c r="G45" s="43"/>
      <c r="H45" s="43"/>
      <c r="I45" s="32"/>
      <c r="J45" s="32"/>
      <c r="K45" s="32"/>
      <c r="L45" s="32"/>
      <c r="M45" s="34"/>
      <c r="N45" s="34"/>
      <c r="O45" s="34"/>
      <c r="P45" s="34"/>
    </row>
    <row r="46" spans="1:16" ht="15">
      <c r="A46" s="40"/>
      <c r="B46" s="43"/>
      <c r="C46" s="43"/>
      <c r="D46" s="43"/>
      <c r="E46" s="43"/>
      <c r="F46" s="48"/>
      <c r="G46" s="43"/>
      <c r="H46" s="43"/>
      <c r="I46" s="32"/>
      <c r="J46" s="32"/>
      <c r="K46" s="32"/>
      <c r="L46" s="32"/>
      <c r="M46" s="34"/>
      <c r="N46" s="34"/>
      <c r="O46" s="34"/>
      <c r="P46" s="34"/>
    </row>
    <row r="47" spans="1:16" ht="15">
      <c r="A47" s="40"/>
      <c r="B47" s="43"/>
      <c r="C47" s="43"/>
      <c r="D47" s="43"/>
      <c r="E47" s="43"/>
      <c r="F47" s="48"/>
      <c r="G47" s="43"/>
      <c r="H47" s="43"/>
      <c r="I47" s="32"/>
      <c r="J47" s="32"/>
      <c r="K47" s="32"/>
      <c r="L47" s="32"/>
      <c r="M47" s="34"/>
      <c r="N47" s="34"/>
      <c r="O47" s="34"/>
      <c r="P47" s="34"/>
    </row>
    <row r="48" spans="1:16" ht="15">
      <c r="A48" s="40"/>
      <c r="B48" s="43"/>
      <c r="C48" s="43"/>
      <c r="D48" s="43"/>
      <c r="E48" s="43"/>
      <c r="F48" s="48"/>
      <c r="G48" s="43"/>
      <c r="H48" s="43"/>
      <c r="I48" s="32"/>
      <c r="J48" s="32"/>
      <c r="K48" s="32"/>
      <c r="L48" s="32"/>
      <c r="M48" s="34"/>
      <c r="N48" s="34"/>
      <c r="O48" s="34"/>
      <c r="P48" s="34"/>
    </row>
    <row r="49" spans="1:16" ht="15">
      <c r="A49" s="40"/>
      <c r="B49" s="43"/>
      <c r="C49" s="43"/>
      <c r="D49" s="43"/>
      <c r="E49" s="43"/>
      <c r="F49" s="48"/>
      <c r="G49" s="43"/>
      <c r="H49" s="43"/>
      <c r="I49" s="32"/>
      <c r="J49" s="32"/>
      <c r="K49" s="32"/>
      <c r="L49" s="32"/>
      <c r="M49" s="34"/>
      <c r="N49" s="34"/>
      <c r="O49" s="34"/>
      <c r="P49" s="34"/>
    </row>
    <row r="50" spans="1:16" ht="15">
      <c r="A50" s="40"/>
      <c r="B50" s="43"/>
      <c r="C50" s="43"/>
      <c r="D50" s="43"/>
      <c r="E50" s="43"/>
      <c r="F50" s="48"/>
      <c r="G50" s="43"/>
      <c r="H50" s="43"/>
      <c r="I50" s="32"/>
      <c r="J50" s="32"/>
      <c r="K50" s="32"/>
      <c r="L50" s="32"/>
      <c r="M50" s="34"/>
      <c r="N50" s="34"/>
      <c r="O50" s="34"/>
      <c r="P50" s="34"/>
    </row>
    <row r="51" spans="1:16" ht="15">
      <c r="A51" s="40"/>
      <c r="B51" s="43"/>
      <c r="C51" s="43"/>
      <c r="D51" s="43"/>
      <c r="E51" s="43"/>
      <c r="F51" s="48"/>
      <c r="G51" s="43"/>
      <c r="H51" s="43"/>
      <c r="I51" s="32"/>
      <c r="J51" s="32"/>
      <c r="K51" s="32"/>
      <c r="L51" s="32"/>
      <c r="M51" s="34"/>
      <c r="N51" s="34"/>
      <c r="O51" s="34"/>
      <c r="P51" s="34"/>
    </row>
    <row r="52" spans="1:16" ht="15">
      <c r="A52" s="40"/>
      <c r="B52" s="43"/>
      <c r="C52" s="43"/>
      <c r="D52" s="43"/>
      <c r="E52" s="43"/>
      <c r="F52" s="48"/>
      <c r="G52" s="43"/>
      <c r="H52" s="43"/>
      <c r="I52" s="32"/>
      <c r="J52" s="32"/>
      <c r="K52" s="32"/>
      <c r="L52" s="32"/>
      <c r="M52" s="34"/>
      <c r="N52" s="34"/>
      <c r="O52" s="34"/>
      <c r="P52" s="34"/>
    </row>
    <row r="53" spans="1:16" ht="15">
      <c r="A53" s="40"/>
      <c r="B53" s="43"/>
      <c r="C53" s="43"/>
      <c r="D53" s="43"/>
      <c r="E53" s="43"/>
      <c r="F53" s="48"/>
      <c r="G53" s="43"/>
      <c r="H53" s="43"/>
      <c r="I53" s="32"/>
      <c r="J53" s="32"/>
      <c r="K53" s="32"/>
      <c r="L53" s="32"/>
      <c r="M53" s="34"/>
      <c r="N53" s="34"/>
      <c r="O53" s="34"/>
      <c r="P53" s="34"/>
    </row>
    <row r="54" spans="1:16" ht="15">
      <c r="A54" s="40"/>
      <c r="B54" s="43"/>
      <c r="C54" s="43"/>
      <c r="D54" s="43"/>
      <c r="E54" s="43"/>
      <c r="F54" s="48"/>
      <c r="G54" s="43"/>
      <c r="H54" s="43"/>
      <c r="I54" s="32"/>
      <c r="J54" s="32"/>
      <c r="K54" s="32"/>
      <c r="L54" s="32"/>
      <c r="M54" s="34"/>
      <c r="N54" s="34"/>
      <c r="O54" s="34"/>
      <c r="P54" s="34"/>
    </row>
    <row r="55" spans="1:16" ht="15">
      <c r="A55" s="40"/>
      <c r="B55" s="43"/>
      <c r="C55" s="43"/>
      <c r="D55" s="43"/>
      <c r="E55" s="43"/>
      <c r="F55" s="48"/>
      <c r="G55" s="43"/>
      <c r="H55" s="43"/>
      <c r="I55" s="32"/>
      <c r="J55" s="32"/>
      <c r="K55" s="32"/>
      <c r="L55" s="32"/>
      <c r="M55" s="34"/>
      <c r="N55" s="34"/>
      <c r="O55" s="34"/>
      <c r="P55" s="34"/>
    </row>
    <row r="56" spans="1:16" ht="15">
      <c r="A56" s="40"/>
      <c r="B56" s="43"/>
      <c r="C56" s="43"/>
      <c r="D56" s="43"/>
      <c r="E56" s="43"/>
      <c r="F56" s="48"/>
      <c r="G56" s="43"/>
      <c r="H56" s="43"/>
      <c r="I56" s="32"/>
      <c r="J56" s="32"/>
      <c r="K56" s="32"/>
      <c r="L56" s="32"/>
      <c r="M56" s="34"/>
      <c r="N56" s="34"/>
      <c r="O56" s="34"/>
      <c r="P56" s="34"/>
    </row>
    <row r="57" spans="1:16" ht="15">
      <c r="A57" s="40"/>
      <c r="B57" s="43"/>
      <c r="C57" s="43"/>
      <c r="D57" s="43"/>
      <c r="E57" s="43"/>
      <c r="F57" s="48"/>
      <c r="G57" s="43"/>
      <c r="H57" s="43"/>
      <c r="I57" s="32"/>
      <c r="J57" s="32"/>
      <c r="K57" s="32"/>
      <c r="L57" s="32"/>
      <c r="M57" s="34"/>
      <c r="N57" s="34"/>
      <c r="O57" s="34"/>
      <c r="P57" s="34"/>
    </row>
    <row r="58" spans="1:16" ht="15">
      <c r="A58" s="40"/>
      <c r="B58" s="43"/>
      <c r="C58" s="43"/>
      <c r="D58" s="43"/>
      <c r="E58" s="43"/>
      <c r="F58" s="48"/>
      <c r="G58" s="43"/>
      <c r="H58" s="43"/>
      <c r="I58" s="32"/>
      <c r="J58" s="32"/>
      <c r="K58" s="32"/>
      <c r="L58" s="32"/>
      <c r="M58" s="34"/>
      <c r="N58" s="34"/>
      <c r="O58" s="34"/>
      <c r="P58" s="34"/>
    </row>
    <row r="59" spans="1:16" ht="15">
      <c r="A59" s="40"/>
      <c r="B59" s="43"/>
      <c r="C59" s="43"/>
      <c r="D59" s="43"/>
      <c r="E59" s="43"/>
      <c r="F59" s="48"/>
      <c r="G59" s="43"/>
      <c r="H59" s="43"/>
      <c r="I59" s="32"/>
      <c r="J59" s="32"/>
      <c r="K59" s="32"/>
      <c r="L59" s="32"/>
      <c r="M59" s="34"/>
      <c r="N59" s="34"/>
      <c r="O59" s="34"/>
      <c r="P59" s="34"/>
    </row>
    <row r="60" spans="1:16" ht="15">
      <c r="A60" s="40"/>
      <c r="B60" s="43"/>
      <c r="C60" s="43"/>
      <c r="D60" s="43"/>
      <c r="E60" s="43"/>
      <c r="F60" s="48"/>
      <c r="G60" s="43"/>
      <c r="H60" s="43"/>
      <c r="I60" s="32"/>
      <c r="J60" s="32"/>
      <c r="K60" s="32"/>
      <c r="L60" s="32"/>
      <c r="M60" s="34"/>
      <c r="N60" s="34"/>
      <c r="O60" s="34"/>
      <c r="P60" s="34"/>
    </row>
    <row r="61" spans="1:16" ht="15">
      <c r="A61" s="40"/>
      <c r="B61" s="43"/>
      <c r="C61" s="43"/>
      <c r="D61" s="43"/>
      <c r="E61" s="43"/>
      <c r="F61" s="48"/>
      <c r="G61" s="43"/>
      <c r="H61" s="43"/>
      <c r="I61" s="32"/>
      <c r="J61" s="32"/>
      <c r="K61" s="32"/>
      <c r="L61" s="32"/>
      <c r="M61" s="34"/>
      <c r="N61" s="34"/>
      <c r="O61" s="34"/>
      <c r="P61" s="34"/>
    </row>
    <row r="62" spans="1:16" ht="15">
      <c r="A62" s="40"/>
      <c r="B62" s="43"/>
      <c r="C62" s="43"/>
      <c r="D62" s="43"/>
      <c r="E62" s="43"/>
      <c r="F62" s="48"/>
      <c r="G62" s="43"/>
      <c r="H62" s="43"/>
      <c r="I62" s="32"/>
      <c r="J62" s="32"/>
      <c r="K62" s="32"/>
      <c r="L62" s="32"/>
      <c r="M62" s="34"/>
      <c r="N62" s="34"/>
      <c r="O62" s="34"/>
      <c r="P62" s="34"/>
    </row>
    <row r="63" spans="1:16" ht="15">
      <c r="A63" s="40"/>
      <c r="B63" s="43"/>
      <c r="C63" s="43"/>
      <c r="D63" s="43"/>
      <c r="E63" s="43"/>
      <c r="F63" s="48"/>
      <c r="G63" s="43"/>
      <c r="H63" s="43"/>
      <c r="I63" s="32"/>
      <c r="J63" s="32"/>
      <c r="K63" s="32"/>
      <c r="L63" s="32"/>
      <c r="M63" s="34"/>
      <c r="N63" s="34"/>
      <c r="O63" s="34"/>
      <c r="P63" s="34"/>
    </row>
    <row r="64" spans="1:16" ht="15">
      <c r="A64" s="40"/>
      <c r="B64" s="43"/>
      <c r="C64" s="43"/>
      <c r="D64" s="43"/>
      <c r="E64" s="43"/>
      <c r="F64" s="48"/>
      <c r="G64" s="43"/>
      <c r="H64" s="43"/>
      <c r="I64" s="32"/>
      <c r="J64" s="32"/>
      <c r="K64" s="32"/>
      <c r="L64" s="32"/>
      <c r="M64" s="34"/>
      <c r="N64" s="34"/>
      <c r="O64" s="34"/>
      <c r="P64" s="34"/>
    </row>
    <row r="65" spans="1:16" ht="15">
      <c r="A65" s="40"/>
      <c r="B65" s="43"/>
      <c r="C65" s="43"/>
      <c r="D65" s="43"/>
      <c r="E65" s="43"/>
      <c r="F65" s="48"/>
      <c r="G65" s="43"/>
      <c r="H65" s="43"/>
      <c r="I65" s="32"/>
      <c r="J65" s="32"/>
      <c r="K65" s="32"/>
      <c r="L65" s="32"/>
      <c r="M65" s="34"/>
      <c r="N65" s="34"/>
      <c r="O65" s="34"/>
      <c r="P65" s="34"/>
    </row>
    <row r="66" spans="1:16" ht="15">
      <c r="A66" s="40"/>
      <c r="B66" s="43"/>
      <c r="C66" s="43"/>
      <c r="D66" s="43"/>
      <c r="E66" s="43"/>
      <c r="F66" s="48"/>
      <c r="G66" s="43"/>
      <c r="H66" s="43"/>
      <c r="I66" s="32"/>
      <c r="J66" s="32"/>
      <c r="K66" s="32"/>
      <c r="L66" s="32"/>
      <c r="M66" s="34"/>
      <c r="N66" s="34"/>
      <c r="O66" s="34"/>
      <c r="P66" s="34"/>
    </row>
    <row r="67" spans="1:16" ht="15">
      <c r="A67" s="40"/>
      <c r="B67" s="43"/>
      <c r="C67" s="43"/>
      <c r="D67" s="43"/>
      <c r="E67" s="43"/>
      <c r="F67" s="48"/>
      <c r="G67" s="43"/>
      <c r="H67" s="43"/>
      <c r="I67" s="32"/>
      <c r="J67" s="32"/>
      <c r="K67" s="32"/>
      <c r="L67" s="32"/>
      <c r="M67" s="34"/>
      <c r="N67" s="34"/>
      <c r="O67" s="34"/>
      <c r="P67" s="34"/>
    </row>
    <row r="68" spans="1:16" ht="15">
      <c r="A68" s="40"/>
      <c r="B68" s="43"/>
      <c r="C68" s="43"/>
      <c r="D68" s="43"/>
      <c r="E68" s="43"/>
      <c r="F68" s="48"/>
      <c r="G68" s="43"/>
      <c r="H68" s="43"/>
      <c r="I68" s="32"/>
      <c r="J68" s="32"/>
      <c r="K68" s="32"/>
      <c r="L68" s="32"/>
      <c r="M68" s="34"/>
      <c r="N68" s="34"/>
      <c r="O68" s="34"/>
      <c r="P68" s="34"/>
    </row>
    <row r="69" spans="1:16" ht="15">
      <c r="A69" s="40"/>
      <c r="B69" s="43"/>
      <c r="C69" s="43"/>
      <c r="D69" s="43"/>
      <c r="E69" s="43"/>
      <c r="F69" s="48"/>
      <c r="G69" s="43"/>
      <c r="H69" s="43"/>
      <c r="I69" s="32"/>
      <c r="J69" s="32"/>
      <c r="K69" s="32"/>
      <c r="L69" s="32"/>
      <c r="M69" s="34"/>
      <c r="N69" s="34"/>
      <c r="O69" s="34"/>
      <c r="P69" s="34"/>
    </row>
    <row r="70" spans="1:16" ht="15">
      <c r="A70" s="40"/>
      <c r="B70" s="43"/>
      <c r="C70" s="43"/>
      <c r="D70" s="43"/>
      <c r="E70" s="43"/>
      <c r="F70" s="48"/>
      <c r="G70" s="43"/>
      <c r="H70" s="43"/>
      <c r="I70" s="32"/>
      <c r="J70" s="32"/>
      <c r="K70" s="32"/>
      <c r="L70" s="32"/>
      <c r="M70" s="34"/>
      <c r="N70" s="34"/>
      <c r="O70" s="34"/>
      <c r="P70" s="34"/>
    </row>
    <row r="71" spans="1:16" ht="15">
      <c r="A71" s="40"/>
      <c r="B71" s="43"/>
      <c r="C71" s="43"/>
      <c r="D71" s="43"/>
      <c r="E71" s="43"/>
      <c r="F71" s="48"/>
      <c r="G71" s="43"/>
      <c r="H71" s="43"/>
      <c r="I71" s="32"/>
      <c r="J71" s="32"/>
      <c r="K71" s="32"/>
      <c r="L71" s="32"/>
      <c r="M71" s="34"/>
      <c r="N71" s="34"/>
      <c r="O71" s="34"/>
      <c r="P71" s="34"/>
    </row>
    <row r="72" spans="1:16" ht="15">
      <c r="A72" s="40"/>
      <c r="B72" s="43"/>
      <c r="C72" s="43"/>
      <c r="D72" s="43"/>
      <c r="E72" s="43"/>
      <c r="F72" s="48"/>
      <c r="G72" s="43"/>
      <c r="H72" s="43"/>
      <c r="I72" s="32"/>
      <c r="J72" s="32"/>
      <c r="K72" s="32"/>
      <c r="L72" s="32"/>
      <c r="M72" s="34"/>
      <c r="N72" s="34"/>
      <c r="O72" s="34"/>
      <c r="P72" s="34"/>
    </row>
    <row r="73" spans="1:16" ht="15">
      <c r="A73" s="40"/>
      <c r="B73" s="43"/>
      <c r="C73" s="43"/>
      <c r="D73" s="43"/>
      <c r="E73" s="43"/>
      <c r="F73" s="48"/>
      <c r="G73" s="43"/>
      <c r="H73" s="43"/>
      <c r="I73" s="32"/>
      <c r="J73" s="32"/>
      <c r="K73" s="32"/>
      <c r="L73" s="32"/>
      <c r="M73" s="34"/>
      <c r="N73" s="34"/>
      <c r="O73" s="34"/>
      <c r="P73" s="34"/>
    </row>
    <row r="74" spans="1:16" ht="15">
      <c r="A74" s="40"/>
      <c r="B74" s="43"/>
      <c r="C74" s="43"/>
      <c r="D74" s="43"/>
      <c r="E74" s="43"/>
      <c r="F74" s="48"/>
      <c r="G74" s="43"/>
      <c r="H74" s="43"/>
      <c r="I74" s="32"/>
      <c r="J74" s="32"/>
      <c r="K74" s="32"/>
      <c r="L74" s="32"/>
      <c r="M74" s="34"/>
      <c r="N74" s="34"/>
      <c r="O74" s="34"/>
      <c r="P74" s="34"/>
    </row>
    <row r="75" spans="1:16" ht="15">
      <c r="A75" s="40"/>
      <c r="B75" s="43"/>
      <c r="C75" s="43"/>
      <c r="D75" s="43"/>
      <c r="E75" s="43"/>
      <c r="F75" s="48"/>
      <c r="G75" s="43"/>
      <c r="H75" s="43"/>
      <c r="I75" s="32"/>
      <c r="J75" s="32"/>
      <c r="K75" s="32"/>
      <c r="L75" s="32"/>
      <c r="M75" s="34"/>
      <c r="N75" s="34"/>
      <c r="O75" s="34"/>
      <c r="P75" s="34"/>
    </row>
    <row r="76" spans="1:16" ht="15">
      <c r="A76" s="40"/>
      <c r="B76" s="43"/>
      <c r="C76" s="43"/>
      <c r="D76" s="43"/>
      <c r="E76" s="43"/>
      <c r="F76" s="48"/>
      <c r="G76" s="43"/>
      <c r="H76" s="43"/>
      <c r="I76" s="32"/>
      <c r="J76" s="32"/>
      <c r="K76" s="32"/>
      <c r="L76" s="32"/>
      <c r="M76" s="34"/>
      <c r="N76" s="34"/>
      <c r="O76" s="34"/>
      <c r="P76" s="34"/>
    </row>
    <row r="77" spans="1:16" ht="15">
      <c r="A77" s="40"/>
      <c r="B77" s="43"/>
      <c r="C77" s="43"/>
      <c r="D77" s="43"/>
      <c r="E77" s="43"/>
      <c r="F77" s="48"/>
      <c r="G77" s="43"/>
      <c r="H77" s="43"/>
      <c r="I77" s="32"/>
      <c r="J77" s="32"/>
      <c r="K77" s="32"/>
      <c r="L77" s="32"/>
      <c r="M77" s="34"/>
      <c r="N77" s="34"/>
      <c r="O77" s="34"/>
      <c r="P77" s="34"/>
    </row>
    <row r="78" spans="1:16" ht="15">
      <c r="A78" s="40"/>
      <c r="B78" s="43"/>
      <c r="C78" s="43"/>
      <c r="D78" s="43"/>
      <c r="E78" s="43"/>
      <c r="F78" s="48"/>
      <c r="G78" s="43"/>
      <c r="H78" s="43"/>
      <c r="I78" s="32"/>
      <c r="J78" s="32"/>
      <c r="K78" s="32"/>
      <c r="L78" s="32"/>
      <c r="M78" s="34"/>
      <c r="N78" s="34"/>
      <c r="O78" s="34"/>
      <c r="P78" s="34"/>
    </row>
    <row r="79" spans="1:16" ht="15">
      <c r="A79" s="40"/>
      <c r="B79" s="43"/>
      <c r="C79" s="43"/>
      <c r="D79" s="43"/>
      <c r="E79" s="43"/>
      <c r="F79" s="48"/>
      <c r="G79" s="43"/>
      <c r="H79" s="43"/>
      <c r="I79" s="32"/>
      <c r="J79" s="32"/>
      <c r="K79" s="32"/>
      <c r="L79" s="32"/>
      <c r="M79" s="34"/>
      <c r="N79" s="34"/>
      <c r="O79" s="34"/>
      <c r="P79" s="34"/>
    </row>
    <row r="80" spans="1:16" ht="15">
      <c r="A80" s="40"/>
      <c r="B80" s="43"/>
      <c r="C80" s="43"/>
      <c r="D80" s="43"/>
      <c r="E80" s="43"/>
      <c r="F80" s="48"/>
      <c r="G80" s="43"/>
      <c r="H80" s="43"/>
      <c r="I80" s="32"/>
      <c r="J80" s="32"/>
      <c r="K80" s="32"/>
      <c r="L80" s="32"/>
      <c r="M80" s="34"/>
      <c r="N80" s="34"/>
      <c r="O80" s="34"/>
      <c r="P80" s="34"/>
    </row>
    <row r="81" spans="1:16" ht="15">
      <c r="A81" s="40"/>
      <c r="B81" s="43"/>
      <c r="C81" s="43"/>
      <c r="D81" s="43"/>
      <c r="E81" s="43"/>
      <c r="F81" s="48"/>
      <c r="G81" s="43"/>
      <c r="H81" s="43"/>
      <c r="I81" s="32"/>
      <c r="J81" s="32"/>
      <c r="K81" s="32"/>
      <c r="L81" s="32"/>
      <c r="M81" s="34"/>
      <c r="N81" s="34"/>
      <c r="O81" s="34"/>
      <c r="P81" s="34"/>
    </row>
    <row r="82" spans="1:16" ht="15">
      <c r="A82" s="40"/>
      <c r="B82" s="43"/>
      <c r="C82" s="43"/>
      <c r="D82" s="43"/>
      <c r="E82" s="43"/>
      <c r="F82" s="48"/>
      <c r="G82" s="43"/>
      <c r="H82" s="43"/>
      <c r="I82" s="32"/>
      <c r="J82" s="32"/>
      <c r="K82" s="32"/>
      <c r="L82" s="32"/>
      <c r="M82" s="34"/>
      <c r="N82" s="34"/>
      <c r="O82" s="34"/>
      <c r="P82" s="34"/>
    </row>
    <row r="83" spans="1:16" ht="15">
      <c r="A83" s="40"/>
      <c r="B83" s="43"/>
      <c r="C83" s="43"/>
      <c r="D83" s="43"/>
      <c r="E83" s="43"/>
      <c r="F83" s="48"/>
      <c r="G83" s="43"/>
      <c r="H83" s="43"/>
      <c r="I83" s="32"/>
      <c r="J83" s="32"/>
      <c r="K83" s="32"/>
      <c r="L83" s="32"/>
      <c r="M83" s="34"/>
      <c r="N83" s="34"/>
      <c r="O83" s="34"/>
      <c r="P83" s="34"/>
    </row>
    <row r="84" spans="1:16" ht="15">
      <c r="A84" s="40"/>
      <c r="B84" s="43"/>
      <c r="C84" s="43"/>
      <c r="D84" s="43"/>
      <c r="E84" s="43"/>
      <c r="F84" s="48"/>
      <c r="G84" s="43"/>
      <c r="H84" s="43"/>
      <c r="I84" s="32"/>
      <c r="J84" s="32"/>
      <c r="K84" s="32"/>
      <c r="L84" s="32"/>
      <c r="M84" s="34"/>
      <c r="N84" s="34"/>
      <c r="O84" s="34"/>
      <c r="P84" s="34"/>
    </row>
    <row r="85" spans="1:16" ht="15">
      <c r="A85" s="40"/>
      <c r="B85" s="43"/>
      <c r="C85" s="43"/>
      <c r="D85" s="43"/>
      <c r="E85" s="43"/>
      <c r="F85" s="48"/>
      <c r="G85" s="43"/>
      <c r="H85" s="43"/>
      <c r="I85" s="32"/>
      <c r="J85" s="32"/>
      <c r="K85" s="32"/>
      <c r="L85" s="32"/>
      <c r="M85" s="34"/>
      <c r="N85" s="34"/>
      <c r="O85" s="34"/>
      <c r="P85" s="34"/>
    </row>
    <row r="86" spans="1:16" ht="15">
      <c r="A86" s="40"/>
      <c r="B86" s="43"/>
      <c r="C86" s="43"/>
      <c r="D86" s="43"/>
      <c r="E86" s="43"/>
      <c r="F86" s="48"/>
      <c r="G86" s="43"/>
      <c r="H86" s="43"/>
      <c r="I86" s="32"/>
      <c r="J86" s="32"/>
      <c r="K86" s="32"/>
      <c r="L86" s="32"/>
      <c r="M86" s="34"/>
      <c r="N86" s="34"/>
      <c r="O86" s="34"/>
      <c r="P86" s="34"/>
    </row>
    <row r="87" spans="1:16" ht="15">
      <c r="A87" s="40"/>
      <c r="B87" s="43"/>
      <c r="C87" s="43"/>
      <c r="D87" s="43"/>
      <c r="E87" s="43"/>
      <c r="F87" s="48"/>
      <c r="G87" s="43"/>
      <c r="H87" s="43"/>
      <c r="I87" s="32"/>
      <c r="J87" s="32"/>
      <c r="K87" s="32"/>
      <c r="L87" s="32"/>
      <c r="M87" s="34"/>
      <c r="N87" s="34"/>
      <c r="O87" s="34"/>
      <c r="P87" s="34"/>
    </row>
    <row r="88" spans="1:16" ht="15">
      <c r="A88" s="40"/>
      <c r="B88" s="43"/>
      <c r="C88" s="43"/>
      <c r="D88" s="43"/>
      <c r="E88" s="43"/>
      <c r="F88" s="48"/>
      <c r="G88" s="43"/>
      <c r="H88" s="43"/>
      <c r="I88" s="32"/>
      <c r="J88" s="32"/>
      <c r="K88" s="32"/>
      <c r="L88" s="32"/>
      <c r="M88" s="34"/>
      <c r="N88" s="34"/>
      <c r="O88" s="34"/>
      <c r="P88" s="34"/>
    </row>
    <row r="89" spans="1:16" ht="15">
      <c r="A89" s="40"/>
      <c r="B89" s="43"/>
      <c r="C89" s="43"/>
      <c r="D89" s="43"/>
      <c r="E89" s="43"/>
      <c r="F89" s="48"/>
      <c r="G89" s="43"/>
      <c r="H89" s="43"/>
      <c r="I89" s="32"/>
      <c r="J89" s="32"/>
      <c r="K89" s="32"/>
      <c r="L89" s="32"/>
      <c r="M89" s="34"/>
      <c r="N89" s="34"/>
      <c r="O89" s="34"/>
      <c r="P89" s="34"/>
    </row>
    <row r="90" spans="1:16" ht="15">
      <c r="A90" s="40"/>
      <c r="B90" s="43"/>
      <c r="C90" s="43"/>
      <c r="D90" s="43"/>
      <c r="E90" s="43"/>
      <c r="F90" s="48"/>
      <c r="G90" s="43"/>
      <c r="H90" s="43"/>
      <c r="I90" s="32"/>
      <c r="J90" s="32"/>
      <c r="K90" s="32"/>
      <c r="L90" s="32"/>
      <c r="M90" s="34"/>
      <c r="N90" s="34"/>
      <c r="O90" s="34"/>
      <c r="P90" s="34"/>
    </row>
    <row r="91" spans="1:16" ht="15">
      <c r="A91" s="40"/>
      <c r="B91" s="43"/>
      <c r="C91" s="43"/>
      <c r="D91" s="43"/>
      <c r="E91" s="43"/>
      <c r="F91" s="48"/>
      <c r="G91" s="43"/>
      <c r="H91" s="43"/>
      <c r="I91" s="32"/>
      <c r="J91" s="32"/>
      <c r="K91" s="32"/>
      <c r="L91" s="32"/>
      <c r="M91" s="34"/>
      <c r="N91" s="34"/>
      <c r="O91" s="34"/>
      <c r="P91" s="34"/>
    </row>
    <row r="92" spans="1:16" ht="15">
      <c r="A92" s="40"/>
      <c r="B92" s="43"/>
      <c r="C92" s="43"/>
      <c r="D92" s="43"/>
      <c r="E92" s="43"/>
      <c r="F92" s="48"/>
      <c r="G92" s="43"/>
      <c r="H92" s="43"/>
      <c r="I92" s="32"/>
      <c r="J92" s="32"/>
      <c r="K92" s="32"/>
      <c r="L92" s="32"/>
      <c r="M92" s="34"/>
      <c r="N92" s="34"/>
      <c r="O92" s="34"/>
      <c r="P92" s="34"/>
    </row>
    <row r="93" spans="1:16" ht="15">
      <c r="A93" s="40"/>
      <c r="B93" s="43"/>
      <c r="C93" s="43"/>
      <c r="D93" s="43"/>
      <c r="E93" s="43"/>
      <c r="F93" s="48"/>
      <c r="G93" s="43"/>
      <c r="H93" s="43"/>
      <c r="I93" s="32"/>
      <c r="J93" s="32"/>
      <c r="K93" s="32"/>
      <c r="L93" s="32"/>
      <c r="M93" s="34"/>
      <c r="N93" s="34"/>
      <c r="O93" s="34"/>
      <c r="P93" s="34"/>
    </row>
    <row r="94" spans="1:16" ht="15">
      <c r="A94" s="40"/>
      <c r="B94" s="43"/>
      <c r="C94" s="43"/>
      <c r="D94" s="43"/>
      <c r="E94" s="43"/>
      <c r="F94" s="48"/>
      <c r="G94" s="43"/>
      <c r="H94" s="43"/>
      <c r="I94" s="32"/>
      <c r="J94" s="32"/>
      <c r="K94" s="32"/>
      <c r="L94" s="32"/>
      <c r="M94" s="34"/>
      <c r="N94" s="34"/>
      <c r="O94" s="34"/>
      <c r="P94" s="34"/>
    </row>
    <row r="95" spans="1:16" ht="15">
      <c r="A95" s="40"/>
      <c r="B95" s="43"/>
      <c r="C95" s="43"/>
      <c r="D95" s="43"/>
      <c r="E95" s="43"/>
      <c r="F95" s="48"/>
      <c r="G95" s="43"/>
      <c r="H95" s="43"/>
      <c r="I95" s="32"/>
      <c r="J95" s="32"/>
      <c r="K95" s="32"/>
      <c r="L95" s="32"/>
      <c r="M95" s="34"/>
      <c r="N95" s="34"/>
      <c r="O95" s="34"/>
      <c r="P95" s="34"/>
    </row>
    <row r="96" spans="1:16" ht="15">
      <c r="A96" s="40"/>
      <c r="B96" s="43"/>
      <c r="C96" s="43"/>
      <c r="D96" s="43"/>
      <c r="E96" s="43"/>
      <c r="F96" s="48"/>
      <c r="G96" s="43"/>
      <c r="H96" s="43"/>
      <c r="I96" s="32"/>
      <c r="J96" s="32"/>
      <c r="K96" s="32"/>
      <c r="L96" s="32"/>
      <c r="M96" s="34"/>
      <c r="N96" s="34"/>
      <c r="O96" s="34"/>
      <c r="P96" s="34"/>
    </row>
    <row r="97" spans="1:16" ht="15">
      <c r="A97" s="40"/>
      <c r="B97" s="43"/>
      <c r="C97" s="43"/>
      <c r="D97" s="43"/>
      <c r="E97" s="43"/>
      <c r="F97" s="48"/>
      <c r="G97" s="43"/>
      <c r="H97" s="43"/>
      <c r="I97" s="32"/>
      <c r="J97" s="32"/>
      <c r="K97" s="32"/>
      <c r="L97" s="32"/>
      <c r="M97" s="34"/>
      <c r="N97" s="34"/>
      <c r="O97" s="34"/>
      <c r="P97" s="34"/>
    </row>
    <row r="98" spans="1:16" ht="15">
      <c r="A98" s="40"/>
      <c r="B98" s="43"/>
      <c r="C98" s="43"/>
      <c r="D98" s="43"/>
      <c r="E98" s="43"/>
      <c r="F98" s="48"/>
      <c r="G98" s="43"/>
      <c r="H98" s="43"/>
      <c r="I98" s="32"/>
      <c r="J98" s="32"/>
      <c r="K98" s="32"/>
      <c r="L98" s="32"/>
      <c r="M98" s="34"/>
      <c r="N98" s="34"/>
      <c r="O98" s="34"/>
      <c r="P98" s="34"/>
    </row>
    <row r="99" spans="1:16" ht="15">
      <c r="A99" s="40"/>
      <c r="B99" s="43"/>
      <c r="C99" s="43"/>
      <c r="D99" s="43"/>
      <c r="E99" s="43"/>
      <c r="F99" s="48"/>
      <c r="G99" s="43"/>
      <c r="H99" s="43"/>
      <c r="I99" s="32"/>
      <c r="J99" s="32"/>
      <c r="K99" s="32"/>
      <c r="L99" s="32"/>
      <c r="M99" s="34"/>
      <c r="N99" s="34"/>
      <c r="O99" s="34"/>
      <c r="P99" s="34"/>
    </row>
    <row r="100" spans="1:16" ht="15">
      <c r="A100" s="40"/>
      <c r="B100" s="43"/>
      <c r="C100" s="43"/>
      <c r="D100" s="43"/>
      <c r="E100" s="43"/>
      <c r="F100" s="48"/>
      <c r="G100" s="43"/>
      <c r="H100" s="43"/>
      <c r="I100" s="32"/>
      <c r="J100" s="32"/>
      <c r="K100" s="32"/>
      <c r="L100" s="32"/>
      <c r="M100" s="34"/>
      <c r="N100" s="34"/>
      <c r="O100" s="34"/>
      <c r="P100" s="34"/>
    </row>
    <row r="101" spans="1:16" ht="15">
      <c r="A101" s="40"/>
      <c r="B101" s="43"/>
      <c r="C101" s="43"/>
      <c r="D101" s="43"/>
      <c r="E101" s="43"/>
      <c r="F101" s="48"/>
      <c r="G101" s="43"/>
      <c r="H101" s="43"/>
      <c r="I101" s="32"/>
      <c r="J101" s="32"/>
      <c r="K101" s="32"/>
      <c r="L101" s="32"/>
      <c r="M101" s="34"/>
      <c r="N101" s="34"/>
      <c r="O101" s="34"/>
      <c r="P101" s="34"/>
    </row>
    <row r="102" spans="1:16" ht="15">
      <c r="A102" s="40"/>
      <c r="B102" s="43"/>
      <c r="C102" s="43"/>
      <c r="D102" s="43"/>
      <c r="E102" s="43"/>
      <c r="F102" s="48"/>
      <c r="G102" s="43"/>
      <c r="H102" s="43"/>
      <c r="I102" s="32"/>
      <c r="J102" s="32"/>
      <c r="K102" s="32"/>
      <c r="L102" s="32"/>
      <c r="M102" s="34"/>
      <c r="N102" s="34"/>
      <c r="O102" s="34"/>
      <c r="P102" s="34"/>
    </row>
    <row r="103" spans="1:16" ht="15">
      <c r="A103" s="43"/>
      <c r="B103" s="43"/>
      <c r="C103" s="43"/>
      <c r="D103" s="43"/>
      <c r="E103" s="43"/>
      <c r="F103" s="43"/>
      <c r="G103" s="43"/>
      <c r="H103" s="43"/>
      <c r="I103" s="32"/>
      <c r="J103" s="32"/>
      <c r="K103" s="32"/>
      <c r="L103" s="32"/>
      <c r="M103" s="34"/>
      <c r="N103" s="34"/>
      <c r="O103" s="34"/>
      <c r="P103" s="34"/>
    </row>
    <row r="104" spans="1:16" ht="15">
      <c r="A104" s="43"/>
      <c r="B104" s="43"/>
      <c r="C104" s="43"/>
      <c r="D104" s="43"/>
      <c r="E104" s="43"/>
      <c r="F104" s="43"/>
      <c r="G104" s="43"/>
      <c r="H104" s="43"/>
      <c r="I104" s="32"/>
      <c r="J104" s="32"/>
      <c r="K104" s="32"/>
      <c r="L104" s="32"/>
      <c r="M104" s="34"/>
      <c r="N104" s="34"/>
      <c r="O104" s="34"/>
      <c r="P104" s="34"/>
    </row>
    <row r="105" spans="1:16" ht="15">
      <c r="A105" s="43"/>
      <c r="B105" s="43"/>
      <c r="C105" s="43"/>
      <c r="D105" s="43"/>
      <c r="E105" s="43"/>
      <c r="F105" s="43"/>
      <c r="G105" s="43"/>
      <c r="H105" s="43"/>
      <c r="I105" s="32"/>
      <c r="J105" s="32"/>
      <c r="K105" s="32"/>
      <c r="L105" s="32"/>
      <c r="M105" s="34"/>
      <c r="N105" s="34"/>
      <c r="O105" s="34"/>
      <c r="P105" s="34"/>
    </row>
    <row r="106" spans="1:16" ht="15">
      <c r="A106" s="43"/>
      <c r="B106" s="43"/>
      <c r="C106" s="43"/>
      <c r="D106" s="43"/>
      <c r="E106" s="43"/>
      <c r="F106" s="43"/>
      <c r="G106" s="43"/>
      <c r="H106" s="43"/>
      <c r="I106" s="32"/>
      <c r="J106" s="32"/>
      <c r="K106" s="32"/>
      <c r="L106" s="32"/>
      <c r="M106" s="34"/>
      <c r="N106" s="34"/>
      <c r="O106" s="34"/>
      <c r="P106" s="34"/>
    </row>
    <row r="107" spans="1:16" ht="15">
      <c r="A107" s="43"/>
      <c r="B107" s="43"/>
      <c r="C107" s="43"/>
      <c r="D107" s="43"/>
      <c r="E107" s="43"/>
      <c r="F107" s="43"/>
      <c r="G107" s="43"/>
      <c r="H107" s="43"/>
      <c r="I107" s="32"/>
      <c r="J107" s="32"/>
      <c r="K107" s="32"/>
      <c r="L107" s="32"/>
      <c r="M107" s="34"/>
      <c r="N107" s="34"/>
      <c r="O107" s="34"/>
      <c r="P107" s="34"/>
    </row>
    <row r="108" spans="1:16" ht="15">
      <c r="A108" s="43"/>
      <c r="B108" s="43"/>
      <c r="C108" s="43"/>
      <c r="D108" s="43"/>
      <c r="E108" s="43"/>
      <c r="F108" s="43"/>
      <c r="G108" s="43"/>
      <c r="H108" s="43"/>
      <c r="I108" s="32"/>
      <c r="J108" s="32"/>
      <c r="K108" s="32"/>
      <c r="L108" s="32"/>
      <c r="M108" s="34"/>
      <c r="N108" s="34"/>
      <c r="O108" s="34"/>
      <c r="P108" s="34"/>
    </row>
    <row r="109" spans="1:16" ht="15">
      <c r="A109" s="43"/>
      <c r="B109" s="43"/>
      <c r="C109" s="43"/>
      <c r="D109" s="43"/>
      <c r="E109" s="43"/>
      <c r="F109" s="43"/>
      <c r="G109" s="43"/>
      <c r="H109" s="43"/>
      <c r="I109" s="32"/>
      <c r="J109" s="32"/>
      <c r="K109" s="32"/>
      <c r="L109" s="32"/>
      <c r="M109" s="34"/>
      <c r="N109" s="34"/>
      <c r="O109" s="34"/>
      <c r="P109" s="34"/>
    </row>
    <row r="110" spans="1:16" ht="15">
      <c r="A110" s="43"/>
      <c r="B110" s="43"/>
      <c r="C110" s="43"/>
      <c r="D110" s="43"/>
      <c r="E110" s="43"/>
      <c r="F110" s="43"/>
      <c r="G110" s="43"/>
      <c r="H110" s="43"/>
      <c r="I110" s="32"/>
      <c r="J110" s="32"/>
      <c r="K110" s="32"/>
      <c r="L110" s="32"/>
      <c r="M110" s="34"/>
      <c r="N110" s="34"/>
      <c r="O110" s="34"/>
      <c r="P110" s="34"/>
    </row>
    <row r="111" spans="1:16" ht="15">
      <c r="A111" s="43"/>
      <c r="B111" s="43"/>
      <c r="C111" s="43"/>
      <c r="D111" s="43"/>
      <c r="E111" s="43"/>
      <c r="F111" s="43"/>
      <c r="G111" s="43"/>
      <c r="H111" s="43"/>
      <c r="I111" s="32"/>
      <c r="J111" s="32"/>
      <c r="K111" s="32"/>
      <c r="L111" s="32"/>
      <c r="M111" s="34"/>
      <c r="N111" s="34"/>
      <c r="O111" s="34"/>
      <c r="P111" s="34"/>
    </row>
    <row r="112" spans="1:16" ht="15">
      <c r="A112" s="43"/>
      <c r="B112" s="43"/>
      <c r="C112" s="43"/>
      <c r="D112" s="43"/>
      <c r="E112" s="43"/>
      <c r="F112" s="43"/>
      <c r="G112" s="43"/>
      <c r="H112" s="43"/>
      <c r="I112" s="32"/>
      <c r="J112" s="32"/>
      <c r="K112" s="32"/>
      <c r="L112" s="32"/>
      <c r="M112" s="34"/>
      <c r="N112" s="34"/>
      <c r="O112" s="34"/>
      <c r="P112" s="34"/>
    </row>
    <row r="113" spans="1:16" ht="15">
      <c r="A113" s="43"/>
      <c r="B113" s="43"/>
      <c r="C113" s="43"/>
      <c r="D113" s="43"/>
      <c r="E113" s="43"/>
      <c r="F113" s="43"/>
      <c r="G113" s="43"/>
      <c r="H113" s="43"/>
      <c r="I113" s="32"/>
      <c r="J113" s="32"/>
      <c r="K113" s="32"/>
      <c r="L113" s="32"/>
      <c r="M113" s="34"/>
      <c r="N113" s="34"/>
      <c r="O113" s="34"/>
      <c r="P113" s="34"/>
    </row>
    <row r="114" spans="1:16" ht="15">
      <c r="A114" s="43"/>
      <c r="B114" s="43"/>
      <c r="C114" s="43"/>
      <c r="D114" s="43"/>
      <c r="E114" s="43"/>
      <c r="F114" s="43"/>
      <c r="G114" s="43"/>
      <c r="H114" s="43"/>
      <c r="I114" s="32"/>
      <c r="J114" s="32"/>
      <c r="K114" s="32"/>
      <c r="L114" s="32"/>
      <c r="M114" s="34"/>
      <c r="N114" s="34"/>
      <c r="O114" s="34"/>
      <c r="P114" s="34"/>
    </row>
    <row r="115" spans="1:16" ht="15">
      <c r="A115" s="43"/>
      <c r="B115" s="43"/>
      <c r="C115" s="43"/>
      <c r="D115" s="43"/>
      <c r="E115" s="43"/>
      <c r="F115" s="43"/>
      <c r="G115" s="43"/>
      <c r="H115" s="43"/>
      <c r="I115" s="32"/>
      <c r="J115" s="32"/>
      <c r="K115" s="32"/>
      <c r="L115" s="32"/>
      <c r="M115" s="34"/>
      <c r="N115" s="34"/>
      <c r="O115" s="34"/>
      <c r="P115" s="34"/>
    </row>
    <row r="116" spans="1:16" ht="15">
      <c r="A116" s="43"/>
      <c r="B116" s="43"/>
      <c r="C116" s="43"/>
      <c r="D116" s="43"/>
      <c r="E116" s="43"/>
      <c r="F116" s="43"/>
      <c r="G116" s="43"/>
      <c r="H116" s="43"/>
      <c r="I116" s="32"/>
      <c r="J116" s="32"/>
      <c r="K116" s="32"/>
      <c r="L116" s="32"/>
      <c r="M116" s="34"/>
      <c r="N116" s="34"/>
      <c r="O116" s="34"/>
      <c r="P116" s="34"/>
    </row>
    <row r="117" spans="1:16" ht="15">
      <c r="A117" s="43"/>
      <c r="B117" s="43"/>
      <c r="C117" s="43"/>
      <c r="D117" s="43"/>
      <c r="E117" s="43"/>
      <c r="F117" s="43"/>
      <c r="G117" s="43"/>
      <c r="H117" s="43"/>
      <c r="I117" s="32"/>
      <c r="J117" s="32"/>
      <c r="K117" s="32"/>
      <c r="L117" s="32"/>
      <c r="M117" s="34"/>
      <c r="N117" s="34"/>
      <c r="O117" s="34"/>
      <c r="P117" s="34"/>
    </row>
    <row r="118" spans="1:16" ht="15">
      <c r="A118" s="43"/>
      <c r="B118" s="43"/>
      <c r="C118" s="43"/>
      <c r="D118" s="43"/>
      <c r="E118" s="43"/>
      <c r="F118" s="43"/>
      <c r="G118" s="43"/>
      <c r="H118" s="43"/>
      <c r="I118" s="32"/>
      <c r="J118" s="32"/>
      <c r="K118" s="32"/>
      <c r="L118" s="32"/>
      <c r="M118" s="34"/>
      <c r="N118" s="34"/>
      <c r="O118" s="34"/>
      <c r="P118" s="34"/>
    </row>
    <row r="119" spans="1:16" ht="15">
      <c r="A119" s="43"/>
      <c r="B119" s="43"/>
      <c r="C119" s="43"/>
      <c r="D119" s="43"/>
      <c r="E119" s="43"/>
      <c r="F119" s="43"/>
      <c r="G119" s="43"/>
      <c r="H119" s="43"/>
      <c r="I119" s="32"/>
      <c r="J119" s="32"/>
      <c r="K119" s="32"/>
      <c r="L119" s="32"/>
      <c r="M119" s="34"/>
      <c r="N119" s="34"/>
      <c r="O119" s="34"/>
      <c r="P119" s="34"/>
    </row>
    <row r="120" spans="1:16" ht="15">
      <c r="A120" s="43"/>
      <c r="B120" s="43"/>
      <c r="C120" s="43"/>
      <c r="D120" s="43"/>
      <c r="E120" s="43"/>
      <c r="F120" s="43"/>
      <c r="G120" s="43"/>
      <c r="H120" s="43"/>
      <c r="I120" s="32"/>
      <c r="J120" s="32"/>
      <c r="K120" s="32"/>
      <c r="L120" s="32"/>
      <c r="M120" s="34"/>
      <c r="N120" s="34"/>
      <c r="O120" s="34"/>
      <c r="P120" s="34"/>
    </row>
    <row r="121" spans="1:16" ht="15">
      <c r="A121" s="43"/>
      <c r="B121" s="43"/>
      <c r="C121" s="43"/>
      <c r="D121" s="43"/>
      <c r="E121" s="43"/>
      <c r="F121" s="43"/>
      <c r="G121" s="43"/>
      <c r="H121" s="43"/>
      <c r="I121" s="32"/>
      <c r="J121" s="32"/>
      <c r="K121" s="32"/>
      <c r="L121" s="32"/>
      <c r="M121" s="34"/>
      <c r="N121" s="34"/>
      <c r="O121" s="34"/>
      <c r="P121" s="34"/>
    </row>
    <row r="122" spans="1:16" ht="15">
      <c r="A122" s="43"/>
      <c r="B122" s="43"/>
      <c r="C122" s="43"/>
      <c r="D122" s="43"/>
      <c r="E122" s="43"/>
      <c r="F122" s="43"/>
      <c r="G122" s="43"/>
      <c r="H122" s="43"/>
      <c r="I122" s="32"/>
      <c r="J122" s="32"/>
      <c r="K122" s="32"/>
      <c r="L122" s="32"/>
      <c r="M122" s="34"/>
      <c r="N122" s="34"/>
      <c r="O122" s="34"/>
      <c r="P122" s="34"/>
    </row>
    <row r="123" spans="1:16" ht="15">
      <c r="A123" s="43"/>
      <c r="B123" s="43"/>
      <c r="C123" s="43"/>
      <c r="D123" s="43"/>
      <c r="E123" s="43"/>
      <c r="F123" s="43"/>
      <c r="G123" s="43"/>
      <c r="H123" s="43"/>
      <c r="I123" s="32"/>
      <c r="J123" s="32"/>
      <c r="K123" s="32"/>
      <c r="L123" s="32"/>
      <c r="M123" s="34"/>
      <c r="N123" s="34"/>
      <c r="O123" s="34"/>
      <c r="P123" s="34"/>
    </row>
    <row r="124" spans="1:16" ht="15">
      <c r="A124" s="43"/>
      <c r="B124" s="43"/>
      <c r="C124" s="43"/>
      <c r="D124" s="43"/>
      <c r="E124" s="43"/>
      <c r="F124" s="43"/>
      <c r="G124" s="43"/>
      <c r="H124" s="43"/>
      <c r="I124" s="32"/>
      <c r="J124" s="32"/>
      <c r="K124" s="32"/>
      <c r="L124" s="32"/>
      <c r="M124" s="34"/>
      <c r="N124" s="34"/>
      <c r="O124" s="34"/>
      <c r="P124" s="34"/>
    </row>
    <row r="125" spans="1:16" ht="15">
      <c r="A125" s="43"/>
      <c r="B125" s="43"/>
      <c r="C125" s="43"/>
      <c r="D125" s="43"/>
      <c r="E125" s="43"/>
      <c r="F125" s="43"/>
      <c r="G125" s="43"/>
      <c r="H125" s="43"/>
      <c r="I125" s="32"/>
      <c r="J125" s="32"/>
      <c r="K125" s="32"/>
      <c r="L125" s="32"/>
      <c r="M125" s="34"/>
      <c r="N125" s="34"/>
      <c r="O125" s="34"/>
      <c r="P125" s="34"/>
    </row>
    <row r="126" spans="1:16" ht="15">
      <c r="A126" s="43"/>
      <c r="B126" s="43"/>
      <c r="C126" s="43"/>
      <c r="D126" s="43"/>
      <c r="E126" s="43"/>
      <c r="F126" s="43"/>
      <c r="G126" s="43"/>
      <c r="H126" s="43"/>
      <c r="I126" s="32"/>
      <c r="J126" s="32"/>
      <c r="K126" s="32"/>
      <c r="L126" s="32"/>
      <c r="M126" s="34"/>
      <c r="N126" s="34"/>
      <c r="O126" s="34"/>
      <c r="P126" s="34"/>
    </row>
    <row r="127" spans="1:16" ht="15">
      <c r="A127" s="43"/>
      <c r="B127" s="43"/>
      <c r="C127" s="43"/>
      <c r="D127" s="43"/>
      <c r="E127" s="43"/>
      <c r="F127" s="43"/>
      <c r="G127" s="43"/>
      <c r="H127" s="43"/>
      <c r="I127" s="32"/>
      <c r="J127" s="32"/>
      <c r="K127" s="32"/>
      <c r="L127" s="32"/>
      <c r="M127" s="34"/>
      <c r="N127" s="34"/>
      <c r="O127" s="34"/>
      <c r="P127" s="34"/>
    </row>
    <row r="128" spans="1:16" ht="15">
      <c r="A128" s="43"/>
      <c r="B128" s="43"/>
      <c r="C128" s="43"/>
      <c r="D128" s="43"/>
      <c r="E128" s="43"/>
      <c r="F128" s="43"/>
      <c r="G128" s="43"/>
      <c r="H128" s="43"/>
      <c r="I128" s="32"/>
      <c r="J128" s="32"/>
      <c r="K128" s="32"/>
      <c r="L128" s="32"/>
      <c r="M128" s="34"/>
      <c r="N128" s="34"/>
      <c r="O128" s="34"/>
      <c r="P128" s="34"/>
    </row>
    <row r="129" spans="1:16" ht="15">
      <c r="A129" s="43"/>
      <c r="B129" s="43"/>
      <c r="C129" s="43"/>
      <c r="D129" s="43"/>
      <c r="E129" s="43"/>
      <c r="F129" s="43"/>
      <c r="G129" s="43"/>
      <c r="H129" s="43"/>
      <c r="I129" s="32"/>
      <c r="J129" s="32"/>
      <c r="K129" s="32"/>
      <c r="L129" s="32"/>
      <c r="M129" s="34"/>
      <c r="N129" s="34"/>
      <c r="O129" s="34"/>
      <c r="P129" s="34"/>
    </row>
    <row r="130" spans="1:16" ht="15">
      <c r="A130" s="43"/>
      <c r="B130" s="43"/>
      <c r="C130" s="43"/>
      <c r="D130" s="43"/>
      <c r="E130" s="43"/>
      <c r="F130" s="43"/>
      <c r="G130" s="43"/>
      <c r="H130" s="43"/>
      <c r="I130" s="32"/>
      <c r="J130" s="32"/>
      <c r="K130" s="32"/>
      <c r="L130" s="32"/>
      <c r="M130" s="34"/>
      <c r="N130" s="34"/>
      <c r="O130" s="34"/>
      <c r="P130" s="34"/>
    </row>
    <row r="131" spans="1:16" ht="15">
      <c r="A131" s="43"/>
      <c r="B131" s="43"/>
      <c r="C131" s="43"/>
      <c r="D131" s="43"/>
      <c r="E131" s="43"/>
      <c r="F131" s="43"/>
      <c r="G131" s="43"/>
      <c r="H131" s="43"/>
      <c r="I131" s="32"/>
      <c r="J131" s="32"/>
      <c r="K131" s="32"/>
      <c r="L131" s="32"/>
      <c r="M131" s="34"/>
      <c r="N131" s="34"/>
      <c r="O131" s="34"/>
      <c r="P131" s="34"/>
    </row>
    <row r="132" spans="1:16" ht="15">
      <c r="A132" s="43"/>
      <c r="B132" s="43"/>
      <c r="C132" s="43"/>
      <c r="D132" s="43"/>
      <c r="E132" s="43"/>
      <c r="F132" s="43"/>
      <c r="G132" s="43"/>
      <c r="H132" s="43"/>
      <c r="I132" s="32"/>
      <c r="J132" s="32"/>
      <c r="K132" s="32"/>
      <c r="L132" s="32"/>
      <c r="M132" s="34"/>
      <c r="N132" s="34"/>
      <c r="O132" s="34"/>
      <c r="P132" s="34"/>
    </row>
    <row r="133" spans="1:16" ht="15">
      <c r="A133" s="43"/>
      <c r="B133" s="43"/>
      <c r="C133" s="43"/>
      <c r="D133" s="43"/>
      <c r="E133" s="43"/>
      <c r="F133" s="43"/>
      <c r="G133" s="43"/>
      <c r="H133" s="43"/>
      <c r="I133" s="32"/>
      <c r="J133" s="32"/>
      <c r="K133" s="32"/>
      <c r="L133" s="32"/>
      <c r="M133" s="34"/>
      <c r="N133" s="34"/>
      <c r="O133" s="34"/>
      <c r="P133" s="34"/>
    </row>
    <row r="134" spans="1:16" ht="15">
      <c r="A134" s="43"/>
      <c r="B134" s="43"/>
      <c r="C134" s="43"/>
      <c r="D134" s="43"/>
      <c r="E134" s="43"/>
      <c r="F134" s="43"/>
      <c r="G134" s="43"/>
      <c r="H134" s="43"/>
      <c r="I134" s="32"/>
      <c r="J134" s="32"/>
      <c r="K134" s="32"/>
      <c r="L134" s="32"/>
      <c r="M134" s="34"/>
      <c r="N134" s="34"/>
      <c r="O134" s="34"/>
      <c r="P134" s="34"/>
    </row>
    <row r="135" spans="1:16" ht="15">
      <c r="A135" s="43"/>
      <c r="B135" s="43"/>
      <c r="C135" s="43"/>
      <c r="D135" s="43"/>
      <c r="E135" s="43"/>
      <c r="F135" s="43"/>
      <c r="G135" s="43"/>
      <c r="H135" s="43"/>
      <c r="I135" s="32"/>
      <c r="J135" s="32"/>
      <c r="K135" s="32"/>
      <c r="L135" s="32"/>
      <c r="M135" s="34"/>
      <c r="N135" s="34"/>
      <c r="O135" s="34"/>
      <c r="P135" s="34"/>
    </row>
    <row r="136" spans="1:16" ht="15">
      <c r="A136" s="43"/>
      <c r="B136" s="43"/>
      <c r="C136" s="43"/>
      <c r="D136" s="43"/>
      <c r="E136" s="43"/>
      <c r="F136" s="43"/>
      <c r="G136" s="43"/>
      <c r="H136" s="43"/>
      <c r="I136" s="32"/>
      <c r="J136" s="32"/>
      <c r="K136" s="32"/>
      <c r="L136" s="32"/>
      <c r="M136" s="34"/>
      <c r="N136" s="34"/>
      <c r="O136" s="34"/>
      <c r="P136" s="34"/>
    </row>
    <row r="137" spans="1:16" ht="15">
      <c r="A137" s="43"/>
      <c r="B137" s="43"/>
      <c r="C137" s="43"/>
      <c r="D137" s="43"/>
      <c r="E137" s="43"/>
      <c r="F137" s="43"/>
      <c r="G137" s="43"/>
      <c r="H137" s="43"/>
      <c r="I137" s="32"/>
      <c r="J137" s="32"/>
      <c r="K137" s="32"/>
      <c r="L137" s="32"/>
      <c r="M137" s="34"/>
      <c r="N137" s="34"/>
      <c r="O137" s="34"/>
      <c r="P137" s="34"/>
    </row>
    <row r="138" spans="1:16" ht="15">
      <c r="A138" s="43"/>
      <c r="B138" s="43"/>
      <c r="C138" s="43"/>
      <c r="D138" s="43"/>
      <c r="E138" s="43"/>
      <c r="F138" s="43"/>
      <c r="G138" s="43"/>
      <c r="H138" s="43"/>
      <c r="I138" s="32"/>
      <c r="J138" s="32"/>
      <c r="K138" s="32"/>
      <c r="L138" s="32"/>
      <c r="M138" s="34"/>
      <c r="N138" s="34"/>
      <c r="O138" s="34"/>
      <c r="P138" s="34"/>
    </row>
    <row r="139" spans="1:16" ht="15">
      <c r="A139" s="43"/>
      <c r="B139" s="43"/>
      <c r="C139" s="43"/>
      <c r="D139" s="43"/>
      <c r="E139" s="43"/>
      <c r="F139" s="43"/>
      <c r="G139" s="43"/>
      <c r="H139" s="43"/>
      <c r="I139" s="32"/>
      <c r="J139" s="32"/>
      <c r="K139" s="32"/>
      <c r="L139" s="32"/>
      <c r="M139" s="34"/>
      <c r="N139" s="34"/>
      <c r="O139" s="34"/>
      <c r="P139" s="34"/>
    </row>
    <row r="140" spans="1:16" ht="15">
      <c r="A140" s="43"/>
      <c r="B140" s="43"/>
      <c r="C140" s="43"/>
      <c r="D140" s="43"/>
      <c r="E140" s="43"/>
      <c r="F140" s="43"/>
      <c r="G140" s="43"/>
      <c r="H140" s="43"/>
      <c r="I140" s="32"/>
      <c r="J140" s="32"/>
      <c r="K140" s="32"/>
      <c r="L140" s="32"/>
      <c r="M140" s="34"/>
      <c r="N140" s="34"/>
      <c r="O140" s="34"/>
      <c r="P140" s="34"/>
    </row>
    <row r="141" spans="1:16" ht="15">
      <c r="A141" s="43"/>
      <c r="B141" s="43"/>
      <c r="C141" s="43"/>
      <c r="D141" s="43"/>
      <c r="E141" s="43"/>
      <c r="F141" s="43"/>
      <c r="G141" s="43"/>
      <c r="H141" s="43"/>
      <c r="I141" s="32"/>
      <c r="J141" s="32"/>
      <c r="K141" s="32"/>
      <c r="L141" s="32"/>
      <c r="M141" s="34"/>
      <c r="N141" s="34"/>
      <c r="O141" s="34"/>
      <c r="P141" s="34"/>
    </row>
    <row r="142" spans="1:16" ht="15">
      <c r="A142" s="43"/>
      <c r="B142" s="43"/>
      <c r="C142" s="43"/>
      <c r="D142" s="43"/>
      <c r="E142" s="43"/>
      <c r="F142" s="43"/>
      <c r="G142" s="43"/>
      <c r="H142" s="43"/>
      <c r="I142" s="32"/>
      <c r="J142" s="32"/>
      <c r="K142" s="32"/>
      <c r="L142" s="32"/>
      <c r="M142" s="34"/>
      <c r="N142" s="34"/>
      <c r="O142" s="34"/>
      <c r="P142" s="34"/>
    </row>
    <row r="143" spans="1:16" ht="15">
      <c r="A143" s="43"/>
      <c r="B143" s="43"/>
      <c r="C143" s="43"/>
      <c r="D143" s="43"/>
      <c r="E143" s="43"/>
      <c r="F143" s="43"/>
      <c r="G143" s="43"/>
      <c r="H143" s="43"/>
      <c r="I143" s="32"/>
      <c r="J143" s="32"/>
      <c r="K143" s="32"/>
      <c r="L143" s="32"/>
      <c r="M143" s="34"/>
      <c r="N143" s="34"/>
      <c r="O143" s="34"/>
      <c r="P143" s="34"/>
    </row>
    <row r="144" spans="1:16" ht="15">
      <c r="A144" s="43"/>
      <c r="B144" s="43"/>
      <c r="C144" s="43"/>
      <c r="D144" s="43"/>
      <c r="E144" s="43"/>
      <c r="F144" s="43"/>
      <c r="G144" s="43"/>
      <c r="H144" s="43"/>
      <c r="I144" s="32"/>
      <c r="J144" s="32"/>
      <c r="K144" s="32"/>
      <c r="L144" s="32"/>
      <c r="M144" s="34"/>
      <c r="N144" s="34"/>
      <c r="O144" s="34"/>
      <c r="P144" s="34"/>
    </row>
    <row r="145" spans="1:16" ht="15">
      <c r="A145" s="43"/>
      <c r="B145" s="43"/>
      <c r="C145" s="43"/>
      <c r="D145" s="43"/>
      <c r="E145" s="43"/>
      <c r="F145" s="43"/>
      <c r="G145" s="43"/>
      <c r="H145" s="43"/>
      <c r="I145" s="32"/>
      <c r="J145" s="32"/>
      <c r="K145" s="32"/>
      <c r="L145" s="32"/>
      <c r="M145" s="34"/>
      <c r="N145" s="34"/>
      <c r="O145" s="34"/>
      <c r="P145" s="34"/>
    </row>
    <row r="146" spans="1:16" ht="15">
      <c r="A146" s="43"/>
      <c r="B146" s="43"/>
      <c r="C146" s="43"/>
      <c r="D146" s="43"/>
      <c r="E146" s="43"/>
      <c r="F146" s="43"/>
      <c r="G146" s="43"/>
      <c r="H146" s="43"/>
      <c r="I146" s="32"/>
      <c r="J146" s="32"/>
      <c r="K146" s="32"/>
      <c r="L146" s="32"/>
      <c r="M146" s="34"/>
      <c r="N146" s="34"/>
      <c r="O146" s="34"/>
      <c r="P146" s="34"/>
    </row>
    <row r="147" spans="1:16" ht="15">
      <c r="A147" s="43"/>
      <c r="B147" s="43"/>
      <c r="C147" s="43"/>
      <c r="D147" s="43"/>
      <c r="E147" s="43"/>
      <c r="F147" s="43"/>
      <c r="G147" s="43"/>
      <c r="H147" s="43"/>
      <c r="I147" s="32"/>
      <c r="J147" s="32"/>
      <c r="K147" s="32"/>
      <c r="L147" s="32"/>
      <c r="M147" s="34"/>
      <c r="N147" s="34"/>
      <c r="O147" s="34"/>
      <c r="P147" s="34"/>
    </row>
    <row r="148" spans="1:16" ht="15">
      <c r="A148" s="43"/>
      <c r="B148" s="43"/>
      <c r="C148" s="43"/>
      <c r="D148" s="43"/>
      <c r="E148" s="43"/>
      <c r="F148" s="43"/>
      <c r="G148" s="43"/>
      <c r="H148" s="43"/>
      <c r="I148" s="32"/>
      <c r="J148" s="32"/>
      <c r="K148" s="32"/>
      <c r="L148" s="32"/>
      <c r="M148" s="34"/>
      <c r="N148" s="34"/>
      <c r="O148" s="34"/>
      <c r="P148" s="34"/>
    </row>
    <row r="149" spans="1:16" ht="15">
      <c r="A149" s="43"/>
      <c r="B149" s="43"/>
      <c r="C149" s="43"/>
      <c r="D149" s="43"/>
      <c r="E149" s="43"/>
      <c r="F149" s="43"/>
      <c r="G149" s="43"/>
      <c r="H149" s="43"/>
      <c r="I149" s="32"/>
      <c r="J149" s="32"/>
      <c r="K149" s="32"/>
      <c r="L149" s="32"/>
      <c r="M149" s="34"/>
      <c r="N149" s="34"/>
      <c r="O149" s="34"/>
      <c r="P149" s="34"/>
    </row>
    <row r="150" spans="1:16" ht="15">
      <c r="A150" s="43"/>
      <c r="B150" s="43"/>
      <c r="C150" s="43"/>
      <c r="D150" s="43"/>
      <c r="E150" s="43"/>
      <c r="F150" s="43"/>
      <c r="G150" s="43"/>
      <c r="H150" s="43"/>
      <c r="I150" s="32"/>
      <c r="J150" s="32"/>
      <c r="K150" s="32"/>
      <c r="L150" s="32"/>
      <c r="M150" s="34"/>
      <c r="N150" s="34"/>
      <c r="O150" s="34"/>
      <c r="P150" s="34"/>
    </row>
    <row r="151" spans="1:16" ht="15">
      <c r="A151" s="43"/>
      <c r="B151" s="43"/>
      <c r="C151" s="43"/>
      <c r="D151" s="43"/>
      <c r="E151" s="43"/>
      <c r="F151" s="43"/>
      <c r="G151" s="43"/>
      <c r="H151" s="43"/>
      <c r="I151" s="32"/>
      <c r="J151" s="32"/>
      <c r="K151" s="32"/>
      <c r="L151" s="32"/>
      <c r="M151" s="34"/>
      <c r="N151" s="34"/>
      <c r="O151" s="34"/>
      <c r="P151" s="34"/>
    </row>
    <row r="152" spans="1:16" ht="15">
      <c r="A152" s="43"/>
      <c r="B152" s="43"/>
      <c r="C152" s="43"/>
      <c r="D152" s="43"/>
      <c r="E152" s="43"/>
      <c r="F152" s="43"/>
      <c r="G152" s="43"/>
      <c r="H152" s="43"/>
      <c r="I152" s="32"/>
      <c r="J152" s="32"/>
      <c r="K152" s="32"/>
      <c r="L152" s="32"/>
      <c r="M152" s="34"/>
      <c r="N152" s="34"/>
      <c r="O152" s="34"/>
      <c r="P152" s="34"/>
    </row>
    <row r="153" spans="1:16" ht="15">
      <c r="A153" s="43"/>
      <c r="B153" s="43"/>
      <c r="C153" s="43"/>
      <c r="D153" s="43"/>
      <c r="E153" s="43"/>
      <c r="F153" s="43"/>
      <c r="G153" s="43"/>
      <c r="H153" s="43"/>
      <c r="I153" s="32"/>
      <c r="J153" s="32"/>
      <c r="K153" s="32"/>
      <c r="L153" s="32"/>
      <c r="M153" s="34"/>
      <c r="N153" s="34"/>
      <c r="O153" s="34"/>
      <c r="P153" s="34"/>
    </row>
    <row r="154" spans="1:16" ht="15">
      <c r="A154" s="43"/>
      <c r="B154" s="43"/>
      <c r="C154" s="43"/>
      <c r="D154" s="43"/>
      <c r="E154" s="43"/>
      <c r="F154" s="43"/>
      <c r="G154" s="43"/>
      <c r="H154" s="43"/>
      <c r="I154" s="32"/>
      <c r="J154" s="32"/>
      <c r="K154" s="32"/>
      <c r="L154" s="32"/>
      <c r="M154" s="34"/>
      <c r="N154" s="34"/>
      <c r="O154" s="34"/>
      <c r="P154" s="34"/>
    </row>
    <row r="155" spans="1:16" ht="15">
      <c r="A155" s="43"/>
      <c r="B155" s="43"/>
      <c r="C155" s="43"/>
      <c r="D155" s="43"/>
      <c r="E155" s="43"/>
      <c r="F155" s="43"/>
      <c r="G155" s="43"/>
      <c r="H155" s="43"/>
      <c r="I155" s="32"/>
      <c r="J155" s="32"/>
      <c r="K155" s="32"/>
      <c r="L155" s="32"/>
      <c r="M155" s="34"/>
      <c r="N155" s="34"/>
      <c r="O155" s="34"/>
      <c r="P155" s="34"/>
    </row>
    <row r="156" spans="1:16" ht="15">
      <c r="A156" s="43"/>
      <c r="B156" s="43"/>
      <c r="C156" s="43"/>
      <c r="D156" s="43"/>
      <c r="E156" s="43"/>
      <c r="F156" s="43"/>
      <c r="G156" s="43"/>
      <c r="H156" s="43"/>
      <c r="I156" s="32"/>
      <c r="J156" s="32"/>
      <c r="K156" s="32"/>
      <c r="L156" s="32"/>
      <c r="M156" s="34"/>
      <c r="N156" s="34"/>
      <c r="O156" s="34"/>
      <c r="P156" s="34"/>
    </row>
    <row r="157" spans="1:16" ht="15">
      <c r="A157" s="43"/>
      <c r="B157" s="43"/>
      <c r="C157" s="43"/>
      <c r="D157" s="43"/>
      <c r="E157" s="43"/>
      <c r="F157" s="43"/>
      <c r="G157" s="43"/>
      <c r="H157" s="43"/>
      <c r="I157" s="32"/>
      <c r="J157" s="32"/>
      <c r="K157" s="32"/>
      <c r="L157" s="32"/>
      <c r="M157" s="34"/>
      <c r="N157" s="34"/>
      <c r="O157" s="34"/>
      <c r="P157" s="34"/>
    </row>
    <row r="158" spans="1:16" ht="15">
      <c r="A158" s="43"/>
      <c r="B158" s="43"/>
      <c r="C158" s="43"/>
      <c r="D158" s="43"/>
      <c r="E158" s="43"/>
      <c r="F158" s="43"/>
      <c r="G158" s="43"/>
      <c r="H158" s="43"/>
      <c r="I158" s="32"/>
      <c r="J158" s="32"/>
      <c r="K158" s="32"/>
      <c r="L158" s="32"/>
      <c r="M158" s="34"/>
      <c r="N158" s="34"/>
      <c r="O158" s="34"/>
      <c r="P158" s="34"/>
    </row>
    <row r="159" spans="1:16" ht="15">
      <c r="A159" s="43"/>
      <c r="B159" s="43"/>
      <c r="C159" s="43"/>
      <c r="D159" s="43"/>
      <c r="E159" s="43"/>
      <c r="F159" s="43"/>
      <c r="G159" s="43"/>
      <c r="H159" s="43"/>
      <c r="I159" s="32"/>
      <c r="J159" s="32"/>
      <c r="K159" s="32"/>
      <c r="L159" s="32"/>
      <c r="M159" s="34"/>
      <c r="N159" s="34"/>
      <c r="O159" s="34"/>
      <c r="P159" s="34"/>
    </row>
    <row r="160" spans="1:16" ht="15">
      <c r="A160" s="43"/>
      <c r="B160" s="43"/>
      <c r="C160" s="43"/>
      <c r="D160" s="43"/>
      <c r="E160" s="43"/>
      <c r="F160" s="43"/>
      <c r="G160" s="43"/>
      <c r="H160" s="43"/>
      <c r="I160" s="32"/>
      <c r="J160" s="32"/>
      <c r="K160" s="32"/>
      <c r="L160" s="32"/>
      <c r="M160" s="34"/>
      <c r="N160" s="34"/>
      <c r="O160" s="34"/>
      <c r="P160" s="34"/>
    </row>
    <row r="161" spans="1:16" ht="15">
      <c r="A161" s="43"/>
      <c r="B161" s="43"/>
      <c r="C161" s="43"/>
      <c r="D161" s="43"/>
      <c r="E161" s="43"/>
      <c r="F161" s="43"/>
      <c r="G161" s="43"/>
      <c r="H161" s="43"/>
      <c r="I161" s="32"/>
      <c r="J161" s="32"/>
      <c r="K161" s="32"/>
      <c r="L161" s="32"/>
      <c r="M161" s="34"/>
      <c r="N161" s="34"/>
      <c r="O161" s="34"/>
      <c r="P161" s="34"/>
    </row>
    <row r="162" spans="1:16" ht="15">
      <c r="A162" s="43"/>
      <c r="B162" s="43"/>
      <c r="C162" s="43"/>
      <c r="D162" s="43"/>
      <c r="E162" s="43"/>
      <c r="F162" s="43"/>
      <c r="G162" s="43"/>
      <c r="H162" s="43"/>
      <c r="I162" s="32"/>
      <c r="J162" s="32"/>
      <c r="K162" s="32"/>
      <c r="L162" s="32"/>
      <c r="M162" s="34"/>
      <c r="N162" s="34"/>
      <c r="O162" s="34"/>
      <c r="P162" s="34"/>
    </row>
    <row r="163" spans="1:16" ht="15">
      <c r="A163" s="43"/>
      <c r="B163" s="43"/>
      <c r="C163" s="43"/>
      <c r="D163" s="43"/>
      <c r="E163" s="43"/>
      <c r="F163" s="43"/>
      <c r="G163" s="43"/>
      <c r="H163" s="43"/>
      <c r="I163" s="32"/>
      <c r="J163" s="32"/>
      <c r="K163" s="32"/>
      <c r="L163" s="32"/>
      <c r="M163" s="34"/>
      <c r="N163" s="34"/>
      <c r="O163" s="34"/>
      <c r="P163" s="34"/>
    </row>
    <row r="164" spans="1:16" ht="15">
      <c r="A164" s="43"/>
      <c r="B164" s="43"/>
      <c r="C164" s="43"/>
      <c r="D164" s="43"/>
      <c r="E164" s="43"/>
      <c r="F164" s="43"/>
      <c r="G164" s="43"/>
      <c r="H164" s="43"/>
      <c r="I164" s="32"/>
      <c r="J164" s="32"/>
      <c r="K164" s="32"/>
      <c r="L164" s="32"/>
      <c r="M164" s="34"/>
      <c r="N164" s="34"/>
      <c r="O164" s="34"/>
      <c r="P164" s="34"/>
    </row>
    <row r="165" spans="1:16" ht="15">
      <c r="A165" s="43"/>
      <c r="B165" s="43"/>
      <c r="C165" s="43"/>
      <c r="D165" s="43"/>
      <c r="E165" s="43"/>
      <c r="F165" s="43"/>
      <c r="G165" s="43"/>
      <c r="H165" s="43"/>
      <c r="I165" s="32"/>
      <c r="J165" s="32"/>
      <c r="K165" s="32"/>
      <c r="L165" s="32"/>
      <c r="M165" s="34"/>
      <c r="N165" s="34"/>
      <c r="O165" s="34"/>
      <c r="P165" s="34"/>
    </row>
    <row r="166" spans="1:16" ht="15">
      <c r="A166" s="43"/>
      <c r="B166" s="43"/>
      <c r="C166" s="43"/>
      <c r="D166" s="43"/>
      <c r="E166" s="43"/>
      <c r="F166" s="43"/>
      <c r="G166" s="43"/>
      <c r="H166" s="43"/>
      <c r="I166" s="32"/>
      <c r="J166" s="32"/>
      <c r="K166" s="32"/>
      <c r="L166" s="32"/>
      <c r="M166" s="34"/>
      <c r="N166" s="34"/>
      <c r="O166" s="34"/>
      <c r="P166" s="34"/>
    </row>
    <row r="167" spans="1:16" ht="15">
      <c r="A167" s="43"/>
      <c r="B167" s="43"/>
      <c r="C167" s="43"/>
      <c r="D167" s="43"/>
      <c r="E167" s="43"/>
      <c r="F167" s="43"/>
      <c r="G167" s="43"/>
      <c r="H167" s="43"/>
      <c r="I167" s="32"/>
      <c r="J167" s="32"/>
      <c r="K167" s="32"/>
      <c r="L167" s="32"/>
      <c r="M167" s="34"/>
      <c r="N167" s="34"/>
      <c r="O167" s="34"/>
      <c r="P167" s="34"/>
    </row>
    <row r="168" spans="1:16" ht="15">
      <c r="A168" s="43"/>
      <c r="B168" s="43"/>
      <c r="C168" s="43"/>
      <c r="D168" s="43"/>
      <c r="E168" s="43"/>
      <c r="F168" s="43"/>
      <c r="G168" s="43"/>
      <c r="H168" s="43"/>
      <c r="I168" s="32"/>
      <c r="J168" s="32"/>
      <c r="K168" s="32"/>
      <c r="L168" s="32"/>
      <c r="M168" s="34"/>
      <c r="N168" s="34"/>
      <c r="O168" s="34"/>
      <c r="P168" s="34"/>
    </row>
    <row r="169" spans="1:16" ht="15">
      <c r="A169" s="43"/>
      <c r="B169" s="43"/>
      <c r="C169" s="43"/>
      <c r="D169" s="43"/>
      <c r="E169" s="43"/>
      <c r="F169" s="43"/>
      <c r="G169" s="43"/>
      <c r="H169" s="43"/>
      <c r="I169" s="32"/>
      <c r="J169" s="32"/>
      <c r="K169" s="32"/>
      <c r="L169" s="32"/>
      <c r="M169" s="34"/>
      <c r="N169" s="34"/>
      <c r="O169" s="34"/>
      <c r="P169" s="34"/>
    </row>
    <row r="170" spans="1:16" ht="15">
      <c r="A170" s="43"/>
      <c r="B170" s="43"/>
      <c r="C170" s="43"/>
      <c r="D170" s="43"/>
      <c r="E170" s="43"/>
      <c r="F170" s="43"/>
      <c r="G170" s="43"/>
      <c r="H170" s="43"/>
      <c r="I170" s="32"/>
      <c r="J170" s="32"/>
      <c r="K170" s="32"/>
      <c r="L170" s="32"/>
      <c r="M170" s="34"/>
      <c r="N170" s="34"/>
      <c r="O170" s="34"/>
      <c r="P170" s="34"/>
    </row>
    <row r="171" spans="1:16" ht="15">
      <c r="A171" s="43"/>
      <c r="B171" s="43"/>
      <c r="C171" s="43"/>
      <c r="D171" s="43"/>
      <c r="E171" s="43"/>
      <c r="F171" s="43"/>
      <c r="G171" s="43"/>
      <c r="H171" s="43"/>
      <c r="I171" s="32"/>
      <c r="J171" s="32"/>
      <c r="K171" s="32"/>
      <c r="L171" s="32"/>
      <c r="M171" s="34"/>
      <c r="N171" s="34"/>
      <c r="O171" s="34"/>
      <c r="P171" s="34"/>
    </row>
    <row r="172" spans="1:16" ht="15">
      <c r="A172" s="43"/>
      <c r="B172" s="43"/>
      <c r="C172" s="43"/>
      <c r="D172" s="43"/>
      <c r="E172" s="43"/>
      <c r="F172" s="43"/>
      <c r="G172" s="43"/>
      <c r="H172" s="43"/>
      <c r="I172" s="32"/>
      <c r="J172" s="32"/>
      <c r="K172" s="32"/>
      <c r="L172" s="32"/>
      <c r="M172" s="34"/>
      <c r="N172" s="34"/>
      <c r="O172" s="34"/>
      <c r="P172" s="34"/>
    </row>
    <row r="173" spans="1:16" ht="15">
      <c r="A173" s="43"/>
      <c r="B173" s="43"/>
      <c r="C173" s="43"/>
      <c r="D173" s="43"/>
      <c r="E173" s="43"/>
      <c r="F173" s="43"/>
      <c r="G173" s="43"/>
      <c r="H173" s="43"/>
      <c r="I173" s="32"/>
      <c r="J173" s="32"/>
      <c r="K173" s="32"/>
      <c r="L173" s="32"/>
      <c r="M173" s="34"/>
      <c r="N173" s="34"/>
      <c r="O173" s="34"/>
      <c r="P173" s="34"/>
    </row>
    <row r="174" spans="1:16" ht="15">
      <c r="A174" s="43"/>
      <c r="B174" s="43"/>
      <c r="C174" s="43"/>
      <c r="D174" s="43"/>
      <c r="E174" s="43"/>
      <c r="F174" s="43"/>
      <c r="G174" s="43"/>
      <c r="H174" s="43"/>
      <c r="I174" s="32"/>
      <c r="J174" s="32"/>
      <c r="K174" s="32"/>
      <c r="L174" s="32"/>
      <c r="M174" s="34"/>
      <c r="N174" s="34"/>
      <c r="O174" s="34"/>
      <c r="P174" s="34"/>
    </row>
    <row r="175" spans="1:16" ht="15">
      <c r="A175" s="43"/>
      <c r="B175" s="43"/>
      <c r="C175" s="43"/>
      <c r="D175" s="43"/>
      <c r="E175" s="43"/>
      <c r="F175" s="43"/>
      <c r="G175" s="43"/>
      <c r="H175" s="43"/>
      <c r="I175" s="32"/>
      <c r="J175" s="32"/>
      <c r="K175" s="32"/>
      <c r="L175" s="32"/>
      <c r="M175" s="34"/>
      <c r="N175" s="34"/>
      <c r="O175" s="34"/>
      <c r="P175" s="34"/>
    </row>
    <row r="176" spans="1:16" ht="15">
      <c r="A176" s="43"/>
      <c r="B176" s="43"/>
      <c r="C176" s="43"/>
      <c r="D176" s="43"/>
      <c r="E176" s="43"/>
      <c r="F176" s="43"/>
      <c r="G176" s="43"/>
      <c r="H176" s="43"/>
      <c r="I176" s="32"/>
      <c r="J176" s="32"/>
      <c r="K176" s="32"/>
      <c r="L176" s="32"/>
      <c r="M176" s="34"/>
      <c r="N176" s="34"/>
      <c r="O176" s="34"/>
      <c r="P176" s="34"/>
    </row>
    <row r="177" spans="1:16" ht="15">
      <c r="A177" s="43"/>
      <c r="B177" s="43"/>
      <c r="C177" s="43"/>
      <c r="D177" s="43"/>
      <c r="E177" s="43"/>
      <c r="F177" s="43"/>
      <c r="G177" s="43"/>
      <c r="H177" s="43"/>
      <c r="I177" s="32"/>
      <c r="J177" s="32"/>
      <c r="K177" s="32"/>
      <c r="L177" s="32"/>
      <c r="M177" s="34"/>
      <c r="N177" s="34"/>
      <c r="O177" s="34"/>
      <c r="P177" s="34"/>
    </row>
    <row r="178" spans="1:16" ht="15">
      <c r="A178" s="43"/>
      <c r="B178" s="43"/>
      <c r="C178" s="43"/>
      <c r="D178" s="43"/>
      <c r="E178" s="43"/>
      <c r="F178" s="43"/>
      <c r="G178" s="43"/>
      <c r="H178" s="43"/>
      <c r="I178" s="32"/>
      <c r="J178" s="32"/>
      <c r="K178" s="32"/>
      <c r="L178" s="32"/>
      <c r="M178" s="34"/>
      <c r="N178" s="34"/>
      <c r="O178" s="34"/>
      <c r="P178" s="34"/>
    </row>
    <row r="179" spans="1:16" ht="15">
      <c r="A179" s="43"/>
      <c r="B179" s="43"/>
      <c r="C179" s="43"/>
      <c r="D179" s="43"/>
      <c r="E179" s="43"/>
      <c r="F179" s="43"/>
      <c r="G179" s="43"/>
      <c r="H179" s="43"/>
      <c r="I179" s="32"/>
      <c r="J179" s="32"/>
      <c r="K179" s="32"/>
      <c r="L179" s="32"/>
      <c r="M179" s="34"/>
      <c r="N179" s="34"/>
      <c r="O179" s="34"/>
      <c r="P179" s="34"/>
    </row>
    <row r="180" spans="1:16" ht="15">
      <c r="A180" s="43"/>
      <c r="B180" s="43"/>
      <c r="C180" s="43"/>
      <c r="D180" s="43"/>
      <c r="E180" s="43"/>
      <c r="F180" s="43"/>
      <c r="G180" s="43"/>
      <c r="H180" s="43"/>
      <c r="I180" s="32"/>
      <c r="J180" s="32"/>
      <c r="K180" s="32"/>
      <c r="L180" s="32"/>
      <c r="M180" s="34"/>
      <c r="N180" s="34"/>
      <c r="O180" s="34"/>
      <c r="P180" s="34"/>
    </row>
    <row r="181" spans="1:16" ht="15">
      <c r="A181" s="43"/>
      <c r="B181" s="43"/>
      <c r="C181" s="43"/>
      <c r="D181" s="43"/>
      <c r="E181" s="43"/>
      <c r="F181" s="43"/>
      <c r="G181" s="43"/>
      <c r="H181" s="43"/>
      <c r="I181" s="32"/>
      <c r="J181" s="32"/>
      <c r="K181" s="32"/>
      <c r="L181" s="32"/>
      <c r="M181" s="34"/>
      <c r="N181" s="34"/>
      <c r="O181" s="34"/>
      <c r="P181" s="34"/>
    </row>
    <row r="182" spans="1:16" ht="15">
      <c r="A182" s="43"/>
      <c r="B182" s="43"/>
      <c r="C182" s="43"/>
      <c r="D182" s="43"/>
      <c r="E182" s="43"/>
      <c r="F182" s="43"/>
      <c r="G182" s="43"/>
      <c r="H182" s="43"/>
      <c r="I182" s="32"/>
      <c r="J182" s="32"/>
      <c r="K182" s="32"/>
      <c r="L182" s="32"/>
      <c r="M182" s="34"/>
      <c r="N182" s="34"/>
      <c r="O182" s="34"/>
      <c r="P182" s="34"/>
    </row>
    <row r="183" spans="1:16" ht="15">
      <c r="A183" s="43"/>
      <c r="B183" s="43"/>
      <c r="C183" s="43"/>
      <c r="D183" s="43"/>
      <c r="E183" s="43"/>
      <c r="F183" s="43"/>
      <c r="G183" s="43"/>
      <c r="H183" s="43"/>
      <c r="I183" s="32"/>
      <c r="J183" s="32"/>
      <c r="K183" s="32"/>
      <c r="L183" s="32"/>
      <c r="M183" s="34"/>
      <c r="N183" s="34"/>
      <c r="O183" s="34"/>
      <c r="P183" s="34"/>
    </row>
    <row r="184" spans="1:16" ht="15">
      <c r="A184" s="43"/>
      <c r="B184" s="43"/>
      <c r="C184" s="43"/>
      <c r="D184" s="43"/>
      <c r="E184" s="43"/>
      <c r="F184" s="43"/>
      <c r="G184" s="43"/>
      <c r="H184" s="43"/>
      <c r="I184" s="32"/>
      <c r="J184" s="32"/>
      <c r="K184" s="32"/>
      <c r="L184" s="32"/>
      <c r="M184" s="34"/>
      <c r="N184" s="34"/>
      <c r="O184" s="34"/>
      <c r="P184" s="34"/>
    </row>
    <row r="185" spans="1:16" ht="15">
      <c r="A185" s="43"/>
      <c r="B185" s="43"/>
      <c r="C185" s="43"/>
      <c r="D185" s="43"/>
      <c r="E185" s="43"/>
      <c r="F185" s="43"/>
      <c r="G185" s="43"/>
      <c r="H185" s="43"/>
      <c r="I185" s="32"/>
      <c r="J185" s="32"/>
      <c r="K185" s="32"/>
      <c r="L185" s="32"/>
      <c r="M185" s="34"/>
      <c r="N185" s="34"/>
      <c r="O185" s="34"/>
      <c r="P185" s="34"/>
    </row>
    <row r="186" spans="1:16" ht="15">
      <c r="A186" s="43"/>
      <c r="B186" s="43"/>
      <c r="C186" s="43"/>
      <c r="D186" s="43"/>
      <c r="E186" s="43"/>
      <c r="F186" s="43"/>
      <c r="G186" s="43"/>
      <c r="H186" s="43"/>
      <c r="I186" s="32"/>
      <c r="J186" s="32"/>
      <c r="K186" s="32"/>
      <c r="L186" s="32"/>
      <c r="M186" s="34"/>
      <c r="N186" s="34"/>
      <c r="O186" s="34"/>
      <c r="P186" s="34"/>
    </row>
    <row r="187" spans="1:16" ht="15">
      <c r="A187" s="43"/>
      <c r="B187" s="43"/>
      <c r="C187" s="43"/>
      <c r="D187" s="43"/>
      <c r="E187" s="43"/>
      <c r="F187" s="43"/>
      <c r="G187" s="43"/>
      <c r="H187" s="43"/>
      <c r="I187" s="32"/>
      <c r="J187" s="32"/>
      <c r="K187" s="32"/>
      <c r="L187" s="32"/>
      <c r="M187" s="34"/>
      <c r="N187" s="34"/>
      <c r="O187" s="34"/>
      <c r="P187" s="34"/>
    </row>
    <row r="188" spans="1:16" ht="15">
      <c r="A188" s="43"/>
      <c r="B188" s="43"/>
      <c r="C188" s="43"/>
      <c r="D188" s="43"/>
      <c r="E188" s="43"/>
      <c r="F188" s="43"/>
      <c r="G188" s="43"/>
      <c r="H188" s="43"/>
      <c r="I188" s="32"/>
      <c r="J188" s="32"/>
      <c r="K188" s="32"/>
      <c r="L188" s="32"/>
      <c r="M188" s="34"/>
      <c r="N188" s="34"/>
      <c r="O188" s="34"/>
      <c r="P188" s="34"/>
    </row>
    <row r="189" spans="1:16" ht="15">
      <c r="A189" s="43"/>
      <c r="B189" s="43"/>
      <c r="C189" s="43"/>
      <c r="D189" s="43"/>
      <c r="E189" s="43"/>
      <c r="F189" s="43"/>
      <c r="G189" s="43"/>
      <c r="H189" s="43"/>
      <c r="I189" s="32"/>
      <c r="J189" s="32"/>
      <c r="K189" s="32"/>
      <c r="L189" s="32"/>
      <c r="M189" s="34"/>
      <c r="N189" s="34"/>
      <c r="O189" s="34"/>
      <c r="P189" s="34"/>
    </row>
    <row r="190" spans="1:16" ht="15">
      <c r="A190" s="43"/>
      <c r="B190" s="43"/>
      <c r="C190" s="43"/>
      <c r="D190" s="43"/>
      <c r="E190" s="43"/>
      <c r="F190" s="43"/>
      <c r="G190" s="43"/>
      <c r="H190" s="43"/>
      <c r="I190" s="32"/>
      <c r="J190" s="32"/>
      <c r="K190" s="32"/>
      <c r="L190" s="32"/>
      <c r="M190" s="34"/>
      <c r="N190" s="34"/>
      <c r="O190" s="34"/>
      <c r="P190" s="34"/>
    </row>
    <row r="191" spans="1:16" ht="15">
      <c r="A191" s="43"/>
      <c r="B191" s="43"/>
      <c r="C191" s="43"/>
      <c r="D191" s="43"/>
      <c r="E191" s="43"/>
      <c r="F191" s="43"/>
      <c r="G191" s="43"/>
      <c r="H191" s="43"/>
      <c r="I191" s="32"/>
      <c r="J191" s="32"/>
      <c r="K191" s="32"/>
      <c r="L191" s="32"/>
      <c r="M191" s="34"/>
      <c r="N191" s="34"/>
      <c r="O191" s="34"/>
      <c r="P191" s="34"/>
    </row>
    <row r="192" spans="1:16" ht="15">
      <c r="A192" s="43"/>
      <c r="B192" s="43"/>
      <c r="C192" s="43"/>
      <c r="D192" s="43"/>
      <c r="E192" s="43"/>
      <c r="F192" s="43"/>
      <c r="G192" s="43"/>
      <c r="H192" s="43"/>
      <c r="I192" s="32"/>
      <c r="J192" s="32"/>
      <c r="K192" s="32"/>
      <c r="L192" s="32"/>
      <c r="M192" s="34"/>
      <c r="N192" s="34"/>
      <c r="O192" s="34"/>
      <c r="P192" s="34"/>
    </row>
    <row r="193" spans="1:16" ht="15">
      <c r="A193" s="43"/>
      <c r="B193" s="43"/>
      <c r="C193" s="43"/>
      <c r="D193" s="43"/>
      <c r="E193" s="43"/>
      <c r="F193" s="43"/>
      <c r="G193" s="43"/>
      <c r="H193" s="43"/>
      <c r="I193" s="32"/>
      <c r="J193" s="32"/>
      <c r="K193" s="32"/>
      <c r="L193" s="32"/>
      <c r="M193" s="34"/>
      <c r="N193" s="34"/>
      <c r="O193" s="34"/>
      <c r="P193" s="34"/>
    </row>
    <row r="194" spans="1:16" ht="15">
      <c r="A194" s="43"/>
      <c r="B194" s="43"/>
      <c r="C194" s="43"/>
      <c r="D194" s="43"/>
      <c r="E194" s="43"/>
      <c r="F194" s="43"/>
      <c r="G194" s="43"/>
      <c r="H194" s="43"/>
      <c r="I194" s="32"/>
      <c r="J194" s="32"/>
      <c r="K194" s="32"/>
      <c r="L194" s="32"/>
      <c r="M194" s="34"/>
      <c r="N194" s="34"/>
      <c r="O194" s="34"/>
      <c r="P194" s="34"/>
    </row>
    <row r="195" spans="1:16" ht="15">
      <c r="A195" s="43"/>
      <c r="B195" s="43"/>
      <c r="C195" s="43"/>
      <c r="D195" s="43"/>
      <c r="E195" s="43"/>
      <c r="F195" s="43"/>
      <c r="G195" s="43"/>
      <c r="H195" s="43"/>
      <c r="I195" s="32"/>
      <c r="J195" s="32"/>
      <c r="K195" s="32"/>
      <c r="L195" s="32"/>
      <c r="M195" s="34"/>
      <c r="N195" s="34"/>
      <c r="O195" s="34"/>
      <c r="P195" s="34"/>
    </row>
    <row r="196" spans="1:16" ht="15">
      <c r="A196" s="43"/>
      <c r="B196" s="43"/>
      <c r="C196" s="43"/>
      <c r="D196" s="43"/>
      <c r="E196" s="43"/>
      <c r="F196" s="43"/>
      <c r="G196" s="43"/>
      <c r="H196" s="43"/>
      <c r="I196" s="32"/>
      <c r="J196" s="32"/>
      <c r="K196" s="32"/>
      <c r="L196" s="32"/>
      <c r="M196" s="34"/>
      <c r="N196" s="34"/>
      <c r="O196" s="34"/>
      <c r="P196" s="34"/>
    </row>
    <row r="197" spans="1:16" ht="15">
      <c r="A197" s="43"/>
      <c r="B197" s="43"/>
      <c r="C197" s="43"/>
      <c r="D197" s="43"/>
      <c r="E197" s="43"/>
      <c r="F197" s="43"/>
      <c r="G197" s="43"/>
      <c r="H197" s="43"/>
      <c r="I197" s="32"/>
      <c r="J197" s="32"/>
      <c r="K197" s="32"/>
      <c r="L197" s="32"/>
      <c r="M197" s="34"/>
      <c r="N197" s="34"/>
      <c r="O197" s="34"/>
      <c r="P197" s="34"/>
    </row>
    <row r="198" spans="1:16" ht="15">
      <c r="A198" s="43"/>
      <c r="B198" s="43"/>
      <c r="C198" s="43"/>
      <c r="D198" s="43"/>
      <c r="E198" s="43"/>
      <c r="F198" s="43"/>
      <c r="G198" s="43"/>
      <c r="H198" s="43"/>
      <c r="I198" s="32"/>
      <c r="J198" s="32"/>
      <c r="K198" s="32"/>
      <c r="L198" s="32"/>
      <c r="M198" s="34"/>
      <c r="N198" s="34"/>
      <c r="O198" s="34"/>
      <c r="P198" s="34"/>
    </row>
    <row r="199" spans="1:16" ht="15">
      <c r="A199" s="43"/>
      <c r="B199" s="43"/>
      <c r="C199" s="43"/>
      <c r="D199" s="43"/>
      <c r="E199" s="43"/>
      <c r="F199" s="43"/>
      <c r="G199" s="43"/>
      <c r="H199" s="43"/>
      <c r="I199" s="32"/>
      <c r="J199" s="32"/>
      <c r="K199" s="32"/>
      <c r="L199" s="32"/>
      <c r="M199" s="34"/>
      <c r="N199" s="34"/>
      <c r="O199" s="34"/>
      <c r="P199" s="34"/>
    </row>
    <row r="200" spans="1:16" ht="15">
      <c r="A200" s="43"/>
      <c r="B200" s="43"/>
      <c r="C200" s="43"/>
      <c r="D200" s="43"/>
      <c r="E200" s="43"/>
      <c r="F200" s="43"/>
      <c r="G200" s="43"/>
      <c r="H200" s="43"/>
      <c r="I200" s="32"/>
      <c r="J200" s="32"/>
      <c r="K200" s="32"/>
      <c r="L200" s="32"/>
      <c r="M200" s="34"/>
      <c r="N200" s="34"/>
      <c r="O200" s="34"/>
      <c r="P200" s="34"/>
    </row>
    <row r="201" spans="1:16" ht="15">
      <c r="A201" s="43"/>
      <c r="B201" s="43"/>
      <c r="C201" s="43"/>
      <c r="D201" s="43"/>
      <c r="E201" s="43"/>
      <c r="F201" s="43"/>
      <c r="G201" s="43"/>
      <c r="H201" s="43"/>
      <c r="I201" s="32"/>
      <c r="J201" s="32"/>
      <c r="K201" s="32"/>
      <c r="L201" s="32"/>
      <c r="M201" s="43"/>
      <c r="N201" s="43"/>
      <c r="O201" s="43"/>
      <c r="P201" s="34"/>
    </row>
    <row r="202" spans="1:16" ht="15">
      <c r="A202" s="43"/>
      <c r="B202" s="43"/>
      <c r="C202" s="43"/>
      <c r="D202" s="43"/>
      <c r="E202" s="43"/>
      <c r="F202" s="43"/>
      <c r="G202" s="43"/>
      <c r="H202" s="43"/>
      <c r="I202" s="32"/>
      <c r="J202" s="32"/>
      <c r="K202" s="32"/>
      <c r="L202" s="32"/>
      <c r="M202" s="43"/>
      <c r="N202" s="43"/>
      <c r="O202" s="43"/>
      <c r="P202" s="34"/>
    </row>
    <row r="203" spans="1:16" ht="15">
      <c r="A203" s="43"/>
      <c r="B203" s="43"/>
      <c r="C203" s="43"/>
      <c r="D203" s="43"/>
      <c r="E203" s="43"/>
      <c r="F203" s="43"/>
      <c r="G203" s="43"/>
      <c r="H203" s="43"/>
      <c r="I203" s="32"/>
      <c r="J203" s="32"/>
      <c r="K203" s="32"/>
      <c r="L203" s="32"/>
      <c r="M203" s="43"/>
      <c r="N203" s="43"/>
      <c r="O203" s="43"/>
      <c r="P203" s="34"/>
    </row>
    <row r="204" spans="1:16" ht="15">
      <c r="A204" s="43"/>
      <c r="B204" s="43"/>
      <c r="C204" s="43"/>
      <c r="D204" s="43"/>
      <c r="E204" s="43"/>
      <c r="F204" s="43"/>
      <c r="G204" s="43"/>
      <c r="H204" s="43"/>
      <c r="I204" s="32"/>
      <c r="J204" s="32"/>
      <c r="K204" s="32"/>
      <c r="L204" s="32"/>
      <c r="M204" s="43"/>
      <c r="N204" s="43"/>
      <c r="O204" s="43"/>
      <c r="P204" s="34"/>
    </row>
    <row r="205" spans="1:16" ht="15">
      <c r="A205" s="43"/>
      <c r="B205" s="43"/>
      <c r="C205" s="43"/>
      <c r="D205" s="43"/>
      <c r="E205" s="43"/>
      <c r="F205" s="43"/>
      <c r="G205" s="43"/>
      <c r="H205" s="43"/>
      <c r="I205" s="32"/>
      <c r="J205" s="32"/>
      <c r="K205" s="32"/>
      <c r="M205" s="43"/>
      <c r="N205" s="43"/>
      <c r="O205" s="43"/>
      <c r="P205" s="34"/>
    </row>
    <row r="206" spans="1:16" ht="15">
      <c r="I206" s="32"/>
      <c r="J206" s="32"/>
      <c r="K206" s="32"/>
      <c r="M206" s="43"/>
      <c r="N206" s="43"/>
      <c r="O206" s="43"/>
      <c r="P206" s="34"/>
    </row>
    <row r="207" spans="1:16" ht="15">
      <c r="I207" s="32"/>
      <c r="J207" s="32"/>
      <c r="K207" s="32"/>
      <c r="M207" s="43"/>
      <c r="N207" s="43"/>
      <c r="O207" s="43"/>
      <c r="P207" s="34"/>
    </row>
  </sheetData>
  <autoFilter ref="A8:H8" xr:uid="{EFA2849E-0F1E-4ED3-A9D8-5AE3CA13303C}"/>
  <mergeCells count="10">
    <mergeCell ref="A2:H2"/>
    <mergeCell ref="M2:O2"/>
    <mergeCell ref="F3:H3"/>
    <mergeCell ref="A4:H4"/>
    <mergeCell ref="A5:D5"/>
    <mergeCell ref="A6:B6"/>
    <mergeCell ref="C7:D7"/>
    <mergeCell ref="M10:O10"/>
    <mergeCell ref="M15:O16"/>
    <mergeCell ref="M17:O24"/>
  </mergeCells>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934F3-8420-4B0A-9D18-44115961284F}">
  <sheetPr codeName="number6"/>
  <dimension ref="A1:I340"/>
  <sheetViews>
    <sheetView workbookViewId="0"/>
  </sheetViews>
  <sheetFormatPr defaultRowHeight="14.5"/>
  <cols>
    <col min="2" max="2" width="22.453125" customWidth="1"/>
    <col min="4" max="4" width="20.54296875" customWidth="1"/>
    <col min="5" max="5" width="9.7265625" customWidth="1"/>
    <col min="7" max="7" width="16.36328125" customWidth="1"/>
  </cols>
  <sheetData>
    <row r="1" spans="1:9">
      <c r="A1" s="19" t="s">
        <v>2586</v>
      </c>
      <c r="B1" s="19" t="s">
        <v>2587</v>
      </c>
      <c r="C1" s="19" t="s">
        <v>2590</v>
      </c>
      <c r="D1" s="19" t="s">
        <v>2583</v>
      </c>
      <c r="E1" s="19" t="s">
        <v>2591</v>
      </c>
      <c r="F1" s="19" t="s">
        <v>2588</v>
      </c>
      <c r="G1" s="19" t="s">
        <v>2592</v>
      </c>
      <c r="H1" s="19" t="s">
        <v>2584</v>
      </c>
      <c r="I1" s="19" t="s">
        <v>2585</v>
      </c>
    </row>
    <row r="2" spans="1:9">
      <c r="A2" t="s">
        <v>2593</v>
      </c>
      <c r="B2" t="s">
        <v>2594</v>
      </c>
      <c r="C2" t="s">
        <v>2595</v>
      </c>
      <c r="D2" t="s">
        <v>2596</v>
      </c>
      <c r="E2" t="s">
        <v>2597</v>
      </c>
      <c r="F2" t="s">
        <v>2598</v>
      </c>
      <c r="G2" t="s">
        <v>2599</v>
      </c>
      <c r="H2">
        <v>369</v>
      </c>
      <c r="I2">
        <v>7</v>
      </c>
    </row>
    <row r="3" spans="1:9">
      <c r="A3" t="s">
        <v>2600</v>
      </c>
      <c r="B3" t="s">
        <v>2601</v>
      </c>
      <c r="C3" t="s">
        <v>2595</v>
      </c>
      <c r="D3" t="s">
        <v>2596</v>
      </c>
      <c r="E3" t="s">
        <v>2602</v>
      </c>
      <c r="F3" t="s">
        <v>2603</v>
      </c>
      <c r="G3" t="s">
        <v>2604</v>
      </c>
      <c r="H3">
        <v>220</v>
      </c>
      <c r="I3">
        <v>5</v>
      </c>
    </row>
    <row r="4" spans="1:9">
      <c r="A4" t="s">
        <v>2605</v>
      </c>
      <c r="B4" t="s">
        <v>2606</v>
      </c>
      <c r="C4" t="s">
        <v>2595</v>
      </c>
      <c r="D4" t="s">
        <v>2596</v>
      </c>
      <c r="E4" t="s">
        <v>2607</v>
      </c>
      <c r="F4" t="s">
        <v>2603</v>
      </c>
      <c r="G4" t="s">
        <v>2599</v>
      </c>
      <c r="H4">
        <v>350</v>
      </c>
      <c r="I4">
        <v>9</v>
      </c>
    </row>
    <row r="5" spans="1:9">
      <c r="A5" t="s">
        <v>2608</v>
      </c>
      <c r="B5" t="s">
        <v>2609</v>
      </c>
      <c r="C5" t="s">
        <v>2595</v>
      </c>
      <c r="D5" t="s">
        <v>2596</v>
      </c>
      <c r="E5" t="s">
        <v>2610</v>
      </c>
      <c r="F5" t="s">
        <v>2598</v>
      </c>
      <c r="G5" t="s">
        <v>2611</v>
      </c>
      <c r="H5">
        <v>250</v>
      </c>
      <c r="I5">
        <v>5</v>
      </c>
    </row>
    <row r="6" spans="1:9">
      <c r="A6" t="s">
        <v>2612</v>
      </c>
      <c r="B6" t="s">
        <v>2613</v>
      </c>
      <c r="C6" t="s">
        <v>2595</v>
      </c>
      <c r="D6" t="s">
        <v>2596</v>
      </c>
      <c r="E6" t="s">
        <v>2614</v>
      </c>
      <c r="F6" t="s">
        <v>2603</v>
      </c>
      <c r="G6" t="s">
        <v>2599</v>
      </c>
      <c r="H6">
        <v>432</v>
      </c>
      <c r="I6">
        <v>12</v>
      </c>
    </row>
    <row r="7" spans="1:9">
      <c r="A7" t="s">
        <v>2615</v>
      </c>
      <c r="B7" t="s">
        <v>2616</v>
      </c>
      <c r="C7" t="s">
        <v>2595</v>
      </c>
      <c r="D7" t="s">
        <v>2596</v>
      </c>
      <c r="E7" t="s">
        <v>2617</v>
      </c>
      <c r="F7" t="s">
        <v>2603</v>
      </c>
      <c r="G7" t="s">
        <v>2599</v>
      </c>
      <c r="H7">
        <v>252</v>
      </c>
      <c r="I7">
        <v>9</v>
      </c>
    </row>
    <row r="8" spans="1:9">
      <c r="A8" t="s">
        <v>2618</v>
      </c>
      <c r="B8" t="s">
        <v>2619</v>
      </c>
      <c r="C8" t="s">
        <v>2595</v>
      </c>
      <c r="D8" t="s">
        <v>2596</v>
      </c>
      <c r="E8" t="s">
        <v>2620</v>
      </c>
      <c r="F8" t="s">
        <v>2621</v>
      </c>
      <c r="G8" t="s">
        <v>2599</v>
      </c>
      <c r="H8">
        <v>254</v>
      </c>
      <c r="I8">
        <v>8</v>
      </c>
    </row>
    <row r="9" spans="1:9">
      <c r="A9" t="s">
        <v>2622</v>
      </c>
      <c r="B9" t="s">
        <v>2623</v>
      </c>
      <c r="C9" t="s">
        <v>2595</v>
      </c>
      <c r="D9" t="s">
        <v>2596</v>
      </c>
      <c r="E9" t="s">
        <v>2624</v>
      </c>
      <c r="F9" t="s">
        <v>2625</v>
      </c>
      <c r="G9" t="s">
        <v>2626</v>
      </c>
      <c r="H9">
        <v>217</v>
      </c>
      <c r="I9">
        <v>3</v>
      </c>
    </row>
    <row r="10" spans="1:9">
      <c r="A10" t="s">
        <v>2627</v>
      </c>
      <c r="B10" t="s">
        <v>2628</v>
      </c>
      <c r="C10" t="s">
        <v>2595</v>
      </c>
      <c r="D10" t="s">
        <v>2596</v>
      </c>
      <c r="E10" t="s">
        <v>2629</v>
      </c>
      <c r="F10" t="s">
        <v>2625</v>
      </c>
      <c r="G10" t="s">
        <v>2599</v>
      </c>
      <c r="H10">
        <v>289</v>
      </c>
      <c r="I10">
        <v>8</v>
      </c>
    </row>
    <row r="11" spans="1:9">
      <c r="A11" t="s">
        <v>2630</v>
      </c>
      <c r="B11" t="s">
        <v>2631</v>
      </c>
      <c r="C11" t="s">
        <v>2595</v>
      </c>
      <c r="D11" t="s">
        <v>2596</v>
      </c>
      <c r="E11" t="s">
        <v>2632</v>
      </c>
      <c r="F11" t="s">
        <v>2633</v>
      </c>
      <c r="G11" t="s">
        <v>2599</v>
      </c>
      <c r="H11">
        <v>224</v>
      </c>
      <c r="I11">
        <v>9</v>
      </c>
    </row>
    <row r="12" spans="1:9">
      <c r="A12" t="s">
        <v>2634</v>
      </c>
      <c r="B12" t="s">
        <v>2635</v>
      </c>
      <c r="C12" t="s">
        <v>2595</v>
      </c>
      <c r="D12" t="s">
        <v>2636</v>
      </c>
      <c r="E12" t="s">
        <v>2637</v>
      </c>
      <c r="F12" t="s">
        <v>2638</v>
      </c>
      <c r="G12" t="s">
        <v>2599</v>
      </c>
      <c r="H12">
        <v>2123</v>
      </c>
      <c r="I12">
        <v>27</v>
      </c>
    </row>
    <row r="13" spans="1:9">
      <c r="A13" t="s">
        <v>2639</v>
      </c>
      <c r="B13" t="s">
        <v>2640</v>
      </c>
      <c r="C13" t="s">
        <v>2595</v>
      </c>
      <c r="D13" t="s">
        <v>2636</v>
      </c>
      <c r="E13" t="s">
        <v>2641</v>
      </c>
      <c r="F13" t="s">
        <v>2621</v>
      </c>
      <c r="G13" t="s">
        <v>2642</v>
      </c>
      <c r="H13">
        <v>3035</v>
      </c>
      <c r="I13">
        <v>24</v>
      </c>
    </row>
    <row r="14" spans="1:9">
      <c r="A14" t="s">
        <v>2643</v>
      </c>
      <c r="B14" t="s">
        <v>2644</v>
      </c>
      <c r="C14" t="s">
        <v>2595</v>
      </c>
      <c r="D14" t="s">
        <v>2636</v>
      </c>
      <c r="E14" t="s">
        <v>2645</v>
      </c>
      <c r="F14" t="s">
        <v>2598</v>
      </c>
      <c r="G14" t="s">
        <v>2599</v>
      </c>
      <c r="H14">
        <v>3454</v>
      </c>
      <c r="I14">
        <v>27</v>
      </c>
    </row>
    <row r="15" spans="1:9">
      <c r="A15" t="s">
        <v>2646</v>
      </c>
      <c r="B15" t="s">
        <v>2647</v>
      </c>
      <c r="C15" t="s">
        <v>2595</v>
      </c>
      <c r="D15" t="s">
        <v>2636</v>
      </c>
      <c r="E15" t="s">
        <v>2648</v>
      </c>
      <c r="F15" t="s">
        <v>2625</v>
      </c>
      <c r="G15" t="s">
        <v>2599</v>
      </c>
      <c r="H15">
        <v>4184</v>
      </c>
      <c r="I15">
        <v>32</v>
      </c>
    </row>
    <row r="16" spans="1:9">
      <c r="A16" t="s">
        <v>2649</v>
      </c>
      <c r="B16" t="s">
        <v>2650</v>
      </c>
      <c r="C16" t="s">
        <v>2595</v>
      </c>
      <c r="D16" t="s">
        <v>2636</v>
      </c>
      <c r="E16" t="s">
        <v>2651</v>
      </c>
      <c r="F16" t="s">
        <v>2598</v>
      </c>
      <c r="G16" t="s">
        <v>2599</v>
      </c>
      <c r="H16">
        <v>3577</v>
      </c>
      <c r="I16">
        <v>37</v>
      </c>
    </row>
    <row r="17" spans="1:9">
      <c r="A17" t="s">
        <v>2652</v>
      </c>
      <c r="B17" t="s">
        <v>2653</v>
      </c>
      <c r="C17" t="s">
        <v>2595</v>
      </c>
      <c r="D17" t="s">
        <v>2636</v>
      </c>
      <c r="E17" t="s">
        <v>2654</v>
      </c>
      <c r="F17" t="s">
        <v>2655</v>
      </c>
      <c r="G17" t="s">
        <v>2656</v>
      </c>
      <c r="H17">
        <v>1188</v>
      </c>
      <c r="I17">
        <v>7</v>
      </c>
    </row>
    <row r="18" spans="1:9">
      <c r="A18" t="s">
        <v>2657</v>
      </c>
      <c r="B18" t="s">
        <v>2658</v>
      </c>
      <c r="C18" t="s">
        <v>2595</v>
      </c>
      <c r="D18" t="s">
        <v>2636</v>
      </c>
      <c r="E18" t="s">
        <v>2659</v>
      </c>
      <c r="F18" t="s">
        <v>2598</v>
      </c>
      <c r="G18" t="s">
        <v>2599</v>
      </c>
      <c r="H18">
        <v>1774</v>
      </c>
      <c r="I18">
        <v>13</v>
      </c>
    </row>
    <row r="19" spans="1:9">
      <c r="A19" t="s">
        <v>2660</v>
      </c>
      <c r="B19" t="s">
        <v>2661</v>
      </c>
      <c r="C19" t="s">
        <v>2595</v>
      </c>
      <c r="D19" t="s">
        <v>2636</v>
      </c>
      <c r="E19" t="s">
        <v>2662</v>
      </c>
      <c r="F19" t="s">
        <v>2598</v>
      </c>
      <c r="G19" t="s">
        <v>2599</v>
      </c>
      <c r="H19">
        <v>2742</v>
      </c>
      <c r="I19">
        <v>25</v>
      </c>
    </row>
    <row r="20" spans="1:9">
      <c r="A20" t="s">
        <v>2663</v>
      </c>
      <c r="B20" t="s">
        <v>2664</v>
      </c>
      <c r="C20" t="s">
        <v>2595</v>
      </c>
      <c r="D20" t="s">
        <v>2636</v>
      </c>
      <c r="E20" t="s">
        <v>2665</v>
      </c>
      <c r="F20" t="s">
        <v>2603</v>
      </c>
      <c r="G20" t="s">
        <v>2599</v>
      </c>
      <c r="H20">
        <v>3212</v>
      </c>
      <c r="I20">
        <v>15</v>
      </c>
    </row>
    <row r="21" spans="1:9">
      <c r="A21" t="s">
        <v>2666</v>
      </c>
      <c r="B21" t="s">
        <v>2667</v>
      </c>
      <c r="C21" t="s">
        <v>2595</v>
      </c>
      <c r="D21" t="s">
        <v>2636</v>
      </c>
      <c r="E21" t="s">
        <v>2668</v>
      </c>
      <c r="F21" t="s">
        <v>2638</v>
      </c>
      <c r="G21" t="s">
        <v>2599</v>
      </c>
      <c r="H21">
        <v>5384</v>
      </c>
      <c r="I21">
        <v>23</v>
      </c>
    </row>
    <row r="22" spans="1:9">
      <c r="A22" t="s">
        <v>2669</v>
      </c>
      <c r="B22" t="s">
        <v>2670</v>
      </c>
      <c r="C22" t="s">
        <v>2595</v>
      </c>
      <c r="D22" t="s">
        <v>2636</v>
      </c>
      <c r="E22" t="s">
        <v>2671</v>
      </c>
      <c r="F22" t="s">
        <v>2638</v>
      </c>
      <c r="G22" t="s">
        <v>2672</v>
      </c>
      <c r="H22">
        <v>5186</v>
      </c>
      <c r="I22">
        <v>51</v>
      </c>
    </row>
    <row r="23" spans="1:9">
      <c r="A23" t="s">
        <v>2673</v>
      </c>
      <c r="B23" t="s">
        <v>2674</v>
      </c>
      <c r="C23" t="s">
        <v>2595</v>
      </c>
      <c r="D23" t="s">
        <v>2636</v>
      </c>
      <c r="E23" t="s">
        <v>2675</v>
      </c>
      <c r="F23" t="s">
        <v>2621</v>
      </c>
      <c r="G23" t="s">
        <v>2599</v>
      </c>
      <c r="H23">
        <v>4044</v>
      </c>
      <c r="I23">
        <v>48</v>
      </c>
    </row>
    <row r="24" spans="1:9">
      <c r="A24" t="s">
        <v>2676</v>
      </c>
      <c r="B24" t="s">
        <v>2677</v>
      </c>
      <c r="C24" t="s">
        <v>2595</v>
      </c>
      <c r="D24" t="s">
        <v>2636</v>
      </c>
      <c r="E24" t="s">
        <v>2678</v>
      </c>
      <c r="F24" t="s">
        <v>2603</v>
      </c>
      <c r="G24" t="s">
        <v>2599</v>
      </c>
      <c r="H24">
        <v>2156</v>
      </c>
      <c r="I24">
        <v>20</v>
      </c>
    </row>
    <row r="25" spans="1:9">
      <c r="A25" t="s">
        <v>2679</v>
      </c>
      <c r="B25" t="s">
        <v>2680</v>
      </c>
      <c r="C25" t="s">
        <v>2595</v>
      </c>
      <c r="D25" t="s">
        <v>2636</v>
      </c>
      <c r="E25" t="s">
        <v>2681</v>
      </c>
      <c r="F25" t="s">
        <v>2682</v>
      </c>
      <c r="G25" t="s">
        <v>2683</v>
      </c>
      <c r="H25">
        <v>2208</v>
      </c>
      <c r="I25">
        <v>16</v>
      </c>
    </row>
    <row r="26" spans="1:9">
      <c r="A26" t="s">
        <v>2684</v>
      </c>
      <c r="B26" t="s">
        <v>2685</v>
      </c>
      <c r="C26" t="s">
        <v>2595</v>
      </c>
      <c r="D26" t="s">
        <v>2686</v>
      </c>
      <c r="E26" t="s">
        <v>2687</v>
      </c>
      <c r="F26" t="s">
        <v>2598</v>
      </c>
      <c r="G26" t="s">
        <v>2599</v>
      </c>
      <c r="H26">
        <v>932</v>
      </c>
      <c r="I26">
        <v>13</v>
      </c>
    </row>
    <row r="27" spans="1:9">
      <c r="A27" t="s">
        <v>2688</v>
      </c>
      <c r="B27" t="s">
        <v>2689</v>
      </c>
      <c r="C27" t="s">
        <v>2595</v>
      </c>
      <c r="D27" t="s">
        <v>2686</v>
      </c>
      <c r="E27" t="s">
        <v>2690</v>
      </c>
      <c r="F27" t="s">
        <v>2598</v>
      </c>
      <c r="G27" t="s">
        <v>2599</v>
      </c>
      <c r="H27">
        <v>578</v>
      </c>
      <c r="I27">
        <v>10</v>
      </c>
    </row>
    <row r="28" spans="1:9">
      <c r="A28" t="s">
        <v>2691</v>
      </c>
      <c r="B28" t="s">
        <v>2692</v>
      </c>
      <c r="C28" t="s">
        <v>2595</v>
      </c>
      <c r="D28" t="s">
        <v>2686</v>
      </c>
      <c r="E28" t="s">
        <v>2693</v>
      </c>
      <c r="F28" t="s">
        <v>2598</v>
      </c>
      <c r="G28" t="s">
        <v>2599</v>
      </c>
      <c r="H28">
        <v>560</v>
      </c>
      <c r="I28">
        <v>7</v>
      </c>
    </row>
    <row r="29" spans="1:9">
      <c r="A29" t="s">
        <v>2694</v>
      </c>
      <c r="B29" t="s">
        <v>2695</v>
      </c>
      <c r="C29" t="s">
        <v>2595</v>
      </c>
      <c r="D29" t="s">
        <v>2686</v>
      </c>
      <c r="E29" t="s">
        <v>2696</v>
      </c>
      <c r="F29" t="s">
        <v>2598</v>
      </c>
      <c r="G29" t="s">
        <v>2599</v>
      </c>
      <c r="H29">
        <v>456</v>
      </c>
      <c r="I29">
        <v>13</v>
      </c>
    </row>
    <row r="30" spans="1:9">
      <c r="A30" t="s">
        <v>2697</v>
      </c>
      <c r="B30" t="s">
        <v>2698</v>
      </c>
      <c r="C30" t="s">
        <v>2595</v>
      </c>
      <c r="D30" t="s">
        <v>2686</v>
      </c>
      <c r="E30" t="s">
        <v>2699</v>
      </c>
      <c r="F30" t="s">
        <v>2598</v>
      </c>
      <c r="G30" t="s">
        <v>2599</v>
      </c>
      <c r="H30">
        <v>536</v>
      </c>
      <c r="I30">
        <v>4</v>
      </c>
    </row>
    <row r="31" spans="1:9">
      <c r="A31" t="s">
        <v>2700</v>
      </c>
      <c r="B31" t="s">
        <v>2701</v>
      </c>
      <c r="C31" t="s">
        <v>2595</v>
      </c>
      <c r="D31" t="s">
        <v>2686</v>
      </c>
      <c r="E31" t="s">
        <v>2702</v>
      </c>
      <c r="F31" t="s">
        <v>2633</v>
      </c>
      <c r="G31" t="s">
        <v>2599</v>
      </c>
      <c r="H31">
        <v>942</v>
      </c>
      <c r="I31">
        <v>9</v>
      </c>
    </row>
    <row r="32" spans="1:9">
      <c r="A32" t="s">
        <v>2703</v>
      </c>
      <c r="B32" t="s">
        <v>2704</v>
      </c>
      <c r="C32" t="s">
        <v>2595</v>
      </c>
      <c r="D32" t="s">
        <v>2705</v>
      </c>
      <c r="E32" t="s">
        <v>2706</v>
      </c>
      <c r="F32" t="s">
        <v>2633</v>
      </c>
      <c r="G32" t="s">
        <v>2599</v>
      </c>
      <c r="H32">
        <v>86</v>
      </c>
      <c r="I32">
        <v>5</v>
      </c>
    </row>
    <row r="33" spans="1:9">
      <c r="A33" t="s">
        <v>2707</v>
      </c>
      <c r="B33" t="s">
        <v>2708</v>
      </c>
      <c r="C33" t="s">
        <v>2595</v>
      </c>
      <c r="D33" t="s">
        <v>2705</v>
      </c>
      <c r="E33" t="s">
        <v>2709</v>
      </c>
      <c r="F33" t="s">
        <v>2633</v>
      </c>
      <c r="G33" t="s">
        <v>2599</v>
      </c>
      <c r="H33">
        <v>115</v>
      </c>
      <c r="I33">
        <v>2</v>
      </c>
    </row>
    <row r="34" spans="1:9">
      <c r="A34" t="s">
        <v>2710</v>
      </c>
      <c r="B34" t="s">
        <v>2711</v>
      </c>
      <c r="C34" t="s">
        <v>2595</v>
      </c>
      <c r="D34" t="s">
        <v>2705</v>
      </c>
      <c r="E34" t="s">
        <v>2712</v>
      </c>
      <c r="F34" t="s">
        <v>2633</v>
      </c>
      <c r="G34" t="s">
        <v>2599</v>
      </c>
      <c r="H34">
        <v>102</v>
      </c>
      <c r="I34">
        <v>4</v>
      </c>
    </row>
    <row r="35" spans="1:9">
      <c r="A35" t="s">
        <v>2713</v>
      </c>
      <c r="B35" t="s">
        <v>2714</v>
      </c>
      <c r="C35" t="s">
        <v>2595</v>
      </c>
      <c r="D35" t="s">
        <v>2705</v>
      </c>
      <c r="E35" t="s">
        <v>2715</v>
      </c>
      <c r="F35" t="s">
        <v>2633</v>
      </c>
      <c r="G35" t="s">
        <v>2599</v>
      </c>
      <c r="H35">
        <v>144</v>
      </c>
      <c r="I35">
        <v>1</v>
      </c>
    </row>
    <row r="36" spans="1:9">
      <c r="A36" t="s">
        <v>2716</v>
      </c>
      <c r="B36" t="s">
        <v>2717</v>
      </c>
      <c r="C36" t="s">
        <v>2595</v>
      </c>
      <c r="D36" t="s">
        <v>2718</v>
      </c>
      <c r="E36" t="s">
        <v>2719</v>
      </c>
      <c r="F36" t="s">
        <v>2598</v>
      </c>
      <c r="G36" t="s">
        <v>2720</v>
      </c>
      <c r="H36" t="s">
        <v>2721</v>
      </c>
      <c r="I36">
        <v>296</v>
      </c>
    </row>
    <row r="37" spans="1:9">
      <c r="A37" t="s">
        <v>2722</v>
      </c>
      <c r="B37" t="s">
        <v>2723</v>
      </c>
      <c r="C37" t="s">
        <v>2595</v>
      </c>
      <c r="D37" t="s">
        <v>2718</v>
      </c>
      <c r="E37" t="s">
        <v>2724</v>
      </c>
      <c r="F37" t="s">
        <v>2603</v>
      </c>
      <c r="G37" t="s">
        <v>2599</v>
      </c>
      <c r="H37" t="s">
        <v>2725</v>
      </c>
      <c r="I37">
        <v>291</v>
      </c>
    </row>
    <row r="38" spans="1:9">
      <c r="A38" t="s">
        <v>2726</v>
      </c>
      <c r="B38" t="s">
        <v>2727</v>
      </c>
      <c r="C38" t="s">
        <v>2595</v>
      </c>
      <c r="D38" t="s">
        <v>2718</v>
      </c>
      <c r="E38" t="s">
        <v>2728</v>
      </c>
      <c r="F38" t="s">
        <v>2633</v>
      </c>
      <c r="G38" t="s">
        <v>2599</v>
      </c>
      <c r="H38" t="s">
        <v>2729</v>
      </c>
      <c r="I38">
        <v>442</v>
      </c>
    </row>
    <row r="39" spans="1:9">
      <c r="A39" t="s">
        <v>2730</v>
      </c>
      <c r="B39" t="s">
        <v>2731</v>
      </c>
      <c r="C39" t="s">
        <v>2595</v>
      </c>
      <c r="D39" t="s">
        <v>2718</v>
      </c>
      <c r="E39" t="s">
        <v>2732</v>
      </c>
      <c r="F39" t="s">
        <v>2603</v>
      </c>
      <c r="G39" t="s">
        <v>2599</v>
      </c>
      <c r="H39" t="s">
        <v>2729</v>
      </c>
      <c r="I39">
        <v>1486</v>
      </c>
    </row>
    <row r="40" spans="1:9">
      <c r="A40" t="s">
        <v>2733</v>
      </c>
      <c r="B40" t="s">
        <v>2734</v>
      </c>
      <c r="C40" t="s">
        <v>2595</v>
      </c>
      <c r="D40" t="s">
        <v>2718</v>
      </c>
      <c r="E40" t="s">
        <v>2735</v>
      </c>
      <c r="F40" t="s">
        <v>2603</v>
      </c>
      <c r="G40" t="s">
        <v>2736</v>
      </c>
      <c r="H40" t="s">
        <v>2737</v>
      </c>
      <c r="I40">
        <v>405</v>
      </c>
    </row>
    <row r="41" spans="1:9">
      <c r="A41" t="s">
        <v>2738</v>
      </c>
      <c r="B41" t="s">
        <v>2739</v>
      </c>
      <c r="C41" t="s">
        <v>2595</v>
      </c>
      <c r="D41" t="s">
        <v>2718</v>
      </c>
      <c r="E41" t="s">
        <v>2740</v>
      </c>
      <c r="F41" t="s">
        <v>2625</v>
      </c>
      <c r="G41" t="s">
        <v>2599</v>
      </c>
      <c r="H41" t="s">
        <v>2741</v>
      </c>
      <c r="I41">
        <v>332</v>
      </c>
    </row>
    <row r="42" spans="1:9">
      <c r="A42" t="s">
        <v>2742</v>
      </c>
      <c r="B42" t="s">
        <v>2743</v>
      </c>
      <c r="C42" t="s">
        <v>2595</v>
      </c>
      <c r="D42" t="s">
        <v>2718</v>
      </c>
      <c r="E42" t="s">
        <v>2744</v>
      </c>
      <c r="F42" t="s">
        <v>2621</v>
      </c>
      <c r="G42" t="s">
        <v>2599</v>
      </c>
      <c r="H42" t="s">
        <v>2729</v>
      </c>
      <c r="I42">
        <v>1540</v>
      </c>
    </row>
    <row r="43" spans="1:9">
      <c r="A43" t="s">
        <v>2745</v>
      </c>
      <c r="B43" t="s">
        <v>2746</v>
      </c>
      <c r="C43" t="s">
        <v>2595</v>
      </c>
      <c r="D43" t="s">
        <v>2718</v>
      </c>
      <c r="E43" t="s">
        <v>2747</v>
      </c>
      <c r="F43" t="s">
        <v>2625</v>
      </c>
      <c r="G43" t="s">
        <v>2599</v>
      </c>
      <c r="H43" t="s">
        <v>2748</v>
      </c>
      <c r="I43">
        <v>352</v>
      </c>
    </row>
    <row r="44" spans="1:9">
      <c r="A44" t="s">
        <v>2749</v>
      </c>
      <c r="B44" t="s">
        <v>2750</v>
      </c>
      <c r="C44" t="s">
        <v>2595</v>
      </c>
      <c r="D44" t="s">
        <v>2718</v>
      </c>
      <c r="E44" t="s">
        <v>2751</v>
      </c>
      <c r="F44" t="s">
        <v>2625</v>
      </c>
      <c r="G44" t="s">
        <v>2599</v>
      </c>
      <c r="H44" t="s">
        <v>2752</v>
      </c>
      <c r="I44">
        <v>146</v>
      </c>
    </row>
    <row r="45" spans="1:9">
      <c r="A45" t="s">
        <v>2753</v>
      </c>
      <c r="B45" t="s">
        <v>2754</v>
      </c>
      <c r="C45" t="s">
        <v>2595</v>
      </c>
      <c r="D45" t="s">
        <v>2755</v>
      </c>
      <c r="E45" t="s">
        <v>2756</v>
      </c>
      <c r="F45" t="s">
        <v>2598</v>
      </c>
      <c r="G45" t="s">
        <v>2757</v>
      </c>
      <c r="H45">
        <v>521</v>
      </c>
      <c r="I45">
        <v>2</v>
      </c>
    </row>
    <row r="46" spans="1:9">
      <c r="A46" t="s">
        <v>2758</v>
      </c>
      <c r="B46" t="s">
        <v>2759</v>
      </c>
      <c r="C46" t="s">
        <v>2595</v>
      </c>
      <c r="D46" t="s">
        <v>2755</v>
      </c>
      <c r="E46" t="s">
        <v>2760</v>
      </c>
      <c r="F46" t="s">
        <v>2633</v>
      </c>
      <c r="G46" t="s">
        <v>2599</v>
      </c>
      <c r="H46">
        <v>3316</v>
      </c>
      <c r="I46">
        <v>26</v>
      </c>
    </row>
    <row r="47" spans="1:9">
      <c r="A47" t="s">
        <v>2761</v>
      </c>
      <c r="B47" t="s">
        <v>2762</v>
      </c>
      <c r="C47" t="s">
        <v>2595</v>
      </c>
      <c r="D47" t="s">
        <v>2763</v>
      </c>
      <c r="E47" t="s">
        <v>2764</v>
      </c>
      <c r="F47" t="s">
        <v>2625</v>
      </c>
      <c r="G47" t="s">
        <v>2599</v>
      </c>
      <c r="H47">
        <v>288</v>
      </c>
      <c r="I47">
        <v>12</v>
      </c>
    </row>
    <row r="48" spans="1:9">
      <c r="A48" t="s">
        <v>2765</v>
      </c>
      <c r="B48" t="s">
        <v>2766</v>
      </c>
      <c r="C48" t="s">
        <v>2595</v>
      </c>
      <c r="D48" t="s">
        <v>2763</v>
      </c>
      <c r="E48" t="s">
        <v>2767</v>
      </c>
      <c r="F48" t="s">
        <v>2603</v>
      </c>
      <c r="G48" t="s">
        <v>2599</v>
      </c>
      <c r="H48">
        <v>306</v>
      </c>
      <c r="I48">
        <v>8</v>
      </c>
    </row>
    <row r="49" spans="1:9">
      <c r="A49" t="s">
        <v>2768</v>
      </c>
      <c r="B49" t="s">
        <v>2769</v>
      </c>
      <c r="C49" t="s">
        <v>2595</v>
      </c>
      <c r="D49" t="s">
        <v>2763</v>
      </c>
      <c r="E49" t="s">
        <v>2770</v>
      </c>
      <c r="F49" t="s">
        <v>2598</v>
      </c>
      <c r="G49" t="s">
        <v>2599</v>
      </c>
      <c r="H49">
        <v>521</v>
      </c>
      <c r="I49">
        <v>15</v>
      </c>
    </row>
    <row r="50" spans="1:9">
      <c r="A50" t="s">
        <v>2771</v>
      </c>
      <c r="B50" t="s">
        <v>2772</v>
      </c>
      <c r="C50" t="s">
        <v>2595</v>
      </c>
      <c r="D50" t="s">
        <v>2763</v>
      </c>
      <c r="E50" t="s">
        <v>2773</v>
      </c>
      <c r="F50" t="s">
        <v>2603</v>
      </c>
      <c r="G50" t="s">
        <v>2599</v>
      </c>
      <c r="H50">
        <v>250</v>
      </c>
      <c r="I50">
        <v>12</v>
      </c>
    </row>
    <row r="51" spans="1:9">
      <c r="A51" t="s">
        <v>2774</v>
      </c>
      <c r="B51" t="s">
        <v>2775</v>
      </c>
      <c r="C51" t="s">
        <v>2595</v>
      </c>
      <c r="D51" t="s">
        <v>2763</v>
      </c>
      <c r="E51" t="s">
        <v>2776</v>
      </c>
      <c r="F51" t="s">
        <v>2603</v>
      </c>
      <c r="G51" t="s">
        <v>2599</v>
      </c>
      <c r="H51">
        <v>382</v>
      </c>
      <c r="I51">
        <v>12</v>
      </c>
    </row>
    <row r="52" spans="1:9">
      <c r="A52" t="s">
        <v>2777</v>
      </c>
      <c r="B52" t="s">
        <v>2778</v>
      </c>
      <c r="C52" t="s">
        <v>2595</v>
      </c>
      <c r="D52" t="s">
        <v>2779</v>
      </c>
      <c r="E52" t="s">
        <v>2780</v>
      </c>
      <c r="F52" t="s">
        <v>2603</v>
      </c>
      <c r="G52" t="s">
        <v>2599</v>
      </c>
      <c r="H52">
        <v>328</v>
      </c>
      <c r="I52">
        <v>4</v>
      </c>
    </row>
    <row r="53" spans="1:9">
      <c r="A53" t="s">
        <v>2781</v>
      </c>
      <c r="B53" t="s">
        <v>2782</v>
      </c>
      <c r="C53" t="s">
        <v>2595</v>
      </c>
      <c r="D53" t="s">
        <v>2779</v>
      </c>
      <c r="E53" t="s">
        <v>2783</v>
      </c>
      <c r="F53" t="s">
        <v>2598</v>
      </c>
      <c r="G53" t="s">
        <v>2599</v>
      </c>
      <c r="H53">
        <v>185</v>
      </c>
      <c r="I53">
        <v>3</v>
      </c>
    </row>
    <row r="54" spans="1:9">
      <c r="A54" t="s">
        <v>2784</v>
      </c>
      <c r="B54" t="s">
        <v>2785</v>
      </c>
      <c r="C54" t="s">
        <v>2595</v>
      </c>
      <c r="D54" t="s">
        <v>2779</v>
      </c>
      <c r="E54" t="s">
        <v>2786</v>
      </c>
      <c r="F54" t="s">
        <v>2598</v>
      </c>
      <c r="G54" t="s">
        <v>2599</v>
      </c>
      <c r="H54">
        <v>234</v>
      </c>
      <c r="I54">
        <v>4</v>
      </c>
    </row>
    <row r="55" spans="1:9">
      <c r="A55" t="s">
        <v>2787</v>
      </c>
      <c r="B55" t="s">
        <v>2788</v>
      </c>
      <c r="C55" t="s">
        <v>2595</v>
      </c>
      <c r="D55" t="s">
        <v>2779</v>
      </c>
      <c r="E55" t="s">
        <v>2789</v>
      </c>
      <c r="F55" t="s">
        <v>2603</v>
      </c>
      <c r="G55" t="s">
        <v>2599</v>
      </c>
      <c r="H55">
        <v>322</v>
      </c>
      <c r="I55">
        <v>3</v>
      </c>
    </row>
    <row r="56" spans="1:9">
      <c r="A56" t="s">
        <v>2790</v>
      </c>
      <c r="B56" t="s">
        <v>2791</v>
      </c>
      <c r="C56" t="s">
        <v>2595</v>
      </c>
      <c r="D56" t="s">
        <v>2779</v>
      </c>
      <c r="E56" t="s">
        <v>2792</v>
      </c>
      <c r="F56" t="s">
        <v>2603</v>
      </c>
      <c r="G56" t="s">
        <v>2599</v>
      </c>
      <c r="H56">
        <v>81</v>
      </c>
      <c r="I56">
        <v>0</v>
      </c>
    </row>
    <row r="57" spans="1:9">
      <c r="A57" t="s">
        <v>2793</v>
      </c>
      <c r="B57" t="s">
        <v>2794</v>
      </c>
      <c r="C57" t="s">
        <v>2595</v>
      </c>
      <c r="D57" t="s">
        <v>2779</v>
      </c>
      <c r="E57" t="s">
        <v>2795</v>
      </c>
      <c r="F57" t="s">
        <v>2603</v>
      </c>
      <c r="G57" t="s">
        <v>2599</v>
      </c>
      <c r="H57">
        <v>171</v>
      </c>
      <c r="I57">
        <v>0</v>
      </c>
    </row>
    <row r="58" spans="1:9">
      <c r="A58" t="s">
        <v>2796</v>
      </c>
      <c r="B58" t="s">
        <v>2797</v>
      </c>
      <c r="C58" t="s">
        <v>2595</v>
      </c>
      <c r="D58" t="s">
        <v>2779</v>
      </c>
      <c r="E58" t="s">
        <v>2798</v>
      </c>
      <c r="F58" t="s">
        <v>2598</v>
      </c>
      <c r="G58" t="s">
        <v>2599</v>
      </c>
      <c r="H58">
        <v>177</v>
      </c>
      <c r="I58">
        <v>3</v>
      </c>
    </row>
    <row r="59" spans="1:9">
      <c r="A59" t="s">
        <v>2799</v>
      </c>
      <c r="B59" t="s">
        <v>2800</v>
      </c>
      <c r="C59" t="s">
        <v>2595</v>
      </c>
      <c r="D59" t="s">
        <v>2779</v>
      </c>
      <c r="E59" t="s">
        <v>2801</v>
      </c>
      <c r="F59" t="s">
        <v>2603</v>
      </c>
      <c r="G59" t="s">
        <v>2599</v>
      </c>
      <c r="H59">
        <v>93</v>
      </c>
      <c r="I59">
        <v>2</v>
      </c>
    </row>
    <row r="60" spans="1:9">
      <c r="A60" t="s">
        <v>2802</v>
      </c>
      <c r="B60" t="s">
        <v>2803</v>
      </c>
      <c r="C60" t="s">
        <v>2595</v>
      </c>
      <c r="D60" t="s">
        <v>2779</v>
      </c>
      <c r="E60" t="s">
        <v>2804</v>
      </c>
      <c r="F60" t="s">
        <v>2625</v>
      </c>
      <c r="G60" t="s">
        <v>2599</v>
      </c>
      <c r="H60">
        <v>119</v>
      </c>
      <c r="I60">
        <v>3</v>
      </c>
    </row>
    <row r="61" spans="1:9">
      <c r="A61" t="s">
        <v>2805</v>
      </c>
      <c r="B61" t="s">
        <v>2806</v>
      </c>
      <c r="C61" t="s">
        <v>2595</v>
      </c>
      <c r="D61" t="s">
        <v>2779</v>
      </c>
      <c r="E61" t="s">
        <v>2807</v>
      </c>
      <c r="F61" t="s">
        <v>2598</v>
      </c>
      <c r="G61" t="s">
        <v>2599</v>
      </c>
      <c r="H61">
        <v>112</v>
      </c>
      <c r="I61">
        <v>0</v>
      </c>
    </row>
    <row r="62" spans="1:9">
      <c r="A62" t="s">
        <v>2808</v>
      </c>
      <c r="B62" t="s">
        <v>2809</v>
      </c>
      <c r="C62" t="s">
        <v>2595</v>
      </c>
      <c r="D62" t="s">
        <v>2779</v>
      </c>
      <c r="E62" t="s">
        <v>2810</v>
      </c>
      <c r="F62" t="s">
        <v>2603</v>
      </c>
      <c r="G62" t="s">
        <v>2599</v>
      </c>
      <c r="H62">
        <v>114</v>
      </c>
      <c r="I62">
        <v>1</v>
      </c>
    </row>
    <row r="63" spans="1:9">
      <c r="A63" t="s">
        <v>2811</v>
      </c>
      <c r="B63" t="s">
        <v>2812</v>
      </c>
      <c r="C63" t="s">
        <v>2595</v>
      </c>
      <c r="D63" t="s">
        <v>2779</v>
      </c>
      <c r="E63" t="s">
        <v>2813</v>
      </c>
      <c r="F63" t="s">
        <v>2621</v>
      </c>
      <c r="G63" t="s">
        <v>2599</v>
      </c>
      <c r="H63">
        <v>4245</v>
      </c>
      <c r="I63">
        <v>148</v>
      </c>
    </row>
    <row r="64" spans="1:9">
      <c r="A64" t="s">
        <v>2814</v>
      </c>
      <c r="B64" t="s">
        <v>2815</v>
      </c>
      <c r="C64" t="s">
        <v>2595</v>
      </c>
      <c r="D64" t="s">
        <v>2816</v>
      </c>
      <c r="E64" t="s">
        <v>2817</v>
      </c>
      <c r="F64" t="s">
        <v>2603</v>
      </c>
      <c r="G64" t="s">
        <v>2818</v>
      </c>
      <c r="H64">
        <v>4932</v>
      </c>
      <c r="I64">
        <v>68</v>
      </c>
    </row>
    <row r="65" spans="1:9">
      <c r="A65" t="s">
        <v>2819</v>
      </c>
      <c r="B65" t="s">
        <v>2820</v>
      </c>
      <c r="C65" t="s">
        <v>2595</v>
      </c>
      <c r="D65" t="s">
        <v>2816</v>
      </c>
      <c r="E65" t="s">
        <v>2821</v>
      </c>
      <c r="F65" t="s">
        <v>2598</v>
      </c>
      <c r="G65" t="s">
        <v>2599</v>
      </c>
      <c r="H65">
        <v>4064</v>
      </c>
      <c r="I65">
        <v>72</v>
      </c>
    </row>
    <row r="66" spans="1:9">
      <c r="A66" t="s">
        <v>2822</v>
      </c>
      <c r="B66" t="s">
        <v>2823</v>
      </c>
      <c r="C66" t="s">
        <v>2595</v>
      </c>
      <c r="D66" t="s">
        <v>2816</v>
      </c>
      <c r="E66" t="s">
        <v>2824</v>
      </c>
      <c r="F66" t="s">
        <v>2603</v>
      </c>
      <c r="G66" t="s">
        <v>2825</v>
      </c>
      <c r="H66">
        <v>5140</v>
      </c>
      <c r="I66">
        <v>55</v>
      </c>
    </row>
    <row r="67" spans="1:9">
      <c r="A67" t="s">
        <v>2826</v>
      </c>
      <c r="B67" t="s">
        <v>2827</v>
      </c>
      <c r="C67" t="s">
        <v>2595</v>
      </c>
      <c r="D67" t="s">
        <v>2816</v>
      </c>
      <c r="E67" t="s">
        <v>2828</v>
      </c>
      <c r="F67" t="s">
        <v>2603</v>
      </c>
      <c r="G67" t="s">
        <v>2599</v>
      </c>
      <c r="H67">
        <v>5506</v>
      </c>
      <c r="I67">
        <v>29</v>
      </c>
    </row>
    <row r="68" spans="1:9">
      <c r="A68" t="s">
        <v>2829</v>
      </c>
      <c r="B68" t="s">
        <v>2830</v>
      </c>
      <c r="C68" t="s">
        <v>2595</v>
      </c>
      <c r="D68" t="s">
        <v>2816</v>
      </c>
      <c r="E68" t="s">
        <v>2831</v>
      </c>
      <c r="F68" t="s">
        <v>2603</v>
      </c>
      <c r="G68" t="s">
        <v>2599</v>
      </c>
      <c r="H68">
        <v>4686</v>
      </c>
      <c r="I68">
        <v>19</v>
      </c>
    </row>
    <row r="69" spans="1:9">
      <c r="A69" t="s">
        <v>2832</v>
      </c>
      <c r="B69" t="s">
        <v>2833</v>
      </c>
      <c r="C69" t="s">
        <v>2595</v>
      </c>
      <c r="D69" t="s">
        <v>2816</v>
      </c>
      <c r="E69" t="s">
        <v>2834</v>
      </c>
      <c r="F69" t="s">
        <v>2603</v>
      </c>
      <c r="G69" t="s">
        <v>2599</v>
      </c>
      <c r="H69">
        <v>2299</v>
      </c>
      <c r="I69">
        <v>17</v>
      </c>
    </row>
    <row r="70" spans="1:9">
      <c r="A70" t="s">
        <v>2835</v>
      </c>
      <c r="B70" t="s">
        <v>2836</v>
      </c>
      <c r="C70" t="s">
        <v>2595</v>
      </c>
      <c r="D70" t="s">
        <v>2816</v>
      </c>
      <c r="E70" t="s">
        <v>2837</v>
      </c>
      <c r="F70" t="s">
        <v>2598</v>
      </c>
      <c r="G70" t="s">
        <v>2599</v>
      </c>
      <c r="H70">
        <v>1266</v>
      </c>
      <c r="I70">
        <v>18</v>
      </c>
    </row>
    <row r="71" spans="1:9">
      <c r="A71" t="s">
        <v>2838</v>
      </c>
      <c r="B71" t="s">
        <v>2839</v>
      </c>
      <c r="C71" t="s">
        <v>2595</v>
      </c>
      <c r="D71" t="s">
        <v>2816</v>
      </c>
      <c r="E71" t="s">
        <v>2840</v>
      </c>
      <c r="F71" t="s">
        <v>2603</v>
      </c>
      <c r="G71" t="s">
        <v>2599</v>
      </c>
      <c r="H71">
        <v>2949</v>
      </c>
      <c r="I71">
        <v>25</v>
      </c>
    </row>
    <row r="72" spans="1:9">
      <c r="A72" t="s">
        <v>2841</v>
      </c>
      <c r="B72" t="s">
        <v>2842</v>
      </c>
      <c r="C72" t="s">
        <v>2595</v>
      </c>
      <c r="D72" t="s">
        <v>2816</v>
      </c>
      <c r="E72" t="s">
        <v>2843</v>
      </c>
      <c r="F72" t="s">
        <v>2603</v>
      </c>
      <c r="G72" t="s">
        <v>2599</v>
      </c>
      <c r="H72">
        <v>4788</v>
      </c>
      <c r="I72">
        <v>17</v>
      </c>
    </row>
    <row r="73" spans="1:9">
      <c r="A73" t="s">
        <v>2844</v>
      </c>
      <c r="B73" t="s">
        <v>2845</v>
      </c>
      <c r="C73" t="s">
        <v>2595</v>
      </c>
      <c r="D73" t="s">
        <v>2816</v>
      </c>
      <c r="E73" t="s">
        <v>2846</v>
      </c>
      <c r="F73" t="s">
        <v>2598</v>
      </c>
      <c r="G73" t="s">
        <v>2599</v>
      </c>
      <c r="H73">
        <v>2545</v>
      </c>
      <c r="I73">
        <v>17</v>
      </c>
    </row>
    <row r="74" spans="1:9">
      <c r="A74" t="s">
        <v>2847</v>
      </c>
      <c r="B74" t="s">
        <v>2848</v>
      </c>
      <c r="C74" t="s">
        <v>2595</v>
      </c>
      <c r="D74" t="s">
        <v>2816</v>
      </c>
      <c r="E74" t="s">
        <v>2849</v>
      </c>
      <c r="F74" t="s">
        <v>2603</v>
      </c>
      <c r="G74" t="s">
        <v>2850</v>
      </c>
      <c r="H74">
        <v>1607</v>
      </c>
      <c r="I74">
        <v>19</v>
      </c>
    </row>
    <row r="75" spans="1:9">
      <c r="A75" t="s">
        <v>2851</v>
      </c>
      <c r="B75" t="s">
        <v>2852</v>
      </c>
      <c r="C75" t="s">
        <v>2595</v>
      </c>
      <c r="D75" t="s">
        <v>2816</v>
      </c>
      <c r="E75" t="s">
        <v>2853</v>
      </c>
      <c r="F75" t="s">
        <v>2603</v>
      </c>
      <c r="G75" t="s">
        <v>2599</v>
      </c>
      <c r="H75">
        <v>1618</v>
      </c>
      <c r="I75">
        <v>14</v>
      </c>
    </row>
    <row r="76" spans="1:9">
      <c r="A76" t="s">
        <v>2854</v>
      </c>
      <c r="B76" t="s">
        <v>2855</v>
      </c>
      <c r="C76" t="s">
        <v>2595</v>
      </c>
      <c r="D76" t="s">
        <v>2816</v>
      </c>
      <c r="E76" t="s">
        <v>2856</v>
      </c>
      <c r="F76" t="s">
        <v>2598</v>
      </c>
      <c r="G76" t="s">
        <v>2599</v>
      </c>
      <c r="H76">
        <v>1700</v>
      </c>
      <c r="I76">
        <v>10</v>
      </c>
    </row>
    <row r="77" spans="1:9">
      <c r="A77" t="s">
        <v>2857</v>
      </c>
      <c r="B77" t="s">
        <v>2858</v>
      </c>
      <c r="C77" t="s">
        <v>2595</v>
      </c>
      <c r="D77" t="s">
        <v>2816</v>
      </c>
      <c r="E77" t="s">
        <v>2859</v>
      </c>
      <c r="F77" t="s">
        <v>2598</v>
      </c>
      <c r="G77" t="s">
        <v>2599</v>
      </c>
      <c r="H77">
        <v>4670</v>
      </c>
      <c r="I77">
        <v>27</v>
      </c>
    </row>
    <row r="78" spans="1:9">
      <c r="A78" t="s">
        <v>2860</v>
      </c>
      <c r="B78" t="s">
        <v>2861</v>
      </c>
      <c r="C78" t="s">
        <v>2595</v>
      </c>
      <c r="D78" t="s">
        <v>2816</v>
      </c>
      <c r="E78" t="s">
        <v>2862</v>
      </c>
      <c r="F78" t="s">
        <v>2598</v>
      </c>
      <c r="G78" t="s">
        <v>2599</v>
      </c>
      <c r="H78">
        <v>2853</v>
      </c>
      <c r="I78">
        <v>14</v>
      </c>
    </row>
    <row r="79" spans="1:9">
      <c r="A79" t="s">
        <v>2863</v>
      </c>
      <c r="B79" t="s">
        <v>2864</v>
      </c>
      <c r="C79" t="s">
        <v>2595</v>
      </c>
      <c r="D79" t="s">
        <v>2816</v>
      </c>
      <c r="E79" t="s">
        <v>2865</v>
      </c>
      <c r="F79" t="s">
        <v>2603</v>
      </c>
      <c r="G79" t="s">
        <v>2866</v>
      </c>
      <c r="H79">
        <v>5791</v>
      </c>
      <c r="I79">
        <v>34</v>
      </c>
    </row>
    <row r="80" spans="1:9">
      <c r="A80" t="s">
        <v>2867</v>
      </c>
      <c r="B80" t="s">
        <v>2868</v>
      </c>
      <c r="C80" t="s">
        <v>2595</v>
      </c>
      <c r="D80" t="s">
        <v>2816</v>
      </c>
      <c r="E80" t="s">
        <v>2869</v>
      </c>
      <c r="F80" t="s">
        <v>2603</v>
      </c>
      <c r="G80" t="s">
        <v>2599</v>
      </c>
      <c r="H80">
        <v>3650</v>
      </c>
      <c r="I80">
        <v>34</v>
      </c>
    </row>
    <row r="81" spans="1:9">
      <c r="A81" t="s">
        <v>2870</v>
      </c>
      <c r="B81" t="s">
        <v>2871</v>
      </c>
      <c r="C81" t="s">
        <v>2595</v>
      </c>
      <c r="D81" t="s">
        <v>2816</v>
      </c>
      <c r="E81" t="s">
        <v>2872</v>
      </c>
      <c r="F81" t="s">
        <v>2603</v>
      </c>
      <c r="G81" t="s">
        <v>2599</v>
      </c>
      <c r="H81">
        <v>15000</v>
      </c>
      <c r="I81">
        <v>176</v>
      </c>
    </row>
    <row r="82" spans="1:9">
      <c r="A82" t="s">
        <v>2873</v>
      </c>
      <c r="B82" t="s">
        <v>2874</v>
      </c>
      <c r="C82" t="s">
        <v>2595</v>
      </c>
      <c r="D82" t="s">
        <v>2816</v>
      </c>
      <c r="E82" t="s">
        <v>2875</v>
      </c>
      <c r="F82" t="s">
        <v>2598</v>
      </c>
      <c r="G82" t="s">
        <v>2876</v>
      </c>
      <c r="H82">
        <v>5105</v>
      </c>
      <c r="I82">
        <v>38</v>
      </c>
    </row>
    <row r="83" spans="1:9">
      <c r="A83" t="s">
        <v>2877</v>
      </c>
      <c r="B83" t="s">
        <v>2878</v>
      </c>
      <c r="C83" t="s">
        <v>2595</v>
      </c>
      <c r="D83" t="s">
        <v>2816</v>
      </c>
      <c r="E83" t="s">
        <v>2735</v>
      </c>
      <c r="F83" t="s">
        <v>2603</v>
      </c>
      <c r="G83" t="s">
        <v>2599</v>
      </c>
      <c r="H83">
        <v>19000</v>
      </c>
      <c r="I83">
        <v>202</v>
      </c>
    </row>
    <row r="84" spans="1:9">
      <c r="A84" t="s">
        <v>2879</v>
      </c>
      <c r="B84" t="s">
        <v>2880</v>
      </c>
      <c r="C84" t="s">
        <v>2595</v>
      </c>
      <c r="D84" t="s">
        <v>2816</v>
      </c>
      <c r="E84" t="s">
        <v>2881</v>
      </c>
      <c r="F84" t="s">
        <v>2603</v>
      </c>
      <c r="G84" t="s">
        <v>2599</v>
      </c>
      <c r="H84">
        <v>19000</v>
      </c>
      <c r="I84">
        <v>405</v>
      </c>
    </row>
    <row r="85" spans="1:9">
      <c r="A85" t="s">
        <v>2882</v>
      </c>
      <c r="B85" t="s">
        <v>2883</v>
      </c>
      <c r="C85" t="s">
        <v>2595</v>
      </c>
      <c r="D85" t="s">
        <v>2884</v>
      </c>
      <c r="E85" t="s">
        <v>2885</v>
      </c>
      <c r="F85" t="s">
        <v>2621</v>
      </c>
      <c r="G85" t="s">
        <v>2599</v>
      </c>
      <c r="H85">
        <v>640</v>
      </c>
      <c r="I85">
        <v>20</v>
      </c>
    </row>
    <row r="86" spans="1:9">
      <c r="A86" t="s">
        <v>2886</v>
      </c>
      <c r="B86" t="s">
        <v>2887</v>
      </c>
      <c r="C86" t="s">
        <v>2595</v>
      </c>
      <c r="D86" t="s">
        <v>2884</v>
      </c>
      <c r="E86" t="s">
        <v>2888</v>
      </c>
      <c r="F86" t="s">
        <v>2625</v>
      </c>
      <c r="G86" t="s">
        <v>2599</v>
      </c>
      <c r="H86">
        <v>754</v>
      </c>
      <c r="I86">
        <v>7</v>
      </c>
    </row>
    <row r="87" spans="1:9">
      <c r="A87" t="s">
        <v>2889</v>
      </c>
      <c r="B87" t="s">
        <v>2890</v>
      </c>
      <c r="C87" t="s">
        <v>2595</v>
      </c>
      <c r="D87" t="s">
        <v>2884</v>
      </c>
      <c r="E87" t="s">
        <v>2891</v>
      </c>
      <c r="F87" t="s">
        <v>2633</v>
      </c>
      <c r="G87" t="s">
        <v>2599</v>
      </c>
      <c r="H87">
        <v>533</v>
      </c>
      <c r="I87">
        <v>9</v>
      </c>
    </row>
    <row r="88" spans="1:9">
      <c r="A88" t="s">
        <v>2892</v>
      </c>
      <c r="B88" t="s">
        <v>2893</v>
      </c>
      <c r="C88" t="s">
        <v>2595</v>
      </c>
      <c r="D88" t="s">
        <v>2884</v>
      </c>
      <c r="E88" t="s">
        <v>2894</v>
      </c>
      <c r="F88" t="s">
        <v>2633</v>
      </c>
      <c r="G88" t="s">
        <v>2599</v>
      </c>
      <c r="H88">
        <v>331</v>
      </c>
      <c r="I88">
        <v>1</v>
      </c>
    </row>
    <row r="89" spans="1:9">
      <c r="A89" t="s">
        <v>2753</v>
      </c>
      <c r="B89" t="s">
        <v>2895</v>
      </c>
      <c r="C89" t="s">
        <v>2595</v>
      </c>
      <c r="D89" t="s">
        <v>2896</v>
      </c>
      <c r="E89" t="s">
        <v>2897</v>
      </c>
      <c r="F89" t="s">
        <v>2625</v>
      </c>
      <c r="G89" t="s">
        <v>2898</v>
      </c>
      <c r="H89">
        <v>163</v>
      </c>
      <c r="I89">
        <v>0</v>
      </c>
    </row>
    <row r="90" spans="1:9">
      <c r="A90" t="s">
        <v>2899</v>
      </c>
      <c r="B90" t="s">
        <v>2900</v>
      </c>
      <c r="C90" t="s">
        <v>2595</v>
      </c>
      <c r="D90" t="s">
        <v>2896</v>
      </c>
      <c r="E90" t="s">
        <v>2901</v>
      </c>
      <c r="F90" t="s">
        <v>2598</v>
      </c>
      <c r="G90" t="s">
        <v>2599</v>
      </c>
      <c r="H90">
        <v>1236</v>
      </c>
      <c r="I90">
        <v>49</v>
      </c>
    </row>
    <row r="91" spans="1:9">
      <c r="A91" t="s">
        <v>2902</v>
      </c>
      <c r="B91" t="s">
        <v>2903</v>
      </c>
      <c r="C91" t="s">
        <v>2595</v>
      </c>
      <c r="D91" t="s">
        <v>2896</v>
      </c>
      <c r="E91" t="s">
        <v>2904</v>
      </c>
      <c r="F91" t="s">
        <v>2633</v>
      </c>
      <c r="G91" t="s">
        <v>2599</v>
      </c>
      <c r="H91">
        <v>1208</v>
      </c>
      <c r="I91">
        <v>23</v>
      </c>
    </row>
    <row r="92" spans="1:9">
      <c r="A92" t="s">
        <v>2905</v>
      </c>
      <c r="B92" t="s">
        <v>2906</v>
      </c>
      <c r="C92" t="s">
        <v>2595</v>
      </c>
      <c r="D92" t="s">
        <v>2907</v>
      </c>
      <c r="E92" t="s">
        <v>2908</v>
      </c>
      <c r="F92" t="s">
        <v>2603</v>
      </c>
      <c r="G92" t="s">
        <v>2599</v>
      </c>
      <c r="H92">
        <v>3417</v>
      </c>
      <c r="I92">
        <v>32</v>
      </c>
    </row>
    <row r="93" spans="1:9">
      <c r="A93" t="s">
        <v>2909</v>
      </c>
      <c r="B93" t="s">
        <v>2910</v>
      </c>
      <c r="C93" t="s">
        <v>2595</v>
      </c>
      <c r="D93" t="s">
        <v>2907</v>
      </c>
      <c r="E93" t="s">
        <v>2911</v>
      </c>
      <c r="F93" t="s">
        <v>2621</v>
      </c>
      <c r="G93" t="s">
        <v>2599</v>
      </c>
      <c r="H93">
        <v>3764</v>
      </c>
      <c r="I93">
        <v>43</v>
      </c>
    </row>
    <row r="94" spans="1:9">
      <c r="A94" t="s">
        <v>2912</v>
      </c>
      <c r="B94" t="s">
        <v>2913</v>
      </c>
      <c r="C94" t="s">
        <v>2595</v>
      </c>
      <c r="D94" t="s">
        <v>2907</v>
      </c>
      <c r="E94" t="s">
        <v>2914</v>
      </c>
      <c r="F94" t="s">
        <v>2625</v>
      </c>
      <c r="G94" t="s">
        <v>2599</v>
      </c>
      <c r="H94">
        <v>2097</v>
      </c>
      <c r="I94">
        <v>0</v>
      </c>
    </row>
    <row r="95" spans="1:9">
      <c r="A95" t="s">
        <v>2915</v>
      </c>
      <c r="B95" t="s">
        <v>2916</v>
      </c>
      <c r="C95" t="s">
        <v>2595</v>
      </c>
      <c r="D95" t="s">
        <v>2907</v>
      </c>
      <c r="E95" t="s">
        <v>2917</v>
      </c>
      <c r="F95" t="s">
        <v>2621</v>
      </c>
      <c r="G95" t="s">
        <v>2599</v>
      </c>
      <c r="H95">
        <v>6296</v>
      </c>
      <c r="I95">
        <v>111</v>
      </c>
    </row>
    <row r="96" spans="1:9">
      <c r="A96" t="s">
        <v>2918</v>
      </c>
      <c r="B96" t="s">
        <v>2919</v>
      </c>
      <c r="C96" t="s">
        <v>2595</v>
      </c>
      <c r="D96" t="s">
        <v>2920</v>
      </c>
      <c r="E96" t="s">
        <v>2921</v>
      </c>
      <c r="F96" t="s">
        <v>2625</v>
      </c>
      <c r="G96" t="s">
        <v>2599</v>
      </c>
      <c r="H96">
        <v>7207</v>
      </c>
      <c r="I96">
        <v>45</v>
      </c>
    </row>
    <row r="97" spans="1:9">
      <c r="A97" t="s">
        <v>2922</v>
      </c>
      <c r="B97" t="s">
        <v>2923</v>
      </c>
      <c r="C97" t="s">
        <v>2595</v>
      </c>
      <c r="D97" t="s">
        <v>2920</v>
      </c>
      <c r="E97" t="s">
        <v>2924</v>
      </c>
      <c r="F97" t="s">
        <v>2598</v>
      </c>
      <c r="G97" t="s">
        <v>2599</v>
      </c>
      <c r="H97">
        <v>3957</v>
      </c>
      <c r="I97">
        <v>29</v>
      </c>
    </row>
    <row r="98" spans="1:9">
      <c r="A98" t="s">
        <v>2925</v>
      </c>
      <c r="B98" t="s">
        <v>2926</v>
      </c>
      <c r="C98" t="s">
        <v>2595</v>
      </c>
      <c r="D98" t="s">
        <v>2920</v>
      </c>
      <c r="E98" t="s">
        <v>2927</v>
      </c>
      <c r="F98" t="s">
        <v>2598</v>
      </c>
      <c r="G98" t="s">
        <v>2599</v>
      </c>
      <c r="H98">
        <v>2225</v>
      </c>
      <c r="I98">
        <v>19</v>
      </c>
    </row>
    <row r="99" spans="1:9">
      <c r="A99" t="s">
        <v>2928</v>
      </c>
      <c r="B99" t="s">
        <v>2929</v>
      </c>
      <c r="C99" t="s">
        <v>2595</v>
      </c>
      <c r="D99" t="s">
        <v>2920</v>
      </c>
      <c r="E99" t="s">
        <v>2930</v>
      </c>
      <c r="F99" t="s">
        <v>2603</v>
      </c>
      <c r="G99" t="s">
        <v>2599</v>
      </c>
      <c r="H99">
        <v>2903</v>
      </c>
      <c r="I99">
        <v>22</v>
      </c>
    </row>
    <row r="100" spans="1:9">
      <c r="A100" t="s">
        <v>2931</v>
      </c>
      <c r="B100" t="s">
        <v>2932</v>
      </c>
      <c r="C100" t="s">
        <v>2595</v>
      </c>
      <c r="D100" t="s">
        <v>2920</v>
      </c>
      <c r="E100" t="s">
        <v>2933</v>
      </c>
      <c r="F100" t="s">
        <v>2633</v>
      </c>
      <c r="G100" t="s">
        <v>2599</v>
      </c>
      <c r="H100">
        <v>5314</v>
      </c>
      <c r="I100">
        <v>56</v>
      </c>
    </row>
    <row r="101" spans="1:9">
      <c r="A101" t="s">
        <v>2934</v>
      </c>
      <c r="B101" t="s">
        <v>2935</v>
      </c>
      <c r="C101" t="s">
        <v>2595</v>
      </c>
      <c r="D101" t="s">
        <v>2920</v>
      </c>
      <c r="E101" t="s">
        <v>2936</v>
      </c>
      <c r="F101" t="s">
        <v>2598</v>
      </c>
      <c r="G101" t="s">
        <v>2599</v>
      </c>
      <c r="H101">
        <v>2629</v>
      </c>
      <c r="I101">
        <v>14</v>
      </c>
    </row>
    <row r="102" spans="1:9">
      <c r="A102" t="s">
        <v>2937</v>
      </c>
      <c r="B102" t="s">
        <v>2938</v>
      </c>
      <c r="C102" t="s">
        <v>2595</v>
      </c>
      <c r="D102" t="s">
        <v>2920</v>
      </c>
      <c r="E102" t="s">
        <v>2939</v>
      </c>
      <c r="F102" t="s">
        <v>2598</v>
      </c>
      <c r="G102" t="s">
        <v>2599</v>
      </c>
      <c r="H102">
        <v>2718</v>
      </c>
      <c r="I102">
        <v>22</v>
      </c>
    </row>
    <row r="103" spans="1:9">
      <c r="A103" t="s">
        <v>2940</v>
      </c>
      <c r="B103" t="s">
        <v>2941</v>
      </c>
      <c r="C103" t="s">
        <v>2595</v>
      </c>
      <c r="D103" t="s">
        <v>2920</v>
      </c>
      <c r="E103" t="s">
        <v>2942</v>
      </c>
      <c r="F103" t="s">
        <v>2598</v>
      </c>
      <c r="G103" t="s">
        <v>2599</v>
      </c>
      <c r="H103">
        <v>3986</v>
      </c>
      <c r="I103">
        <v>35</v>
      </c>
    </row>
    <row r="104" spans="1:9">
      <c r="A104" t="s">
        <v>2943</v>
      </c>
      <c r="B104" t="s">
        <v>2944</v>
      </c>
      <c r="C104" t="s">
        <v>2595</v>
      </c>
      <c r="D104" t="s">
        <v>2920</v>
      </c>
      <c r="E104" t="s">
        <v>2945</v>
      </c>
      <c r="F104" t="s">
        <v>2603</v>
      </c>
      <c r="G104" t="s">
        <v>2599</v>
      </c>
      <c r="H104">
        <v>3720</v>
      </c>
      <c r="I104">
        <v>34</v>
      </c>
    </row>
    <row r="105" spans="1:9">
      <c r="A105" t="s">
        <v>2946</v>
      </c>
      <c r="B105" t="s">
        <v>2947</v>
      </c>
      <c r="C105" t="s">
        <v>2595</v>
      </c>
      <c r="D105" t="s">
        <v>2948</v>
      </c>
      <c r="E105" t="s">
        <v>2949</v>
      </c>
      <c r="F105" t="s">
        <v>2625</v>
      </c>
      <c r="G105" t="s">
        <v>2950</v>
      </c>
      <c r="H105">
        <v>1828</v>
      </c>
      <c r="I105">
        <v>32</v>
      </c>
    </row>
    <row r="106" spans="1:9">
      <c r="A106" t="s">
        <v>2951</v>
      </c>
      <c r="B106" t="s">
        <v>2952</v>
      </c>
      <c r="C106" t="s">
        <v>2595</v>
      </c>
      <c r="D106" t="s">
        <v>2948</v>
      </c>
      <c r="E106" t="s">
        <v>2953</v>
      </c>
      <c r="F106" t="s">
        <v>2598</v>
      </c>
      <c r="G106" t="s">
        <v>2599</v>
      </c>
      <c r="H106">
        <v>130</v>
      </c>
      <c r="I106">
        <v>1</v>
      </c>
    </row>
    <row r="107" spans="1:9">
      <c r="A107" t="s">
        <v>2954</v>
      </c>
      <c r="B107" t="s">
        <v>2955</v>
      </c>
      <c r="C107" t="s">
        <v>2595</v>
      </c>
      <c r="D107" t="s">
        <v>2948</v>
      </c>
      <c r="E107" t="s">
        <v>2956</v>
      </c>
      <c r="F107" t="s">
        <v>2603</v>
      </c>
      <c r="G107" t="s">
        <v>2599</v>
      </c>
      <c r="H107">
        <v>305</v>
      </c>
      <c r="I107">
        <v>2</v>
      </c>
    </row>
    <row r="108" spans="1:9">
      <c r="A108" t="s">
        <v>2957</v>
      </c>
      <c r="B108" t="s">
        <v>2958</v>
      </c>
      <c r="C108" t="s">
        <v>2595</v>
      </c>
      <c r="D108" t="s">
        <v>2948</v>
      </c>
      <c r="E108" t="s">
        <v>2959</v>
      </c>
      <c r="F108" t="s">
        <v>2603</v>
      </c>
      <c r="G108" t="s">
        <v>2599</v>
      </c>
      <c r="H108">
        <v>74</v>
      </c>
      <c r="I108">
        <v>1</v>
      </c>
    </row>
    <row r="109" spans="1:9">
      <c r="A109" t="s">
        <v>2960</v>
      </c>
      <c r="B109" t="s">
        <v>2961</v>
      </c>
      <c r="C109" t="s">
        <v>2595</v>
      </c>
      <c r="D109" t="s">
        <v>2948</v>
      </c>
      <c r="E109" t="s">
        <v>2962</v>
      </c>
      <c r="F109" t="s">
        <v>2603</v>
      </c>
      <c r="G109" t="s">
        <v>2599</v>
      </c>
      <c r="H109">
        <v>296</v>
      </c>
      <c r="I109">
        <v>1</v>
      </c>
    </row>
    <row r="110" spans="1:9">
      <c r="A110" t="s">
        <v>2963</v>
      </c>
      <c r="B110" t="s">
        <v>2964</v>
      </c>
      <c r="C110" t="s">
        <v>2595</v>
      </c>
      <c r="D110" t="s">
        <v>2948</v>
      </c>
      <c r="E110" t="s">
        <v>2965</v>
      </c>
      <c r="F110" t="s">
        <v>2598</v>
      </c>
      <c r="G110" t="s">
        <v>2599</v>
      </c>
      <c r="H110">
        <v>391</v>
      </c>
      <c r="I110">
        <v>6</v>
      </c>
    </row>
    <row r="111" spans="1:9">
      <c r="A111" t="s">
        <v>2966</v>
      </c>
      <c r="B111" t="s">
        <v>2967</v>
      </c>
      <c r="C111" t="s">
        <v>2595</v>
      </c>
      <c r="D111" t="s">
        <v>2948</v>
      </c>
      <c r="E111" t="s">
        <v>2968</v>
      </c>
      <c r="F111" t="s">
        <v>2603</v>
      </c>
      <c r="G111" t="s">
        <v>2599</v>
      </c>
      <c r="H111">
        <v>73</v>
      </c>
      <c r="I111">
        <v>1</v>
      </c>
    </row>
    <row r="112" spans="1:9">
      <c r="A112" t="s">
        <v>2969</v>
      </c>
      <c r="B112" t="s">
        <v>2970</v>
      </c>
      <c r="C112" t="s">
        <v>2595</v>
      </c>
      <c r="D112" t="s">
        <v>2948</v>
      </c>
      <c r="E112" t="s">
        <v>2971</v>
      </c>
      <c r="F112" t="s">
        <v>2603</v>
      </c>
      <c r="G112" t="s">
        <v>2599</v>
      </c>
      <c r="H112">
        <v>49</v>
      </c>
      <c r="I112">
        <v>3</v>
      </c>
    </row>
    <row r="113" spans="1:9">
      <c r="A113" t="s">
        <v>2972</v>
      </c>
      <c r="B113" t="s">
        <v>2973</v>
      </c>
      <c r="C113" t="s">
        <v>2595</v>
      </c>
      <c r="D113" t="s">
        <v>2948</v>
      </c>
      <c r="E113" t="s">
        <v>2974</v>
      </c>
      <c r="F113" t="s">
        <v>2603</v>
      </c>
      <c r="G113" t="s">
        <v>2599</v>
      </c>
      <c r="H113">
        <v>107</v>
      </c>
      <c r="I113">
        <v>3</v>
      </c>
    </row>
    <row r="114" spans="1:9">
      <c r="A114" t="s">
        <v>2975</v>
      </c>
      <c r="B114" t="s">
        <v>2976</v>
      </c>
      <c r="C114" t="s">
        <v>2595</v>
      </c>
      <c r="D114" t="s">
        <v>2948</v>
      </c>
      <c r="E114" t="s">
        <v>2977</v>
      </c>
      <c r="F114" t="s">
        <v>2633</v>
      </c>
      <c r="G114" t="s">
        <v>2599</v>
      </c>
      <c r="H114">
        <v>107</v>
      </c>
      <c r="I114">
        <v>1</v>
      </c>
    </row>
    <row r="115" spans="1:9">
      <c r="A115" t="s">
        <v>2978</v>
      </c>
      <c r="B115" t="s">
        <v>2979</v>
      </c>
      <c r="C115" t="s">
        <v>2595</v>
      </c>
      <c r="D115" t="s">
        <v>2948</v>
      </c>
      <c r="E115" t="s">
        <v>2980</v>
      </c>
      <c r="F115" t="s">
        <v>2603</v>
      </c>
      <c r="G115" t="s">
        <v>2599</v>
      </c>
      <c r="H115">
        <v>102</v>
      </c>
      <c r="I115">
        <v>1</v>
      </c>
    </row>
    <row r="116" spans="1:9">
      <c r="A116" t="s">
        <v>2981</v>
      </c>
      <c r="B116" t="s">
        <v>2982</v>
      </c>
      <c r="C116" t="s">
        <v>2595</v>
      </c>
      <c r="D116" t="s">
        <v>2948</v>
      </c>
      <c r="E116" t="s">
        <v>2983</v>
      </c>
      <c r="F116" t="s">
        <v>2598</v>
      </c>
      <c r="G116" t="s">
        <v>2599</v>
      </c>
      <c r="H116">
        <v>180</v>
      </c>
      <c r="I116">
        <v>5</v>
      </c>
    </row>
    <row r="117" spans="1:9">
      <c r="A117" t="s">
        <v>2984</v>
      </c>
      <c r="B117" t="s">
        <v>2985</v>
      </c>
      <c r="C117" t="s">
        <v>2595</v>
      </c>
      <c r="D117" t="s">
        <v>2948</v>
      </c>
      <c r="E117" t="s">
        <v>2986</v>
      </c>
      <c r="F117" t="s">
        <v>2603</v>
      </c>
      <c r="G117" t="s">
        <v>2599</v>
      </c>
      <c r="H117">
        <v>95</v>
      </c>
      <c r="I117">
        <v>1</v>
      </c>
    </row>
    <row r="118" spans="1:9">
      <c r="A118" t="s">
        <v>2987</v>
      </c>
      <c r="B118" t="s">
        <v>2988</v>
      </c>
      <c r="C118" t="s">
        <v>2595</v>
      </c>
      <c r="D118" t="s">
        <v>2948</v>
      </c>
      <c r="E118" t="s">
        <v>2989</v>
      </c>
      <c r="F118" t="s">
        <v>2633</v>
      </c>
      <c r="G118" t="s">
        <v>2599</v>
      </c>
      <c r="H118">
        <v>93</v>
      </c>
      <c r="I118">
        <v>1</v>
      </c>
    </row>
    <row r="119" spans="1:9">
      <c r="A119" t="s">
        <v>2990</v>
      </c>
      <c r="B119" t="s">
        <v>2991</v>
      </c>
      <c r="C119" t="s">
        <v>2595</v>
      </c>
      <c r="D119" t="s">
        <v>2948</v>
      </c>
      <c r="E119" t="s">
        <v>2992</v>
      </c>
      <c r="F119" t="s">
        <v>2603</v>
      </c>
      <c r="G119" t="s">
        <v>2599</v>
      </c>
      <c r="H119">
        <v>92</v>
      </c>
      <c r="I119">
        <v>1</v>
      </c>
    </row>
    <row r="120" spans="1:9">
      <c r="A120" t="s">
        <v>2993</v>
      </c>
      <c r="B120" t="s">
        <v>2994</v>
      </c>
      <c r="C120" t="s">
        <v>2595</v>
      </c>
      <c r="D120" t="s">
        <v>2948</v>
      </c>
      <c r="E120" t="s">
        <v>2995</v>
      </c>
      <c r="F120" t="s">
        <v>2603</v>
      </c>
      <c r="G120" t="s">
        <v>2599</v>
      </c>
      <c r="H120">
        <v>113</v>
      </c>
      <c r="I120">
        <v>1</v>
      </c>
    </row>
    <row r="121" spans="1:9">
      <c r="A121" t="s">
        <v>2996</v>
      </c>
      <c r="B121" t="s">
        <v>2997</v>
      </c>
      <c r="C121" t="s">
        <v>2595</v>
      </c>
      <c r="D121" t="s">
        <v>2948</v>
      </c>
      <c r="E121" t="s">
        <v>2998</v>
      </c>
      <c r="F121" t="s">
        <v>2603</v>
      </c>
      <c r="G121" t="s">
        <v>2599</v>
      </c>
      <c r="H121">
        <v>142</v>
      </c>
      <c r="I121">
        <v>0</v>
      </c>
    </row>
    <row r="122" spans="1:9">
      <c r="A122" t="s">
        <v>2999</v>
      </c>
      <c r="B122" t="s">
        <v>3000</v>
      </c>
      <c r="C122" t="s">
        <v>2595</v>
      </c>
      <c r="D122" t="s">
        <v>2948</v>
      </c>
      <c r="E122" t="s">
        <v>3001</v>
      </c>
      <c r="F122" t="s">
        <v>2598</v>
      </c>
      <c r="G122" t="s">
        <v>2599</v>
      </c>
      <c r="H122">
        <v>226</v>
      </c>
      <c r="I122">
        <v>2</v>
      </c>
    </row>
    <row r="123" spans="1:9">
      <c r="A123" t="s">
        <v>3002</v>
      </c>
      <c r="B123" t="s">
        <v>3003</v>
      </c>
      <c r="C123" t="s">
        <v>2595</v>
      </c>
      <c r="D123" t="s">
        <v>2948</v>
      </c>
      <c r="E123" t="s">
        <v>3004</v>
      </c>
      <c r="F123" t="s">
        <v>2625</v>
      </c>
      <c r="G123" t="s">
        <v>2599</v>
      </c>
      <c r="H123">
        <v>368</v>
      </c>
      <c r="I123">
        <v>8</v>
      </c>
    </row>
    <row r="124" spans="1:9">
      <c r="A124" t="s">
        <v>3005</v>
      </c>
      <c r="B124" t="s">
        <v>3006</v>
      </c>
      <c r="C124" t="s">
        <v>2595</v>
      </c>
      <c r="D124" t="s">
        <v>2948</v>
      </c>
      <c r="E124" t="s">
        <v>3007</v>
      </c>
      <c r="F124" t="s">
        <v>2603</v>
      </c>
      <c r="G124" t="s">
        <v>2599</v>
      </c>
      <c r="H124">
        <v>95</v>
      </c>
      <c r="I124">
        <v>0</v>
      </c>
    </row>
    <row r="125" spans="1:9">
      <c r="A125" t="s">
        <v>3008</v>
      </c>
      <c r="B125" t="s">
        <v>3009</v>
      </c>
      <c r="C125" t="s">
        <v>2595</v>
      </c>
      <c r="D125" t="s">
        <v>2948</v>
      </c>
      <c r="E125" t="s">
        <v>3010</v>
      </c>
      <c r="F125" t="s">
        <v>2603</v>
      </c>
      <c r="G125" t="s">
        <v>2599</v>
      </c>
      <c r="H125">
        <v>180</v>
      </c>
      <c r="I125">
        <v>0</v>
      </c>
    </row>
    <row r="126" spans="1:9">
      <c r="A126" t="s">
        <v>3011</v>
      </c>
      <c r="B126" t="s">
        <v>3012</v>
      </c>
      <c r="C126" t="s">
        <v>2595</v>
      </c>
      <c r="D126" t="s">
        <v>2948</v>
      </c>
      <c r="E126" t="s">
        <v>3013</v>
      </c>
      <c r="F126" t="s">
        <v>2598</v>
      </c>
      <c r="G126" t="s">
        <v>2599</v>
      </c>
      <c r="H126">
        <v>132</v>
      </c>
      <c r="I126">
        <v>0</v>
      </c>
    </row>
    <row r="127" spans="1:9">
      <c r="A127" t="s">
        <v>3014</v>
      </c>
      <c r="B127" t="s">
        <v>3015</v>
      </c>
      <c r="C127" t="s">
        <v>2595</v>
      </c>
      <c r="D127" t="s">
        <v>2948</v>
      </c>
      <c r="E127" t="s">
        <v>3016</v>
      </c>
      <c r="F127" t="s">
        <v>2598</v>
      </c>
      <c r="G127" t="s">
        <v>2599</v>
      </c>
      <c r="H127">
        <v>255</v>
      </c>
      <c r="I127">
        <v>0</v>
      </c>
    </row>
    <row r="128" spans="1:9">
      <c r="A128" t="s">
        <v>3017</v>
      </c>
      <c r="B128" t="s">
        <v>3018</v>
      </c>
      <c r="C128" t="s">
        <v>2595</v>
      </c>
      <c r="D128" t="s">
        <v>2948</v>
      </c>
      <c r="E128" t="s">
        <v>3019</v>
      </c>
      <c r="F128" t="s">
        <v>2603</v>
      </c>
      <c r="G128" t="s">
        <v>2599</v>
      </c>
      <c r="H128">
        <v>167</v>
      </c>
      <c r="I128">
        <v>1</v>
      </c>
    </row>
    <row r="129" spans="1:9">
      <c r="A129" t="s">
        <v>3020</v>
      </c>
      <c r="B129" t="s">
        <v>3021</v>
      </c>
      <c r="C129" t="s">
        <v>2595</v>
      </c>
      <c r="D129" t="s">
        <v>2948</v>
      </c>
      <c r="E129" t="s">
        <v>3022</v>
      </c>
      <c r="F129" t="s">
        <v>2603</v>
      </c>
      <c r="G129" t="s">
        <v>2599</v>
      </c>
      <c r="H129">
        <v>77</v>
      </c>
      <c r="I129">
        <v>0</v>
      </c>
    </row>
    <row r="130" spans="1:9">
      <c r="A130" t="s">
        <v>3023</v>
      </c>
      <c r="B130" t="s">
        <v>3024</v>
      </c>
      <c r="C130" t="s">
        <v>2595</v>
      </c>
      <c r="D130" t="s">
        <v>2948</v>
      </c>
      <c r="E130" t="s">
        <v>3025</v>
      </c>
      <c r="F130" t="s">
        <v>2598</v>
      </c>
      <c r="G130" t="s">
        <v>2599</v>
      </c>
      <c r="H130">
        <v>84</v>
      </c>
      <c r="I130">
        <v>3</v>
      </c>
    </row>
    <row r="131" spans="1:9">
      <c r="A131" t="s">
        <v>3026</v>
      </c>
      <c r="B131" t="s">
        <v>3027</v>
      </c>
      <c r="C131" t="s">
        <v>2595</v>
      </c>
      <c r="D131" t="s">
        <v>2948</v>
      </c>
      <c r="E131" t="s">
        <v>3028</v>
      </c>
      <c r="F131" t="s">
        <v>2603</v>
      </c>
      <c r="G131" t="s">
        <v>2599</v>
      </c>
      <c r="H131">
        <v>52</v>
      </c>
      <c r="I131">
        <v>1</v>
      </c>
    </row>
    <row r="132" spans="1:9">
      <c r="A132" t="s">
        <v>3029</v>
      </c>
      <c r="B132" t="s">
        <v>3030</v>
      </c>
      <c r="C132" t="s">
        <v>2595</v>
      </c>
      <c r="D132" t="s">
        <v>2948</v>
      </c>
      <c r="E132" t="s">
        <v>3031</v>
      </c>
      <c r="F132" t="s">
        <v>2603</v>
      </c>
      <c r="G132" t="s">
        <v>2599</v>
      </c>
      <c r="H132">
        <v>86</v>
      </c>
      <c r="I132">
        <v>1</v>
      </c>
    </row>
    <row r="133" spans="1:9">
      <c r="A133" t="s">
        <v>3032</v>
      </c>
      <c r="B133" t="s">
        <v>3033</v>
      </c>
      <c r="C133" t="s">
        <v>2595</v>
      </c>
      <c r="D133" t="s">
        <v>2948</v>
      </c>
      <c r="E133" t="s">
        <v>3034</v>
      </c>
      <c r="F133" t="s">
        <v>2633</v>
      </c>
      <c r="G133" t="s">
        <v>2599</v>
      </c>
      <c r="H133">
        <v>154</v>
      </c>
      <c r="I133">
        <v>0</v>
      </c>
    </row>
    <row r="134" spans="1:9">
      <c r="A134" t="s">
        <v>3035</v>
      </c>
      <c r="B134" t="s">
        <v>3036</v>
      </c>
      <c r="C134" t="s">
        <v>2595</v>
      </c>
      <c r="D134" t="s">
        <v>2948</v>
      </c>
      <c r="E134" t="s">
        <v>3037</v>
      </c>
      <c r="F134" t="s">
        <v>2633</v>
      </c>
      <c r="G134" t="s">
        <v>2599</v>
      </c>
      <c r="H134">
        <v>84</v>
      </c>
      <c r="I134">
        <v>1</v>
      </c>
    </row>
    <row r="135" spans="1:9">
      <c r="A135" t="s">
        <v>3038</v>
      </c>
      <c r="B135" t="s">
        <v>3039</v>
      </c>
      <c r="C135" t="s">
        <v>2595</v>
      </c>
      <c r="D135" t="s">
        <v>2948</v>
      </c>
      <c r="E135" t="s">
        <v>3040</v>
      </c>
      <c r="F135" t="s">
        <v>2603</v>
      </c>
      <c r="G135" t="s">
        <v>2599</v>
      </c>
      <c r="H135">
        <v>146</v>
      </c>
      <c r="I135">
        <v>1</v>
      </c>
    </row>
    <row r="136" spans="1:9">
      <c r="A136" t="s">
        <v>3041</v>
      </c>
      <c r="B136" t="s">
        <v>3042</v>
      </c>
      <c r="C136" t="s">
        <v>2595</v>
      </c>
      <c r="D136" t="s">
        <v>2948</v>
      </c>
      <c r="E136" t="s">
        <v>3043</v>
      </c>
      <c r="F136" t="s">
        <v>2633</v>
      </c>
      <c r="G136" t="s">
        <v>2599</v>
      </c>
      <c r="H136">
        <v>63</v>
      </c>
      <c r="I136">
        <v>1</v>
      </c>
    </row>
    <row r="137" spans="1:9">
      <c r="A137" t="s">
        <v>3044</v>
      </c>
      <c r="B137" t="s">
        <v>3045</v>
      </c>
      <c r="C137" t="s">
        <v>2595</v>
      </c>
      <c r="D137" t="s">
        <v>2948</v>
      </c>
      <c r="E137" t="s">
        <v>3046</v>
      </c>
      <c r="F137" t="s">
        <v>2633</v>
      </c>
      <c r="G137" t="s">
        <v>2599</v>
      </c>
      <c r="H137">
        <v>327</v>
      </c>
      <c r="I137">
        <v>9</v>
      </c>
    </row>
    <row r="138" spans="1:9">
      <c r="A138" t="s">
        <v>3047</v>
      </c>
      <c r="B138" t="s">
        <v>3048</v>
      </c>
      <c r="C138" t="s">
        <v>2595</v>
      </c>
      <c r="D138" t="s">
        <v>2948</v>
      </c>
      <c r="E138" t="s">
        <v>3049</v>
      </c>
      <c r="F138" t="s">
        <v>2603</v>
      </c>
      <c r="G138" t="s">
        <v>2599</v>
      </c>
      <c r="H138">
        <v>324</v>
      </c>
      <c r="I138">
        <v>1</v>
      </c>
    </row>
    <row r="139" spans="1:9">
      <c r="A139" t="s">
        <v>3050</v>
      </c>
      <c r="B139" t="s">
        <v>3051</v>
      </c>
      <c r="C139" t="s">
        <v>2595</v>
      </c>
      <c r="D139" t="s">
        <v>3052</v>
      </c>
      <c r="E139" t="s">
        <v>3053</v>
      </c>
      <c r="F139" t="s">
        <v>2633</v>
      </c>
      <c r="G139" t="s">
        <v>3054</v>
      </c>
      <c r="H139">
        <v>2896</v>
      </c>
      <c r="I139">
        <v>40</v>
      </c>
    </row>
    <row r="140" spans="1:9">
      <c r="A140" t="s">
        <v>3055</v>
      </c>
      <c r="B140" t="s">
        <v>3056</v>
      </c>
      <c r="C140" t="s">
        <v>2595</v>
      </c>
      <c r="D140" t="s">
        <v>3052</v>
      </c>
      <c r="E140" t="s">
        <v>3057</v>
      </c>
      <c r="F140" t="s">
        <v>2625</v>
      </c>
      <c r="G140" t="s">
        <v>2599</v>
      </c>
      <c r="H140">
        <v>1810</v>
      </c>
      <c r="I140">
        <v>27</v>
      </c>
    </row>
    <row r="141" spans="1:9">
      <c r="A141" t="s">
        <v>3058</v>
      </c>
      <c r="B141" t="s">
        <v>3059</v>
      </c>
      <c r="C141" t="s">
        <v>2595</v>
      </c>
      <c r="D141" t="s">
        <v>3052</v>
      </c>
      <c r="E141" t="s">
        <v>3060</v>
      </c>
      <c r="F141" t="s">
        <v>2603</v>
      </c>
      <c r="G141" t="s">
        <v>2599</v>
      </c>
      <c r="H141">
        <v>8611</v>
      </c>
      <c r="I141">
        <v>32</v>
      </c>
    </row>
    <row r="142" spans="1:9">
      <c r="A142" t="s">
        <v>3061</v>
      </c>
      <c r="B142" t="s">
        <v>3062</v>
      </c>
      <c r="C142" t="s">
        <v>2595</v>
      </c>
      <c r="D142" t="s">
        <v>3052</v>
      </c>
      <c r="E142" t="s">
        <v>3063</v>
      </c>
      <c r="F142" t="s">
        <v>2598</v>
      </c>
      <c r="G142" t="s">
        <v>2599</v>
      </c>
      <c r="H142">
        <v>1373</v>
      </c>
      <c r="I142">
        <v>16</v>
      </c>
    </row>
    <row r="143" spans="1:9">
      <c r="A143" t="s">
        <v>3064</v>
      </c>
      <c r="B143" t="s">
        <v>3065</v>
      </c>
      <c r="C143" t="s">
        <v>2595</v>
      </c>
      <c r="D143" t="s">
        <v>3052</v>
      </c>
      <c r="E143" t="s">
        <v>3066</v>
      </c>
      <c r="F143" t="s">
        <v>2638</v>
      </c>
      <c r="G143" t="s">
        <v>3067</v>
      </c>
      <c r="H143">
        <v>5519</v>
      </c>
      <c r="I143">
        <v>90</v>
      </c>
    </row>
    <row r="144" spans="1:9">
      <c r="A144" t="s">
        <v>3068</v>
      </c>
      <c r="B144" t="s">
        <v>3069</v>
      </c>
      <c r="C144" t="s">
        <v>2595</v>
      </c>
      <c r="D144" t="s">
        <v>3052</v>
      </c>
      <c r="E144" t="s">
        <v>3070</v>
      </c>
      <c r="F144" t="s">
        <v>2603</v>
      </c>
      <c r="G144" t="s">
        <v>2599</v>
      </c>
      <c r="H144">
        <v>1873</v>
      </c>
      <c r="I144">
        <v>19</v>
      </c>
    </row>
    <row r="145" spans="1:9">
      <c r="A145" t="s">
        <v>3071</v>
      </c>
      <c r="B145" t="s">
        <v>3072</v>
      </c>
      <c r="C145" t="s">
        <v>2595</v>
      </c>
      <c r="D145" t="s">
        <v>3052</v>
      </c>
      <c r="E145" t="s">
        <v>3073</v>
      </c>
      <c r="F145" t="s">
        <v>2621</v>
      </c>
      <c r="G145" t="s">
        <v>2599</v>
      </c>
      <c r="H145">
        <v>1805</v>
      </c>
      <c r="I145">
        <v>10</v>
      </c>
    </row>
    <row r="146" spans="1:9">
      <c r="A146" t="s">
        <v>3074</v>
      </c>
      <c r="B146" t="s">
        <v>3075</v>
      </c>
      <c r="C146" t="s">
        <v>2595</v>
      </c>
      <c r="D146" t="s">
        <v>3052</v>
      </c>
      <c r="E146" t="s">
        <v>3076</v>
      </c>
      <c r="F146" t="s">
        <v>2633</v>
      </c>
      <c r="G146" t="s">
        <v>2599</v>
      </c>
      <c r="H146">
        <v>728</v>
      </c>
      <c r="I146">
        <v>17</v>
      </c>
    </row>
    <row r="147" spans="1:9">
      <c r="A147" t="s">
        <v>3077</v>
      </c>
      <c r="B147" t="s">
        <v>3078</v>
      </c>
      <c r="C147" t="s">
        <v>2595</v>
      </c>
      <c r="D147" t="s">
        <v>3052</v>
      </c>
      <c r="E147" t="s">
        <v>3079</v>
      </c>
      <c r="F147" t="s">
        <v>2598</v>
      </c>
      <c r="G147" t="s">
        <v>2599</v>
      </c>
      <c r="H147">
        <v>971</v>
      </c>
      <c r="I147">
        <v>10</v>
      </c>
    </row>
    <row r="148" spans="1:9">
      <c r="A148" t="s">
        <v>3080</v>
      </c>
      <c r="B148" t="s">
        <v>3081</v>
      </c>
      <c r="C148" t="s">
        <v>2595</v>
      </c>
      <c r="D148" t="s">
        <v>3052</v>
      </c>
      <c r="E148" t="s">
        <v>3082</v>
      </c>
      <c r="F148" t="s">
        <v>2603</v>
      </c>
      <c r="G148" t="s">
        <v>2599</v>
      </c>
      <c r="H148">
        <v>3230</v>
      </c>
      <c r="I148">
        <v>24</v>
      </c>
    </row>
    <row r="149" spans="1:9">
      <c r="A149" t="s">
        <v>3083</v>
      </c>
      <c r="B149" t="s">
        <v>3084</v>
      </c>
      <c r="C149" t="s">
        <v>2595</v>
      </c>
      <c r="D149" t="s">
        <v>3052</v>
      </c>
      <c r="E149" t="s">
        <v>3085</v>
      </c>
      <c r="F149" t="s">
        <v>2603</v>
      </c>
      <c r="G149" t="s">
        <v>2599</v>
      </c>
      <c r="H149">
        <v>1493</v>
      </c>
      <c r="I149">
        <v>11</v>
      </c>
    </row>
    <row r="150" spans="1:9">
      <c r="A150" t="s">
        <v>3086</v>
      </c>
      <c r="B150" t="s">
        <v>3087</v>
      </c>
      <c r="C150" t="s">
        <v>2595</v>
      </c>
      <c r="D150" t="s">
        <v>3052</v>
      </c>
      <c r="E150" t="s">
        <v>3088</v>
      </c>
      <c r="F150" t="s">
        <v>2598</v>
      </c>
      <c r="G150" t="s">
        <v>2599</v>
      </c>
      <c r="H150">
        <v>646</v>
      </c>
      <c r="I150">
        <v>5</v>
      </c>
    </row>
    <row r="151" spans="1:9">
      <c r="A151" t="s">
        <v>3089</v>
      </c>
      <c r="B151" t="s">
        <v>3090</v>
      </c>
      <c r="C151" t="s">
        <v>2595</v>
      </c>
      <c r="D151" t="s">
        <v>3052</v>
      </c>
      <c r="E151" t="s">
        <v>3091</v>
      </c>
      <c r="F151" t="s">
        <v>2633</v>
      </c>
      <c r="G151" t="s">
        <v>3092</v>
      </c>
      <c r="H151">
        <v>2324</v>
      </c>
      <c r="I151">
        <v>29</v>
      </c>
    </row>
    <row r="152" spans="1:9">
      <c r="A152" t="s">
        <v>3093</v>
      </c>
      <c r="B152" t="s">
        <v>3094</v>
      </c>
      <c r="C152" t="s">
        <v>2595</v>
      </c>
      <c r="D152" t="s">
        <v>3052</v>
      </c>
      <c r="E152" t="s">
        <v>3095</v>
      </c>
      <c r="F152" t="s">
        <v>2603</v>
      </c>
      <c r="G152" t="s">
        <v>3096</v>
      </c>
      <c r="H152">
        <v>1337</v>
      </c>
      <c r="I152">
        <v>16</v>
      </c>
    </row>
    <row r="153" spans="1:9">
      <c r="A153" t="s">
        <v>2753</v>
      </c>
      <c r="B153" t="s">
        <v>3097</v>
      </c>
      <c r="C153" t="s">
        <v>2595</v>
      </c>
      <c r="D153" t="s">
        <v>3052</v>
      </c>
      <c r="E153" t="s">
        <v>3098</v>
      </c>
      <c r="F153" t="s">
        <v>2621</v>
      </c>
      <c r="G153" t="s">
        <v>2599</v>
      </c>
      <c r="H153">
        <v>4387</v>
      </c>
      <c r="I153">
        <v>30</v>
      </c>
    </row>
    <row r="154" spans="1:9">
      <c r="A154" t="s">
        <v>3099</v>
      </c>
      <c r="B154" t="s">
        <v>3100</v>
      </c>
      <c r="C154" t="s">
        <v>2595</v>
      </c>
      <c r="D154" t="s">
        <v>3052</v>
      </c>
      <c r="E154" t="s">
        <v>3101</v>
      </c>
      <c r="F154" t="s">
        <v>2603</v>
      </c>
      <c r="G154" t="s">
        <v>2599</v>
      </c>
      <c r="H154">
        <v>354</v>
      </c>
      <c r="I154">
        <v>4</v>
      </c>
    </row>
    <row r="155" spans="1:9">
      <c r="A155" t="s">
        <v>3102</v>
      </c>
      <c r="B155" t="s">
        <v>3103</v>
      </c>
      <c r="C155" t="s">
        <v>2595</v>
      </c>
      <c r="D155" t="s">
        <v>3052</v>
      </c>
      <c r="E155" t="s">
        <v>3104</v>
      </c>
      <c r="F155" t="s">
        <v>2625</v>
      </c>
      <c r="G155" t="s">
        <v>2599</v>
      </c>
      <c r="H155">
        <v>1026</v>
      </c>
      <c r="I155">
        <v>8</v>
      </c>
    </row>
    <row r="156" spans="1:9">
      <c r="A156" t="s">
        <v>3105</v>
      </c>
      <c r="B156" t="s">
        <v>3106</v>
      </c>
      <c r="C156" t="s">
        <v>2595</v>
      </c>
      <c r="D156" t="s">
        <v>3052</v>
      </c>
      <c r="E156" t="s">
        <v>3107</v>
      </c>
      <c r="F156" t="s">
        <v>2633</v>
      </c>
      <c r="G156" t="s">
        <v>2599</v>
      </c>
      <c r="H156">
        <v>7214</v>
      </c>
      <c r="I156">
        <v>65</v>
      </c>
    </row>
    <row r="157" spans="1:9">
      <c r="A157" t="s">
        <v>3108</v>
      </c>
      <c r="B157" t="s">
        <v>3109</v>
      </c>
      <c r="C157" t="s">
        <v>2595</v>
      </c>
      <c r="D157" t="s">
        <v>3110</v>
      </c>
      <c r="E157" t="s">
        <v>3111</v>
      </c>
      <c r="F157" t="s">
        <v>2638</v>
      </c>
      <c r="G157" t="s">
        <v>2599</v>
      </c>
      <c r="H157">
        <v>99</v>
      </c>
      <c r="I157">
        <v>4</v>
      </c>
    </row>
    <row r="158" spans="1:9">
      <c r="A158" t="s">
        <v>3112</v>
      </c>
      <c r="B158" t="s">
        <v>3113</v>
      </c>
      <c r="C158" t="s">
        <v>2595</v>
      </c>
      <c r="D158" t="s">
        <v>3110</v>
      </c>
      <c r="E158" t="s">
        <v>3114</v>
      </c>
      <c r="F158" t="s">
        <v>2625</v>
      </c>
      <c r="G158" t="s">
        <v>2599</v>
      </c>
      <c r="H158">
        <v>181</v>
      </c>
      <c r="I158">
        <v>4</v>
      </c>
    </row>
    <row r="159" spans="1:9">
      <c r="A159" t="s">
        <v>3115</v>
      </c>
      <c r="B159" t="s">
        <v>3116</v>
      </c>
      <c r="C159" t="s">
        <v>2595</v>
      </c>
      <c r="D159" t="s">
        <v>3110</v>
      </c>
      <c r="E159" t="s">
        <v>3117</v>
      </c>
      <c r="F159" t="s">
        <v>2598</v>
      </c>
      <c r="G159" t="s">
        <v>2599</v>
      </c>
      <c r="H159">
        <v>370</v>
      </c>
      <c r="I159">
        <v>5</v>
      </c>
    </row>
    <row r="160" spans="1:9">
      <c r="A160" t="s">
        <v>3118</v>
      </c>
      <c r="B160" t="s">
        <v>3119</v>
      </c>
      <c r="C160" t="s">
        <v>2595</v>
      </c>
      <c r="D160" t="s">
        <v>3110</v>
      </c>
      <c r="E160" t="s">
        <v>3120</v>
      </c>
      <c r="F160" t="s">
        <v>2603</v>
      </c>
      <c r="G160" t="s">
        <v>2599</v>
      </c>
      <c r="H160">
        <v>216</v>
      </c>
      <c r="I160">
        <v>5</v>
      </c>
    </row>
    <row r="161" spans="1:9">
      <c r="A161" t="s">
        <v>3121</v>
      </c>
      <c r="B161" t="s">
        <v>3122</v>
      </c>
      <c r="C161" t="s">
        <v>2595</v>
      </c>
      <c r="D161" t="s">
        <v>3110</v>
      </c>
      <c r="E161" t="s">
        <v>3123</v>
      </c>
      <c r="F161" t="s">
        <v>2625</v>
      </c>
      <c r="G161" t="s">
        <v>2599</v>
      </c>
      <c r="H161">
        <v>377</v>
      </c>
      <c r="I161">
        <v>12</v>
      </c>
    </row>
    <row r="162" spans="1:9">
      <c r="A162" t="s">
        <v>3124</v>
      </c>
      <c r="B162" t="s">
        <v>3125</v>
      </c>
      <c r="C162" t="s">
        <v>2595</v>
      </c>
      <c r="D162" t="s">
        <v>3126</v>
      </c>
      <c r="E162" t="s">
        <v>3127</v>
      </c>
      <c r="F162" t="s">
        <v>2603</v>
      </c>
      <c r="G162" t="s">
        <v>2599</v>
      </c>
      <c r="H162">
        <v>274</v>
      </c>
      <c r="I162">
        <v>5</v>
      </c>
    </row>
    <row r="163" spans="1:9">
      <c r="A163" t="s">
        <v>3128</v>
      </c>
      <c r="B163" t="s">
        <v>3129</v>
      </c>
      <c r="C163" t="s">
        <v>2595</v>
      </c>
      <c r="D163" t="s">
        <v>3126</v>
      </c>
      <c r="E163" t="s">
        <v>3130</v>
      </c>
      <c r="F163" t="s">
        <v>2655</v>
      </c>
      <c r="G163" t="s">
        <v>2599</v>
      </c>
      <c r="H163">
        <v>32</v>
      </c>
      <c r="I163">
        <v>0</v>
      </c>
    </row>
    <row r="164" spans="1:9">
      <c r="A164" t="s">
        <v>3131</v>
      </c>
      <c r="B164" t="s">
        <v>3132</v>
      </c>
      <c r="C164" t="s">
        <v>2595</v>
      </c>
      <c r="D164" t="s">
        <v>3126</v>
      </c>
      <c r="E164" t="s">
        <v>3133</v>
      </c>
      <c r="F164" t="s">
        <v>2625</v>
      </c>
      <c r="G164" t="s">
        <v>2599</v>
      </c>
      <c r="H164">
        <v>310</v>
      </c>
      <c r="I164">
        <v>8</v>
      </c>
    </row>
    <row r="165" spans="1:9">
      <c r="A165" t="s">
        <v>3134</v>
      </c>
      <c r="B165" t="s">
        <v>3135</v>
      </c>
      <c r="C165" t="s">
        <v>2595</v>
      </c>
      <c r="D165" t="s">
        <v>3126</v>
      </c>
      <c r="E165" t="s">
        <v>3136</v>
      </c>
      <c r="F165" t="s">
        <v>2621</v>
      </c>
      <c r="G165" t="s">
        <v>2599</v>
      </c>
      <c r="H165">
        <v>409</v>
      </c>
      <c r="I165">
        <v>3</v>
      </c>
    </row>
    <row r="166" spans="1:9">
      <c r="A166" t="s">
        <v>3137</v>
      </c>
      <c r="B166" t="s">
        <v>3138</v>
      </c>
      <c r="C166" t="s">
        <v>2595</v>
      </c>
      <c r="D166" t="s">
        <v>3126</v>
      </c>
      <c r="E166" t="s">
        <v>3139</v>
      </c>
      <c r="F166" t="s">
        <v>2598</v>
      </c>
      <c r="G166" t="s">
        <v>2599</v>
      </c>
      <c r="H166">
        <v>196</v>
      </c>
      <c r="I166">
        <v>0</v>
      </c>
    </row>
    <row r="167" spans="1:9">
      <c r="A167" t="s">
        <v>3140</v>
      </c>
      <c r="B167" t="s">
        <v>3141</v>
      </c>
      <c r="C167" t="s">
        <v>2595</v>
      </c>
      <c r="D167" t="s">
        <v>3142</v>
      </c>
      <c r="E167" t="s">
        <v>3143</v>
      </c>
      <c r="F167" t="s">
        <v>2633</v>
      </c>
      <c r="G167" t="s">
        <v>2599</v>
      </c>
      <c r="H167">
        <v>2406</v>
      </c>
      <c r="I167">
        <v>36</v>
      </c>
    </row>
    <row r="168" spans="1:9">
      <c r="A168" t="s">
        <v>3144</v>
      </c>
      <c r="B168" t="s">
        <v>3145</v>
      </c>
      <c r="C168" t="s">
        <v>2595</v>
      </c>
      <c r="D168" t="s">
        <v>3142</v>
      </c>
      <c r="E168" t="s">
        <v>3146</v>
      </c>
      <c r="F168" t="s">
        <v>2655</v>
      </c>
      <c r="G168" t="s">
        <v>3147</v>
      </c>
      <c r="H168">
        <v>2072</v>
      </c>
      <c r="I168">
        <v>19</v>
      </c>
    </row>
    <row r="169" spans="1:9">
      <c r="A169" t="s">
        <v>3148</v>
      </c>
      <c r="B169" t="s">
        <v>3149</v>
      </c>
      <c r="C169" t="s">
        <v>2595</v>
      </c>
      <c r="D169" t="s">
        <v>3142</v>
      </c>
      <c r="E169" t="s">
        <v>3150</v>
      </c>
      <c r="F169" t="s">
        <v>2598</v>
      </c>
      <c r="G169" t="s">
        <v>3147</v>
      </c>
      <c r="H169">
        <v>1844</v>
      </c>
      <c r="I169">
        <v>16</v>
      </c>
    </row>
    <row r="170" spans="1:9">
      <c r="A170" t="s">
        <v>3151</v>
      </c>
      <c r="B170" t="s">
        <v>3152</v>
      </c>
      <c r="C170" t="s">
        <v>2595</v>
      </c>
      <c r="D170" t="s">
        <v>3142</v>
      </c>
      <c r="E170" t="s">
        <v>3153</v>
      </c>
      <c r="F170" t="s">
        <v>3154</v>
      </c>
      <c r="G170" t="s">
        <v>3147</v>
      </c>
      <c r="H170">
        <v>1174</v>
      </c>
      <c r="I170">
        <v>9</v>
      </c>
    </row>
    <row r="171" spans="1:9">
      <c r="A171" t="s">
        <v>3155</v>
      </c>
      <c r="B171" t="s">
        <v>3156</v>
      </c>
      <c r="C171" t="s">
        <v>2595</v>
      </c>
      <c r="D171" t="s">
        <v>3142</v>
      </c>
      <c r="E171" t="s">
        <v>3157</v>
      </c>
      <c r="F171" t="s">
        <v>3154</v>
      </c>
      <c r="G171" t="s">
        <v>3147</v>
      </c>
      <c r="H171">
        <v>1291</v>
      </c>
      <c r="I171">
        <v>5</v>
      </c>
    </row>
    <row r="172" spans="1:9">
      <c r="A172" t="s">
        <v>3158</v>
      </c>
      <c r="B172" t="s">
        <v>3159</v>
      </c>
      <c r="C172" t="s">
        <v>2595</v>
      </c>
      <c r="D172" t="s">
        <v>3142</v>
      </c>
      <c r="E172" t="s">
        <v>3160</v>
      </c>
      <c r="F172" t="s">
        <v>3154</v>
      </c>
      <c r="G172" t="s">
        <v>2599</v>
      </c>
      <c r="H172">
        <v>1210</v>
      </c>
      <c r="I172">
        <v>10</v>
      </c>
    </row>
    <row r="173" spans="1:9">
      <c r="A173" t="s">
        <v>3161</v>
      </c>
      <c r="B173" t="s">
        <v>3162</v>
      </c>
      <c r="C173" t="s">
        <v>2595</v>
      </c>
      <c r="D173" t="s">
        <v>3142</v>
      </c>
      <c r="E173" t="s">
        <v>3163</v>
      </c>
      <c r="F173" t="s">
        <v>3164</v>
      </c>
      <c r="G173" t="s">
        <v>3165</v>
      </c>
      <c r="H173">
        <v>1854</v>
      </c>
      <c r="I173">
        <v>20</v>
      </c>
    </row>
    <row r="174" spans="1:9">
      <c r="A174" t="s">
        <v>3166</v>
      </c>
      <c r="B174" t="s">
        <v>3167</v>
      </c>
      <c r="C174" t="s">
        <v>2595</v>
      </c>
      <c r="D174" t="s">
        <v>2779</v>
      </c>
      <c r="E174" t="s">
        <v>3168</v>
      </c>
      <c r="F174" t="s">
        <v>2598</v>
      </c>
      <c r="G174" t="s">
        <v>2599</v>
      </c>
      <c r="H174">
        <v>99</v>
      </c>
      <c r="I174">
        <v>0</v>
      </c>
    </row>
    <row r="175" spans="1:9">
      <c r="A175" t="s">
        <v>3169</v>
      </c>
      <c r="B175" t="s">
        <v>3170</v>
      </c>
      <c r="C175" t="s">
        <v>2595</v>
      </c>
      <c r="D175" t="s">
        <v>2816</v>
      </c>
      <c r="E175" t="s">
        <v>3171</v>
      </c>
      <c r="F175" t="s">
        <v>2598</v>
      </c>
      <c r="G175" t="s">
        <v>3172</v>
      </c>
      <c r="H175">
        <v>6279</v>
      </c>
      <c r="I175">
        <v>107</v>
      </c>
    </row>
    <row r="176" spans="1:9">
      <c r="A176" t="s">
        <v>3173</v>
      </c>
      <c r="B176" t="s">
        <v>3174</v>
      </c>
      <c r="C176" t="s">
        <v>2595</v>
      </c>
      <c r="D176" t="s">
        <v>3142</v>
      </c>
      <c r="E176" t="s">
        <v>3175</v>
      </c>
      <c r="F176" t="s">
        <v>3176</v>
      </c>
      <c r="G176" t="s">
        <v>3177</v>
      </c>
      <c r="H176">
        <v>1211</v>
      </c>
      <c r="I176">
        <v>9</v>
      </c>
    </row>
    <row r="177" spans="1:9">
      <c r="A177" t="s">
        <v>3178</v>
      </c>
      <c r="B177" t="s">
        <v>3179</v>
      </c>
      <c r="C177" t="s">
        <v>2595</v>
      </c>
      <c r="D177" t="s">
        <v>3142</v>
      </c>
      <c r="E177" t="s">
        <v>3180</v>
      </c>
      <c r="F177" t="s">
        <v>2655</v>
      </c>
      <c r="G177" t="s">
        <v>2599</v>
      </c>
      <c r="H177">
        <v>1245</v>
      </c>
      <c r="I177">
        <v>8</v>
      </c>
    </row>
    <row r="178" spans="1:9">
      <c r="A178" t="s">
        <v>3181</v>
      </c>
      <c r="B178" t="s">
        <v>3182</v>
      </c>
      <c r="C178" t="s">
        <v>2595</v>
      </c>
      <c r="D178" t="s">
        <v>3142</v>
      </c>
      <c r="E178" t="s">
        <v>3183</v>
      </c>
      <c r="F178" t="s">
        <v>2621</v>
      </c>
      <c r="G178" t="s">
        <v>2599</v>
      </c>
      <c r="H178">
        <v>893</v>
      </c>
      <c r="I178">
        <v>10</v>
      </c>
    </row>
    <row r="179" spans="1:9">
      <c r="A179" t="s">
        <v>3184</v>
      </c>
      <c r="B179" t="s">
        <v>3185</v>
      </c>
      <c r="C179" t="s">
        <v>2595</v>
      </c>
      <c r="D179" t="s">
        <v>3142</v>
      </c>
      <c r="E179" t="s">
        <v>3186</v>
      </c>
      <c r="F179" t="s">
        <v>2621</v>
      </c>
      <c r="G179" t="s">
        <v>2599</v>
      </c>
      <c r="H179">
        <v>1457</v>
      </c>
      <c r="I179">
        <v>18</v>
      </c>
    </row>
    <row r="180" spans="1:9">
      <c r="A180" t="s">
        <v>3187</v>
      </c>
      <c r="B180" t="s">
        <v>3188</v>
      </c>
      <c r="C180" t="s">
        <v>2595</v>
      </c>
      <c r="D180" t="s">
        <v>3142</v>
      </c>
      <c r="E180" t="s">
        <v>3189</v>
      </c>
      <c r="F180" t="s">
        <v>2655</v>
      </c>
      <c r="G180" t="s">
        <v>3190</v>
      </c>
      <c r="H180">
        <v>2601</v>
      </c>
      <c r="I180">
        <v>18</v>
      </c>
    </row>
    <row r="181" spans="1:9">
      <c r="A181" t="s">
        <v>3191</v>
      </c>
      <c r="B181" t="s">
        <v>3192</v>
      </c>
      <c r="C181" t="s">
        <v>2595</v>
      </c>
      <c r="D181" t="s">
        <v>3142</v>
      </c>
      <c r="E181" t="s">
        <v>3193</v>
      </c>
      <c r="F181" t="s">
        <v>3154</v>
      </c>
      <c r="G181" t="s">
        <v>2599</v>
      </c>
      <c r="H181">
        <v>1129</v>
      </c>
      <c r="I181">
        <v>13</v>
      </c>
    </row>
    <row r="182" spans="1:9">
      <c r="A182" t="s">
        <v>3194</v>
      </c>
      <c r="B182" t="s">
        <v>3195</v>
      </c>
      <c r="C182" t="s">
        <v>2595</v>
      </c>
      <c r="D182" t="s">
        <v>3142</v>
      </c>
      <c r="E182" t="s">
        <v>3196</v>
      </c>
      <c r="F182" t="s">
        <v>2621</v>
      </c>
      <c r="G182" t="s">
        <v>2599</v>
      </c>
      <c r="H182">
        <v>1211</v>
      </c>
      <c r="I182">
        <v>11</v>
      </c>
    </row>
    <row r="183" spans="1:9">
      <c r="A183" t="s">
        <v>3197</v>
      </c>
      <c r="B183" t="s">
        <v>3198</v>
      </c>
      <c r="C183" t="s">
        <v>2595</v>
      </c>
      <c r="D183" t="s">
        <v>3142</v>
      </c>
      <c r="E183" t="s">
        <v>3199</v>
      </c>
      <c r="F183" t="s">
        <v>2621</v>
      </c>
      <c r="G183" t="s">
        <v>2599</v>
      </c>
      <c r="H183">
        <v>1490</v>
      </c>
      <c r="I183">
        <v>9</v>
      </c>
    </row>
    <row r="184" spans="1:9">
      <c r="A184" t="s">
        <v>3200</v>
      </c>
      <c r="B184" t="s">
        <v>3201</v>
      </c>
      <c r="C184" t="s">
        <v>2595</v>
      </c>
      <c r="D184" t="s">
        <v>3142</v>
      </c>
      <c r="E184" t="s">
        <v>3202</v>
      </c>
      <c r="F184" t="s">
        <v>2682</v>
      </c>
      <c r="G184" t="s">
        <v>2599</v>
      </c>
      <c r="H184">
        <v>1330</v>
      </c>
      <c r="I184">
        <v>17</v>
      </c>
    </row>
    <row r="185" spans="1:9">
      <c r="A185" t="s">
        <v>3203</v>
      </c>
      <c r="B185" t="s">
        <v>3204</v>
      </c>
      <c r="C185" t="s">
        <v>2595</v>
      </c>
      <c r="D185" t="s">
        <v>3142</v>
      </c>
      <c r="E185" t="s">
        <v>3205</v>
      </c>
      <c r="F185" t="s">
        <v>3154</v>
      </c>
      <c r="G185" t="s">
        <v>2599</v>
      </c>
      <c r="H185">
        <v>1223</v>
      </c>
      <c r="I185">
        <v>14</v>
      </c>
    </row>
    <row r="186" spans="1:9">
      <c r="A186" t="s">
        <v>3206</v>
      </c>
      <c r="B186" t="s">
        <v>3207</v>
      </c>
      <c r="C186" t="s">
        <v>2595</v>
      </c>
      <c r="D186" t="s">
        <v>3142</v>
      </c>
      <c r="E186" t="s">
        <v>3208</v>
      </c>
      <c r="F186" t="s">
        <v>3154</v>
      </c>
      <c r="G186" t="s">
        <v>2599</v>
      </c>
      <c r="H186">
        <v>664</v>
      </c>
      <c r="I186">
        <v>6</v>
      </c>
    </row>
    <row r="187" spans="1:9">
      <c r="A187" t="s">
        <v>3209</v>
      </c>
      <c r="B187" t="s">
        <v>3210</v>
      </c>
      <c r="C187" t="s">
        <v>2595</v>
      </c>
      <c r="D187" t="s">
        <v>3142</v>
      </c>
      <c r="E187" t="s">
        <v>3211</v>
      </c>
      <c r="F187" t="s">
        <v>2655</v>
      </c>
      <c r="G187" t="s">
        <v>2599</v>
      </c>
      <c r="H187">
        <v>1468</v>
      </c>
      <c r="I187">
        <v>12</v>
      </c>
    </row>
    <row r="188" spans="1:9">
      <c r="A188" t="s">
        <v>3212</v>
      </c>
      <c r="B188" t="s">
        <v>3213</v>
      </c>
      <c r="C188" t="s">
        <v>2595</v>
      </c>
      <c r="D188" t="s">
        <v>3142</v>
      </c>
      <c r="E188" t="s">
        <v>3214</v>
      </c>
      <c r="F188" t="s">
        <v>3154</v>
      </c>
      <c r="G188" t="s">
        <v>2599</v>
      </c>
      <c r="H188">
        <v>1225</v>
      </c>
      <c r="I188">
        <v>8</v>
      </c>
    </row>
    <row r="189" spans="1:9">
      <c r="A189" t="s">
        <v>3215</v>
      </c>
      <c r="B189" t="s">
        <v>3216</v>
      </c>
      <c r="C189" t="s">
        <v>2595</v>
      </c>
      <c r="D189" t="s">
        <v>3142</v>
      </c>
      <c r="E189" t="s">
        <v>3217</v>
      </c>
      <c r="F189" t="s">
        <v>3154</v>
      </c>
      <c r="G189" t="s">
        <v>2599</v>
      </c>
      <c r="H189">
        <v>1554</v>
      </c>
      <c r="I189">
        <v>10</v>
      </c>
    </row>
    <row r="190" spans="1:9">
      <c r="A190" t="s">
        <v>3218</v>
      </c>
      <c r="B190" t="s">
        <v>3219</v>
      </c>
      <c r="C190" t="s">
        <v>2595</v>
      </c>
      <c r="D190" t="s">
        <v>3142</v>
      </c>
      <c r="E190" t="s">
        <v>3220</v>
      </c>
      <c r="F190" t="s">
        <v>3154</v>
      </c>
      <c r="G190" t="s">
        <v>2599</v>
      </c>
      <c r="H190">
        <v>1498</v>
      </c>
      <c r="I190">
        <v>11</v>
      </c>
    </row>
    <row r="191" spans="1:9">
      <c r="A191" t="s">
        <v>3221</v>
      </c>
      <c r="B191" t="s">
        <v>3222</v>
      </c>
      <c r="C191" t="s">
        <v>2595</v>
      </c>
      <c r="D191" t="s">
        <v>3142</v>
      </c>
      <c r="E191" t="s">
        <v>3223</v>
      </c>
      <c r="F191" t="s">
        <v>2682</v>
      </c>
      <c r="G191" t="s">
        <v>3224</v>
      </c>
      <c r="H191">
        <v>1044</v>
      </c>
      <c r="I191">
        <v>6</v>
      </c>
    </row>
    <row r="192" spans="1:9">
      <c r="A192" t="s">
        <v>3225</v>
      </c>
      <c r="B192" t="s">
        <v>3226</v>
      </c>
      <c r="C192" t="s">
        <v>2595</v>
      </c>
      <c r="D192" t="s">
        <v>3227</v>
      </c>
      <c r="E192" t="s">
        <v>3228</v>
      </c>
      <c r="F192" t="s">
        <v>2625</v>
      </c>
      <c r="G192" t="s">
        <v>2599</v>
      </c>
      <c r="H192">
        <v>248</v>
      </c>
      <c r="I192">
        <v>4</v>
      </c>
    </row>
    <row r="193" spans="1:9">
      <c r="A193" t="s">
        <v>3229</v>
      </c>
      <c r="B193" t="s">
        <v>3230</v>
      </c>
      <c r="C193" t="s">
        <v>2595</v>
      </c>
      <c r="D193" t="s">
        <v>3227</v>
      </c>
      <c r="E193" t="s">
        <v>3231</v>
      </c>
      <c r="F193" t="s">
        <v>2625</v>
      </c>
      <c r="G193" t="s">
        <v>2599</v>
      </c>
      <c r="H193">
        <v>229</v>
      </c>
      <c r="I193">
        <v>2</v>
      </c>
    </row>
    <row r="194" spans="1:9">
      <c r="A194" t="s">
        <v>3232</v>
      </c>
      <c r="B194" t="s">
        <v>3233</v>
      </c>
      <c r="C194" t="s">
        <v>2595</v>
      </c>
      <c r="D194" t="s">
        <v>3227</v>
      </c>
      <c r="E194" t="s">
        <v>3234</v>
      </c>
      <c r="F194" t="s">
        <v>2638</v>
      </c>
      <c r="G194" t="s">
        <v>2599</v>
      </c>
      <c r="H194">
        <v>247</v>
      </c>
      <c r="I194">
        <v>3</v>
      </c>
    </row>
    <row r="195" spans="1:9">
      <c r="A195" t="s">
        <v>3235</v>
      </c>
      <c r="B195" t="s">
        <v>3236</v>
      </c>
      <c r="C195" t="s">
        <v>2595</v>
      </c>
      <c r="D195" t="s">
        <v>3227</v>
      </c>
      <c r="E195" t="s">
        <v>3237</v>
      </c>
      <c r="F195" t="s">
        <v>2638</v>
      </c>
      <c r="G195" t="s">
        <v>2599</v>
      </c>
      <c r="H195">
        <v>117</v>
      </c>
      <c r="I195">
        <v>0</v>
      </c>
    </row>
    <row r="196" spans="1:9">
      <c r="A196" t="s">
        <v>3238</v>
      </c>
      <c r="B196" t="s">
        <v>3239</v>
      </c>
      <c r="C196" t="s">
        <v>2595</v>
      </c>
      <c r="D196" t="s">
        <v>3227</v>
      </c>
      <c r="E196" t="s">
        <v>3240</v>
      </c>
      <c r="F196" t="s">
        <v>2621</v>
      </c>
      <c r="G196" t="s">
        <v>3241</v>
      </c>
      <c r="H196">
        <v>150</v>
      </c>
      <c r="I196">
        <v>0</v>
      </c>
    </row>
    <row r="197" spans="1:9">
      <c r="A197" t="s">
        <v>3242</v>
      </c>
      <c r="B197" t="s">
        <v>3243</v>
      </c>
      <c r="C197" t="s">
        <v>2595</v>
      </c>
      <c r="D197" t="s">
        <v>3227</v>
      </c>
      <c r="E197" t="s">
        <v>3244</v>
      </c>
      <c r="F197" t="s">
        <v>2621</v>
      </c>
      <c r="G197" t="s">
        <v>2599</v>
      </c>
      <c r="H197">
        <v>191</v>
      </c>
      <c r="I197">
        <v>1</v>
      </c>
    </row>
    <row r="198" spans="1:9">
      <c r="A198" t="s">
        <v>3245</v>
      </c>
      <c r="B198" t="s">
        <v>3246</v>
      </c>
      <c r="C198" t="s">
        <v>2595</v>
      </c>
      <c r="D198" t="s">
        <v>3227</v>
      </c>
      <c r="E198" t="s">
        <v>3247</v>
      </c>
      <c r="F198" t="s">
        <v>2598</v>
      </c>
      <c r="G198" t="s">
        <v>2599</v>
      </c>
      <c r="H198">
        <v>167</v>
      </c>
      <c r="I198">
        <v>2</v>
      </c>
    </row>
    <row r="199" spans="1:9">
      <c r="A199" t="s">
        <v>3248</v>
      </c>
      <c r="B199" t="s">
        <v>3249</v>
      </c>
      <c r="C199" t="s">
        <v>2595</v>
      </c>
      <c r="D199" t="s">
        <v>3227</v>
      </c>
      <c r="E199" t="s">
        <v>3250</v>
      </c>
      <c r="F199" t="s">
        <v>3251</v>
      </c>
      <c r="G199" t="s">
        <v>2599</v>
      </c>
      <c r="H199">
        <v>187</v>
      </c>
      <c r="I199">
        <v>4</v>
      </c>
    </row>
    <row r="200" spans="1:9">
      <c r="A200" t="s">
        <v>3252</v>
      </c>
      <c r="B200" t="s">
        <v>3253</v>
      </c>
      <c r="C200" t="s">
        <v>2595</v>
      </c>
      <c r="D200" t="s">
        <v>3227</v>
      </c>
      <c r="E200" t="s">
        <v>3254</v>
      </c>
      <c r="F200" t="s">
        <v>2621</v>
      </c>
      <c r="G200" t="s">
        <v>3255</v>
      </c>
      <c r="H200">
        <v>156</v>
      </c>
      <c r="I200">
        <v>1</v>
      </c>
    </row>
    <row r="201" spans="1:9">
      <c r="A201" t="s">
        <v>3256</v>
      </c>
      <c r="B201" t="s">
        <v>3257</v>
      </c>
      <c r="C201" t="s">
        <v>2595</v>
      </c>
      <c r="D201" t="s">
        <v>3227</v>
      </c>
      <c r="E201" t="s">
        <v>3258</v>
      </c>
      <c r="F201" t="s">
        <v>2621</v>
      </c>
      <c r="G201" t="s">
        <v>2599</v>
      </c>
      <c r="H201">
        <v>197</v>
      </c>
      <c r="I201">
        <v>3</v>
      </c>
    </row>
    <row r="202" spans="1:9">
      <c r="A202" t="s">
        <v>3259</v>
      </c>
      <c r="B202" t="s">
        <v>3260</v>
      </c>
      <c r="C202" t="s">
        <v>2595</v>
      </c>
      <c r="D202" t="s">
        <v>3227</v>
      </c>
      <c r="E202" t="s">
        <v>3261</v>
      </c>
      <c r="F202" t="s">
        <v>2598</v>
      </c>
      <c r="G202" t="s">
        <v>2599</v>
      </c>
      <c r="H202">
        <v>178</v>
      </c>
      <c r="I202">
        <v>4</v>
      </c>
    </row>
    <row r="203" spans="1:9">
      <c r="A203" t="s">
        <v>3262</v>
      </c>
      <c r="B203" t="s">
        <v>3263</v>
      </c>
      <c r="C203" t="s">
        <v>2595</v>
      </c>
      <c r="D203" t="s">
        <v>3264</v>
      </c>
      <c r="E203" t="s">
        <v>3265</v>
      </c>
      <c r="F203" t="s">
        <v>2598</v>
      </c>
      <c r="G203" t="s">
        <v>2599</v>
      </c>
      <c r="H203">
        <v>617</v>
      </c>
      <c r="I203">
        <v>2</v>
      </c>
    </row>
    <row r="204" spans="1:9">
      <c r="A204" t="s">
        <v>3266</v>
      </c>
      <c r="B204" t="s">
        <v>3267</v>
      </c>
      <c r="C204" t="s">
        <v>2595</v>
      </c>
      <c r="D204" t="s">
        <v>3264</v>
      </c>
      <c r="E204" t="s">
        <v>3268</v>
      </c>
      <c r="F204" t="s">
        <v>2603</v>
      </c>
      <c r="G204" t="s">
        <v>2599</v>
      </c>
      <c r="H204">
        <v>420</v>
      </c>
      <c r="I204">
        <v>0</v>
      </c>
    </row>
    <row r="205" spans="1:9">
      <c r="A205" t="s">
        <v>3269</v>
      </c>
      <c r="B205" t="s">
        <v>3270</v>
      </c>
      <c r="C205" t="s">
        <v>2595</v>
      </c>
      <c r="D205" t="s">
        <v>3271</v>
      </c>
      <c r="E205" t="s">
        <v>3272</v>
      </c>
      <c r="F205" t="s">
        <v>2603</v>
      </c>
      <c r="G205" t="s">
        <v>2599</v>
      </c>
      <c r="H205">
        <v>1054</v>
      </c>
      <c r="I205">
        <v>6</v>
      </c>
    </row>
    <row r="206" spans="1:9">
      <c r="A206" t="s">
        <v>3273</v>
      </c>
      <c r="B206" t="s">
        <v>3274</v>
      </c>
      <c r="C206" t="s">
        <v>2595</v>
      </c>
      <c r="D206" t="s">
        <v>3271</v>
      </c>
      <c r="E206" t="s">
        <v>3275</v>
      </c>
      <c r="F206" t="s">
        <v>2603</v>
      </c>
      <c r="G206" t="s">
        <v>2599</v>
      </c>
      <c r="H206">
        <v>828</v>
      </c>
      <c r="I206">
        <v>7</v>
      </c>
    </row>
    <row r="207" spans="1:9">
      <c r="A207" t="s">
        <v>3276</v>
      </c>
      <c r="B207" t="s">
        <v>3277</v>
      </c>
      <c r="C207" t="s">
        <v>2595</v>
      </c>
      <c r="D207" t="s">
        <v>3271</v>
      </c>
      <c r="E207" t="s">
        <v>3278</v>
      </c>
      <c r="F207" t="s">
        <v>2633</v>
      </c>
      <c r="G207" t="s">
        <v>2599</v>
      </c>
      <c r="H207">
        <v>691</v>
      </c>
      <c r="I207">
        <v>7</v>
      </c>
    </row>
    <row r="208" spans="1:9">
      <c r="A208" t="s">
        <v>3279</v>
      </c>
      <c r="B208" t="s">
        <v>3280</v>
      </c>
      <c r="C208" t="s">
        <v>2595</v>
      </c>
      <c r="D208" t="s">
        <v>3271</v>
      </c>
      <c r="E208" t="s">
        <v>3281</v>
      </c>
      <c r="F208" t="s">
        <v>2598</v>
      </c>
      <c r="G208" t="s">
        <v>2599</v>
      </c>
      <c r="H208">
        <v>475</v>
      </c>
      <c r="I208">
        <v>4</v>
      </c>
    </row>
    <row r="209" spans="1:9">
      <c r="A209" t="s">
        <v>3282</v>
      </c>
      <c r="B209" t="s">
        <v>3283</v>
      </c>
      <c r="C209" t="s">
        <v>2595</v>
      </c>
      <c r="D209" t="s">
        <v>3271</v>
      </c>
      <c r="E209" t="s">
        <v>3284</v>
      </c>
      <c r="F209" t="s">
        <v>2633</v>
      </c>
      <c r="G209" t="s">
        <v>2599</v>
      </c>
      <c r="H209">
        <v>319</v>
      </c>
      <c r="I209">
        <v>4</v>
      </c>
    </row>
    <row r="210" spans="1:9">
      <c r="A210" t="s">
        <v>3285</v>
      </c>
      <c r="B210" t="s">
        <v>3286</v>
      </c>
      <c r="C210" t="s">
        <v>2595</v>
      </c>
      <c r="D210" t="s">
        <v>3271</v>
      </c>
      <c r="E210" t="s">
        <v>3287</v>
      </c>
      <c r="F210" t="s">
        <v>2621</v>
      </c>
      <c r="G210" t="s">
        <v>2599</v>
      </c>
      <c r="H210">
        <v>494</v>
      </c>
      <c r="I210">
        <v>5</v>
      </c>
    </row>
    <row r="211" spans="1:9">
      <c r="A211" t="s">
        <v>3288</v>
      </c>
      <c r="B211" t="s">
        <v>3289</v>
      </c>
      <c r="C211" t="s">
        <v>2595</v>
      </c>
      <c r="D211" t="s">
        <v>3271</v>
      </c>
      <c r="E211" t="s">
        <v>3290</v>
      </c>
      <c r="F211" t="s">
        <v>2621</v>
      </c>
      <c r="G211" t="s">
        <v>2599</v>
      </c>
      <c r="H211">
        <v>434</v>
      </c>
      <c r="I211">
        <v>16</v>
      </c>
    </row>
    <row r="212" spans="1:9">
      <c r="A212" t="s">
        <v>3291</v>
      </c>
      <c r="B212" t="s">
        <v>3292</v>
      </c>
      <c r="C212" t="s">
        <v>2595</v>
      </c>
      <c r="D212" t="s">
        <v>3271</v>
      </c>
      <c r="E212" t="s">
        <v>3293</v>
      </c>
      <c r="F212" t="s">
        <v>2625</v>
      </c>
      <c r="G212" t="s">
        <v>2599</v>
      </c>
      <c r="H212">
        <v>491</v>
      </c>
      <c r="I212">
        <v>5</v>
      </c>
    </row>
    <row r="213" spans="1:9">
      <c r="A213" t="s">
        <v>3294</v>
      </c>
      <c r="B213" t="s">
        <v>3295</v>
      </c>
      <c r="C213" t="s">
        <v>2595</v>
      </c>
      <c r="D213" t="s">
        <v>3271</v>
      </c>
      <c r="E213" t="s">
        <v>3296</v>
      </c>
      <c r="F213" t="s">
        <v>2598</v>
      </c>
      <c r="G213" t="s">
        <v>2599</v>
      </c>
      <c r="H213">
        <v>416</v>
      </c>
      <c r="I213">
        <v>2</v>
      </c>
    </row>
    <row r="214" spans="1:9">
      <c r="A214" t="s">
        <v>3297</v>
      </c>
      <c r="B214" t="s">
        <v>3298</v>
      </c>
      <c r="C214" t="s">
        <v>2595</v>
      </c>
      <c r="D214" t="s">
        <v>3299</v>
      </c>
      <c r="E214" t="s">
        <v>3300</v>
      </c>
      <c r="F214" t="s">
        <v>2598</v>
      </c>
      <c r="G214" t="s">
        <v>2599</v>
      </c>
      <c r="H214">
        <v>352</v>
      </c>
      <c r="I214">
        <v>6</v>
      </c>
    </row>
    <row r="215" spans="1:9">
      <c r="A215" t="s">
        <v>3301</v>
      </c>
      <c r="B215" t="s">
        <v>3302</v>
      </c>
      <c r="C215" t="s">
        <v>2595</v>
      </c>
      <c r="D215" t="s">
        <v>3299</v>
      </c>
      <c r="E215" t="s">
        <v>3303</v>
      </c>
      <c r="F215" t="s">
        <v>2633</v>
      </c>
      <c r="G215" t="s">
        <v>2599</v>
      </c>
      <c r="H215">
        <v>536</v>
      </c>
      <c r="I215">
        <v>6</v>
      </c>
    </row>
    <row r="216" spans="1:9">
      <c r="A216" t="s">
        <v>3304</v>
      </c>
      <c r="B216" t="s">
        <v>3305</v>
      </c>
      <c r="C216" t="s">
        <v>2595</v>
      </c>
      <c r="D216" t="s">
        <v>3299</v>
      </c>
      <c r="E216" t="s">
        <v>3306</v>
      </c>
      <c r="F216" t="s">
        <v>2633</v>
      </c>
      <c r="G216" t="s">
        <v>2599</v>
      </c>
      <c r="H216">
        <v>416</v>
      </c>
      <c r="I216">
        <v>1</v>
      </c>
    </row>
    <row r="217" spans="1:9">
      <c r="A217" t="s">
        <v>3307</v>
      </c>
      <c r="B217" t="s">
        <v>3308</v>
      </c>
      <c r="C217" t="s">
        <v>2595</v>
      </c>
      <c r="D217" t="s">
        <v>2718</v>
      </c>
      <c r="E217" t="s">
        <v>3309</v>
      </c>
      <c r="F217" t="s">
        <v>2598</v>
      </c>
      <c r="G217" t="s">
        <v>2599</v>
      </c>
      <c r="H217" t="s">
        <v>3310</v>
      </c>
      <c r="I217">
        <v>419</v>
      </c>
    </row>
    <row r="218" spans="1:9">
      <c r="A218" t="s">
        <v>3311</v>
      </c>
      <c r="B218" t="s">
        <v>3312</v>
      </c>
      <c r="C218" t="s">
        <v>2595</v>
      </c>
      <c r="D218" t="s">
        <v>3299</v>
      </c>
      <c r="E218" t="s">
        <v>3313</v>
      </c>
      <c r="F218" t="s">
        <v>2633</v>
      </c>
      <c r="G218" t="s">
        <v>2599</v>
      </c>
      <c r="H218">
        <v>860</v>
      </c>
      <c r="I218">
        <v>1</v>
      </c>
    </row>
    <row r="219" spans="1:9">
      <c r="A219" t="s">
        <v>3314</v>
      </c>
      <c r="B219" t="s">
        <v>3315</v>
      </c>
      <c r="C219" t="s">
        <v>2595</v>
      </c>
      <c r="D219" t="s">
        <v>2636</v>
      </c>
      <c r="E219" t="s">
        <v>3316</v>
      </c>
      <c r="F219" t="s">
        <v>2625</v>
      </c>
      <c r="G219" t="s">
        <v>2599</v>
      </c>
      <c r="H219">
        <v>1921</v>
      </c>
      <c r="I219">
        <v>17</v>
      </c>
    </row>
    <row r="220" spans="1:9">
      <c r="A220" t="s">
        <v>3317</v>
      </c>
      <c r="B220" t="s">
        <v>3318</v>
      </c>
      <c r="C220" t="s">
        <v>2595</v>
      </c>
      <c r="D220" t="s">
        <v>2636</v>
      </c>
      <c r="E220" t="s">
        <v>3319</v>
      </c>
      <c r="F220" t="s">
        <v>2603</v>
      </c>
      <c r="G220" t="s">
        <v>3320</v>
      </c>
      <c r="H220">
        <v>3430</v>
      </c>
      <c r="I220">
        <v>57</v>
      </c>
    </row>
    <row r="221" spans="1:9">
      <c r="A221" t="s">
        <v>3321</v>
      </c>
      <c r="B221" t="s">
        <v>3322</v>
      </c>
      <c r="C221" t="s">
        <v>2595</v>
      </c>
      <c r="D221" t="s">
        <v>2636</v>
      </c>
      <c r="E221" t="s">
        <v>3323</v>
      </c>
      <c r="F221" t="s">
        <v>2621</v>
      </c>
      <c r="G221" t="s">
        <v>3324</v>
      </c>
      <c r="H221">
        <v>4716</v>
      </c>
      <c r="I221">
        <v>14</v>
      </c>
    </row>
    <row r="222" spans="1:9">
      <c r="A222" t="s">
        <v>3325</v>
      </c>
      <c r="B222" t="s">
        <v>3326</v>
      </c>
      <c r="C222" t="s">
        <v>2595</v>
      </c>
      <c r="D222" t="s">
        <v>2636</v>
      </c>
      <c r="E222" t="s">
        <v>3327</v>
      </c>
      <c r="F222" t="s">
        <v>2625</v>
      </c>
      <c r="G222" t="s">
        <v>2599</v>
      </c>
      <c r="H222">
        <v>2131</v>
      </c>
      <c r="I222">
        <v>5</v>
      </c>
    </row>
    <row r="223" spans="1:9">
      <c r="A223" t="s">
        <v>3328</v>
      </c>
      <c r="B223" t="s">
        <v>3329</v>
      </c>
      <c r="C223" t="s">
        <v>2595</v>
      </c>
      <c r="D223" t="s">
        <v>3271</v>
      </c>
      <c r="E223" t="s">
        <v>3330</v>
      </c>
      <c r="F223" t="s">
        <v>2598</v>
      </c>
      <c r="G223" t="s">
        <v>2599</v>
      </c>
      <c r="H223">
        <v>520</v>
      </c>
      <c r="I223">
        <v>4</v>
      </c>
    </row>
    <row r="224" spans="1:9">
      <c r="A224" t="s">
        <v>3331</v>
      </c>
      <c r="B224" t="s">
        <v>3332</v>
      </c>
      <c r="C224" t="s">
        <v>2595</v>
      </c>
      <c r="D224" t="s">
        <v>3264</v>
      </c>
      <c r="E224" t="s">
        <v>3333</v>
      </c>
      <c r="F224" t="s">
        <v>2603</v>
      </c>
      <c r="G224" t="s">
        <v>2599</v>
      </c>
      <c r="H224">
        <v>491</v>
      </c>
      <c r="I224">
        <v>2</v>
      </c>
    </row>
    <row r="225" spans="1:9">
      <c r="A225" t="s">
        <v>3334</v>
      </c>
      <c r="B225" t="s">
        <v>3335</v>
      </c>
      <c r="C225" t="s">
        <v>2595</v>
      </c>
      <c r="D225" t="s">
        <v>3142</v>
      </c>
      <c r="E225" t="s">
        <v>3336</v>
      </c>
      <c r="F225" t="s">
        <v>2603</v>
      </c>
      <c r="G225" t="s">
        <v>2599</v>
      </c>
      <c r="H225">
        <v>6031</v>
      </c>
      <c r="I225">
        <v>19</v>
      </c>
    </row>
    <row r="226" spans="1:9">
      <c r="A226" t="s">
        <v>3337</v>
      </c>
      <c r="B226" t="s">
        <v>3338</v>
      </c>
      <c r="C226" t="s">
        <v>2595</v>
      </c>
      <c r="D226" t="s">
        <v>3142</v>
      </c>
      <c r="E226" t="s">
        <v>3339</v>
      </c>
      <c r="F226" t="s">
        <v>2603</v>
      </c>
      <c r="G226" t="s">
        <v>2599</v>
      </c>
      <c r="H226">
        <v>1008</v>
      </c>
      <c r="I226">
        <v>5</v>
      </c>
    </row>
    <row r="227" spans="1:9">
      <c r="A227" t="s">
        <v>3340</v>
      </c>
      <c r="B227" t="s">
        <v>3341</v>
      </c>
      <c r="C227" t="s">
        <v>2595</v>
      </c>
      <c r="D227" t="s">
        <v>3142</v>
      </c>
      <c r="E227" t="s">
        <v>3342</v>
      </c>
      <c r="F227" t="s">
        <v>2603</v>
      </c>
      <c r="G227" t="s">
        <v>2599</v>
      </c>
      <c r="H227">
        <v>1377</v>
      </c>
      <c r="I227">
        <v>1</v>
      </c>
    </row>
    <row r="228" spans="1:9">
      <c r="A228" t="s">
        <v>3343</v>
      </c>
      <c r="B228" t="s">
        <v>3344</v>
      </c>
      <c r="C228" t="s">
        <v>2595</v>
      </c>
      <c r="D228" t="s">
        <v>3142</v>
      </c>
      <c r="E228" t="s">
        <v>3345</v>
      </c>
      <c r="F228" t="s">
        <v>2633</v>
      </c>
      <c r="G228" t="s">
        <v>2599</v>
      </c>
      <c r="H228">
        <v>1905</v>
      </c>
      <c r="I228">
        <v>5</v>
      </c>
    </row>
    <row r="229" spans="1:9">
      <c r="A229" t="s">
        <v>3346</v>
      </c>
      <c r="B229" t="s">
        <v>3347</v>
      </c>
      <c r="C229" t="s">
        <v>2595</v>
      </c>
      <c r="D229" t="s">
        <v>3126</v>
      </c>
      <c r="E229" t="s">
        <v>3348</v>
      </c>
      <c r="F229" t="s">
        <v>2598</v>
      </c>
      <c r="G229" t="s">
        <v>2599</v>
      </c>
      <c r="H229">
        <v>64</v>
      </c>
      <c r="I229">
        <v>1</v>
      </c>
    </row>
    <row r="230" spans="1:9">
      <c r="A230" t="s">
        <v>3349</v>
      </c>
      <c r="B230" t="s">
        <v>3350</v>
      </c>
      <c r="C230" t="s">
        <v>2595</v>
      </c>
      <c r="D230" t="s">
        <v>3052</v>
      </c>
      <c r="E230" t="s">
        <v>3351</v>
      </c>
      <c r="F230" t="s">
        <v>2625</v>
      </c>
      <c r="G230" t="s">
        <v>2599</v>
      </c>
      <c r="H230">
        <v>2225</v>
      </c>
      <c r="I230">
        <v>20</v>
      </c>
    </row>
    <row r="231" spans="1:9">
      <c r="A231" t="s">
        <v>3352</v>
      </c>
      <c r="B231" t="s">
        <v>3353</v>
      </c>
      <c r="C231" t="s">
        <v>2595</v>
      </c>
      <c r="D231" t="s">
        <v>2779</v>
      </c>
      <c r="E231" t="s">
        <v>3354</v>
      </c>
      <c r="F231" t="s">
        <v>2638</v>
      </c>
      <c r="G231" t="s">
        <v>2599</v>
      </c>
      <c r="H231">
        <v>148</v>
      </c>
      <c r="I231">
        <v>7</v>
      </c>
    </row>
    <row r="232" spans="1:9">
      <c r="A232" t="s">
        <v>3355</v>
      </c>
      <c r="B232" t="s">
        <v>3356</v>
      </c>
      <c r="C232" t="s">
        <v>2595</v>
      </c>
      <c r="D232" t="s">
        <v>2779</v>
      </c>
      <c r="E232" t="s">
        <v>3357</v>
      </c>
      <c r="F232" t="s">
        <v>2655</v>
      </c>
      <c r="G232" t="s">
        <v>2599</v>
      </c>
      <c r="H232">
        <v>62</v>
      </c>
      <c r="I232">
        <v>0</v>
      </c>
    </row>
    <row r="233" spans="1:9">
      <c r="A233" t="s">
        <v>3358</v>
      </c>
      <c r="B233" t="s">
        <v>3359</v>
      </c>
      <c r="C233" t="s">
        <v>2599</v>
      </c>
      <c r="D233" t="s">
        <v>3360</v>
      </c>
      <c r="E233" t="s">
        <v>3361</v>
      </c>
      <c r="F233" t="s">
        <v>2603</v>
      </c>
      <c r="G233" t="s">
        <v>2599</v>
      </c>
      <c r="H233">
        <v>2955</v>
      </c>
      <c r="I233" t="s">
        <v>2599</v>
      </c>
    </row>
    <row r="234" spans="1:9">
      <c r="A234" t="s">
        <v>3362</v>
      </c>
      <c r="B234" t="s">
        <v>3363</v>
      </c>
      <c r="C234" t="s">
        <v>2599</v>
      </c>
      <c r="D234" t="s">
        <v>3360</v>
      </c>
      <c r="E234" t="s">
        <v>3361</v>
      </c>
      <c r="F234" t="s">
        <v>2603</v>
      </c>
      <c r="G234" t="s">
        <v>2599</v>
      </c>
      <c r="H234">
        <v>1023</v>
      </c>
      <c r="I234" t="s">
        <v>2599</v>
      </c>
    </row>
    <row r="235" spans="1:9">
      <c r="A235" t="s">
        <v>3364</v>
      </c>
      <c r="B235" t="s">
        <v>3365</v>
      </c>
      <c r="C235" t="s">
        <v>2599</v>
      </c>
      <c r="D235" t="s">
        <v>3360</v>
      </c>
      <c r="E235" t="s">
        <v>3361</v>
      </c>
      <c r="F235" t="s">
        <v>2603</v>
      </c>
      <c r="G235" t="s">
        <v>2599</v>
      </c>
      <c r="H235">
        <v>1935</v>
      </c>
      <c r="I235" t="s">
        <v>2599</v>
      </c>
    </row>
    <row r="236" spans="1:9">
      <c r="A236" t="s">
        <v>3366</v>
      </c>
      <c r="B236" t="s">
        <v>3367</v>
      </c>
      <c r="C236" t="s">
        <v>2599</v>
      </c>
      <c r="D236" t="s">
        <v>3360</v>
      </c>
      <c r="E236" t="s">
        <v>3361</v>
      </c>
      <c r="F236" t="s">
        <v>2603</v>
      </c>
      <c r="G236" t="s">
        <v>2599</v>
      </c>
      <c r="H236">
        <v>1320</v>
      </c>
      <c r="I236" t="s">
        <v>2599</v>
      </c>
    </row>
    <row r="237" spans="1:9">
      <c r="A237" t="s">
        <v>3368</v>
      </c>
      <c r="B237" t="s">
        <v>3369</v>
      </c>
      <c r="C237" t="s">
        <v>2599</v>
      </c>
      <c r="D237" t="s">
        <v>3360</v>
      </c>
      <c r="E237" t="s">
        <v>3361</v>
      </c>
      <c r="F237" t="s">
        <v>2603</v>
      </c>
      <c r="G237" t="s">
        <v>2599</v>
      </c>
      <c r="H237">
        <v>1044</v>
      </c>
      <c r="I237" t="s">
        <v>2599</v>
      </c>
    </row>
    <row r="238" spans="1:9">
      <c r="A238" t="s">
        <v>3370</v>
      </c>
      <c r="B238" t="s">
        <v>3371</v>
      </c>
      <c r="C238" t="s">
        <v>2599</v>
      </c>
      <c r="D238" t="s">
        <v>3360</v>
      </c>
      <c r="E238" t="s">
        <v>3361</v>
      </c>
      <c r="F238" t="s">
        <v>2603</v>
      </c>
      <c r="G238" t="s">
        <v>2599</v>
      </c>
      <c r="H238">
        <v>720</v>
      </c>
      <c r="I238" t="s">
        <v>2599</v>
      </c>
    </row>
    <row r="239" spans="1:9">
      <c r="A239" t="s">
        <v>3372</v>
      </c>
      <c r="B239" t="s">
        <v>3373</v>
      </c>
      <c r="C239" t="s">
        <v>2599</v>
      </c>
      <c r="D239" t="s">
        <v>3360</v>
      </c>
      <c r="E239" t="s">
        <v>3361</v>
      </c>
      <c r="F239" t="s">
        <v>2603</v>
      </c>
      <c r="G239" t="s">
        <v>2599</v>
      </c>
      <c r="H239">
        <v>699</v>
      </c>
      <c r="I239" t="s">
        <v>2599</v>
      </c>
    </row>
    <row r="240" spans="1:9">
      <c r="A240" t="s">
        <v>3374</v>
      </c>
      <c r="B240" t="s">
        <v>3375</v>
      </c>
      <c r="C240" t="s">
        <v>2599</v>
      </c>
      <c r="D240" t="s">
        <v>3360</v>
      </c>
      <c r="E240" t="s">
        <v>3361</v>
      </c>
      <c r="F240" t="s">
        <v>2603</v>
      </c>
      <c r="G240" t="s">
        <v>2599</v>
      </c>
      <c r="H240">
        <v>1050</v>
      </c>
      <c r="I240" t="s">
        <v>2599</v>
      </c>
    </row>
    <row r="241" spans="1:9">
      <c r="A241" t="s">
        <v>3376</v>
      </c>
      <c r="B241" t="s">
        <v>3377</v>
      </c>
      <c r="C241" t="s">
        <v>2599</v>
      </c>
      <c r="D241" t="s">
        <v>3360</v>
      </c>
      <c r="E241" t="s">
        <v>3361</v>
      </c>
      <c r="F241" t="s">
        <v>2603</v>
      </c>
      <c r="G241" t="s">
        <v>2599</v>
      </c>
      <c r="H241">
        <v>681</v>
      </c>
      <c r="I241" t="s">
        <v>2599</v>
      </c>
    </row>
    <row r="242" spans="1:9">
      <c r="A242" t="s">
        <v>3378</v>
      </c>
      <c r="B242" t="s">
        <v>3379</v>
      </c>
      <c r="C242" t="s">
        <v>2599</v>
      </c>
      <c r="D242" t="s">
        <v>3360</v>
      </c>
      <c r="E242" t="s">
        <v>3361</v>
      </c>
      <c r="F242" t="s">
        <v>2603</v>
      </c>
      <c r="G242" t="s">
        <v>2599</v>
      </c>
      <c r="H242">
        <v>3228</v>
      </c>
      <c r="I242" t="s">
        <v>2599</v>
      </c>
    </row>
    <row r="243" spans="1:9">
      <c r="A243" t="s">
        <v>3380</v>
      </c>
      <c r="B243" t="s">
        <v>3381</v>
      </c>
      <c r="C243" t="s">
        <v>2599</v>
      </c>
      <c r="D243" t="s">
        <v>3360</v>
      </c>
      <c r="E243" t="s">
        <v>3361</v>
      </c>
      <c r="F243" t="s">
        <v>2603</v>
      </c>
      <c r="G243" t="s">
        <v>2599</v>
      </c>
      <c r="H243">
        <v>1428</v>
      </c>
      <c r="I243" t="s">
        <v>2599</v>
      </c>
    </row>
    <row r="244" spans="1:9">
      <c r="A244" t="s">
        <v>3382</v>
      </c>
      <c r="B244" t="s">
        <v>3383</v>
      </c>
      <c r="C244" t="s">
        <v>2599</v>
      </c>
      <c r="D244" t="s">
        <v>3360</v>
      </c>
      <c r="E244" t="s">
        <v>3361</v>
      </c>
      <c r="F244" t="s">
        <v>2603</v>
      </c>
      <c r="G244" t="s">
        <v>2599</v>
      </c>
      <c r="H244">
        <v>2319</v>
      </c>
      <c r="I244" t="s">
        <v>2599</v>
      </c>
    </row>
    <row r="245" spans="1:9">
      <c r="A245" t="s">
        <v>3384</v>
      </c>
      <c r="B245" t="s">
        <v>3385</v>
      </c>
      <c r="C245" t="s">
        <v>2599</v>
      </c>
      <c r="D245" t="s">
        <v>3360</v>
      </c>
      <c r="E245" t="s">
        <v>3361</v>
      </c>
      <c r="F245" t="s">
        <v>2603</v>
      </c>
      <c r="G245" t="s">
        <v>2599</v>
      </c>
      <c r="H245">
        <v>837</v>
      </c>
      <c r="I245" t="s">
        <v>2599</v>
      </c>
    </row>
    <row r="246" spans="1:9">
      <c r="A246" t="s">
        <v>3386</v>
      </c>
      <c r="B246" t="s">
        <v>3387</v>
      </c>
      <c r="C246" t="s">
        <v>2599</v>
      </c>
      <c r="D246" t="s">
        <v>3360</v>
      </c>
      <c r="E246" t="s">
        <v>3361</v>
      </c>
      <c r="F246" t="s">
        <v>2603</v>
      </c>
      <c r="G246" t="s">
        <v>2599</v>
      </c>
      <c r="H246">
        <v>1263</v>
      </c>
      <c r="I246" t="s">
        <v>2599</v>
      </c>
    </row>
    <row r="247" spans="1:9">
      <c r="A247" t="s">
        <v>3388</v>
      </c>
      <c r="B247" t="s">
        <v>3389</v>
      </c>
      <c r="C247" t="s">
        <v>2599</v>
      </c>
      <c r="D247" t="s">
        <v>3360</v>
      </c>
      <c r="E247" t="s">
        <v>3361</v>
      </c>
      <c r="F247" t="s">
        <v>2603</v>
      </c>
      <c r="G247" t="s">
        <v>2599</v>
      </c>
      <c r="H247">
        <v>3057</v>
      </c>
      <c r="I247" t="s">
        <v>2599</v>
      </c>
    </row>
    <row r="248" spans="1:9">
      <c r="A248" t="s">
        <v>3390</v>
      </c>
      <c r="B248" t="s">
        <v>3391</v>
      </c>
      <c r="C248" t="s">
        <v>2599</v>
      </c>
      <c r="D248" t="s">
        <v>3360</v>
      </c>
      <c r="E248" t="s">
        <v>3361</v>
      </c>
      <c r="F248" t="s">
        <v>2603</v>
      </c>
      <c r="G248" t="s">
        <v>2599</v>
      </c>
      <c r="H248">
        <v>2637</v>
      </c>
      <c r="I248" t="s">
        <v>2599</v>
      </c>
    </row>
    <row r="249" spans="1:9">
      <c r="A249" t="s">
        <v>3392</v>
      </c>
      <c r="B249" t="s">
        <v>3393</v>
      </c>
      <c r="C249" t="s">
        <v>2599</v>
      </c>
      <c r="D249" t="s">
        <v>3360</v>
      </c>
      <c r="E249" t="s">
        <v>3361</v>
      </c>
      <c r="F249" t="s">
        <v>2603</v>
      </c>
      <c r="G249" t="s">
        <v>2599</v>
      </c>
      <c r="H249">
        <v>2328</v>
      </c>
      <c r="I249" t="s">
        <v>2599</v>
      </c>
    </row>
    <row r="250" spans="1:9">
      <c r="A250" t="s">
        <v>3370</v>
      </c>
      <c r="B250" t="s">
        <v>3394</v>
      </c>
      <c r="C250" t="s">
        <v>2599</v>
      </c>
      <c r="D250" t="s">
        <v>3360</v>
      </c>
      <c r="E250" t="s">
        <v>3361</v>
      </c>
      <c r="F250" t="s">
        <v>2603</v>
      </c>
      <c r="G250" t="s">
        <v>2599</v>
      </c>
      <c r="H250">
        <v>2136</v>
      </c>
      <c r="I250" t="s">
        <v>2599</v>
      </c>
    </row>
    <row r="251" spans="1:9">
      <c r="A251" t="s">
        <v>3368</v>
      </c>
      <c r="B251" t="s">
        <v>3395</v>
      </c>
      <c r="C251" t="s">
        <v>2599</v>
      </c>
      <c r="D251" t="s">
        <v>3360</v>
      </c>
      <c r="E251" t="s">
        <v>3361</v>
      </c>
      <c r="F251" t="s">
        <v>2603</v>
      </c>
      <c r="G251" t="s">
        <v>2599</v>
      </c>
      <c r="H251">
        <v>3039</v>
      </c>
      <c r="I251" t="s">
        <v>2599</v>
      </c>
    </row>
    <row r="252" spans="1:9">
      <c r="A252" t="s">
        <v>3396</v>
      </c>
      <c r="B252" t="s">
        <v>3397</v>
      </c>
      <c r="C252" t="s">
        <v>2599</v>
      </c>
      <c r="D252" t="s">
        <v>3360</v>
      </c>
      <c r="E252" t="s">
        <v>3361</v>
      </c>
      <c r="F252" t="s">
        <v>2603</v>
      </c>
      <c r="G252" t="s">
        <v>2599</v>
      </c>
      <c r="H252">
        <v>1890</v>
      </c>
      <c r="I252" t="s">
        <v>2599</v>
      </c>
    </row>
    <row r="253" spans="1:9">
      <c r="A253" t="s">
        <v>3398</v>
      </c>
      <c r="B253" t="s">
        <v>3399</v>
      </c>
      <c r="C253" t="s">
        <v>2599</v>
      </c>
      <c r="D253" t="s">
        <v>3360</v>
      </c>
      <c r="E253" t="s">
        <v>3361</v>
      </c>
      <c r="F253" t="s">
        <v>2603</v>
      </c>
      <c r="G253" t="s">
        <v>2599</v>
      </c>
      <c r="H253">
        <v>864</v>
      </c>
      <c r="I253" t="s">
        <v>2599</v>
      </c>
    </row>
    <row r="254" spans="1:9">
      <c r="A254" t="s">
        <v>3400</v>
      </c>
      <c r="B254" t="s">
        <v>3401</v>
      </c>
      <c r="C254" t="s">
        <v>2599</v>
      </c>
      <c r="D254" t="s">
        <v>3360</v>
      </c>
      <c r="E254" t="s">
        <v>3361</v>
      </c>
      <c r="F254" t="s">
        <v>2603</v>
      </c>
      <c r="G254" t="s">
        <v>2599</v>
      </c>
      <c r="H254">
        <v>2616</v>
      </c>
      <c r="I254" t="s">
        <v>2599</v>
      </c>
    </row>
    <row r="255" spans="1:9">
      <c r="A255" t="s">
        <v>3402</v>
      </c>
      <c r="B255" t="s">
        <v>3403</v>
      </c>
      <c r="C255" t="s">
        <v>2599</v>
      </c>
      <c r="D255" t="s">
        <v>3360</v>
      </c>
      <c r="E255" t="s">
        <v>3361</v>
      </c>
      <c r="F255" t="s">
        <v>2603</v>
      </c>
      <c r="G255" t="s">
        <v>2599</v>
      </c>
      <c r="H255">
        <v>2187</v>
      </c>
      <c r="I255" t="s">
        <v>2599</v>
      </c>
    </row>
    <row r="256" spans="1:9">
      <c r="A256" t="s">
        <v>3404</v>
      </c>
      <c r="B256" t="s">
        <v>3405</v>
      </c>
      <c r="C256" t="s">
        <v>2599</v>
      </c>
      <c r="D256" t="s">
        <v>3360</v>
      </c>
      <c r="E256" t="s">
        <v>3361</v>
      </c>
      <c r="F256" t="s">
        <v>2603</v>
      </c>
      <c r="G256" t="s">
        <v>2599</v>
      </c>
      <c r="H256">
        <v>1602</v>
      </c>
      <c r="I256" t="s">
        <v>2599</v>
      </c>
    </row>
    <row r="257" spans="1:9">
      <c r="A257" t="s">
        <v>3406</v>
      </c>
      <c r="B257" t="s">
        <v>3407</v>
      </c>
      <c r="C257" t="s">
        <v>2599</v>
      </c>
      <c r="D257" t="s">
        <v>3360</v>
      </c>
      <c r="E257" t="s">
        <v>3361</v>
      </c>
      <c r="F257" t="s">
        <v>2603</v>
      </c>
      <c r="G257" t="s">
        <v>2599</v>
      </c>
      <c r="H257">
        <v>3144</v>
      </c>
      <c r="I257" t="s">
        <v>2599</v>
      </c>
    </row>
    <row r="258" spans="1:9">
      <c r="A258" t="s">
        <v>3408</v>
      </c>
      <c r="B258" t="s">
        <v>3409</v>
      </c>
      <c r="C258" t="s">
        <v>2599</v>
      </c>
      <c r="D258" t="s">
        <v>3360</v>
      </c>
      <c r="E258" t="s">
        <v>3361</v>
      </c>
      <c r="F258" t="s">
        <v>2603</v>
      </c>
      <c r="G258" t="s">
        <v>2599</v>
      </c>
      <c r="H258">
        <v>2199</v>
      </c>
      <c r="I258" t="s">
        <v>2599</v>
      </c>
    </row>
    <row r="259" spans="1:9">
      <c r="A259" t="s">
        <v>3410</v>
      </c>
      <c r="B259" t="s">
        <v>3411</v>
      </c>
      <c r="C259" t="s">
        <v>2599</v>
      </c>
      <c r="D259" t="s">
        <v>3360</v>
      </c>
      <c r="E259" t="s">
        <v>3361</v>
      </c>
      <c r="F259" t="s">
        <v>2603</v>
      </c>
      <c r="G259" t="s">
        <v>2599</v>
      </c>
      <c r="H259">
        <v>2982</v>
      </c>
      <c r="I259" t="s">
        <v>2599</v>
      </c>
    </row>
    <row r="260" spans="1:9">
      <c r="A260" t="s">
        <v>3412</v>
      </c>
      <c r="B260" t="s">
        <v>3413</v>
      </c>
      <c r="C260" t="s">
        <v>2599</v>
      </c>
      <c r="D260" t="s">
        <v>3360</v>
      </c>
      <c r="E260" t="s">
        <v>3361</v>
      </c>
      <c r="F260" t="s">
        <v>2603</v>
      </c>
      <c r="G260" t="s">
        <v>2599</v>
      </c>
      <c r="H260">
        <v>1443</v>
      </c>
      <c r="I260" t="s">
        <v>2599</v>
      </c>
    </row>
    <row r="261" spans="1:9">
      <c r="A261" t="s">
        <v>3414</v>
      </c>
      <c r="B261" t="s">
        <v>3415</v>
      </c>
      <c r="C261" t="s">
        <v>2599</v>
      </c>
      <c r="D261" t="s">
        <v>3360</v>
      </c>
      <c r="E261" t="s">
        <v>3361</v>
      </c>
      <c r="F261" t="s">
        <v>2603</v>
      </c>
      <c r="G261" t="s">
        <v>2599</v>
      </c>
      <c r="H261">
        <v>2007</v>
      </c>
      <c r="I261" t="s">
        <v>2599</v>
      </c>
    </row>
    <row r="262" spans="1:9">
      <c r="A262" t="s">
        <v>3416</v>
      </c>
      <c r="B262" t="s">
        <v>3417</v>
      </c>
      <c r="C262" t="s">
        <v>2599</v>
      </c>
      <c r="D262" t="s">
        <v>3360</v>
      </c>
      <c r="E262" t="s">
        <v>3361</v>
      </c>
      <c r="F262" t="s">
        <v>2603</v>
      </c>
      <c r="G262" t="s">
        <v>2599</v>
      </c>
      <c r="H262">
        <v>2040</v>
      </c>
      <c r="I262" t="s">
        <v>2599</v>
      </c>
    </row>
    <row r="263" spans="1:9">
      <c r="A263" t="s">
        <v>3418</v>
      </c>
      <c r="B263" t="s">
        <v>3419</v>
      </c>
      <c r="C263" t="s">
        <v>2599</v>
      </c>
      <c r="D263" t="s">
        <v>3360</v>
      </c>
      <c r="E263" t="s">
        <v>3361</v>
      </c>
      <c r="F263" t="s">
        <v>2603</v>
      </c>
      <c r="G263" t="s">
        <v>2599</v>
      </c>
      <c r="H263">
        <v>1077</v>
      </c>
      <c r="I263" t="s">
        <v>2599</v>
      </c>
    </row>
    <row r="264" spans="1:9">
      <c r="A264" t="s">
        <v>3420</v>
      </c>
      <c r="B264" t="s">
        <v>3421</v>
      </c>
      <c r="C264" t="s">
        <v>2599</v>
      </c>
      <c r="D264" t="s">
        <v>3360</v>
      </c>
      <c r="E264" t="s">
        <v>3361</v>
      </c>
      <c r="F264" t="s">
        <v>2603</v>
      </c>
      <c r="G264" t="s">
        <v>2599</v>
      </c>
      <c r="H264">
        <v>1242</v>
      </c>
      <c r="I264" t="s">
        <v>2599</v>
      </c>
    </row>
    <row r="265" spans="1:9">
      <c r="A265" t="s">
        <v>3422</v>
      </c>
      <c r="B265" t="s">
        <v>3423</v>
      </c>
      <c r="C265" t="s">
        <v>2599</v>
      </c>
      <c r="D265" t="s">
        <v>3360</v>
      </c>
      <c r="E265" t="s">
        <v>3361</v>
      </c>
      <c r="F265" t="s">
        <v>2603</v>
      </c>
      <c r="G265" t="s">
        <v>2599</v>
      </c>
      <c r="H265">
        <v>777</v>
      </c>
      <c r="I265" t="s">
        <v>2599</v>
      </c>
    </row>
    <row r="266" spans="1:9">
      <c r="A266" t="s">
        <v>3424</v>
      </c>
      <c r="B266" t="s">
        <v>3425</v>
      </c>
      <c r="C266" t="s">
        <v>2599</v>
      </c>
      <c r="D266" t="s">
        <v>3360</v>
      </c>
      <c r="E266" t="s">
        <v>3361</v>
      </c>
      <c r="F266" t="s">
        <v>2603</v>
      </c>
      <c r="G266" t="s">
        <v>2599</v>
      </c>
      <c r="H266">
        <v>864</v>
      </c>
      <c r="I266" t="s">
        <v>2599</v>
      </c>
    </row>
    <row r="267" spans="1:9">
      <c r="A267" t="s">
        <v>3426</v>
      </c>
      <c r="B267" t="s">
        <v>3427</v>
      </c>
      <c r="C267" t="s">
        <v>2599</v>
      </c>
      <c r="D267" t="s">
        <v>3360</v>
      </c>
      <c r="E267" t="s">
        <v>3361</v>
      </c>
      <c r="F267" t="s">
        <v>2603</v>
      </c>
      <c r="G267" t="s">
        <v>2599</v>
      </c>
      <c r="H267">
        <v>507</v>
      </c>
      <c r="I267" t="s">
        <v>2599</v>
      </c>
    </row>
    <row r="268" spans="1:9">
      <c r="A268" t="s">
        <v>3428</v>
      </c>
      <c r="B268" t="s">
        <v>3429</v>
      </c>
      <c r="C268" t="s">
        <v>2599</v>
      </c>
      <c r="D268" t="s">
        <v>3360</v>
      </c>
      <c r="E268" t="s">
        <v>3361</v>
      </c>
      <c r="F268" t="s">
        <v>2603</v>
      </c>
      <c r="G268" t="s">
        <v>2599</v>
      </c>
      <c r="H268">
        <v>585</v>
      </c>
      <c r="I268" t="s">
        <v>2599</v>
      </c>
    </row>
    <row r="269" spans="1:9">
      <c r="A269" t="s">
        <v>3430</v>
      </c>
      <c r="B269" t="s">
        <v>3431</v>
      </c>
      <c r="C269" t="s">
        <v>2599</v>
      </c>
      <c r="D269" t="s">
        <v>3360</v>
      </c>
      <c r="E269" t="s">
        <v>3361</v>
      </c>
      <c r="F269" t="s">
        <v>2603</v>
      </c>
      <c r="G269" t="s">
        <v>2599</v>
      </c>
      <c r="H269">
        <v>837</v>
      </c>
      <c r="I269" t="s">
        <v>2599</v>
      </c>
    </row>
    <row r="270" spans="1:9">
      <c r="A270" t="s">
        <v>3432</v>
      </c>
      <c r="B270" t="s">
        <v>3433</v>
      </c>
      <c r="C270" t="s">
        <v>2599</v>
      </c>
      <c r="D270" t="s">
        <v>3360</v>
      </c>
      <c r="E270" t="s">
        <v>3361</v>
      </c>
      <c r="F270" t="s">
        <v>2603</v>
      </c>
      <c r="G270" t="s">
        <v>2599</v>
      </c>
      <c r="H270">
        <v>939</v>
      </c>
      <c r="I270" t="s">
        <v>2599</v>
      </c>
    </row>
    <row r="271" spans="1:9">
      <c r="A271" t="s">
        <v>3434</v>
      </c>
      <c r="B271" t="s">
        <v>3435</v>
      </c>
      <c r="C271" t="s">
        <v>2599</v>
      </c>
      <c r="D271" t="s">
        <v>3360</v>
      </c>
      <c r="E271" t="s">
        <v>3361</v>
      </c>
      <c r="F271" t="s">
        <v>2603</v>
      </c>
      <c r="G271" t="s">
        <v>2599</v>
      </c>
      <c r="H271">
        <v>792</v>
      </c>
      <c r="I271" t="s">
        <v>2599</v>
      </c>
    </row>
    <row r="272" spans="1:9">
      <c r="A272" t="s">
        <v>3436</v>
      </c>
      <c r="B272" t="s">
        <v>3437</v>
      </c>
      <c r="C272" t="s">
        <v>2599</v>
      </c>
      <c r="D272" t="s">
        <v>3360</v>
      </c>
      <c r="E272" t="s">
        <v>3361</v>
      </c>
      <c r="F272" t="s">
        <v>2603</v>
      </c>
      <c r="G272" t="s">
        <v>2599</v>
      </c>
      <c r="H272">
        <v>771</v>
      </c>
      <c r="I272" t="s">
        <v>2599</v>
      </c>
    </row>
    <row r="273" spans="1:9">
      <c r="A273" t="s">
        <v>3438</v>
      </c>
      <c r="B273" t="s">
        <v>3439</v>
      </c>
      <c r="C273" t="s">
        <v>2599</v>
      </c>
      <c r="D273" t="s">
        <v>3360</v>
      </c>
      <c r="E273" t="s">
        <v>3361</v>
      </c>
      <c r="F273" t="s">
        <v>2603</v>
      </c>
      <c r="G273" t="s">
        <v>2599</v>
      </c>
      <c r="H273">
        <v>681</v>
      </c>
      <c r="I273" t="s">
        <v>2599</v>
      </c>
    </row>
    <row r="274" spans="1:9">
      <c r="A274" t="s">
        <v>3440</v>
      </c>
      <c r="B274" t="s">
        <v>3441</v>
      </c>
      <c r="C274" t="s">
        <v>2599</v>
      </c>
      <c r="D274" t="s">
        <v>3360</v>
      </c>
      <c r="E274" t="s">
        <v>3361</v>
      </c>
      <c r="F274" t="s">
        <v>2603</v>
      </c>
      <c r="G274" t="s">
        <v>2599</v>
      </c>
      <c r="H274">
        <v>1587</v>
      </c>
      <c r="I274" t="s">
        <v>2599</v>
      </c>
    </row>
    <row r="275" spans="1:9">
      <c r="A275" t="s">
        <v>3442</v>
      </c>
      <c r="B275" t="s">
        <v>3443</v>
      </c>
      <c r="C275" t="s">
        <v>2599</v>
      </c>
      <c r="D275" t="s">
        <v>3360</v>
      </c>
      <c r="E275" t="s">
        <v>3361</v>
      </c>
      <c r="F275" t="s">
        <v>2603</v>
      </c>
      <c r="G275" t="s">
        <v>2599</v>
      </c>
      <c r="H275">
        <v>627</v>
      </c>
      <c r="I275" t="s">
        <v>2599</v>
      </c>
    </row>
    <row r="276" spans="1:9">
      <c r="A276" t="s">
        <v>3444</v>
      </c>
      <c r="B276" t="s">
        <v>3445</v>
      </c>
      <c r="C276" t="s">
        <v>2599</v>
      </c>
      <c r="D276" t="s">
        <v>3360</v>
      </c>
      <c r="E276" t="s">
        <v>3361</v>
      </c>
      <c r="F276" t="s">
        <v>2603</v>
      </c>
      <c r="G276" t="s">
        <v>2599</v>
      </c>
      <c r="H276">
        <v>2913</v>
      </c>
      <c r="I276" t="s">
        <v>2599</v>
      </c>
    </row>
    <row r="277" spans="1:9">
      <c r="A277" t="s">
        <v>3446</v>
      </c>
      <c r="B277" t="s">
        <v>3447</v>
      </c>
      <c r="C277" t="s">
        <v>2599</v>
      </c>
      <c r="D277" t="s">
        <v>3360</v>
      </c>
      <c r="E277" t="s">
        <v>3361</v>
      </c>
      <c r="F277" t="s">
        <v>2603</v>
      </c>
      <c r="G277" t="s">
        <v>2599</v>
      </c>
      <c r="H277">
        <v>1455</v>
      </c>
      <c r="I277" t="s">
        <v>2599</v>
      </c>
    </row>
    <row r="278" spans="1:9">
      <c r="A278" t="s">
        <v>3448</v>
      </c>
      <c r="B278" t="s">
        <v>3449</v>
      </c>
      <c r="C278" t="s">
        <v>2599</v>
      </c>
      <c r="D278" t="s">
        <v>3360</v>
      </c>
      <c r="E278" t="s">
        <v>3361</v>
      </c>
      <c r="F278" t="s">
        <v>2603</v>
      </c>
      <c r="G278" t="s">
        <v>2599</v>
      </c>
      <c r="H278">
        <v>1818</v>
      </c>
      <c r="I278" t="s">
        <v>2599</v>
      </c>
    </row>
    <row r="279" spans="1:9">
      <c r="A279" t="s">
        <v>3450</v>
      </c>
      <c r="B279" t="s">
        <v>3451</v>
      </c>
      <c r="C279" t="s">
        <v>2599</v>
      </c>
      <c r="D279" t="s">
        <v>3360</v>
      </c>
      <c r="E279" t="s">
        <v>3361</v>
      </c>
      <c r="F279" t="s">
        <v>2603</v>
      </c>
      <c r="G279" t="s">
        <v>2599</v>
      </c>
      <c r="H279">
        <v>5733</v>
      </c>
      <c r="I279" t="s">
        <v>2599</v>
      </c>
    </row>
    <row r="280" spans="1:9">
      <c r="A280" t="s">
        <v>3452</v>
      </c>
      <c r="B280" t="s">
        <v>3453</v>
      </c>
      <c r="C280" t="s">
        <v>2599</v>
      </c>
      <c r="D280" t="s">
        <v>3360</v>
      </c>
      <c r="E280" t="s">
        <v>3361</v>
      </c>
      <c r="F280" t="s">
        <v>2603</v>
      </c>
      <c r="G280" t="s">
        <v>2599</v>
      </c>
      <c r="H280">
        <v>8733</v>
      </c>
      <c r="I280" t="s">
        <v>2599</v>
      </c>
    </row>
    <row r="281" spans="1:9">
      <c r="A281" t="s">
        <v>3454</v>
      </c>
      <c r="B281" t="s">
        <v>3455</v>
      </c>
      <c r="C281" t="s">
        <v>2599</v>
      </c>
      <c r="D281" t="s">
        <v>3360</v>
      </c>
      <c r="E281" t="s">
        <v>3361</v>
      </c>
      <c r="F281" t="s">
        <v>2603</v>
      </c>
      <c r="G281" t="s">
        <v>2599</v>
      </c>
      <c r="H281">
        <v>4914</v>
      </c>
      <c r="I281" t="s">
        <v>2599</v>
      </c>
    </row>
    <row r="282" spans="1:9">
      <c r="A282" t="s">
        <v>3456</v>
      </c>
      <c r="B282" t="s">
        <v>3457</v>
      </c>
      <c r="C282" t="s">
        <v>2599</v>
      </c>
      <c r="D282" t="s">
        <v>3360</v>
      </c>
      <c r="E282" t="s">
        <v>3361</v>
      </c>
      <c r="F282" t="s">
        <v>2603</v>
      </c>
      <c r="G282" t="s">
        <v>2599</v>
      </c>
      <c r="H282">
        <v>5109</v>
      </c>
      <c r="I282" t="s">
        <v>2599</v>
      </c>
    </row>
    <row r="283" spans="1:9">
      <c r="A283" t="s">
        <v>3458</v>
      </c>
      <c r="B283" t="s">
        <v>3459</v>
      </c>
      <c r="C283" t="s">
        <v>2599</v>
      </c>
      <c r="D283" t="s">
        <v>3360</v>
      </c>
      <c r="E283" t="s">
        <v>3361</v>
      </c>
      <c r="F283" t="s">
        <v>2603</v>
      </c>
      <c r="G283" t="s">
        <v>2599</v>
      </c>
      <c r="H283">
        <v>7227</v>
      </c>
      <c r="I283" t="s">
        <v>2599</v>
      </c>
    </row>
    <row r="284" spans="1:9">
      <c r="A284" t="s">
        <v>3460</v>
      </c>
      <c r="B284" t="s">
        <v>3461</v>
      </c>
      <c r="C284" t="s">
        <v>2599</v>
      </c>
      <c r="D284" t="s">
        <v>3360</v>
      </c>
      <c r="E284" t="s">
        <v>3361</v>
      </c>
      <c r="F284" t="s">
        <v>2603</v>
      </c>
      <c r="G284" t="s">
        <v>2599</v>
      </c>
      <c r="H284">
        <v>2700</v>
      </c>
      <c r="I284" t="s">
        <v>2599</v>
      </c>
    </row>
    <row r="285" spans="1:9">
      <c r="A285" t="s">
        <v>3462</v>
      </c>
      <c r="B285" t="s">
        <v>3463</v>
      </c>
      <c r="C285" t="s">
        <v>2599</v>
      </c>
      <c r="D285" t="s">
        <v>3360</v>
      </c>
      <c r="E285" t="s">
        <v>3361</v>
      </c>
      <c r="F285" t="s">
        <v>2603</v>
      </c>
      <c r="G285" t="s">
        <v>2599</v>
      </c>
      <c r="H285">
        <v>2997</v>
      </c>
      <c r="I285" t="s">
        <v>2599</v>
      </c>
    </row>
    <row r="286" spans="1:9">
      <c r="A286" t="s">
        <v>3464</v>
      </c>
      <c r="B286" t="s">
        <v>3465</v>
      </c>
      <c r="C286" t="s">
        <v>2599</v>
      </c>
      <c r="D286" t="s">
        <v>3360</v>
      </c>
      <c r="E286" t="s">
        <v>3361</v>
      </c>
      <c r="F286" t="s">
        <v>2603</v>
      </c>
      <c r="G286" t="s">
        <v>2599</v>
      </c>
      <c r="H286">
        <v>3879</v>
      </c>
      <c r="I286" t="s">
        <v>2599</v>
      </c>
    </row>
    <row r="287" spans="1:9">
      <c r="A287" t="s">
        <v>3466</v>
      </c>
      <c r="B287" t="s">
        <v>3467</v>
      </c>
      <c r="C287" t="s">
        <v>2599</v>
      </c>
      <c r="D287" t="s">
        <v>3360</v>
      </c>
      <c r="E287" t="s">
        <v>3361</v>
      </c>
      <c r="F287" t="s">
        <v>2603</v>
      </c>
      <c r="G287" t="s">
        <v>2599</v>
      </c>
      <c r="H287">
        <v>3270</v>
      </c>
      <c r="I287" t="s">
        <v>2599</v>
      </c>
    </row>
    <row r="288" spans="1:9">
      <c r="A288" t="s">
        <v>3468</v>
      </c>
      <c r="B288" t="s">
        <v>3469</v>
      </c>
      <c r="C288" t="s">
        <v>2599</v>
      </c>
      <c r="D288" t="s">
        <v>3360</v>
      </c>
      <c r="E288" t="s">
        <v>3361</v>
      </c>
      <c r="F288" t="s">
        <v>2603</v>
      </c>
      <c r="G288" t="s">
        <v>2599</v>
      </c>
      <c r="H288">
        <v>5484</v>
      </c>
      <c r="I288" t="s">
        <v>2599</v>
      </c>
    </row>
    <row r="289" spans="1:9">
      <c r="A289" t="s">
        <v>3470</v>
      </c>
      <c r="B289" t="s">
        <v>3471</v>
      </c>
      <c r="C289" t="s">
        <v>2599</v>
      </c>
      <c r="D289" t="s">
        <v>3360</v>
      </c>
      <c r="E289" t="s">
        <v>3361</v>
      </c>
      <c r="F289" t="s">
        <v>2603</v>
      </c>
      <c r="G289" t="s">
        <v>2599</v>
      </c>
      <c r="H289">
        <v>3360</v>
      </c>
      <c r="I289" t="s">
        <v>2599</v>
      </c>
    </row>
    <row r="290" spans="1:9">
      <c r="A290" t="s">
        <v>3472</v>
      </c>
      <c r="B290" t="s">
        <v>3473</v>
      </c>
      <c r="C290" t="s">
        <v>2599</v>
      </c>
      <c r="D290" t="s">
        <v>3360</v>
      </c>
      <c r="E290" t="s">
        <v>3361</v>
      </c>
      <c r="F290" t="s">
        <v>2603</v>
      </c>
      <c r="G290" t="s">
        <v>2599</v>
      </c>
      <c r="H290">
        <v>7521</v>
      </c>
      <c r="I290" t="s">
        <v>2599</v>
      </c>
    </row>
    <row r="291" spans="1:9">
      <c r="A291" t="s">
        <v>3474</v>
      </c>
      <c r="B291" t="s">
        <v>3475</v>
      </c>
      <c r="C291" t="s">
        <v>2599</v>
      </c>
      <c r="D291" t="s">
        <v>3360</v>
      </c>
      <c r="E291" t="s">
        <v>3361</v>
      </c>
      <c r="F291" t="s">
        <v>2603</v>
      </c>
      <c r="G291" t="s">
        <v>2599</v>
      </c>
      <c r="H291">
        <v>3300</v>
      </c>
      <c r="I291" t="s">
        <v>2599</v>
      </c>
    </row>
    <row r="292" spans="1:9">
      <c r="A292" t="s">
        <v>3476</v>
      </c>
      <c r="B292" t="s">
        <v>3477</v>
      </c>
      <c r="C292" t="s">
        <v>2599</v>
      </c>
      <c r="D292" t="s">
        <v>3360</v>
      </c>
      <c r="E292" t="s">
        <v>3361</v>
      </c>
      <c r="F292" t="s">
        <v>2603</v>
      </c>
      <c r="G292" t="s">
        <v>2599</v>
      </c>
      <c r="H292">
        <v>4131</v>
      </c>
      <c r="I292" t="s">
        <v>2599</v>
      </c>
    </row>
    <row r="293" spans="1:9">
      <c r="A293" t="s">
        <v>3478</v>
      </c>
      <c r="B293" t="s">
        <v>3479</v>
      </c>
      <c r="C293" t="s">
        <v>2599</v>
      </c>
      <c r="D293" t="s">
        <v>3360</v>
      </c>
      <c r="E293" t="s">
        <v>3361</v>
      </c>
      <c r="F293" t="s">
        <v>2603</v>
      </c>
      <c r="G293" t="s">
        <v>2599</v>
      </c>
      <c r="H293">
        <v>4026</v>
      </c>
      <c r="I293" t="s">
        <v>2599</v>
      </c>
    </row>
    <row r="294" spans="1:9">
      <c r="A294" t="s">
        <v>3480</v>
      </c>
      <c r="B294" t="s">
        <v>3481</v>
      </c>
      <c r="C294" t="s">
        <v>2599</v>
      </c>
      <c r="D294" t="s">
        <v>3360</v>
      </c>
      <c r="E294" t="s">
        <v>3361</v>
      </c>
      <c r="F294" t="s">
        <v>2603</v>
      </c>
      <c r="G294" t="s">
        <v>2599</v>
      </c>
      <c r="H294">
        <v>4080</v>
      </c>
      <c r="I294" t="s">
        <v>2599</v>
      </c>
    </row>
    <row r="295" spans="1:9">
      <c r="A295" t="s">
        <v>3482</v>
      </c>
      <c r="B295" t="s">
        <v>3483</v>
      </c>
      <c r="C295" t="s">
        <v>2599</v>
      </c>
      <c r="D295" t="s">
        <v>3360</v>
      </c>
      <c r="E295" t="s">
        <v>3361</v>
      </c>
      <c r="F295" t="s">
        <v>2603</v>
      </c>
      <c r="G295" t="s">
        <v>2599</v>
      </c>
      <c r="H295">
        <v>2820</v>
      </c>
      <c r="I295" t="s">
        <v>2599</v>
      </c>
    </row>
    <row r="296" spans="1:9">
      <c r="A296" t="s">
        <v>3484</v>
      </c>
      <c r="B296" t="s">
        <v>3485</v>
      </c>
      <c r="C296" t="s">
        <v>2599</v>
      </c>
      <c r="D296" t="s">
        <v>3360</v>
      </c>
      <c r="E296" t="s">
        <v>3361</v>
      </c>
      <c r="F296" t="s">
        <v>2603</v>
      </c>
      <c r="G296" t="s">
        <v>2599</v>
      </c>
      <c r="H296">
        <v>2226</v>
      </c>
      <c r="I296" t="s">
        <v>2599</v>
      </c>
    </row>
    <row r="297" spans="1:9">
      <c r="A297" t="s">
        <v>3486</v>
      </c>
      <c r="B297" t="s">
        <v>3487</v>
      </c>
      <c r="C297" t="s">
        <v>2599</v>
      </c>
      <c r="D297" t="s">
        <v>3360</v>
      </c>
      <c r="E297" t="s">
        <v>3361</v>
      </c>
      <c r="F297" t="s">
        <v>2603</v>
      </c>
      <c r="G297" t="s">
        <v>2599</v>
      </c>
      <c r="H297">
        <v>1971</v>
      </c>
      <c r="I297" t="s">
        <v>2599</v>
      </c>
    </row>
    <row r="298" spans="1:9">
      <c r="A298" t="s">
        <v>3488</v>
      </c>
      <c r="B298" t="s">
        <v>3489</v>
      </c>
      <c r="C298" t="s">
        <v>2599</v>
      </c>
      <c r="D298" t="s">
        <v>3360</v>
      </c>
      <c r="E298" t="s">
        <v>3361</v>
      </c>
      <c r="F298" t="s">
        <v>2603</v>
      </c>
      <c r="G298" t="s">
        <v>2599</v>
      </c>
      <c r="H298">
        <v>2118</v>
      </c>
      <c r="I298" t="s">
        <v>2599</v>
      </c>
    </row>
    <row r="299" spans="1:9">
      <c r="A299" t="s">
        <v>3490</v>
      </c>
      <c r="B299" t="s">
        <v>3491</v>
      </c>
      <c r="C299" t="s">
        <v>2599</v>
      </c>
      <c r="D299" t="s">
        <v>3360</v>
      </c>
      <c r="E299" t="s">
        <v>3361</v>
      </c>
      <c r="F299" t="s">
        <v>2603</v>
      </c>
      <c r="G299" t="s">
        <v>2599</v>
      </c>
      <c r="H299">
        <v>2481</v>
      </c>
      <c r="I299" t="s">
        <v>2599</v>
      </c>
    </row>
    <row r="300" spans="1:9">
      <c r="A300" t="s">
        <v>3492</v>
      </c>
      <c r="B300" t="s">
        <v>3493</v>
      </c>
      <c r="C300" t="s">
        <v>2599</v>
      </c>
      <c r="D300" t="s">
        <v>3360</v>
      </c>
      <c r="E300" t="s">
        <v>3361</v>
      </c>
      <c r="F300" t="s">
        <v>2603</v>
      </c>
      <c r="G300" t="s">
        <v>2599</v>
      </c>
      <c r="H300">
        <v>2526</v>
      </c>
      <c r="I300" t="s">
        <v>2599</v>
      </c>
    </row>
    <row r="301" spans="1:9">
      <c r="A301" t="s">
        <v>3494</v>
      </c>
      <c r="B301" t="s">
        <v>3495</v>
      </c>
      <c r="C301" t="s">
        <v>2599</v>
      </c>
      <c r="D301" t="s">
        <v>3360</v>
      </c>
      <c r="E301" t="s">
        <v>3361</v>
      </c>
      <c r="F301" t="s">
        <v>2603</v>
      </c>
      <c r="G301" t="s">
        <v>2599</v>
      </c>
      <c r="H301">
        <v>1572</v>
      </c>
      <c r="I301" t="s">
        <v>2599</v>
      </c>
    </row>
    <row r="302" spans="1:9">
      <c r="A302" t="s">
        <v>3496</v>
      </c>
      <c r="B302" t="s">
        <v>3497</v>
      </c>
      <c r="C302" t="s">
        <v>2599</v>
      </c>
      <c r="D302" t="s">
        <v>3360</v>
      </c>
      <c r="E302" t="s">
        <v>3361</v>
      </c>
      <c r="F302" t="s">
        <v>2603</v>
      </c>
      <c r="G302" t="s">
        <v>2599</v>
      </c>
      <c r="H302">
        <v>1134</v>
      </c>
      <c r="I302" t="s">
        <v>2599</v>
      </c>
    </row>
    <row r="303" spans="1:9">
      <c r="A303" t="s">
        <v>3498</v>
      </c>
      <c r="B303" t="s">
        <v>3499</v>
      </c>
      <c r="C303" t="s">
        <v>2599</v>
      </c>
      <c r="D303" t="s">
        <v>3360</v>
      </c>
      <c r="E303" t="s">
        <v>3361</v>
      </c>
      <c r="F303" t="s">
        <v>2603</v>
      </c>
      <c r="G303" t="s">
        <v>2599</v>
      </c>
      <c r="H303">
        <v>654</v>
      </c>
      <c r="I303" t="s">
        <v>2599</v>
      </c>
    </row>
    <row r="304" spans="1:9">
      <c r="A304" t="s">
        <v>3500</v>
      </c>
      <c r="B304" t="s">
        <v>3501</v>
      </c>
      <c r="C304" t="s">
        <v>2599</v>
      </c>
      <c r="D304" t="s">
        <v>3360</v>
      </c>
      <c r="E304" t="s">
        <v>3361</v>
      </c>
      <c r="F304" t="s">
        <v>2603</v>
      </c>
      <c r="G304" t="s">
        <v>2599</v>
      </c>
      <c r="H304">
        <v>771</v>
      </c>
      <c r="I304" t="s">
        <v>2599</v>
      </c>
    </row>
    <row r="305" spans="1:9">
      <c r="A305" t="s">
        <v>3502</v>
      </c>
      <c r="B305" t="s">
        <v>3503</v>
      </c>
      <c r="C305" t="s">
        <v>2599</v>
      </c>
      <c r="D305" t="s">
        <v>3360</v>
      </c>
      <c r="E305" t="s">
        <v>3361</v>
      </c>
      <c r="F305" t="s">
        <v>2603</v>
      </c>
      <c r="G305" t="s">
        <v>2599</v>
      </c>
      <c r="H305">
        <v>672</v>
      </c>
      <c r="I305" t="s">
        <v>2599</v>
      </c>
    </row>
    <row r="306" spans="1:9">
      <c r="A306" t="s">
        <v>3504</v>
      </c>
      <c r="B306" t="s">
        <v>3505</v>
      </c>
      <c r="C306" t="s">
        <v>2599</v>
      </c>
      <c r="D306" t="s">
        <v>3360</v>
      </c>
      <c r="E306" t="s">
        <v>3361</v>
      </c>
      <c r="F306" t="s">
        <v>2603</v>
      </c>
      <c r="G306" t="s">
        <v>2599</v>
      </c>
      <c r="H306">
        <v>687</v>
      </c>
      <c r="I306" t="s">
        <v>2599</v>
      </c>
    </row>
    <row r="307" spans="1:9">
      <c r="A307" t="s">
        <v>3506</v>
      </c>
      <c r="B307" t="s">
        <v>3507</v>
      </c>
      <c r="C307" t="s">
        <v>2599</v>
      </c>
      <c r="D307" t="s">
        <v>3360</v>
      </c>
      <c r="E307" t="s">
        <v>3361</v>
      </c>
      <c r="F307" t="s">
        <v>2603</v>
      </c>
      <c r="G307" t="s">
        <v>2599</v>
      </c>
      <c r="H307">
        <v>819</v>
      </c>
      <c r="I307" t="s">
        <v>2599</v>
      </c>
    </row>
    <row r="308" spans="1:9">
      <c r="A308" t="s">
        <v>3508</v>
      </c>
      <c r="B308" t="s">
        <v>3509</v>
      </c>
      <c r="C308" t="s">
        <v>2599</v>
      </c>
      <c r="D308" t="s">
        <v>3360</v>
      </c>
      <c r="E308" t="s">
        <v>3361</v>
      </c>
      <c r="F308" t="s">
        <v>2603</v>
      </c>
      <c r="G308" t="s">
        <v>2599</v>
      </c>
      <c r="H308">
        <v>693</v>
      </c>
      <c r="I308" t="s">
        <v>2599</v>
      </c>
    </row>
    <row r="309" spans="1:9">
      <c r="A309" t="s">
        <v>3510</v>
      </c>
      <c r="B309" t="s">
        <v>3511</v>
      </c>
      <c r="C309" t="s">
        <v>2599</v>
      </c>
      <c r="D309" t="s">
        <v>3360</v>
      </c>
      <c r="E309" t="s">
        <v>3361</v>
      </c>
      <c r="F309" t="s">
        <v>2603</v>
      </c>
      <c r="G309" t="s">
        <v>2599</v>
      </c>
      <c r="H309">
        <v>627</v>
      </c>
      <c r="I309" t="s">
        <v>2599</v>
      </c>
    </row>
    <row r="310" spans="1:9">
      <c r="A310" t="s">
        <v>3512</v>
      </c>
      <c r="B310" t="s">
        <v>3513</v>
      </c>
      <c r="C310" t="s">
        <v>2599</v>
      </c>
      <c r="D310" t="s">
        <v>3360</v>
      </c>
      <c r="E310" t="s">
        <v>3361</v>
      </c>
      <c r="F310" t="s">
        <v>2603</v>
      </c>
      <c r="G310" t="s">
        <v>2599</v>
      </c>
      <c r="H310">
        <v>891</v>
      </c>
      <c r="I310" t="s">
        <v>2599</v>
      </c>
    </row>
    <row r="311" spans="1:9">
      <c r="A311" t="s">
        <v>3514</v>
      </c>
      <c r="B311" t="s">
        <v>3515</v>
      </c>
      <c r="C311" t="s">
        <v>2599</v>
      </c>
      <c r="D311" t="s">
        <v>3360</v>
      </c>
      <c r="E311" t="s">
        <v>3361</v>
      </c>
      <c r="F311" t="s">
        <v>2603</v>
      </c>
      <c r="G311" t="s">
        <v>2599</v>
      </c>
      <c r="H311">
        <v>447</v>
      </c>
      <c r="I311" t="s">
        <v>2599</v>
      </c>
    </row>
    <row r="312" spans="1:9">
      <c r="A312" t="s">
        <v>3516</v>
      </c>
      <c r="B312" t="s">
        <v>3517</v>
      </c>
      <c r="C312" t="s">
        <v>2599</v>
      </c>
      <c r="D312" t="s">
        <v>3360</v>
      </c>
      <c r="E312" t="s">
        <v>3361</v>
      </c>
      <c r="F312" t="s">
        <v>2603</v>
      </c>
      <c r="G312" t="s">
        <v>2599</v>
      </c>
      <c r="H312">
        <v>717</v>
      </c>
      <c r="I312" t="s">
        <v>2599</v>
      </c>
    </row>
    <row r="313" spans="1:9">
      <c r="A313" t="s">
        <v>3518</v>
      </c>
      <c r="B313" t="s">
        <v>3519</v>
      </c>
      <c r="C313" t="s">
        <v>2599</v>
      </c>
      <c r="D313" t="s">
        <v>3360</v>
      </c>
      <c r="E313" t="s">
        <v>3361</v>
      </c>
      <c r="F313" t="s">
        <v>2603</v>
      </c>
      <c r="G313" t="s">
        <v>2599</v>
      </c>
      <c r="H313">
        <v>765</v>
      </c>
      <c r="I313" t="s">
        <v>2599</v>
      </c>
    </row>
    <row r="314" spans="1:9">
      <c r="A314" t="s">
        <v>3520</v>
      </c>
      <c r="B314" t="s">
        <v>3521</v>
      </c>
      <c r="C314" t="s">
        <v>2599</v>
      </c>
      <c r="D314" t="s">
        <v>3360</v>
      </c>
      <c r="E314" t="s">
        <v>3361</v>
      </c>
      <c r="F314" t="s">
        <v>2603</v>
      </c>
      <c r="G314" t="s">
        <v>2599</v>
      </c>
      <c r="H314">
        <v>573</v>
      </c>
      <c r="I314" t="s">
        <v>2599</v>
      </c>
    </row>
    <row r="315" spans="1:9">
      <c r="A315" t="s">
        <v>3522</v>
      </c>
      <c r="B315" t="s">
        <v>3523</v>
      </c>
      <c r="C315" t="s">
        <v>2599</v>
      </c>
      <c r="D315" t="s">
        <v>3360</v>
      </c>
      <c r="E315" t="s">
        <v>3361</v>
      </c>
      <c r="F315" t="s">
        <v>2603</v>
      </c>
      <c r="G315" t="s">
        <v>2599</v>
      </c>
      <c r="H315">
        <v>603</v>
      </c>
      <c r="I315" t="s">
        <v>2599</v>
      </c>
    </row>
    <row r="316" spans="1:9">
      <c r="A316" t="s">
        <v>3524</v>
      </c>
      <c r="B316" t="s">
        <v>3525</v>
      </c>
      <c r="C316" t="s">
        <v>2599</v>
      </c>
      <c r="D316" t="s">
        <v>3360</v>
      </c>
      <c r="E316" t="s">
        <v>3361</v>
      </c>
      <c r="F316" t="s">
        <v>2603</v>
      </c>
      <c r="G316" t="s">
        <v>2599</v>
      </c>
      <c r="H316">
        <v>564</v>
      </c>
      <c r="I316" t="s">
        <v>2599</v>
      </c>
    </row>
    <row r="317" spans="1:9">
      <c r="A317" t="s">
        <v>3526</v>
      </c>
      <c r="B317" t="s">
        <v>3527</v>
      </c>
      <c r="C317" t="s">
        <v>2599</v>
      </c>
      <c r="D317" t="s">
        <v>3360</v>
      </c>
      <c r="E317" t="s">
        <v>3361</v>
      </c>
      <c r="F317" t="s">
        <v>2603</v>
      </c>
      <c r="G317" t="s">
        <v>2599</v>
      </c>
      <c r="H317">
        <v>414</v>
      </c>
      <c r="I317" t="s">
        <v>2599</v>
      </c>
    </row>
    <row r="318" spans="1:9">
      <c r="A318" t="s">
        <v>3528</v>
      </c>
      <c r="B318" t="s">
        <v>3529</v>
      </c>
      <c r="C318" t="s">
        <v>2599</v>
      </c>
      <c r="D318" t="s">
        <v>3360</v>
      </c>
      <c r="E318" t="s">
        <v>3361</v>
      </c>
      <c r="F318" t="s">
        <v>2603</v>
      </c>
      <c r="G318" t="s">
        <v>2599</v>
      </c>
      <c r="H318">
        <v>291</v>
      </c>
      <c r="I318" t="s">
        <v>2599</v>
      </c>
    </row>
    <row r="319" spans="1:9">
      <c r="A319" t="s">
        <v>3530</v>
      </c>
      <c r="B319" t="s">
        <v>3531</v>
      </c>
      <c r="C319" t="s">
        <v>2599</v>
      </c>
      <c r="D319" t="s">
        <v>3360</v>
      </c>
      <c r="E319" t="s">
        <v>3361</v>
      </c>
      <c r="F319" t="s">
        <v>2603</v>
      </c>
      <c r="G319" t="s">
        <v>2599</v>
      </c>
      <c r="H319">
        <v>333</v>
      </c>
      <c r="I319" t="s">
        <v>2599</v>
      </c>
    </row>
    <row r="320" spans="1:9">
      <c r="A320" t="s">
        <v>3532</v>
      </c>
      <c r="B320" t="s">
        <v>3533</v>
      </c>
      <c r="C320" t="s">
        <v>2599</v>
      </c>
      <c r="D320" t="s">
        <v>3360</v>
      </c>
      <c r="E320" t="s">
        <v>3361</v>
      </c>
      <c r="F320" t="s">
        <v>2603</v>
      </c>
      <c r="G320" t="s">
        <v>2599</v>
      </c>
      <c r="H320">
        <v>240</v>
      </c>
      <c r="I320" t="s">
        <v>2599</v>
      </c>
    </row>
    <row r="321" spans="1:9">
      <c r="A321" t="s">
        <v>3534</v>
      </c>
      <c r="B321" t="s">
        <v>3535</v>
      </c>
      <c r="C321" t="s">
        <v>2599</v>
      </c>
      <c r="D321" t="s">
        <v>3360</v>
      </c>
      <c r="E321" t="s">
        <v>3361</v>
      </c>
      <c r="F321" t="s">
        <v>2603</v>
      </c>
      <c r="G321" t="s">
        <v>2599</v>
      </c>
      <c r="H321">
        <v>204</v>
      </c>
      <c r="I321" t="s">
        <v>2599</v>
      </c>
    </row>
    <row r="322" spans="1:9">
      <c r="A322" t="s">
        <v>3536</v>
      </c>
      <c r="B322" t="s">
        <v>3537</v>
      </c>
      <c r="C322" t="s">
        <v>2599</v>
      </c>
      <c r="D322" t="s">
        <v>3360</v>
      </c>
      <c r="E322" t="s">
        <v>3361</v>
      </c>
      <c r="F322" t="s">
        <v>2603</v>
      </c>
      <c r="G322" t="s">
        <v>2599</v>
      </c>
      <c r="H322">
        <v>246</v>
      </c>
      <c r="I322" t="s">
        <v>2599</v>
      </c>
    </row>
    <row r="323" spans="1:9">
      <c r="A323" t="s">
        <v>3538</v>
      </c>
      <c r="B323" t="s">
        <v>3539</v>
      </c>
      <c r="C323" t="s">
        <v>2599</v>
      </c>
      <c r="D323" t="s">
        <v>3360</v>
      </c>
      <c r="E323" t="s">
        <v>3361</v>
      </c>
      <c r="F323" t="s">
        <v>2603</v>
      </c>
      <c r="G323" t="s">
        <v>2599</v>
      </c>
      <c r="H323">
        <v>252</v>
      </c>
      <c r="I323" t="s">
        <v>2599</v>
      </c>
    </row>
    <row r="324" spans="1:9">
      <c r="A324" t="s">
        <v>3540</v>
      </c>
      <c r="B324" t="s">
        <v>3541</v>
      </c>
      <c r="C324" t="s">
        <v>2599</v>
      </c>
      <c r="D324" t="s">
        <v>3360</v>
      </c>
      <c r="E324" t="s">
        <v>3361</v>
      </c>
      <c r="F324" t="s">
        <v>2603</v>
      </c>
      <c r="G324" t="s">
        <v>2599</v>
      </c>
      <c r="H324">
        <v>357</v>
      </c>
      <c r="I324" t="s">
        <v>2599</v>
      </c>
    </row>
    <row r="325" spans="1:9">
      <c r="A325" t="s">
        <v>3542</v>
      </c>
      <c r="B325" t="s">
        <v>3543</v>
      </c>
      <c r="C325" t="s">
        <v>2599</v>
      </c>
      <c r="D325" t="s">
        <v>3360</v>
      </c>
      <c r="E325" t="s">
        <v>3361</v>
      </c>
      <c r="F325" t="s">
        <v>2603</v>
      </c>
      <c r="G325" t="s">
        <v>2599</v>
      </c>
      <c r="H325">
        <v>207</v>
      </c>
      <c r="I325" t="s">
        <v>2599</v>
      </c>
    </row>
    <row r="326" spans="1:9">
      <c r="A326" t="s">
        <v>3544</v>
      </c>
      <c r="B326" t="s">
        <v>3545</v>
      </c>
      <c r="C326" t="s">
        <v>2599</v>
      </c>
      <c r="D326" t="s">
        <v>3360</v>
      </c>
      <c r="E326" t="s">
        <v>3361</v>
      </c>
      <c r="F326" t="s">
        <v>2603</v>
      </c>
      <c r="G326" t="s">
        <v>2599</v>
      </c>
      <c r="H326">
        <v>234</v>
      </c>
      <c r="I326" t="s">
        <v>2599</v>
      </c>
    </row>
    <row r="327" spans="1:9">
      <c r="A327" t="s">
        <v>3546</v>
      </c>
      <c r="B327" t="s">
        <v>3547</v>
      </c>
      <c r="C327" t="s">
        <v>2599</v>
      </c>
      <c r="D327" t="s">
        <v>3360</v>
      </c>
      <c r="E327" t="s">
        <v>3361</v>
      </c>
      <c r="F327" t="s">
        <v>2603</v>
      </c>
      <c r="G327" t="s">
        <v>2599</v>
      </c>
      <c r="H327">
        <v>351</v>
      </c>
      <c r="I327" t="s">
        <v>2599</v>
      </c>
    </row>
    <row r="328" spans="1:9">
      <c r="A328" t="s">
        <v>3548</v>
      </c>
      <c r="B328" t="s">
        <v>3549</v>
      </c>
      <c r="C328" t="s">
        <v>2599</v>
      </c>
      <c r="D328" t="s">
        <v>3360</v>
      </c>
      <c r="E328" t="s">
        <v>3361</v>
      </c>
      <c r="F328" t="s">
        <v>2603</v>
      </c>
      <c r="G328" t="s">
        <v>2599</v>
      </c>
      <c r="H328">
        <v>237</v>
      </c>
      <c r="I328" t="s">
        <v>2599</v>
      </c>
    </row>
    <row r="329" spans="1:9">
      <c r="A329" t="s">
        <v>3550</v>
      </c>
      <c r="B329" t="s">
        <v>3551</v>
      </c>
      <c r="C329" t="s">
        <v>2599</v>
      </c>
      <c r="D329" t="s">
        <v>3360</v>
      </c>
      <c r="E329" t="s">
        <v>3361</v>
      </c>
      <c r="F329" t="s">
        <v>2603</v>
      </c>
      <c r="G329" t="s">
        <v>2599</v>
      </c>
      <c r="H329">
        <v>216</v>
      </c>
      <c r="I329" t="s">
        <v>2599</v>
      </c>
    </row>
    <row r="330" spans="1:9">
      <c r="A330" t="s">
        <v>3552</v>
      </c>
      <c r="B330" t="s">
        <v>3553</v>
      </c>
      <c r="C330" t="s">
        <v>2599</v>
      </c>
      <c r="D330" t="s">
        <v>3360</v>
      </c>
      <c r="E330" t="s">
        <v>3361</v>
      </c>
      <c r="F330" t="s">
        <v>2603</v>
      </c>
      <c r="G330" t="s">
        <v>2599</v>
      </c>
      <c r="H330">
        <v>147</v>
      </c>
      <c r="I330" t="s">
        <v>2599</v>
      </c>
    </row>
    <row r="331" spans="1:9">
      <c r="A331" t="s">
        <v>3554</v>
      </c>
      <c r="B331" t="s">
        <v>3555</v>
      </c>
      <c r="C331" t="s">
        <v>2599</v>
      </c>
      <c r="D331" t="s">
        <v>3360</v>
      </c>
      <c r="E331" t="s">
        <v>3361</v>
      </c>
      <c r="F331" t="s">
        <v>2603</v>
      </c>
      <c r="G331" t="s">
        <v>2599</v>
      </c>
      <c r="H331">
        <v>294</v>
      </c>
      <c r="I331" t="s">
        <v>2599</v>
      </c>
    </row>
    <row r="332" spans="1:9">
      <c r="A332" t="s">
        <v>3556</v>
      </c>
      <c r="B332" t="s">
        <v>3557</v>
      </c>
      <c r="C332" t="s">
        <v>2599</v>
      </c>
      <c r="D332" t="s">
        <v>3360</v>
      </c>
      <c r="E332" t="s">
        <v>3361</v>
      </c>
      <c r="F332" t="s">
        <v>2603</v>
      </c>
      <c r="G332" t="s">
        <v>2599</v>
      </c>
      <c r="H332">
        <v>777</v>
      </c>
      <c r="I332" t="s">
        <v>2599</v>
      </c>
    </row>
    <row r="333" spans="1:9">
      <c r="A333" t="s">
        <v>3558</v>
      </c>
      <c r="B333" t="s">
        <v>3559</v>
      </c>
      <c r="C333" t="s">
        <v>2599</v>
      </c>
      <c r="D333" t="s">
        <v>3360</v>
      </c>
      <c r="E333" t="s">
        <v>3361</v>
      </c>
      <c r="F333" t="s">
        <v>2603</v>
      </c>
      <c r="G333" t="s">
        <v>2599</v>
      </c>
      <c r="H333">
        <v>945</v>
      </c>
      <c r="I333" t="s">
        <v>2599</v>
      </c>
    </row>
    <row r="334" spans="1:9">
      <c r="A334" t="s">
        <v>3560</v>
      </c>
      <c r="B334" t="s">
        <v>3561</v>
      </c>
      <c r="C334" t="s">
        <v>2599</v>
      </c>
      <c r="D334" t="s">
        <v>3360</v>
      </c>
      <c r="E334" t="s">
        <v>3361</v>
      </c>
      <c r="F334" t="s">
        <v>2603</v>
      </c>
      <c r="G334" t="s">
        <v>2599</v>
      </c>
      <c r="H334">
        <v>189</v>
      </c>
      <c r="I334" t="s">
        <v>2599</v>
      </c>
    </row>
    <row r="335" spans="1:9">
      <c r="A335" t="s">
        <v>3562</v>
      </c>
      <c r="B335" t="s">
        <v>3563</v>
      </c>
      <c r="C335" t="s">
        <v>2599</v>
      </c>
      <c r="D335" t="s">
        <v>3360</v>
      </c>
      <c r="E335" t="s">
        <v>3361</v>
      </c>
      <c r="F335" t="s">
        <v>2603</v>
      </c>
      <c r="G335" t="s">
        <v>2599</v>
      </c>
      <c r="H335">
        <v>210</v>
      </c>
      <c r="I335" t="s">
        <v>2599</v>
      </c>
    </row>
    <row r="336" spans="1:9">
      <c r="A336" t="s">
        <v>3564</v>
      </c>
      <c r="B336" t="s">
        <v>3565</v>
      </c>
      <c r="C336" t="s">
        <v>2599</v>
      </c>
      <c r="D336" t="s">
        <v>3360</v>
      </c>
      <c r="E336" t="s">
        <v>3361</v>
      </c>
      <c r="F336" t="s">
        <v>2603</v>
      </c>
      <c r="G336" t="s">
        <v>2599</v>
      </c>
      <c r="H336">
        <v>207</v>
      </c>
      <c r="I336" t="s">
        <v>2599</v>
      </c>
    </row>
    <row r="337" spans="1:9">
      <c r="A337" t="s">
        <v>3566</v>
      </c>
      <c r="B337" t="s">
        <v>3567</v>
      </c>
      <c r="C337" t="s">
        <v>2599</v>
      </c>
      <c r="D337" t="s">
        <v>3360</v>
      </c>
      <c r="E337" t="s">
        <v>3361</v>
      </c>
      <c r="F337" t="s">
        <v>2603</v>
      </c>
      <c r="G337" t="s">
        <v>2599</v>
      </c>
      <c r="H337">
        <v>183</v>
      </c>
      <c r="I337" t="s">
        <v>2599</v>
      </c>
    </row>
    <row r="338" spans="1:9">
      <c r="A338" t="s">
        <v>3568</v>
      </c>
      <c r="B338" t="s">
        <v>3569</v>
      </c>
      <c r="C338" t="s">
        <v>2599</v>
      </c>
      <c r="D338" t="s">
        <v>3360</v>
      </c>
      <c r="E338" t="s">
        <v>3361</v>
      </c>
      <c r="F338" t="s">
        <v>2603</v>
      </c>
      <c r="G338" t="s">
        <v>2599</v>
      </c>
      <c r="H338">
        <v>213</v>
      </c>
      <c r="I338" t="s">
        <v>2599</v>
      </c>
    </row>
    <row r="339" spans="1:9">
      <c r="A339" t="s">
        <v>3570</v>
      </c>
      <c r="B339" t="s">
        <v>3571</v>
      </c>
      <c r="C339" t="s">
        <v>2599</v>
      </c>
      <c r="D339" t="s">
        <v>3360</v>
      </c>
      <c r="E339" t="s">
        <v>3361</v>
      </c>
      <c r="F339" t="s">
        <v>2603</v>
      </c>
      <c r="G339" t="s">
        <v>2599</v>
      </c>
      <c r="H339">
        <v>174</v>
      </c>
      <c r="I339" t="s">
        <v>2599</v>
      </c>
    </row>
    <row r="340" spans="1:9">
      <c r="A340" t="s">
        <v>3572</v>
      </c>
      <c r="B340" t="s">
        <v>3573</v>
      </c>
      <c r="C340" t="s">
        <v>2599</v>
      </c>
      <c r="D340" t="s">
        <v>3360</v>
      </c>
      <c r="E340" t="s">
        <v>3361</v>
      </c>
      <c r="F340" t="s">
        <v>2603</v>
      </c>
      <c r="G340" t="s">
        <v>2599</v>
      </c>
      <c r="H340">
        <v>672</v>
      </c>
      <c r="I340" t="s">
        <v>2599</v>
      </c>
    </row>
  </sheetData>
  <autoFilter ref="A1:I1" xr:uid="{8FD934F3-8420-4B0A-9D18-44115961284F}"/>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EFC87-6976-4C05-A331-F2ECFFD5D76F}">
  <sheetPr codeName="number8"/>
  <dimension ref="A1:M340"/>
  <sheetViews>
    <sheetView workbookViewId="0"/>
  </sheetViews>
  <sheetFormatPr defaultRowHeight="14.5"/>
  <cols>
    <col min="2" max="2" width="40" customWidth="1"/>
  </cols>
  <sheetData>
    <row r="1" spans="1:13" ht="15">
      <c r="A1" s="51" t="str">
        <f>IF(推文数据库!A1="","",推文数据库!A1)</f>
        <v>标题</v>
      </c>
      <c r="B1" s="51" t="str">
        <f>IF(推文数据库!B1="","",推文数据库!B1)</f>
        <v>资源链接</v>
      </c>
      <c r="C1" s="51" t="str">
        <f>IF(推文数据库!C1="","",推文数据库!C1)</f>
        <v>类型</v>
      </c>
      <c r="D1" s="51" t="str">
        <f>IF(推文数据库!D1="","",推文数据库!D1)</f>
        <v>来源</v>
      </c>
      <c r="E1" s="51" t="str">
        <f>IF(推文数据库!E1="","",推文数据库!E1)</f>
        <v>话题</v>
      </c>
      <c r="F1" s="51" t="str">
        <f>IF(推文数据库!F1="","",推文数据库!F1)</f>
        <v>阅读时长</v>
      </c>
      <c r="G1" s="50" t="str">
        <f>IF(推文数据库!G1="","",推文数据库!G1)</f>
        <v>小编评论（纯主观）</v>
      </c>
      <c r="H1" s="50" t="str">
        <f>IF(推文数据库!H1="","",推文数据库!H1)</f>
        <v>阅读数</v>
      </c>
      <c r="I1" s="50" t="str">
        <f>IF(推文数据库!I1="","",推文数据库!I1)</f>
        <v>点赞数</v>
      </c>
      <c r="J1" s="50" t="s">
        <v>3574</v>
      </c>
      <c r="K1" s="50" t="s">
        <v>3575</v>
      </c>
      <c r="L1" s="50" t="s">
        <v>2574</v>
      </c>
      <c r="M1" s="50" t="s">
        <v>2575</v>
      </c>
    </row>
    <row r="2" spans="1:13" ht="15">
      <c r="A2" s="51" t="str">
        <f>IF(推文数据库!A2="","",推文数据库!A2)</f>
        <v>【迎新季No.1】要点|那些实用的网站和新媒体平台</v>
      </c>
      <c r="B2" s="51" t="str">
        <f>IF(推文数据库!B2="","",推文数据库!B2)</f>
        <v>https://mp.weixin.qq.com/s/kexttaHX2GizHJxs0WK5LA</v>
      </c>
      <c r="C2" s="51" t="str">
        <f>IF(推文数据库!C2="","",推文数据库!C2)</f>
        <v>公众号</v>
      </c>
      <c r="D2" s="51" t="str">
        <f>IF(推文数据库!D2="","",推文数据库!D2)</f>
        <v>WHU数统团学</v>
      </c>
      <c r="E2" s="51" t="str">
        <f>IF(推文数据库!E2="","",推文数据库!E2)</f>
        <v>网站 网址 官网 教务系统 选课 图书馆 珞珈在线 公众号推荐 APP 智慧珞珈 旺达水宝 热水 洗衣 学习通 数院 数学与统计学院 数统 媒体</v>
      </c>
      <c r="F2" s="51" t="str">
        <f>IF(推文数据库!F2="","",推文数据库!F2)</f>
        <v>约3分钟</v>
      </c>
      <c r="G2" s="50" t="str">
        <f>IF(推文数据库!G2="","",推文数据库!G2)</f>
        <v/>
      </c>
      <c r="H2" s="50">
        <f>IF(推文数据库!H2="","",推文数据库!H2)</f>
        <v>369</v>
      </c>
      <c r="I2" s="50">
        <f>IF(推文数据库!I2="","",推文数据库!I2)</f>
        <v>7</v>
      </c>
      <c r="J2" s="40">
        <f>IF(推文数据库多词检索!$A2=推文数据库多词检索!E2,1,0)</f>
        <v>0</v>
      </c>
      <c r="K2" s="40" t="str">
        <f t="shared" ref="K2:K65" si="0">IF(J2=0,"",1)</f>
        <v/>
      </c>
      <c r="L2" s="40" t="str">
        <f>IF(K2="","",1+MAX($L$1:L1))</f>
        <v/>
      </c>
      <c r="M2" s="40">
        <f t="shared" ref="M2:M65" si="1">IF(J2="","",ROW(A2))</f>
        <v>2</v>
      </c>
    </row>
    <row r="3" spans="1:13" ht="15">
      <c r="A3" s="51" t="str">
        <f>IF(推文数据库!A3="","",推文数据库!A3)</f>
        <v>【迎新季No.2】要点|户口迁不迁？</v>
      </c>
      <c r="B3" s="51" t="str">
        <f>IF(推文数据库!B3="","",推文数据库!B3)</f>
        <v>https://mp.weixin.qq.com/s/508iGvKqyCFy7M6DOGl2sA</v>
      </c>
      <c r="C3" s="51" t="str">
        <f>IF(推文数据库!C3="","",推文数据库!C3)</f>
        <v>公众号</v>
      </c>
      <c r="D3" s="51" t="str">
        <f>IF(推文数据库!D3="","",推文数据库!D3)</f>
        <v>WHU数统团学</v>
      </c>
      <c r="E3" s="51" t="str">
        <f>IF(推文数据库!E3="","",推文数据库!E3)</f>
        <v>户口 迁户口 集体户口 数院 数统 数学与统计学院 要不要迁户口 生活 学籍</v>
      </c>
      <c r="F3" s="51" t="str">
        <f>IF(推文数据库!F3="","",推文数据库!F3)</f>
        <v>约2分钟</v>
      </c>
      <c r="G3" s="50" t="str">
        <f>IF(推文数据库!G3="","",推文数据库!G3)</f>
        <v>非常有帮助我觉得</v>
      </c>
      <c r="H3" s="50">
        <f>IF(推文数据库!H3="","",推文数据库!H3)</f>
        <v>220</v>
      </c>
      <c r="I3" s="50">
        <f>IF(推文数据库!I3="","",推文数据库!I3)</f>
        <v>5</v>
      </c>
      <c r="J3" s="40">
        <f>IF(推文数据库多词检索!$A3=推文数据库多词检索!E3,1,0)</f>
        <v>0</v>
      </c>
      <c r="K3" s="40" t="str">
        <f t="shared" si="0"/>
        <v/>
      </c>
      <c r="L3" s="40" t="str">
        <f>IF(K3="","",1+MAX($L$1:L2))</f>
        <v/>
      </c>
      <c r="M3" s="40">
        <f t="shared" si="1"/>
        <v>3</v>
      </c>
    </row>
    <row r="4" spans="1:13" ht="15">
      <c r="A4" s="51" t="str">
        <f>IF(推文数据库!A4="","",推文数据库!A4)</f>
        <v>【迎新季No.3】学习|什么？学数学还要分专业？</v>
      </c>
      <c r="B4" s="51" t="str">
        <f>IF(推文数据库!B4="","",推文数据库!B4)</f>
        <v>https://mp.weixin.qq.com/s/zyu1rAFHg7VBzzQRiKRENg</v>
      </c>
      <c r="C4" s="51" t="str">
        <f>IF(推文数据库!C4="","",推文数据库!C4)</f>
        <v>公众号</v>
      </c>
      <c r="D4" s="51" t="str">
        <f>IF(推文数据库!D4="","",推文数据库!D4)</f>
        <v>WHU数统团学</v>
      </c>
      <c r="E4" s="51" t="str">
        <f>IF(推文数据库!E4="","",推文数据库!E4)</f>
        <v>专业 分专业 数院专业 数据科学 数院</v>
      </c>
      <c r="F4" s="51" t="str">
        <f>IF(推文数据库!F4="","",推文数据库!F4)</f>
        <v>约2分钟</v>
      </c>
      <c r="G4" s="50" t="str">
        <f>IF(推文数据库!G4="","",推文数据库!G4)</f>
        <v/>
      </c>
      <c r="H4" s="50">
        <f>IF(推文数据库!H4="","",推文数据库!H4)</f>
        <v>350</v>
      </c>
      <c r="I4" s="50">
        <f>IF(推文数据库!I4="","",推文数据库!I4)</f>
        <v>9</v>
      </c>
      <c r="J4" s="40">
        <f>IF(推文数据库多词检索!$A4=推文数据库多词检索!E4,1,0)</f>
        <v>0</v>
      </c>
      <c r="K4" s="40" t="str">
        <f t="shared" si="0"/>
        <v/>
      </c>
      <c r="L4" s="40" t="str">
        <f>IF(K4="","",1+MAX($L$1:L3))</f>
        <v/>
      </c>
      <c r="M4" s="40">
        <f t="shared" si="1"/>
        <v>4</v>
      </c>
    </row>
    <row r="5" spans="1:13" ht="15">
      <c r="A5" s="51" t="str">
        <f>IF(推文数据库!A5="","",推文数据库!A5)</f>
        <v>【迎新季No.4】要点|叮~武大校内外出行指南请查收！</v>
      </c>
      <c r="B5" s="51" t="str">
        <f>IF(推文数据库!B5="","",推文数据库!B5)</f>
        <v>https://mp.weixin.qq.com/s/Jf_6VNvpLklXbiTIIMzDCA</v>
      </c>
      <c r="C5" s="51" t="str">
        <f>IF(推文数据库!C5="","",推文数据库!C5)</f>
        <v>公众号</v>
      </c>
      <c r="D5" s="51" t="str">
        <f>IF(推文数据库!D5="","",推文数据库!D5)</f>
        <v>WHU数统团学</v>
      </c>
      <c r="E5" s="51" t="str">
        <f>IF(推文数据库!E5="","",推文数据库!E5)</f>
        <v>交通 出行 校车 校巴 公交 地铁 大循环 小循环 402 街道口 2号线 4号线 8号线 数院</v>
      </c>
      <c r="F5" s="51" t="str">
        <f>IF(推文数据库!F5="","",推文数据库!F5)</f>
        <v>约3分钟</v>
      </c>
      <c r="G5" s="50" t="str">
        <f>IF(推文数据库!G5="","",推文数据库!G5)</f>
        <v>非常实用我觉得</v>
      </c>
      <c r="H5" s="50">
        <f>IF(推文数据库!H5="","",推文数据库!H5)</f>
        <v>250</v>
      </c>
      <c r="I5" s="50">
        <f>IF(推文数据库!I5="","",推文数据库!I5)</f>
        <v>5</v>
      </c>
      <c r="J5" s="40">
        <f>IF(推文数据库多词检索!$A5=推文数据库多词检索!E5,1,0)</f>
        <v>0</v>
      </c>
      <c r="K5" s="40" t="str">
        <f t="shared" si="0"/>
        <v/>
      </c>
      <c r="L5" s="40" t="str">
        <f>IF(K5="","",1+MAX($L$1:L4))</f>
        <v/>
      </c>
      <c r="M5" s="40">
        <f t="shared" si="1"/>
        <v>5</v>
      </c>
    </row>
    <row r="6" spans="1:13" ht="15">
      <c r="A6" s="51" t="str">
        <f>IF(推文数据库!A6="","",推文数据库!A6)</f>
        <v>【迎新季No.5】学习|数学学习方法及推荐书单</v>
      </c>
      <c r="B6" s="51" t="str">
        <f>IF(推文数据库!B6="","",推文数据库!B6)</f>
        <v>https://mp.weixin.qq.com/s/zih-9nIfa7NbS4RF-NEE7Q</v>
      </c>
      <c r="C6" s="51" t="str">
        <f>IF(推文数据库!C6="","",推文数据库!C6)</f>
        <v>公众号</v>
      </c>
      <c r="D6" s="51" t="str">
        <f>IF(推文数据库!D6="","",推文数据库!D6)</f>
        <v>WHU数统团学</v>
      </c>
      <c r="E6" s="51" t="str">
        <f>IF(推文数据库!E6="","",推文数据库!E6)</f>
        <v>学习 数学学习 数院学习 数学分析 高等代数 解析几何 学习经验 书单 数学教材 数院</v>
      </c>
      <c r="F6" s="51" t="str">
        <f>IF(推文数据库!F6="","",推文数据库!F6)</f>
        <v>约2分钟</v>
      </c>
      <c r="G6" s="50" t="str">
        <f>IF(推文数据库!G6="","",推文数据库!G6)</f>
        <v/>
      </c>
      <c r="H6" s="50">
        <f>IF(推文数据库!H6="","",推文数据库!H6)</f>
        <v>432</v>
      </c>
      <c r="I6" s="50">
        <f>IF(推文数据库!I6="","",推文数据库!I6)</f>
        <v>12</v>
      </c>
      <c r="J6" s="40">
        <f>IF(推文数据库多词检索!$A6=推文数据库多词检索!E6,1,0)</f>
        <v>0</v>
      </c>
      <c r="K6" s="40" t="str">
        <f t="shared" si="0"/>
        <v/>
      </c>
      <c r="L6" s="40" t="str">
        <f>IF(K6="","",1+MAX($L$1:L5))</f>
        <v/>
      </c>
      <c r="M6" s="40">
        <f t="shared" si="1"/>
        <v>6</v>
      </c>
    </row>
    <row r="7" spans="1:13" ht="15">
      <c r="A7" s="51" t="str">
        <f>IF(推文数据库!A7="","",推文数据库!A7)</f>
        <v>【迎新季No.6】学习|你想要的英语分班考试介绍都在这里~</v>
      </c>
      <c r="B7" s="51" t="str">
        <f>IF(推文数据库!B7="","",推文数据库!B7)</f>
        <v>https://mp.weixin.qq.com/s/UeHxKW5VQMwvFovjA6-Wbg</v>
      </c>
      <c r="C7" s="51" t="str">
        <f>IF(推文数据库!C7="","",推文数据库!C7)</f>
        <v>公众号</v>
      </c>
      <c r="D7" s="51" t="str">
        <f>IF(推文数据库!D7="","",推文数据库!D7)</f>
        <v>WHU数统团学</v>
      </c>
      <c r="E7" s="51" t="str">
        <f>IF(推文数据库!E7="","",推文数据库!E7)</f>
        <v>学习 英语 大英 分班考试 数院</v>
      </c>
      <c r="F7" s="51" t="str">
        <f>IF(推文数据库!F7="","",推文数据库!F7)</f>
        <v>约2分钟</v>
      </c>
      <c r="G7" s="50" t="str">
        <f>IF(推文数据库!G7="","",推文数据库!G7)</f>
        <v/>
      </c>
      <c r="H7" s="50">
        <f>IF(推文数据库!H7="","",推文数据库!H7)</f>
        <v>252</v>
      </c>
      <c r="I7" s="50">
        <f>IF(推文数据库!I7="","",推文数据库!I7)</f>
        <v>9</v>
      </c>
      <c r="J7" s="40">
        <f>IF(推文数据库多词检索!$A7=推文数据库多词检索!E7,1,0)</f>
        <v>0</v>
      </c>
      <c r="K7" s="40" t="str">
        <f t="shared" si="0"/>
        <v/>
      </c>
      <c r="L7" s="40" t="str">
        <f>IF(K7="","",1+MAX($L$1:L6))</f>
        <v/>
      </c>
      <c r="M7" s="40">
        <f t="shared" si="1"/>
        <v>7</v>
      </c>
    </row>
    <row r="8" spans="1:13" ht="15">
      <c r="A8" s="51" t="str">
        <f>IF(推文数据库!A8="","",推文数据库!A8)</f>
        <v>【迎新季No.7】学习|噔噔噔~数学竞赛闪亮登场</v>
      </c>
      <c r="B8" s="51" t="str">
        <f>IF(推文数据库!B8="","",推文数据库!B8)</f>
        <v>https://mp.weixin.qq.com/s/3spPvcc9RqPbDTMxI9bfAg</v>
      </c>
      <c r="C8" s="51" t="str">
        <f>IF(推文数据库!C8="","",推文数据库!C8)</f>
        <v>公众号</v>
      </c>
      <c r="D8" s="51" t="str">
        <f>IF(推文数据库!D8="","",推文数据库!D8)</f>
        <v>WHU数统团学</v>
      </c>
      <c r="E8" s="51" t="str">
        <f>IF(推文数据库!E8="","",推文数据库!E8)</f>
        <v>学习 数学 数学竞赛 丘成桐大学生数学竞赛 丘赛 全国大学生数学建模竞赛 国赛 美国大学生数学建模竞赛 美赛 全国大学生数学竞赛 数学竞赛 数院</v>
      </c>
      <c r="F8" s="51" t="str">
        <f>IF(推文数据库!F8="","",推文数据库!F8)</f>
        <v>约5分钟</v>
      </c>
      <c r="G8" s="50" t="str">
        <f>IF(推文数据库!G8="","",推文数据库!G8)</f>
        <v/>
      </c>
      <c r="H8" s="50">
        <f>IF(推文数据库!H8="","",推文数据库!H8)</f>
        <v>254</v>
      </c>
      <c r="I8" s="50">
        <f>IF(推文数据库!I8="","",推文数据库!I8)</f>
        <v>8</v>
      </c>
      <c r="J8" s="40">
        <f>IF(推文数据库多词检索!$A8=推文数据库多词检索!E8,1,0)</f>
        <v>0</v>
      </c>
      <c r="K8" s="40" t="str">
        <f t="shared" si="0"/>
        <v/>
      </c>
      <c r="L8" s="40" t="str">
        <f>IF(K8="","",1+MAX($L$1:L7))</f>
        <v/>
      </c>
      <c r="M8" s="40">
        <f t="shared" si="1"/>
        <v>8</v>
      </c>
    </row>
    <row r="9" spans="1:13" ht="15">
      <c r="A9" s="51" t="str">
        <f>IF(推文数据库!A9="","",推文数据库!A9)</f>
        <v>【迎新季No.8】要点|学生档案和党团组织关系怎么办？答案都在这里</v>
      </c>
      <c r="B9" s="51" t="str">
        <f>IF(推文数据库!B9="","",推文数据库!B9)</f>
        <v>https://mp.weixin.qq.com/s/5rhcoDq_1ud08SmYoJ_gXQ</v>
      </c>
      <c r="C9" s="51" t="str">
        <f>IF(推文数据库!C9="","",推文数据库!C9)</f>
        <v>公众号</v>
      </c>
      <c r="D9" s="51" t="str">
        <f>IF(推文数据库!D9="","",推文数据库!D9)</f>
        <v>WHU数统团学</v>
      </c>
      <c r="E9" s="51" t="str">
        <f>IF(推文数据库!E9="","",推文数据库!E9)</f>
        <v>档案 学籍 学生档案 党组织关系 团组织关系 团关系 新生准备材料 智慧团建 数院</v>
      </c>
      <c r="F9" s="51" t="str">
        <f>IF(推文数据库!F9="","",推文数据库!F9)</f>
        <v>约4分钟</v>
      </c>
      <c r="G9" s="50" t="str">
        <f>IF(推文数据库!G9="","",推文数据库!G9)</f>
        <v>非常有用我觉得</v>
      </c>
      <c r="H9" s="50">
        <f>IF(推文数据库!H9="","",推文数据库!H9)</f>
        <v>217</v>
      </c>
      <c r="I9" s="50">
        <f>IF(推文数据库!I9="","",推文数据库!I9)</f>
        <v>3</v>
      </c>
      <c r="J9" s="40">
        <f>IF(推文数据库多词检索!$A9=推文数据库多词检索!E9,1,0)</f>
        <v>0</v>
      </c>
      <c r="K9" s="40" t="str">
        <f t="shared" si="0"/>
        <v/>
      </c>
      <c r="L9" s="40" t="str">
        <f>IF(K9="","",1+MAX($L$1:L8))</f>
        <v/>
      </c>
      <c r="M9" s="40">
        <f t="shared" si="1"/>
        <v>9</v>
      </c>
    </row>
    <row r="10" spans="1:13" ht="15">
      <c r="A10" s="51" t="str">
        <f>IF(推文数据库!A10="","",推文数据库!A10)</f>
        <v>【迎新季No.9】生活|舌尖上的武大——探秘武大各大食堂</v>
      </c>
      <c r="B10" s="51" t="str">
        <f>IF(推文数据库!B10="","",推文数据库!B10)</f>
        <v>https://mp.weixin.qq.com/s/cYUB9AyxpUM_-NpD3cQKyw</v>
      </c>
      <c r="C10" s="51" t="str">
        <f>IF(推文数据库!C10="","",推文数据库!C10)</f>
        <v>公众号</v>
      </c>
      <c r="D10" s="51" t="str">
        <f>IF(推文数据库!D10="","",推文数据库!D10)</f>
        <v>WHU数统团学</v>
      </c>
      <c r="E10" s="51" t="str">
        <f>IF(推文数据库!E10="","",推文数据库!E10)</f>
        <v>生活 饮食 吃饭 美食 小吃 食堂 湖滨食堂 枫园食堂 梅园食堂 梅园CBD 枫园CBD 桂园食堂 工学部一食堂 工学部二食堂 工学部民族食堂 清真 大盘鸡 信息学部一食堂 信息学部二食堂 信息学部三食堂 星湖园食堂 数院</v>
      </c>
      <c r="F10" s="51" t="str">
        <f>IF(推文数据库!F10="","",推文数据库!F10)</f>
        <v>约4分钟</v>
      </c>
      <c r="G10" s="50" t="str">
        <f>IF(推文数据库!G10="","",推文数据库!G10)</f>
        <v/>
      </c>
      <c r="H10" s="50">
        <f>IF(推文数据库!H10="","",推文数据库!H10)</f>
        <v>289</v>
      </c>
      <c r="I10" s="50">
        <f>IF(推文数据库!I10="","",推文数据库!I10)</f>
        <v>8</v>
      </c>
      <c r="J10" s="40">
        <f>IF(推文数据库多词检索!$A10=推文数据库多词检索!E10,1,0)</f>
        <v>0</v>
      </c>
      <c r="K10" s="40" t="str">
        <f t="shared" si="0"/>
        <v/>
      </c>
      <c r="L10" s="40" t="str">
        <f>IF(K10="","",1+MAX($L$1:L9))</f>
        <v/>
      </c>
      <c r="M10" s="40">
        <f t="shared" si="1"/>
        <v>10</v>
      </c>
    </row>
    <row r="11" spans="1:13" ht="15">
      <c r="A11" s="51" t="str">
        <f>IF(推文数据库!A11="","",推文数据库!A11)</f>
        <v>【社团简介】辩论队</v>
      </c>
      <c r="B11" s="51" t="str">
        <f>IF(推文数据库!B11="","",推文数据库!B11)</f>
        <v>https://mp.weixin.qq.com/s/sKgiKHiOvUNpS389d7QVVQ</v>
      </c>
      <c r="C11" s="51" t="str">
        <f>IF(推文数据库!C11="","",推文数据库!C11)</f>
        <v>公众号</v>
      </c>
      <c r="D11" s="51" t="str">
        <f>IF(推文数据库!D11="","",推文数据库!D11)</f>
        <v>WHU数统团学</v>
      </c>
      <c r="E11" s="51" t="str">
        <f>IF(推文数据库!E11="","",推文数据库!E11)</f>
        <v>数院 辩论队 社团 招新</v>
      </c>
      <c r="F11" s="51" t="str">
        <f>IF(推文数据库!F11="","",推文数据库!F11)</f>
        <v>约1分钟</v>
      </c>
      <c r="G11" s="50" t="str">
        <f>IF(推文数据库!G11="","",推文数据库!G11)</f>
        <v/>
      </c>
      <c r="H11" s="50">
        <f>IF(推文数据库!H11="","",推文数据库!H11)</f>
        <v>224</v>
      </c>
      <c r="I11" s="50">
        <f>IF(推文数据库!I11="","",推文数据库!I11)</f>
        <v>9</v>
      </c>
      <c r="J11" s="40">
        <f>IF(推文数据库多词检索!$A11=推文数据库多词检索!E11,1,0)</f>
        <v>0</v>
      </c>
      <c r="K11" s="40" t="str">
        <f t="shared" si="0"/>
        <v/>
      </c>
      <c r="L11" s="40" t="str">
        <f>IF(K11="","",1+MAX($L$1:L10))</f>
        <v/>
      </c>
      <c r="M11" s="40">
        <f t="shared" si="1"/>
        <v>11</v>
      </c>
    </row>
    <row r="12" spans="1:13" ht="15">
      <c r="A12" s="51" t="str">
        <f>IF(推文数据库!A12="","",推文数据库!A12)</f>
        <v>新生福利NO.1｜一探校史：欢迎走进“历史上的武大”</v>
      </c>
      <c r="B12" s="51" t="str">
        <f>IF(推文数据库!B12="","",推文数据库!B12)</f>
        <v>https://mp.weixin.qq.com/s/lBp4vGC_hS9BPAzbi4c7Xw</v>
      </c>
      <c r="C12" s="51" t="str">
        <f>IF(推文数据库!C12="","",推文数据库!C12)</f>
        <v>公众号</v>
      </c>
      <c r="D12" s="51" t="str">
        <f>IF(推文数据库!D12="","",推文数据库!D12)</f>
        <v>武汉大学学生会</v>
      </c>
      <c r="E12" s="51" t="str">
        <f>IF(推文数据库!E12="","",推文数据库!E12)</f>
        <v>校史 校会 武汉大学学生会 官微 新生福利</v>
      </c>
      <c r="F12" s="51" t="str">
        <f>IF(推文数据库!F12="","",推文数据库!F12)</f>
        <v>约6分钟</v>
      </c>
      <c r="G12" s="50" t="str">
        <f>IF(推文数据库!G12="","",推文数据库!G12)</f>
        <v/>
      </c>
      <c r="H12" s="50">
        <f>IF(推文数据库!H12="","",推文数据库!H12)</f>
        <v>2123</v>
      </c>
      <c r="I12" s="50">
        <f>IF(推文数据库!I12="","",推文数据库!I12)</f>
        <v>27</v>
      </c>
      <c r="J12" s="40">
        <f>IF(推文数据库多词检索!$A12=推文数据库多词检索!E12,1,0)</f>
        <v>0</v>
      </c>
      <c r="K12" s="40" t="str">
        <f t="shared" si="0"/>
        <v/>
      </c>
      <c r="L12" s="40" t="str">
        <f>IF(K12="","",1+MAX($L$1:L11))</f>
        <v/>
      </c>
      <c r="M12" s="40">
        <f t="shared" si="1"/>
        <v>12</v>
      </c>
    </row>
    <row r="13" spans="1:13" ht="15">
      <c r="A13" s="51" t="str">
        <f>IF(推文数据库!A13="","",推文数据库!A13)</f>
        <v>新生福利NO.2｜ 您的健康指南已到，请注意查收</v>
      </c>
      <c r="B13" s="51" t="str">
        <f>IF(推文数据库!B13="","",推文数据库!B13)</f>
        <v>https://mp.weixin.qq.com/s/gAtvKhq2TJq9i17Efi4zhw</v>
      </c>
      <c r="C13" s="51" t="str">
        <f>IF(推文数据库!C13="","",推文数据库!C13)</f>
        <v>公众号</v>
      </c>
      <c r="D13" s="51" t="str">
        <f>IF(推文数据库!D13="","",推文数据库!D13)</f>
        <v>武汉大学学生会</v>
      </c>
      <c r="E13" s="51" t="str">
        <f>IF(推文数据库!E13="","",推文数据库!E13)</f>
        <v>生活 健康 医院 校医院 中南医院 心理咨询 大学生心理健康教育中心 医保 人民医院 口腔医院 校会 武汉大学学生会 官微 新生福利</v>
      </c>
      <c r="F13" s="51" t="str">
        <f>IF(推文数据库!F13="","",推文数据库!F13)</f>
        <v>约5分钟</v>
      </c>
      <c r="G13" s="50" t="str">
        <f>IF(推文数据库!G13="","",推文数据库!G13)</f>
        <v>非常重要我觉得</v>
      </c>
      <c r="H13" s="50">
        <f>IF(推文数据库!H13="","",推文数据库!H13)</f>
        <v>3035</v>
      </c>
      <c r="I13" s="50">
        <f>IF(推文数据库!I13="","",推文数据库!I13)</f>
        <v>24</v>
      </c>
      <c r="J13" s="40">
        <f>IF(推文数据库多词检索!$A13=推文数据库多词检索!E13,1,0)</f>
        <v>0</v>
      </c>
      <c r="K13" s="40" t="str">
        <f t="shared" si="0"/>
        <v/>
      </c>
      <c r="L13" s="40" t="str">
        <f>IF(K13="","",1+MAX($L$1:L12))</f>
        <v/>
      </c>
      <c r="M13" s="40">
        <f t="shared" si="1"/>
        <v>13</v>
      </c>
    </row>
    <row r="14" spans="1:13" ht="15">
      <c r="A14" s="51" t="str">
        <f>IF(推文数据库!A14="","",推文数据库!A14)</f>
        <v>新生福利NO.3｜学在武大：这波“学习局”，约吗？</v>
      </c>
      <c r="B14" s="51" t="str">
        <f>IF(推文数据库!B14="","",推文数据库!B14)</f>
        <v>https://mp.weixin.qq.com/s/JAZcDWmsponFMsymduU09w</v>
      </c>
      <c r="C14" s="51" t="str">
        <f>IF(推文数据库!C14="","",推文数据库!C14)</f>
        <v>公众号</v>
      </c>
      <c r="D14" s="51" t="str">
        <f>IF(推文数据库!D14="","",推文数据库!D14)</f>
        <v>武汉大学学生会</v>
      </c>
      <c r="E14" s="51" t="str">
        <f>IF(推文数据库!E14="","",推文数据库!E14)</f>
        <v>图书馆 借书 预约 自习 教室 自习室 学习 阅览室 咖啡厅 校会 武汉大学学生会 官微 新生福利</v>
      </c>
      <c r="F14" s="51" t="str">
        <f>IF(推文数据库!F14="","",推文数据库!F14)</f>
        <v>约3分钟</v>
      </c>
      <c r="G14" s="50" t="str">
        <f>IF(推文数据库!G14="","",推文数据库!G14)</f>
        <v/>
      </c>
      <c r="H14" s="50">
        <f>IF(推文数据库!H14="","",推文数据库!H14)</f>
        <v>3454</v>
      </c>
      <c r="I14" s="50">
        <f>IF(推文数据库!I14="","",推文数据库!I14)</f>
        <v>27</v>
      </c>
      <c r="J14" s="40">
        <f>IF(推文数据库多词检索!$A14=推文数据库多词检索!E14,1,0)</f>
        <v>0</v>
      </c>
      <c r="K14" s="40" t="str">
        <f t="shared" si="0"/>
        <v/>
      </c>
      <c r="L14" s="40" t="str">
        <f>IF(K14="","",1+MAX($L$1:L13))</f>
        <v/>
      </c>
      <c r="M14" s="40">
        <f t="shared" si="1"/>
        <v>14</v>
      </c>
    </row>
    <row r="15" spans="1:13" ht="15">
      <c r="A15" s="51" t="str">
        <f>IF(推文数据库!A15="","",推文数据库!A15)</f>
        <v>新生福利NO.4｜你最关注的学分绩点奖学金</v>
      </c>
      <c r="B15" s="51" t="str">
        <f>IF(推文数据库!B15="","",推文数据库!B15)</f>
        <v>https://mp.weixin.qq.com/s/_LZs4sH7GbpFdT5UqvOWpg</v>
      </c>
      <c r="C15" s="51" t="str">
        <f>IF(推文数据库!C15="","",推文数据库!C15)</f>
        <v>公众号</v>
      </c>
      <c r="D15" s="51" t="str">
        <f>IF(推文数据库!D15="","",推文数据库!D15)</f>
        <v>武汉大学学生会</v>
      </c>
      <c r="E15" s="51" t="str">
        <f>IF(推文数据库!E15="","",推文数据库!E15)</f>
        <v>学分 培养方案 模块 绩点 GPA 学分绩点 平均绩点 奖学金 保研 新生奖学金 优秀新生 国家奖学金 优秀学生奖学金 校会 武汉大学学生会 官微 新生福利 学习</v>
      </c>
      <c r="F15" s="51" t="str">
        <f>IF(推文数据库!F15="","",推文数据库!F15)</f>
        <v>约4分钟</v>
      </c>
      <c r="G15" s="50" t="str">
        <f>IF(推文数据库!G15="","",推文数据库!G15)</f>
        <v/>
      </c>
      <c r="H15" s="50">
        <f>IF(推文数据库!H15="","",推文数据库!H15)</f>
        <v>4184</v>
      </c>
      <c r="I15" s="50">
        <f>IF(推文数据库!I15="","",推文数据库!I15)</f>
        <v>32</v>
      </c>
      <c r="J15" s="40">
        <f>IF(推文数据库多词检索!$A15=推文数据库多词检索!E15,1,0)</f>
        <v>0</v>
      </c>
      <c r="K15" s="40" t="str">
        <f t="shared" si="0"/>
        <v/>
      </c>
      <c r="L15" s="40" t="str">
        <f>IF(K15="","",1+MAX($L$1:L14))</f>
        <v/>
      </c>
      <c r="M15" s="40">
        <f t="shared" si="1"/>
        <v>15</v>
      </c>
    </row>
    <row r="16" spans="1:13" ht="15">
      <c r="A16" s="51" t="str">
        <f>IF(推文数据库!A16="","",推文数据库!A16)</f>
        <v>新生福利NO.5｜关于武大教学楼，你想知道的都在这里了</v>
      </c>
      <c r="B16" s="51" t="str">
        <f>IF(推文数据库!B16="","",推文数据库!B16)</f>
        <v>https://mp.weixin.qq.com/s/feyzV2pFVxuFFFJtJE95Nw</v>
      </c>
      <c r="C16" s="51" t="str">
        <f>IF(推文数据库!C16="","",推文数据库!C16)</f>
        <v>公众号</v>
      </c>
      <c r="D16" s="51" t="str">
        <f>IF(推文数据库!D16="","",推文数据库!D16)</f>
        <v>武汉大学学生会</v>
      </c>
      <c r="E16" s="51" t="str">
        <f>IF(推文数据库!E16="","",推文数据库!E16)</f>
        <v>校会 武汉大学学生会 官微 新生福利 教学楼 教室 教六 教五 教四 教三 青楼 工学部主教 大主教 枫园教学楼 学习</v>
      </c>
      <c r="F16" s="51" t="str">
        <f>IF(推文数据库!F16="","",推文数据库!F16)</f>
        <v>约3分钟</v>
      </c>
      <c r="G16" s="50" t="str">
        <f>IF(推文数据库!G16="","",推文数据库!G16)</f>
        <v/>
      </c>
      <c r="H16" s="50">
        <f>IF(推文数据库!H16="","",推文数据库!H16)</f>
        <v>3577</v>
      </c>
      <c r="I16" s="50">
        <f>IF(推文数据库!I16="","",推文数据库!I16)</f>
        <v>37</v>
      </c>
      <c r="J16" s="40">
        <f>IF(推文数据库多词检索!$A16=推文数据库多词检索!E16,1,0)</f>
        <v>0</v>
      </c>
      <c r="K16" s="40" t="str">
        <f t="shared" si="0"/>
        <v/>
      </c>
      <c r="L16" s="40" t="str">
        <f>IF(K16="","",1+MAX($L$1:L15))</f>
        <v/>
      </c>
      <c r="M16" s="40">
        <f t="shared" si="1"/>
        <v>16</v>
      </c>
    </row>
    <row r="17" spans="1:13" ht="15">
      <c r="A17" s="51" t="str">
        <f>IF(推文数据库!A17="","",推文数据库!A17)</f>
        <v>新生福利NO.6｜满满干货！你想要的网站、应用、公众号都在这里</v>
      </c>
      <c r="B17" s="51" t="str">
        <f>IF(推文数据库!B17="","",推文数据库!B17)</f>
        <v>https://mp.weixin.qq.com/s/eV0uVUbTxO_LCnHMEkDsNQ</v>
      </c>
      <c r="C17" s="51" t="str">
        <f>IF(推文数据库!C17="","",推文数据库!C17)</f>
        <v>公众号</v>
      </c>
      <c r="D17" s="51" t="str">
        <f>IF(推文数据库!D17="","",推文数据库!D17)</f>
        <v>武汉大学学生会</v>
      </c>
      <c r="E17" s="51" t="str">
        <f>IF(推文数据库!E17="","",推文数据库!E17)</f>
        <v>校会 武汉大学学生会 官微 新生福利 校园网 网费 VPN 网址 网站 教务系统 教务管理系统 教学管理信息服务平台 选课 图书馆 后勤 报修 网课 珞珈在线 慕课 视听说 清华社英语在线 App 智慧珞珈 汉姆 阳光体育课服务 志愿汇 学习通 Metro 公众号 学习</v>
      </c>
      <c r="F17" s="51" t="str">
        <f>IF(推文数据库!F17="","",推文数据库!F17)</f>
        <v>约7分钟</v>
      </c>
      <c r="G17" s="50" t="str">
        <f>IF(推文数据库!G17="","",推文数据库!G17)</f>
        <v>非常全面</v>
      </c>
      <c r="H17" s="50">
        <f>IF(推文数据库!H17="","",推文数据库!H17)</f>
        <v>1188</v>
      </c>
      <c r="I17" s="50">
        <f>IF(推文数据库!I17="","",推文数据库!I17)</f>
        <v>7</v>
      </c>
      <c r="J17" s="40">
        <f>IF(推文数据库多词检索!$A17=推文数据库多词检索!E17,1,0)</f>
        <v>0</v>
      </c>
      <c r="K17" s="40" t="str">
        <f t="shared" si="0"/>
        <v/>
      </c>
      <c r="L17" s="40" t="str">
        <f>IF(K17="","",1+MAX($L$1:L16))</f>
        <v/>
      </c>
      <c r="M17" s="40">
        <f t="shared" si="1"/>
        <v>17</v>
      </c>
    </row>
    <row r="18" spans="1:13" ht="15">
      <c r="A18" s="51" t="str">
        <f>IF(推文数据库!A18="","",推文数据库!A18)</f>
        <v>新生福利NO.7｜小帮地图为你导航</v>
      </c>
      <c r="B18" s="51" t="str">
        <f>IF(推文数据库!B18="","",推文数据库!B18)</f>
        <v>https://mp.weixin.qq.com/s/HN2XynPgTzyT3Ce9zM_jXw</v>
      </c>
      <c r="C18" s="51" t="str">
        <f>IF(推文数据库!C18="","",推文数据库!C18)</f>
        <v>公众号</v>
      </c>
      <c r="D18" s="51" t="str">
        <f>IF(推文数据库!D18="","",推文数据库!D18)</f>
        <v>武汉大学学生会</v>
      </c>
      <c r="E18" s="51" t="str">
        <f>IF(推文数据库!E18="","",推文数据库!E18)</f>
        <v>校会 武汉大学学生会 官微 新生福利 交通 火车站 学生票 报到 注册 机场 校车 校巴 小循环 大循环 三环 弘博 共享电动车 生活</v>
      </c>
      <c r="F18" s="51" t="str">
        <f>IF(推文数据库!F18="","",推文数据库!F18)</f>
        <v>约3分钟</v>
      </c>
      <c r="G18" s="50" t="str">
        <f>IF(推文数据库!G18="","",推文数据库!G18)</f>
        <v/>
      </c>
      <c r="H18" s="50">
        <f>IF(推文数据库!H18="","",推文数据库!H18)</f>
        <v>1774</v>
      </c>
      <c r="I18" s="50">
        <f>IF(推文数据库!I18="","",推文数据库!I18)</f>
        <v>13</v>
      </c>
      <c r="J18" s="40">
        <f>IF(推文数据库多词检索!$A18=推文数据库多词检索!E18,1,0)</f>
        <v>0</v>
      </c>
      <c r="K18" s="40" t="str">
        <f t="shared" si="0"/>
        <v/>
      </c>
      <c r="L18" s="40" t="str">
        <f>IF(K18="","",1+MAX($L$1:L17))</f>
        <v/>
      </c>
      <c r="M18" s="40">
        <f t="shared" si="1"/>
        <v>18</v>
      </c>
    </row>
    <row r="19" spans="1:13" ht="15">
      <c r="A19" s="51" t="str">
        <f>IF(推文数据库!A19="","",推文数据库!A19)</f>
        <v>新生福利NO.8｜（珞珈山）民以食为天</v>
      </c>
      <c r="B19" s="51" t="str">
        <f>IF(推文数据库!B19="","",推文数据库!B19)</f>
        <v>https://mp.weixin.qq.com/s/TzHv6fLkGyt_ABvgtA2lSw</v>
      </c>
      <c r="C19" s="51" t="str">
        <f>IF(推文数据库!C19="","",推文数据库!C19)</f>
        <v>公众号</v>
      </c>
      <c r="D19" s="51" t="str">
        <f>IF(推文数据库!D19="","",推文数据库!D19)</f>
        <v>武汉大学学生会</v>
      </c>
      <c r="E19" s="51" t="str">
        <f>IF(推文数据库!E19="","",推文数据库!E19)</f>
        <v>校会 武汉大学学生会 官微 新生福利 生活 饮食 吃饭 美食 小吃 食堂 湖滨食堂 枫园食堂 梅园食堂 梅园CBD 枫园CBD 桂园食堂 工学部一食堂 工学部二食堂 工学部民族食堂 清真 大盘鸡 信息学部一食堂 信息学部二食堂 信息学部三食堂 星湖园食堂 数院</v>
      </c>
      <c r="F19" s="51" t="str">
        <f>IF(推文数据库!F19="","",推文数据库!F19)</f>
        <v>约3分钟</v>
      </c>
      <c r="G19" s="50" t="str">
        <f>IF(推文数据库!G19="","",推文数据库!G19)</f>
        <v/>
      </c>
      <c r="H19" s="50">
        <f>IF(推文数据库!H19="","",推文数据库!H19)</f>
        <v>2742</v>
      </c>
      <c r="I19" s="50">
        <f>IF(推文数据库!I19="","",推文数据库!I19)</f>
        <v>25</v>
      </c>
      <c r="J19" s="40">
        <f>IF(推文数据库多词检索!$A19=推文数据库多词检索!E19,1,0)</f>
        <v>0</v>
      </c>
      <c r="K19" s="40" t="str">
        <f t="shared" si="0"/>
        <v/>
      </c>
      <c r="L19" s="40" t="str">
        <f>IF(K19="","",1+MAX($L$1:L18))</f>
        <v/>
      </c>
      <c r="M19" s="40">
        <f t="shared" si="1"/>
        <v>19</v>
      </c>
    </row>
    <row r="20" spans="1:13" ht="15">
      <c r="A20" s="51" t="str">
        <f>IF(推文数据库!A20="","",推文数据库!A20)</f>
        <v>新生福利NO.9｜校内剁手哪家强？珞珈超市论自强</v>
      </c>
      <c r="B20" s="51" t="str">
        <f>IF(推文数据库!B20="","",推文数据库!B20)</f>
        <v>https://mp.weixin.qq.com/s/_CLCl7VaWL13SCwzljpd3g</v>
      </c>
      <c r="C20" s="51" t="str">
        <f>IF(推文数据库!C20="","",推文数据库!C20)</f>
        <v>公众号</v>
      </c>
      <c r="D20" s="51" t="str">
        <f>IF(推文数据库!D20="","",推文数据库!D20)</f>
        <v>武汉大学学生会</v>
      </c>
      <c r="E20" s="51" t="str">
        <f>IF(推文数据库!E20="","",推文数据库!E20)</f>
        <v>校会 武汉大学学生会 官微 新生福利 超市 便利店 自强超市 7tt 大自强 快递 快递点 购物</v>
      </c>
      <c r="F20" s="51" t="str">
        <f>IF(推文数据库!F20="","",推文数据库!F20)</f>
        <v>约2分钟</v>
      </c>
      <c r="G20" s="50" t="str">
        <f>IF(推文数据库!G20="","",推文数据库!G20)</f>
        <v/>
      </c>
      <c r="H20" s="50">
        <f>IF(推文数据库!H20="","",推文数据库!H20)</f>
        <v>3212</v>
      </c>
      <c r="I20" s="50">
        <f>IF(推文数据库!I20="","",推文数据库!I20)</f>
        <v>15</v>
      </c>
      <c r="J20" s="40">
        <f>IF(推文数据库多词检索!$A20=推文数据库多词检索!E20,1,0)</f>
        <v>0</v>
      </c>
      <c r="K20" s="40" t="str">
        <f t="shared" si="0"/>
        <v/>
      </c>
      <c r="L20" s="40" t="str">
        <f>IF(K20="","",1+MAX($L$1:L19))</f>
        <v/>
      </c>
      <c r="M20" s="40">
        <f t="shared" si="1"/>
        <v>20</v>
      </c>
    </row>
    <row r="21" spans="1:13" ht="15">
      <c r="A21" s="51" t="str">
        <f>IF(推文数据库!A21="","",推文数据库!A21)</f>
        <v>新生福利NO.10｜@2021级新生，你们的宿舍是这样的</v>
      </c>
      <c r="B21" s="51" t="str">
        <f>IF(推文数据库!B21="","",推文数据库!B21)</f>
        <v>https://mp.weixin.qq.com/s/eOibTZlPn9dHaSPhKPwpBw</v>
      </c>
      <c r="C21" s="51" t="str">
        <f>IF(推文数据库!C21="","",推文数据库!C21)</f>
        <v>公众号</v>
      </c>
      <c r="D21" s="51" t="str">
        <f>IF(推文数据库!D21="","",推文数据库!D21)</f>
        <v>武汉大学学生会</v>
      </c>
      <c r="E21" s="51" t="str">
        <f>IF(推文数据库!E21="","",推文数据库!E21)</f>
        <v>校会 武汉大学学生会 官微 新生福利 宿舍 电器 寝室 空调 热水 阳台 住宿费 空调费 水电费 报修 报警 生活 住宿 断电 限电</v>
      </c>
      <c r="F21" s="51" t="str">
        <f>IF(推文数据库!F21="","",推文数据库!F21)</f>
        <v>约6分钟</v>
      </c>
      <c r="G21" s="50" t="str">
        <f>IF(推文数据库!G21="","",推文数据库!G21)</f>
        <v/>
      </c>
      <c r="H21" s="50">
        <f>IF(推文数据库!H21="","",推文数据库!H21)</f>
        <v>5384</v>
      </c>
      <c r="I21" s="50">
        <f>IF(推文数据库!I21="","",推文数据库!I21)</f>
        <v>23</v>
      </c>
      <c r="J21" s="40">
        <f>IF(推文数据库多词检索!$A21=推文数据库多词检索!E21,1,0)</f>
        <v>0</v>
      </c>
      <c r="K21" s="40" t="str">
        <f t="shared" si="0"/>
        <v/>
      </c>
      <c r="L21" s="40" t="str">
        <f>IF(K21="","",1+MAX($L$1:L20))</f>
        <v/>
      </c>
      <c r="M21" s="40">
        <f t="shared" si="1"/>
        <v>21</v>
      </c>
    </row>
    <row r="22" spans="1:13" ht="15">
      <c r="A22" s="51" t="str">
        <f>IF(推文数据库!A22="","",推文数据库!A22)</f>
        <v>新生福利 NO.11｜新生行李箱中带了这些，室友看了直呼羡慕……</v>
      </c>
      <c r="B22" s="51" t="str">
        <f>IF(推文数据库!B22="","",推文数据库!B22)</f>
        <v>https://mp.weixin.qq.com/s/EStOdb82KSB8JzEWYyFZfw</v>
      </c>
      <c r="C22" s="51" t="str">
        <f>IF(推文数据库!C22="","",推文数据库!C22)</f>
        <v>公众号</v>
      </c>
      <c r="D22" s="51" t="str">
        <f>IF(推文数据库!D22="","",推文数据库!D22)</f>
        <v>武汉大学学生会</v>
      </c>
      <c r="E22" s="51" t="str">
        <f>IF(推文数据库!E22="","",推文数据库!E22)</f>
        <v>校会 武汉大学学生会 官微 新生福利 行李 证件 材料 报到 注册 身份证 床上用品 台灯 防晒</v>
      </c>
      <c r="F22" s="51" t="str">
        <f>IF(推文数据库!F22="","",推文数据库!F22)</f>
        <v>约6分钟</v>
      </c>
      <c r="G22" s="50" t="str">
        <f>IF(推文数据库!G22="","",推文数据库!G22)</f>
        <v>非常非常实用有帮助</v>
      </c>
      <c r="H22" s="50">
        <f>IF(推文数据库!H22="","",推文数据库!H22)</f>
        <v>5186</v>
      </c>
      <c r="I22" s="50">
        <f>IF(推文数据库!I22="","",推文数据库!I22)</f>
        <v>51</v>
      </c>
      <c r="J22" s="40">
        <f>IF(推文数据库多词检索!$A22=推文数据库多词检索!E22,1,0)</f>
        <v>0</v>
      </c>
      <c r="K22" s="40" t="str">
        <f t="shared" si="0"/>
        <v/>
      </c>
      <c r="L22" s="40" t="str">
        <f>IF(K22="","",1+MAX($L$1:L21))</f>
        <v/>
      </c>
      <c r="M22" s="40">
        <f t="shared" si="1"/>
        <v>22</v>
      </c>
    </row>
    <row r="23" spans="1:13" ht="15">
      <c r="A23" s="51" t="str">
        <f>IF(推文数据库!A23="","",推文数据库!A23)</f>
        <v>新生福利NO.12｜吐血整理！！！珞珈山吃喝玩乐一条龙</v>
      </c>
      <c r="B23" s="51" t="str">
        <f>IF(推文数据库!B23="","",推文数据库!B23)</f>
        <v>https://mp.weixin.qq.com/s/xhTwkYU9ODQ49VgsDTnN6A</v>
      </c>
      <c r="C23" s="51" t="str">
        <f>IF(推文数据库!C23="","",推文数据库!C23)</f>
        <v>公众号</v>
      </c>
      <c r="D23" s="51" t="str">
        <f>IF(推文数据库!D23="","",推文数据库!D23)</f>
        <v>武汉大学学生会</v>
      </c>
      <c r="E23" s="51" t="str">
        <f>IF(推文数据库!E23="","",推文数据库!E23)</f>
        <v>校会 武汉大学学生会 官微 新生福利 玩 浪 不想学习 CBD 万林 博物馆 吃喝玩乐 旅游 观光 十八栋 半山庐 珞珈山 校史馆 星湖 东湖新村 广八路 聚会 聚餐 约会 幽会 街道口 东湖 楚河汉街 万达 寝室熄灯</v>
      </c>
      <c r="F23" s="51" t="str">
        <f>IF(推文数据库!F23="","",推文数据库!F23)</f>
        <v>约5分钟</v>
      </c>
      <c r="G23" s="50" t="str">
        <f>IF(推文数据库!G23="","",推文数据库!G23)</f>
        <v/>
      </c>
      <c r="H23" s="50">
        <f>IF(推文数据库!H23="","",推文数据库!H23)</f>
        <v>4044</v>
      </c>
      <c r="I23" s="50">
        <f>IF(推文数据库!I23="","",推文数据库!I23)</f>
        <v>48</v>
      </c>
      <c r="J23" s="40">
        <f>IF(推文数据库多词检索!$A23=推文数据库多词检索!E23,1,0)</f>
        <v>0</v>
      </c>
      <c r="K23" s="40" t="str">
        <f t="shared" si="0"/>
        <v/>
      </c>
      <c r="L23" s="40" t="str">
        <f>IF(K23="","",1+MAX($L$1:L22))</f>
        <v/>
      </c>
      <c r="M23" s="40">
        <f t="shared" si="1"/>
        <v>23</v>
      </c>
    </row>
    <row r="24" spans="1:13" ht="15">
      <c r="A24" s="51" t="str">
        <f>IF(推文数据库!A24="","",推文数据库!A24)</f>
        <v>新生福利NO.13｜如何在武大恣意地挥洒汗水？</v>
      </c>
      <c r="B24" s="51" t="str">
        <f>IF(推文数据库!B24="","",推文数据库!B24)</f>
        <v>https://mp.weixin.qq.com/s/v0u9njEQEb58DJ8Z7rIDGw</v>
      </c>
      <c r="C24" s="51" t="str">
        <f>IF(推文数据库!C24="","",推文数据库!C24)</f>
        <v>公众号</v>
      </c>
      <c r="D24" s="51" t="str">
        <f>IF(推文数据库!D24="","",推文数据库!D24)</f>
        <v>武汉大学学生会</v>
      </c>
      <c r="E24" s="51" t="str">
        <f>IF(推文数据库!E24="","",推文数据库!E24)</f>
        <v>校会 武汉大学学生会 官微 新生福利 操场 体育课馆 卓尔 风雨 宋卿 梅操 桂操 工操 工体 工网 信操 体育课 运动 健身 羽毛球</v>
      </c>
      <c r="F24" s="51" t="str">
        <f>IF(推文数据库!F24="","",推文数据库!F24)</f>
        <v>约2分钟</v>
      </c>
      <c r="G24" s="50" t="str">
        <f>IF(推文数据库!G24="","",推文数据库!G24)</f>
        <v/>
      </c>
      <c r="H24" s="50">
        <f>IF(推文数据库!H24="","",推文数据库!H24)</f>
        <v>2156</v>
      </c>
      <c r="I24" s="50">
        <f>IF(推文数据库!I24="","",推文数据库!I24)</f>
        <v>20</v>
      </c>
      <c r="J24" s="40">
        <f>IF(推文数据库多词检索!$A24=推文数据库多词检索!E24,1,0)</f>
        <v>0</v>
      </c>
      <c r="K24" s="40" t="str">
        <f t="shared" si="0"/>
        <v/>
      </c>
      <c r="L24" s="40" t="str">
        <f>IF(K24="","",1+MAX($L$1:L23))</f>
        <v/>
      </c>
      <c r="M24" s="40">
        <f t="shared" si="1"/>
        <v>24</v>
      </c>
    </row>
    <row r="25" spans="1:13" ht="15">
      <c r="A25" s="51" t="str">
        <f>IF(推文数据库!A25="","",推文数据库!A25)</f>
        <v>新生福利合集丨珞珈种种，一览无余！</v>
      </c>
      <c r="B25" s="51" t="str">
        <f>IF(推文数据库!B25="","",推文数据库!B25)</f>
        <v>https://mp.weixin.qq.com/s/l4FIh4yhSQ4EpTsUVBTrKg</v>
      </c>
      <c r="C25" s="51" t="str">
        <f>IF(推文数据库!C25="","",推文数据库!C25)</f>
        <v>公众号</v>
      </c>
      <c r="D25" s="51" t="str">
        <f>IF(推文数据库!D25="","",推文数据库!D25)</f>
        <v>武汉大学学生会</v>
      </c>
      <c r="E25" s="51" t="str">
        <f>IF(推文数据库!E25="","",推文数据库!E25)</f>
        <v>校会 武汉大学学生会 官微 新生福利 合集 大礼包 指南 秘籍</v>
      </c>
      <c r="F25" s="51" t="str">
        <f>IF(推文数据库!F25="","",推文数据库!F25)</f>
        <v>约15分钟</v>
      </c>
      <c r="G25" s="50" t="str">
        <f>IF(推文数据库!G25="","",推文数据库!G25)</f>
        <v>校会新生福利合集</v>
      </c>
      <c r="H25" s="50">
        <f>IF(推文数据库!H25="","",推文数据库!H25)</f>
        <v>2208</v>
      </c>
      <c r="I25" s="50">
        <f>IF(推文数据库!I25="","",推文数据库!I25)</f>
        <v>16</v>
      </c>
      <c r="J25" s="40">
        <f>IF(推文数据库多词检索!$A25=推文数据库多词检索!E25,1,0)</f>
        <v>0</v>
      </c>
      <c r="K25" s="40" t="str">
        <f t="shared" si="0"/>
        <v/>
      </c>
      <c r="L25" s="40" t="str">
        <f>IF(K25="","",1+MAX($L$1:L24))</f>
        <v/>
      </c>
      <c r="M25" s="40">
        <f t="shared" si="1"/>
        <v>25</v>
      </c>
    </row>
    <row r="26" spans="1:13" ht="15">
      <c r="A26" s="51" t="str">
        <f>IF(推文数据库!A26="","",推文数据库!A26)</f>
        <v>我和我的专业在新传 | 新闻学专业</v>
      </c>
      <c r="B26" s="51" t="str">
        <f>IF(推文数据库!B26="","",推文数据库!B26)</f>
        <v>https://mp.weixin.qq.com/s/hGj-7j7A-iXIpknUhOdTLg</v>
      </c>
      <c r="C26" s="51" t="str">
        <f>IF(推文数据库!C26="","",推文数据库!C26)</f>
        <v>公众号</v>
      </c>
      <c r="D26" s="51" t="str">
        <f>IF(推文数据库!D26="","",推文数据库!D26)</f>
        <v>新传你和我</v>
      </c>
      <c r="E26" s="51" t="str">
        <f>IF(推文数据库!E26="","",推文数据库!E26)</f>
        <v>新传 新闻与传播学院 新闻院 新闻学专业</v>
      </c>
      <c r="F26" s="51" t="str">
        <f>IF(推文数据库!F26="","",推文数据库!F26)</f>
        <v>约3分钟</v>
      </c>
      <c r="G26" s="50" t="str">
        <f>IF(推文数据库!G26="","",推文数据库!G26)</f>
        <v/>
      </c>
      <c r="H26" s="50">
        <f>IF(推文数据库!H26="","",推文数据库!H26)</f>
        <v>932</v>
      </c>
      <c r="I26" s="50">
        <f>IF(推文数据库!I26="","",推文数据库!I26)</f>
        <v>13</v>
      </c>
      <c r="J26" s="40">
        <f>IF(推文数据库多词检索!$A26=推文数据库多词检索!E26,1,0)</f>
        <v>0</v>
      </c>
      <c r="K26" s="40" t="str">
        <f t="shared" si="0"/>
        <v/>
      </c>
      <c r="L26" s="40" t="str">
        <f>IF(K26="","",1+MAX($L$1:L25))</f>
        <v/>
      </c>
      <c r="M26" s="40">
        <f t="shared" si="1"/>
        <v>26</v>
      </c>
    </row>
    <row r="27" spans="1:13" ht="15">
      <c r="A27" s="51" t="str">
        <f>IF(推文数据库!A27="","",推文数据库!A27)</f>
        <v>我和我的专业在新传丨广告学专业</v>
      </c>
      <c r="B27" s="51" t="str">
        <f>IF(推文数据库!B27="","",推文数据库!B27)</f>
        <v>https://mp.weixin.qq.com/s/gkdCuv7aubD2JqeYoV4IHQ</v>
      </c>
      <c r="C27" s="51" t="str">
        <f>IF(推文数据库!C27="","",推文数据库!C27)</f>
        <v>公众号</v>
      </c>
      <c r="D27" s="51" t="str">
        <f>IF(推文数据库!D27="","",推文数据库!D27)</f>
        <v>新传你和我</v>
      </c>
      <c r="E27" s="51" t="str">
        <f>IF(推文数据库!E27="","",推文数据库!E27)</f>
        <v>新传 新闻与传播学院 新闻院 广告学专业</v>
      </c>
      <c r="F27" s="51" t="str">
        <f>IF(推文数据库!F27="","",推文数据库!F27)</f>
        <v>约3分钟</v>
      </c>
      <c r="G27" s="50" t="str">
        <f>IF(推文数据库!G27="","",推文数据库!G27)</f>
        <v/>
      </c>
      <c r="H27" s="50">
        <f>IF(推文数据库!H27="","",推文数据库!H27)</f>
        <v>578</v>
      </c>
      <c r="I27" s="50">
        <f>IF(推文数据库!I27="","",推文数据库!I27)</f>
        <v>10</v>
      </c>
      <c r="J27" s="40">
        <f>IF(推文数据库多词检索!$A27=推文数据库多词检索!E27,1,0)</f>
        <v>0</v>
      </c>
      <c r="K27" s="40" t="str">
        <f t="shared" si="0"/>
        <v/>
      </c>
      <c r="L27" s="40" t="str">
        <f>IF(K27="","",1+MAX($L$1:L26))</f>
        <v/>
      </c>
      <c r="M27" s="40">
        <f t="shared" si="1"/>
        <v>27</v>
      </c>
    </row>
    <row r="28" spans="1:13" ht="15">
      <c r="A28" s="51" t="str">
        <f>IF(推文数据库!A28="","",推文数据库!A28)</f>
        <v>我和我的专业在新传丨传播学专业</v>
      </c>
      <c r="B28" s="51" t="str">
        <f>IF(推文数据库!B28="","",推文数据库!B28)</f>
        <v>https://mp.weixin.qq.com/s/NSorc-Op1yIuAFPev2gE8g</v>
      </c>
      <c r="C28" s="51" t="str">
        <f>IF(推文数据库!C28="","",推文数据库!C28)</f>
        <v>公众号</v>
      </c>
      <c r="D28" s="51" t="str">
        <f>IF(推文数据库!D28="","",推文数据库!D28)</f>
        <v>新传你和我</v>
      </c>
      <c r="E28" s="51" t="str">
        <f>IF(推文数据库!E28="","",推文数据库!E28)</f>
        <v>新传 新闻与传播学院 新闻院 传播学专业</v>
      </c>
      <c r="F28" s="51" t="str">
        <f>IF(推文数据库!F28="","",推文数据库!F28)</f>
        <v>约3分钟</v>
      </c>
      <c r="G28" s="50" t="str">
        <f>IF(推文数据库!G28="","",推文数据库!G28)</f>
        <v/>
      </c>
      <c r="H28" s="50">
        <f>IF(推文数据库!H28="","",推文数据库!H28)</f>
        <v>560</v>
      </c>
      <c r="I28" s="50">
        <f>IF(推文数据库!I28="","",推文数据库!I28)</f>
        <v>7</v>
      </c>
      <c r="J28" s="40">
        <f>IF(推文数据库多词检索!$A28=推文数据库多词检索!E28,1,0)</f>
        <v>0</v>
      </c>
      <c r="K28" s="40" t="str">
        <f t="shared" si="0"/>
        <v/>
      </c>
      <c r="L28" s="40" t="str">
        <f>IF(K28="","",1+MAX($L$1:L27))</f>
        <v/>
      </c>
      <c r="M28" s="40">
        <f t="shared" si="1"/>
        <v>28</v>
      </c>
    </row>
    <row r="29" spans="1:13" ht="15">
      <c r="A29" s="51" t="str">
        <f>IF(推文数据库!A29="","",推文数据库!A29)</f>
        <v>我和我的专业在新传 | 广播电视学</v>
      </c>
      <c r="B29" s="51" t="str">
        <f>IF(推文数据库!B29="","",推文数据库!B29)</f>
        <v>https://mp.weixin.qq.com/s/E_KduvQgvltlM9NdGugMAQ</v>
      </c>
      <c r="C29" s="51" t="str">
        <f>IF(推文数据库!C29="","",推文数据库!C29)</f>
        <v>公众号</v>
      </c>
      <c r="D29" s="51" t="str">
        <f>IF(推文数据库!D29="","",推文数据库!D29)</f>
        <v>新传你和我</v>
      </c>
      <c r="E29" s="51" t="str">
        <f>IF(推文数据库!E29="","",推文数据库!E29)</f>
        <v>新传 新闻与传播学院 新闻院 广播电视学专业</v>
      </c>
      <c r="F29" s="51" t="str">
        <f>IF(推文数据库!F29="","",推文数据库!F29)</f>
        <v>约3分钟</v>
      </c>
      <c r="G29" s="50" t="str">
        <f>IF(推文数据库!G29="","",推文数据库!G29)</f>
        <v/>
      </c>
      <c r="H29" s="50">
        <f>IF(推文数据库!H29="","",推文数据库!H29)</f>
        <v>456</v>
      </c>
      <c r="I29" s="50">
        <f>IF(推文数据库!I29="","",推文数据库!I29)</f>
        <v>13</v>
      </c>
      <c r="J29" s="40">
        <f>IF(推文数据库多词检索!$A29=推文数据库多词检索!E29,1,0)</f>
        <v>0</v>
      </c>
      <c r="K29" s="40" t="str">
        <f t="shared" si="0"/>
        <v/>
      </c>
      <c r="L29" s="40" t="str">
        <f>IF(K29="","",1+MAX($L$1:L28))</f>
        <v/>
      </c>
      <c r="M29" s="40">
        <f t="shared" si="1"/>
        <v>29</v>
      </c>
    </row>
    <row r="30" spans="1:13" ht="15">
      <c r="A30" s="51" t="str">
        <f>IF(推文数据库!A30="","",推文数据库!A30)</f>
        <v>我和我的专业在武大丨播音与主持艺术专业</v>
      </c>
      <c r="B30" s="51" t="str">
        <f>IF(推文数据库!B30="","",推文数据库!B30)</f>
        <v>https://mp.weixin.qq.com/s/m5AXkU6JAsQdrXIeVUpGhg</v>
      </c>
      <c r="C30" s="51" t="str">
        <f>IF(推文数据库!C30="","",推文数据库!C30)</f>
        <v>公众号</v>
      </c>
      <c r="D30" s="51" t="str">
        <f>IF(推文数据库!D30="","",推文数据库!D30)</f>
        <v>新传你和我</v>
      </c>
      <c r="E30" s="51" t="str">
        <f>IF(推文数据库!E30="","",推文数据库!E30)</f>
        <v>新传 新闻与传播学院 新闻院 班助</v>
      </c>
      <c r="F30" s="51" t="str">
        <f>IF(推文数据库!F30="","",推文数据库!F30)</f>
        <v>约3分钟</v>
      </c>
      <c r="G30" s="50" t="str">
        <f>IF(推文数据库!G30="","",推文数据库!G30)</f>
        <v/>
      </c>
      <c r="H30" s="50">
        <f>IF(推文数据库!H30="","",推文数据库!H30)</f>
        <v>536</v>
      </c>
      <c r="I30" s="50">
        <f>IF(推文数据库!I30="","",推文数据库!I30)</f>
        <v>4</v>
      </c>
      <c r="J30" s="40">
        <f>IF(推文数据库多词检索!$A30=推文数据库多词检索!E30,1,0)</f>
        <v>0</v>
      </c>
      <c r="K30" s="40" t="str">
        <f t="shared" si="0"/>
        <v/>
      </c>
      <c r="L30" s="40" t="str">
        <f>IF(K30="","",1+MAX($L$1:L29))</f>
        <v/>
      </c>
      <c r="M30" s="40">
        <f t="shared" si="1"/>
        <v>30</v>
      </c>
    </row>
    <row r="31" spans="1:13" ht="15">
      <c r="A31" s="51" t="str">
        <f>IF(推文数据库!A31="","",推文数据库!A31)</f>
        <v>班助风采 | 一起奔赴星辰大海吧！</v>
      </c>
      <c r="B31" s="51" t="str">
        <f>IF(推文数据库!B31="","",推文数据库!B31)</f>
        <v>https://mp.weixin.qq.com/s/hG9js0yLwpNzO8er2K0F_A</v>
      </c>
      <c r="C31" s="51" t="str">
        <f>IF(推文数据库!C31="","",推文数据库!C31)</f>
        <v>公众号</v>
      </c>
      <c r="D31" s="51" t="str">
        <f>IF(推文数据库!D31="","",推文数据库!D31)</f>
        <v>新传你和我</v>
      </c>
      <c r="E31" s="51" t="str">
        <f>IF(推文数据库!E31="","",推文数据库!E31)</f>
        <v>新传 新闻与传播学院 新闻院 播音与主持艺术专业</v>
      </c>
      <c r="F31" s="51" t="str">
        <f>IF(推文数据库!F31="","",推文数据库!F31)</f>
        <v>约1分钟</v>
      </c>
      <c r="G31" s="50" t="str">
        <f>IF(推文数据库!G31="","",推文数据库!G31)</f>
        <v/>
      </c>
      <c r="H31" s="50">
        <f>IF(推文数据库!H31="","",推文数据库!H31)</f>
        <v>942</v>
      </c>
      <c r="I31" s="50">
        <f>IF(推文数据库!I31="","",推文数据库!I31)</f>
        <v>9</v>
      </c>
      <c r="J31" s="40">
        <f>IF(推文数据库多词检索!$A31=推文数据库多词检索!E31,1,0)</f>
        <v>0</v>
      </c>
      <c r="K31" s="40" t="str">
        <f t="shared" si="0"/>
        <v/>
      </c>
      <c r="L31" s="40" t="str">
        <f>IF(K31="","",1+MAX($L$1:L30))</f>
        <v/>
      </c>
      <c r="M31" s="40">
        <f t="shared" si="1"/>
        <v>31</v>
      </c>
    </row>
    <row r="32" spans="1:13" ht="15">
      <c r="A32" s="51" t="str">
        <f>IF(推文数据库!A32="","",推文数据库!A32)</f>
        <v>新生小贴士 01|独家揭秘武汉天气！</v>
      </c>
      <c r="B32" s="51" t="str">
        <f>IF(推文数据库!B32="","",推文数据库!B32)</f>
        <v>https://mp.weixin.qq.com/s/P0PjFUyZsahD6oBN_NwRag</v>
      </c>
      <c r="C32" s="51" t="str">
        <f>IF(推文数据库!C32="","",推文数据库!C32)</f>
        <v>公众号</v>
      </c>
      <c r="D32" s="51" t="str">
        <f>IF(推文数据库!D32="","",推文数据库!D32)</f>
        <v>WHU动机小助手</v>
      </c>
      <c r="E32" s="51" t="str">
        <f>IF(推文数据库!E32="","",推文数据库!E32)</f>
        <v>动机 动力与机械学院 院会 天气</v>
      </c>
      <c r="F32" s="51" t="str">
        <f>IF(推文数据库!F32="","",推文数据库!F32)</f>
        <v>约1分钟</v>
      </c>
      <c r="G32" s="50" t="str">
        <f>IF(推文数据库!G32="","",推文数据库!G32)</f>
        <v/>
      </c>
      <c r="H32" s="50">
        <f>IF(推文数据库!H32="","",推文数据库!H32)</f>
        <v>86</v>
      </c>
      <c r="I32" s="50">
        <f>IF(推文数据库!I32="","",推文数据库!I32)</f>
        <v>5</v>
      </c>
      <c r="J32" s="40">
        <f>IF(推文数据库多词检索!$A32=推文数据库多词检索!E32,1,0)</f>
        <v>0</v>
      </c>
      <c r="K32" s="40" t="str">
        <f t="shared" si="0"/>
        <v/>
      </c>
      <c r="L32" s="40" t="str">
        <f>IF(K32="","",1+MAX($L$1:L31))</f>
        <v/>
      </c>
      <c r="M32" s="40">
        <f t="shared" si="1"/>
        <v>32</v>
      </c>
    </row>
    <row r="33" spans="1:13" ht="15">
      <c r="A33" s="51" t="str">
        <f>IF(推文数据库!A33="","",推文数据库!A33)</f>
        <v>新生小贴士 02 | 带你看武大的课程百态</v>
      </c>
      <c r="B33" s="51" t="str">
        <f>IF(推文数据库!B33="","",推文数据库!B33)</f>
        <v>https://mp.weixin.qq.com/s/AJNy07ZIkOeBv0xeT9AEcw</v>
      </c>
      <c r="C33" s="51" t="str">
        <f>IF(推文数据库!C33="","",推文数据库!C33)</f>
        <v>公众号</v>
      </c>
      <c r="D33" s="51" t="str">
        <f>IF(推文数据库!D33="","",推文数据库!D33)</f>
        <v>WHU动机小助手</v>
      </c>
      <c r="E33" s="51" t="str">
        <f>IF(推文数据库!E33="","",推文数据库!E33)</f>
        <v>动机 动力与机械学院 院会 学分 选课 绩点 公选 蹭课</v>
      </c>
      <c r="F33" s="51" t="str">
        <f>IF(推文数据库!F33="","",推文数据库!F33)</f>
        <v>约1分钟</v>
      </c>
      <c r="G33" s="50" t="str">
        <f>IF(推文数据库!G33="","",推文数据库!G33)</f>
        <v/>
      </c>
      <c r="H33" s="50">
        <f>IF(推文数据库!H33="","",推文数据库!H33)</f>
        <v>115</v>
      </c>
      <c r="I33" s="50">
        <f>IF(推文数据库!I33="","",推文数据库!I33)</f>
        <v>2</v>
      </c>
      <c r="J33" s="40">
        <f>IF(推文数据库多词检索!$A33=推文数据库多词检索!E33,1,0)</f>
        <v>0</v>
      </c>
      <c r="K33" s="40" t="str">
        <f t="shared" si="0"/>
        <v/>
      </c>
      <c r="L33" s="40" t="str">
        <f>IF(K33="","",1+MAX($L$1:L32))</f>
        <v/>
      </c>
      <c r="M33" s="40">
        <f t="shared" si="1"/>
        <v>33</v>
      </c>
    </row>
    <row r="34" spans="1:13" ht="15">
      <c r="A34" s="51" t="str">
        <f>IF(推文数据库!A34="","",推文数据库!A34)</f>
        <v>新生小贴士 04| 带你看武大的图书馆</v>
      </c>
      <c r="B34" s="51" t="str">
        <f>IF(推文数据库!B34="","",推文数据库!B34)</f>
        <v>https://mp.weixin.qq.com/s/Jh0AefMrltgBqlQI1kMu4w</v>
      </c>
      <c r="C34" s="51" t="str">
        <f>IF(推文数据库!C34="","",推文数据库!C34)</f>
        <v>公众号</v>
      </c>
      <c r="D34" s="51" t="str">
        <f>IF(推文数据库!D34="","",推文数据库!D34)</f>
        <v>WHU动机小助手</v>
      </c>
      <c r="E34" s="51" t="str">
        <f>IF(推文数据库!E34="","",推文数据库!E34)</f>
        <v>动机 动力与机械学院 院会 图书馆 借书 预约 自习</v>
      </c>
      <c r="F34" s="51" t="str">
        <f>IF(推文数据库!F34="","",推文数据库!F34)</f>
        <v>约1分钟</v>
      </c>
      <c r="G34" s="50" t="str">
        <f>IF(推文数据库!G34="","",推文数据库!G34)</f>
        <v/>
      </c>
      <c r="H34" s="50">
        <f>IF(推文数据库!H34="","",推文数据库!H34)</f>
        <v>102</v>
      </c>
      <c r="I34" s="50">
        <f>IF(推文数据库!I34="","",推文数据库!I34)</f>
        <v>4</v>
      </c>
      <c r="J34" s="40">
        <f>IF(推文数据库多词检索!$A34=推文数据库多词检索!E34,1,0)</f>
        <v>0</v>
      </c>
      <c r="K34" s="40" t="str">
        <f t="shared" si="0"/>
        <v/>
      </c>
      <c r="L34" s="40" t="str">
        <f>IF(K34="","",1+MAX($L$1:L33))</f>
        <v/>
      </c>
      <c r="M34" s="40">
        <f t="shared" si="1"/>
        <v>34</v>
      </c>
    </row>
    <row r="35" spans="1:13" ht="15">
      <c r="A35" s="51" t="str">
        <f>IF(推文数据库!A35="","",推文数据库!A35)</f>
        <v>新生小贴士 05|带你看武大工学部的快递</v>
      </c>
      <c r="B35" s="51" t="str">
        <f>IF(推文数据库!B35="","",推文数据库!B35)</f>
        <v>https://mp.weixin.qq.com/s/L54ycm_iYINg2TTHY6-vXQ</v>
      </c>
      <c r="C35" s="51" t="str">
        <f>IF(推文数据库!C35="","",推文数据库!C35)</f>
        <v>公众号</v>
      </c>
      <c r="D35" s="51" t="str">
        <f>IF(推文数据库!D35="","",推文数据库!D35)</f>
        <v>WHU动机小助手</v>
      </c>
      <c r="E35" s="51" t="str">
        <f>IF(推文数据库!E35="","",推文数据库!E35)</f>
        <v>动机 动力与机械学院 院会 快递 妈妈驿站 工学部</v>
      </c>
      <c r="F35" s="51" t="str">
        <f>IF(推文数据库!F35="","",推文数据库!F35)</f>
        <v>约1分钟</v>
      </c>
      <c r="G35" s="50" t="str">
        <f>IF(推文数据库!G35="","",推文数据库!G35)</f>
        <v/>
      </c>
      <c r="H35" s="50">
        <f>IF(推文数据库!H35="","",推文数据库!H35)</f>
        <v>144</v>
      </c>
      <c r="I35" s="50">
        <f>IF(推文数据库!I35="","",推文数据库!I35)</f>
        <v>1</v>
      </c>
      <c r="J35" s="40">
        <f>IF(推文数据库多词检索!$A35=推文数据库多词检索!E35,1,0)</f>
        <v>0</v>
      </c>
      <c r="K35" s="40" t="str">
        <f t="shared" si="0"/>
        <v/>
      </c>
      <c r="L35" s="40" t="str">
        <f>IF(K35="","",1+MAX($L$1:L34))</f>
        <v/>
      </c>
      <c r="M35" s="40">
        <f t="shared" si="1"/>
        <v>35</v>
      </c>
    </row>
    <row r="36" spans="1:13" ht="15">
      <c r="A36" s="51" t="str">
        <f>IF(推文数据库!A36="","",推文数据库!A36)</f>
        <v>武大学生成绩怎么样？TA来告诉你......</v>
      </c>
      <c r="B36" s="51" t="str">
        <f>IF(推文数据库!B36="","",推文数据库!B36)</f>
        <v>https://mp.weixin.qq.com/s/u9ZH5urs7IMVEI6ryKa-Ag</v>
      </c>
      <c r="C36" s="51" t="str">
        <f>IF(推文数据库!C36="","",推文数据库!C36)</f>
        <v>公众号</v>
      </c>
      <c r="D36" s="51" t="str">
        <f>IF(推文数据库!D36="","",推文数据库!D36)</f>
        <v>武汉大学</v>
      </c>
      <c r="E36" s="51" t="str">
        <f>IF(推文数据库!E36="","",推文数据库!E36)</f>
        <v>公共基础课 成绩</v>
      </c>
      <c r="F36" s="51" t="str">
        <f>IF(推文数据库!F36="","",推文数据库!F36)</f>
        <v>约3分钟</v>
      </c>
      <c r="G36" s="50" t="str">
        <f>IF(推文数据库!G36="","",推文数据库!G36)</f>
        <v>很有用</v>
      </c>
      <c r="H36" s="50" t="str">
        <f>IF(推文数据库!H36="","",推文数据库!H36)</f>
        <v>49.9k</v>
      </c>
      <c r="I36" s="50">
        <f>IF(推文数据库!I36="","",推文数据库!I36)</f>
        <v>296</v>
      </c>
      <c r="J36" s="40">
        <f>IF(推文数据库多词检索!$A36=推文数据库多词检索!E36,1,0)</f>
        <v>0</v>
      </c>
      <c r="K36" s="40" t="str">
        <f t="shared" si="0"/>
        <v/>
      </c>
      <c r="L36" s="40" t="str">
        <f>IF(K36="","",1+MAX($L$1:L35))</f>
        <v/>
      </c>
      <c r="M36" s="40">
        <f t="shared" si="1"/>
        <v>36</v>
      </c>
    </row>
    <row r="37" spans="1:13" ht="15">
      <c r="A37" s="51" t="str">
        <f>IF(推文数据库!A37="","",推文数据库!A37)</f>
        <v>藏不住了！武大人的小学期</v>
      </c>
      <c r="B37" s="51" t="str">
        <f>IF(推文数据库!B37="","",推文数据库!B37)</f>
        <v>https://mp.weixin.qq.com/s/7nBSmDQ69RhfretSzhNoJA</v>
      </c>
      <c r="C37" s="51" t="str">
        <f>IF(推文数据库!C37="","",推文数据库!C37)</f>
        <v>公众号</v>
      </c>
      <c r="D37" s="51" t="str">
        <f>IF(推文数据库!D37="","",推文数据库!D37)</f>
        <v>武汉大学</v>
      </c>
      <c r="E37" s="51" t="str">
        <f>IF(推文数据库!E37="","",推文数据库!E37)</f>
        <v>三学期 选课 课程推荐</v>
      </c>
      <c r="F37" s="51" t="str">
        <f>IF(推文数据库!F37="","",推文数据库!F37)</f>
        <v>约2分钟</v>
      </c>
      <c r="G37" s="50" t="str">
        <f>IF(推文数据库!G37="","",推文数据库!G37)</f>
        <v/>
      </c>
      <c r="H37" s="50" t="str">
        <f>IF(推文数据库!H37="","",推文数据库!H37)</f>
        <v>49.5k</v>
      </c>
      <c r="I37" s="50">
        <f>IF(推文数据库!I37="","",推文数据库!I37)</f>
        <v>291</v>
      </c>
      <c r="J37" s="40">
        <f>IF(推文数据库多词检索!$A37=推文数据库多词检索!E37,1,0)</f>
        <v>0</v>
      </c>
      <c r="K37" s="40" t="str">
        <f t="shared" si="0"/>
        <v/>
      </c>
      <c r="L37" s="40" t="str">
        <f>IF(K37="","",1+MAX($L$1:L36))</f>
        <v/>
      </c>
      <c r="M37" s="40">
        <f t="shared" si="1"/>
        <v>37</v>
      </c>
    </row>
    <row r="38" spans="1:13" ht="15">
      <c r="A38" s="51" t="str">
        <f>IF(推文数据库!A38="","",推文数据库!A38)</f>
        <v>多少分能上武汉大学？</v>
      </c>
      <c r="B38" s="51" t="str">
        <f>IF(推文数据库!B38="","",推文数据库!B38)</f>
        <v>https://mp.weixin.qq.com/s/-m9NW8uMtgOd-MKqn9_Gow</v>
      </c>
      <c r="C38" s="51" t="str">
        <f>IF(推文数据库!C38="","",推文数据库!C38)</f>
        <v>公众号</v>
      </c>
      <c r="D38" s="51" t="str">
        <f>IF(推文数据库!D38="","",推文数据库!D38)</f>
        <v>武汉大学</v>
      </c>
      <c r="E38" s="51" t="str">
        <f>IF(推文数据库!E38="","",推文数据库!E38)</f>
        <v>高考 录取线 各省 武大</v>
      </c>
      <c r="F38" s="51" t="str">
        <f>IF(推文数据库!F38="","",推文数据库!F38)</f>
        <v>约1分钟</v>
      </c>
      <c r="G38" s="50" t="str">
        <f>IF(推文数据库!G38="","",推文数据库!G38)</f>
        <v/>
      </c>
      <c r="H38" s="50" t="str">
        <f>IF(推文数据库!H38="","",推文数据库!H38)</f>
        <v>100k+</v>
      </c>
      <c r="I38" s="50">
        <f>IF(推文数据库!I38="","",推文数据库!I38)</f>
        <v>442</v>
      </c>
      <c r="J38" s="40">
        <f>IF(推文数据库多词检索!$A38=推文数据库多词检索!E38,1,0)</f>
        <v>0</v>
      </c>
      <c r="K38" s="40" t="str">
        <f t="shared" si="0"/>
        <v/>
      </c>
      <c r="L38" s="40" t="str">
        <f>IF(K38="","",1+MAX($L$1:L37))</f>
        <v/>
      </c>
      <c r="M38" s="40">
        <f t="shared" si="1"/>
        <v>38</v>
      </c>
    </row>
    <row r="39" spans="1:13" ht="15">
      <c r="A39" s="51" t="str">
        <f>IF(推文数据库!A39="","",推文数据库!A39)</f>
        <v>武汉大学2021年毕业典礼，6大亮点抢先看！</v>
      </c>
      <c r="B39" s="51" t="str">
        <f>IF(推文数据库!B39="","",推文数据库!B39)</f>
        <v>https://mp.weixin.qq.com/s/QxMwG6nSiLIGcOQn0BHQaQ</v>
      </c>
      <c r="C39" s="51" t="str">
        <f>IF(推文数据库!C39="","",推文数据库!C39)</f>
        <v>公众号</v>
      </c>
      <c r="D39" s="51" t="str">
        <f>IF(推文数据库!D39="","",推文数据库!D39)</f>
        <v>武汉大学</v>
      </c>
      <c r="E39" s="51" t="str">
        <f>IF(推文数据库!E39="","",推文数据库!E39)</f>
        <v>毕业典礼</v>
      </c>
      <c r="F39" s="51" t="str">
        <f>IF(推文数据库!F39="","",推文数据库!F39)</f>
        <v>约2分钟</v>
      </c>
      <c r="G39" s="50" t="str">
        <f>IF(推文数据库!G39="","",推文数据库!G39)</f>
        <v/>
      </c>
      <c r="H39" s="50" t="str">
        <f>IF(推文数据库!H39="","",推文数据库!H39)</f>
        <v>100k+</v>
      </c>
      <c r="I39" s="50">
        <f>IF(推文数据库!I39="","",推文数据库!I39)</f>
        <v>1486</v>
      </c>
      <c r="J39" s="40">
        <f>IF(推文数据库多词检索!$A39=推文数据库多词检索!E39,1,0)</f>
        <v>0</v>
      </c>
      <c r="K39" s="40" t="str">
        <f t="shared" si="0"/>
        <v/>
      </c>
      <c r="L39" s="40" t="str">
        <f>IF(K39="","",1+MAX($L$1:L38))</f>
        <v/>
      </c>
      <c r="M39" s="40">
        <f t="shared" si="1"/>
        <v>39</v>
      </c>
    </row>
    <row r="40" spans="1:13" ht="15">
      <c r="A40" s="51" t="str">
        <f>IF(推文数据库!A40="","",推文数据库!A40)</f>
        <v>武大全球各地校友会联系方式大集合，只为等你！</v>
      </c>
      <c r="B40" s="51" t="str">
        <f>IF(推文数据库!B40="","",推文数据库!B40)</f>
        <v>https://mp.weixin.qq.com/s/8kKH_9ot3H143v56yWZ87A</v>
      </c>
      <c r="C40" s="51" t="str">
        <f>IF(推文数据库!C40="","",推文数据库!C40)</f>
        <v>公众号</v>
      </c>
      <c r="D40" s="51" t="str">
        <f>IF(推文数据库!D40="","",推文数据库!D40)</f>
        <v>武汉大学</v>
      </c>
      <c r="E40" s="51" t="str">
        <f>IF(推文数据库!E40="","",推文数据库!E40)</f>
        <v>校友 毕业</v>
      </c>
      <c r="F40" s="51" t="str">
        <f>IF(推文数据库!F40="","",推文数据库!F40)</f>
        <v>约2分钟</v>
      </c>
      <c r="G40" s="50" t="str">
        <f>IF(推文数据库!G40="","",推文数据库!G40)</f>
        <v>非常有用</v>
      </c>
      <c r="H40" s="50" t="str">
        <f>IF(推文数据库!H40="","",推文数据库!H40)</f>
        <v>67.7k</v>
      </c>
      <c r="I40" s="50">
        <f>IF(推文数据库!I40="","",推文数据库!I40)</f>
        <v>405</v>
      </c>
      <c r="J40" s="40">
        <f>IF(推文数据库多词检索!$A40=推文数据库多词检索!E40,1,0)</f>
        <v>0</v>
      </c>
      <c r="K40" s="40" t="str">
        <f t="shared" si="0"/>
        <v/>
      </c>
      <c r="L40" s="40" t="str">
        <f>IF(K40="","",1+MAX($L$1:L39))</f>
        <v/>
      </c>
      <c r="M40" s="40">
        <f t="shared" si="1"/>
        <v>40</v>
      </c>
    </row>
    <row r="41" spans="1:13" ht="15">
      <c r="A41" s="51" t="str">
        <f>IF(推文数据库!A41="","",推文数据库!A41)</f>
        <v>刚刚！武汉大学2021年全日制普通本科招生章程发布</v>
      </c>
      <c r="B41" s="51" t="str">
        <f>IF(推文数据库!B41="","",推文数据库!B41)</f>
        <v>https://mp.weixin.qq.com/s/nnQyJcQ_lnBGvmrQBs9eew</v>
      </c>
      <c r="C41" s="51" t="str">
        <f>IF(推文数据库!C41="","",推文数据库!C41)</f>
        <v>公众号</v>
      </c>
      <c r="D41" s="51" t="str">
        <f>IF(推文数据库!D41="","",推文数据库!D41)</f>
        <v>武汉大学</v>
      </c>
      <c r="E41" s="51" t="str">
        <f>IF(推文数据库!E41="","",推文数据库!E41)</f>
        <v>招生章程 本科生</v>
      </c>
      <c r="F41" s="51" t="str">
        <f>IF(推文数据库!F41="","",推文数据库!F41)</f>
        <v>约4分钟</v>
      </c>
      <c r="G41" s="50" t="str">
        <f>IF(推文数据库!G41="","",推文数据库!G41)</f>
        <v/>
      </c>
      <c r="H41" s="50" t="str">
        <f>IF(推文数据库!H41="","",推文数据库!H41)</f>
        <v>75.0k</v>
      </c>
      <c r="I41" s="50">
        <f>IF(推文数据库!I41="","",推文数据库!I41)</f>
        <v>332</v>
      </c>
      <c r="J41" s="40">
        <f>IF(推文数据库多词检索!$A41=推文数据库多词检索!E41,1,0)</f>
        <v>0</v>
      </c>
      <c r="K41" s="40" t="str">
        <f t="shared" si="0"/>
        <v/>
      </c>
      <c r="L41" s="40" t="str">
        <f>IF(K41="","",1+MAX($L$1:L40))</f>
        <v/>
      </c>
      <c r="M41" s="40">
        <f t="shared" si="1"/>
        <v>41</v>
      </c>
    </row>
    <row r="42" spans="1:13" ht="15">
      <c r="A42" s="51" t="str">
        <f>IF(推文数据库!A42="","",推文数据库!A42)</f>
        <v>全国高校唯一！鸿蒙来啦</v>
      </c>
      <c r="B42" s="51" t="str">
        <f>IF(推文数据库!B42="","",推文数据库!B42)</f>
        <v>https://mp.weixin.qq.com/s/9K_8x1PuDdeqwyIHqTvD1Q</v>
      </c>
      <c r="C42" s="51" t="str">
        <f>IF(推文数据库!C42="","",推文数据库!C42)</f>
        <v>公众号</v>
      </c>
      <c r="D42" s="51" t="str">
        <f>IF(推文数据库!D42="","",推文数据库!D42)</f>
        <v>武汉大学</v>
      </c>
      <c r="E42" s="51" t="str">
        <f>IF(推文数据库!E42="","",推文数据库!E42)</f>
        <v>鸿蒙 课程推荐 专选</v>
      </c>
      <c r="F42" s="51" t="str">
        <f>IF(推文数据库!F42="","",推文数据库!F42)</f>
        <v>约5分钟</v>
      </c>
      <c r="G42" s="50" t="str">
        <f>IF(推文数据库!G42="","",推文数据库!G42)</f>
        <v/>
      </c>
      <c r="H42" s="50" t="str">
        <f>IF(推文数据库!H42="","",推文数据库!H42)</f>
        <v>100k+</v>
      </c>
      <c r="I42" s="50">
        <f>IF(推文数据库!I42="","",推文数据库!I42)</f>
        <v>1540</v>
      </c>
      <c r="J42" s="40">
        <f>IF(推文数据库多词检索!$A42=推文数据库多词检索!E42,1,0)</f>
        <v>0</v>
      </c>
      <c r="K42" s="40" t="str">
        <f t="shared" si="0"/>
        <v/>
      </c>
      <c r="L42" s="40" t="str">
        <f>IF(K42="","",1+MAX($L$1:L41))</f>
        <v/>
      </c>
      <c r="M42" s="40">
        <f t="shared" si="1"/>
        <v>42</v>
      </c>
    </row>
    <row r="43" spans="1:13" ht="15">
      <c r="A43" s="51" t="str">
        <f>IF(推文数据库!A43="","",推文数据库!A43)</f>
        <v>注意！武大本科生推免政策调整</v>
      </c>
      <c r="B43" s="51" t="str">
        <f>IF(推文数据库!B43="","",推文数据库!B43)</f>
        <v>https://mp.weixin.qq.com/s/pGcWCtFjV-VafAeu52y7ow</v>
      </c>
      <c r="C43" s="51" t="str">
        <f>IF(推文数据库!C43="","",推文数据库!C43)</f>
        <v>公众号</v>
      </c>
      <c r="D43" s="51" t="str">
        <f>IF(推文数据库!D43="","",推文数据库!D43)</f>
        <v>武汉大学</v>
      </c>
      <c r="E43" s="51" t="str">
        <f>IF(推文数据库!E43="","",推文数据库!E43)</f>
        <v>推免 保研</v>
      </c>
      <c r="F43" s="51" t="str">
        <f>IF(推文数据库!F43="","",推文数据库!F43)</f>
        <v>约4分钟</v>
      </c>
      <c r="G43" s="50" t="str">
        <f>IF(推文数据库!G43="","",推文数据库!G43)</f>
        <v/>
      </c>
      <c r="H43" s="50" t="str">
        <f>IF(推文数据库!H43="","",推文数据库!H43)</f>
        <v>84.4k</v>
      </c>
      <c r="I43" s="50">
        <f>IF(推文数据库!I43="","",推文数据库!I43)</f>
        <v>352</v>
      </c>
      <c r="J43" s="40">
        <f>IF(推文数据库多词检索!$A43=推文数据库多词检索!E43,1,0)</f>
        <v>0</v>
      </c>
      <c r="K43" s="40" t="str">
        <f t="shared" si="0"/>
        <v/>
      </c>
      <c r="L43" s="40" t="str">
        <f>IF(K43="","",1+MAX($L$1:L42))</f>
        <v/>
      </c>
      <c r="M43" s="40">
        <f t="shared" si="1"/>
        <v>43</v>
      </c>
    </row>
    <row r="44" spans="1:13" ht="15">
      <c r="A44" s="51" t="str">
        <f>IF(推文数据库!A44="","",推文数据库!A44)</f>
        <v>强基计划，必选武大！详细政策解读来啦</v>
      </c>
      <c r="B44" s="51" t="str">
        <f>IF(推文数据库!B44="","",推文数据库!B44)</f>
        <v>https://mp.weixin.qq.com/s/Cmv6egV7zkx4KcnRDF8icw</v>
      </c>
      <c r="C44" s="51" t="str">
        <f>IF(推文数据库!C44="","",推文数据库!C44)</f>
        <v>公众号</v>
      </c>
      <c r="D44" s="51" t="str">
        <f>IF(推文数据库!D44="","",推文数据库!D44)</f>
        <v>武汉大学</v>
      </c>
      <c r="E44" s="51" t="str">
        <f>IF(推文数据库!E44="","",推文数据库!E44)</f>
        <v>招生 专业</v>
      </c>
      <c r="F44" s="51" t="str">
        <f>IF(推文数据库!F44="","",推文数据库!F44)</f>
        <v>约4分钟</v>
      </c>
      <c r="G44" s="50" t="str">
        <f>IF(推文数据库!G44="","",推文数据库!G44)</f>
        <v/>
      </c>
      <c r="H44" s="50" t="str">
        <f>IF(推文数据库!H44="","",推文数据库!H44)</f>
        <v>35.0k</v>
      </c>
      <c r="I44" s="50">
        <f>IF(推文数据库!I44="","",推文数据库!I44)</f>
        <v>146</v>
      </c>
      <c r="J44" s="40">
        <f>IF(推文数据库多词检索!$A44=推文数据库多词检索!E44,1,0)</f>
        <v>0</v>
      </c>
      <c r="K44" s="40" t="str">
        <f t="shared" si="0"/>
        <v/>
      </c>
      <c r="L44" s="40" t="str">
        <f>IF(K44="","",1+MAX($L$1:L43))</f>
        <v/>
      </c>
      <c r="M44" s="40">
        <f t="shared" si="1"/>
        <v>44</v>
      </c>
    </row>
    <row r="45" spans="1:13" ht="15">
      <c r="A45" s="51" t="str">
        <f>IF(推文数据库!A45="","",推文数据库!A45)</f>
        <v>2021级萌新们~本科生数字迎新流程来了!</v>
      </c>
      <c r="B45" s="51" t="str">
        <f>IF(推文数据库!B45="","",推文数据库!B45)</f>
        <v>https://mp.weixin.qq.com/s/VVqSLfLBF3eBB4lUNKtzhQ</v>
      </c>
      <c r="C45" s="51" t="str">
        <f>IF(推文数据库!C45="","",推文数据库!C45)</f>
        <v>公众号</v>
      </c>
      <c r="D45" s="51" t="str">
        <f>IF(推文数据库!D45="","",推文数据库!D45)</f>
        <v>青春珞珈</v>
      </c>
      <c r="E45" s="51" t="str">
        <f>IF(推文数据库!E45="","",推文数据库!E45)</f>
        <v>资源站 邮箱 图书馆 健康打卡 住宿 新生报到 新生指引</v>
      </c>
      <c r="F45" s="51" t="str">
        <f>IF(推文数据库!F45="","",推文数据库!F45)</f>
        <v>约3分钟</v>
      </c>
      <c r="G45" s="50" t="str">
        <f>IF(推文数据库!G45="","",推文数据库!G45)</f>
        <v>给出了一个数字专题迎新网站 里面汇集了新生学食住行训玩</v>
      </c>
      <c r="H45" s="50">
        <f>IF(推文数据库!H45="","",推文数据库!H45)</f>
        <v>521</v>
      </c>
      <c r="I45" s="50">
        <f>IF(推文数据库!I45="","",推文数据库!I45)</f>
        <v>2</v>
      </c>
      <c r="J45" s="40">
        <f>IF(推文数据库多词检索!$A45=推文数据库多词检索!E45,1,0)</f>
        <v>0</v>
      </c>
      <c r="K45" s="40" t="str">
        <f t="shared" si="0"/>
        <v/>
      </c>
      <c r="L45" s="40" t="str">
        <f>IF(K45="","",1+MAX($L$1:L44))</f>
        <v/>
      </c>
      <c r="M45" s="40">
        <f t="shared" si="1"/>
        <v>45</v>
      </c>
    </row>
    <row r="46" spans="1:13" ht="15">
      <c r="A46" s="51" t="str">
        <f>IF(推文数据库!A46="","",推文数据库!A46)</f>
        <v>@武大同学，这些实践群，全！是！假！的！</v>
      </c>
      <c r="B46" s="51" t="str">
        <f>IF(推文数据库!B46="","",推文数据库!B46)</f>
        <v>https://mp.weixin.qq.com/s/b8nGnY4RTDprfSIbTlAmMQ</v>
      </c>
      <c r="C46" s="51" t="str">
        <f>IF(推文数据库!C46="","",推文数据库!C46)</f>
        <v>公众号</v>
      </c>
      <c r="D46" s="51" t="str">
        <f>IF(推文数据库!D46="","",推文数据库!D46)</f>
        <v>青春珞珈</v>
      </c>
      <c r="E46" s="51" t="str">
        <f>IF(推文数据库!E46="","",推文数据库!E46)</f>
        <v>打假 实践群 校团委</v>
      </c>
      <c r="F46" s="51" t="str">
        <f>IF(推文数据库!F46="","",推文数据库!F46)</f>
        <v>约1分钟</v>
      </c>
      <c r="G46" s="50" t="str">
        <f>IF(推文数据库!G46="","",推文数据库!G46)</f>
        <v/>
      </c>
      <c r="H46" s="50">
        <f>IF(推文数据库!H46="","",推文数据库!H46)</f>
        <v>3316</v>
      </c>
      <c r="I46" s="50">
        <f>IF(推文数据库!I46="","",推文数据库!I46)</f>
        <v>26</v>
      </c>
      <c r="J46" s="40">
        <f>IF(推文数据库多词检索!$A46=推文数据库多词检索!E46,1,0)</f>
        <v>0</v>
      </c>
      <c r="K46" s="40" t="str">
        <f t="shared" si="0"/>
        <v/>
      </c>
      <c r="L46" s="40" t="str">
        <f>IF(K46="","",1+MAX($L$1:L45))</f>
        <v/>
      </c>
      <c r="M46" s="40">
        <f t="shared" si="1"/>
        <v>46</v>
      </c>
    </row>
    <row r="47" spans="1:13" ht="15">
      <c r="A47" s="51" t="str">
        <f>IF(推文数据库!A47="","",推文数据库!A47)</f>
        <v>小鲜肉宝典 | 第五章：江湖生存指南</v>
      </c>
      <c r="B47" s="51" t="str">
        <f>IF(推文数据库!B47="","",推文数据库!B47)</f>
        <v>https://mp.weixin.qq.com/s/gDGlt17t4-NTTW8kAffulQ</v>
      </c>
      <c r="C47" s="51" t="str">
        <f>IF(推文数据库!C47="","",推文数据库!C47)</f>
        <v>公众号</v>
      </c>
      <c r="D47" s="51" t="str">
        <f>IF(推文数据库!D47="","",推文数据库!D47)</f>
        <v>马跃珞珈</v>
      </c>
      <c r="E47" s="51" t="str">
        <f>IF(推文数据库!E47="","",推文数据库!E47)</f>
        <v>宿舍 校园网 交通 校园卡 快递 食堂 校医院 商店</v>
      </c>
      <c r="F47" s="51" t="str">
        <f>IF(推文数据库!F47="","",推文数据库!F47)</f>
        <v>约4分钟</v>
      </c>
      <c r="G47" s="50" t="str">
        <f>IF(推文数据库!G47="","",推文数据库!G47)</f>
        <v/>
      </c>
      <c r="H47" s="50">
        <f>IF(推文数据库!H47="","",推文数据库!H47)</f>
        <v>288</v>
      </c>
      <c r="I47" s="50">
        <f>IF(推文数据库!I47="","",推文数据库!I47)</f>
        <v>12</v>
      </c>
      <c r="J47" s="40">
        <f>IF(推文数据库多词检索!$A47=推文数据库多词检索!E47,1,0)</f>
        <v>0</v>
      </c>
      <c r="K47" s="40" t="str">
        <f t="shared" si="0"/>
        <v/>
      </c>
      <c r="L47" s="40" t="str">
        <f>IF(K47="","",1+MAX($L$1:L46))</f>
        <v/>
      </c>
      <c r="M47" s="40">
        <f t="shared" si="1"/>
        <v>47</v>
      </c>
    </row>
    <row r="48" spans="1:13" ht="15">
      <c r="A48" s="51" t="str">
        <f>IF(推文数据库!A48="","",推文数据库!A48)</f>
        <v>小鲜肉宝典 | 第四章：学霸养成秘籍</v>
      </c>
      <c r="B48" s="51" t="str">
        <f>IF(推文数据库!B48="","",推文数据库!B48)</f>
        <v>https://mp.weixin.qq.com/s/bekKkzQEgcLNJxGrzuxk2g</v>
      </c>
      <c r="C48" s="51" t="str">
        <f>IF(推文数据库!C48="","",推文数据库!C48)</f>
        <v>公众号</v>
      </c>
      <c r="D48" s="51" t="str">
        <f>IF(推文数据库!D48="","",推文数据库!D48)</f>
        <v>马跃珞珈</v>
      </c>
      <c r="E48" s="51" t="str">
        <f>IF(推文数据库!E48="","",推文数据库!E48)</f>
        <v>马院 绩点 自习地点 社会实践</v>
      </c>
      <c r="F48" s="51" t="str">
        <f>IF(推文数据库!F48="","",推文数据库!F48)</f>
        <v>约2分钟</v>
      </c>
      <c r="G48" s="50" t="str">
        <f>IF(推文数据库!G48="","",推文数据库!G48)</f>
        <v/>
      </c>
      <c r="H48" s="50">
        <f>IF(推文数据库!H48="","",推文数据库!H48)</f>
        <v>306</v>
      </c>
      <c r="I48" s="50">
        <f>IF(推文数据库!I48="","",推文数据库!I48)</f>
        <v>8</v>
      </c>
      <c r="J48" s="40">
        <f>IF(推文数据库多词检索!$A48=推文数据库多词检索!E48,1,0)</f>
        <v>0</v>
      </c>
      <c r="K48" s="40" t="str">
        <f t="shared" si="0"/>
        <v/>
      </c>
      <c r="L48" s="40" t="str">
        <f>IF(K48="","",1+MAX($L$1:L47))</f>
        <v/>
      </c>
      <c r="M48" s="40">
        <f t="shared" si="1"/>
        <v>48</v>
      </c>
    </row>
    <row r="49" spans="1:13" ht="15">
      <c r="A49" s="51" t="str">
        <f>IF(推文数据库!A49="","",推文数据库!A49)</f>
        <v>小鲜肉宝典 | 第三章：花式门派，一探究竟</v>
      </c>
      <c r="B49" s="51" t="str">
        <f>IF(推文数据库!B49="","",推文数据库!B49)</f>
        <v>https://mp.weixin.qq.com/s/_jQY8iCxA8K4NIE17-Y3CQ</v>
      </c>
      <c r="C49" s="51" t="str">
        <f>IF(推文数据库!C49="","",推文数据库!C49)</f>
        <v>公众号</v>
      </c>
      <c r="D49" s="51" t="str">
        <f>IF(推文数据库!D49="","",推文数据库!D49)</f>
        <v>马跃珞珈</v>
      </c>
      <c r="E49" s="51" t="str">
        <f>IF(推文数据库!E49="","",推文数据库!E49)</f>
        <v>马院 院团委 学生会 辩论队 心理健康</v>
      </c>
      <c r="F49" s="51" t="str">
        <f>IF(推文数据库!F49="","",推文数据库!F49)</f>
        <v>约3分钟</v>
      </c>
      <c r="G49" s="50" t="str">
        <f>IF(推文数据库!G49="","",推文数据库!G49)</f>
        <v/>
      </c>
      <c r="H49" s="50">
        <f>IF(推文数据库!H49="","",推文数据库!H49)</f>
        <v>521</v>
      </c>
      <c r="I49" s="50">
        <f>IF(推文数据库!I49="","",推文数据库!I49)</f>
        <v>15</v>
      </c>
      <c r="J49" s="40">
        <f>IF(推文数据库多词检索!$A49=推文数据库多词检索!E49,1,0)</f>
        <v>0</v>
      </c>
      <c r="K49" s="40" t="str">
        <f t="shared" si="0"/>
        <v/>
      </c>
      <c r="L49" s="40" t="str">
        <f>IF(K49="","",1+MAX($L$1:L48))</f>
        <v/>
      </c>
      <c r="M49" s="40">
        <f t="shared" si="1"/>
        <v>49</v>
      </c>
    </row>
    <row r="50" spans="1:13" ht="15">
      <c r="A50" s="51" t="str">
        <f>IF(推文数据库!A50="","",推文数据库!A50)</f>
        <v>小鲜肉宝典 | 第二章：少侠只身闯天涯，这些装备必须拿</v>
      </c>
      <c r="B50" s="51" t="str">
        <f>IF(推文数据库!B50="","",推文数据库!B50)</f>
        <v>https://mp.weixin.qq.com/s/7XyHMRcrPEXJENV_DxKgUA</v>
      </c>
      <c r="C50" s="51" t="str">
        <f>IF(推文数据库!C50="","",推文数据库!C50)</f>
        <v>公众号</v>
      </c>
      <c r="D50" s="51" t="str">
        <f>IF(推文数据库!D50="","",推文数据库!D50)</f>
        <v>马跃珞珈</v>
      </c>
      <c r="E50" s="51" t="str">
        <f>IF(推文数据库!E50="","",推文数据库!E50)</f>
        <v>马院 生活用品 电动车 报到资料</v>
      </c>
      <c r="F50" s="51" t="str">
        <f>IF(推文数据库!F50="","",推文数据库!F50)</f>
        <v>约2分钟</v>
      </c>
      <c r="G50" s="50" t="str">
        <f>IF(推文数据库!G50="","",推文数据库!G50)</f>
        <v/>
      </c>
      <c r="H50" s="50">
        <f>IF(推文数据库!H50="","",推文数据库!H50)</f>
        <v>250</v>
      </c>
      <c r="I50" s="50">
        <f>IF(推文数据库!I50="","",推文数据库!I50)</f>
        <v>12</v>
      </c>
      <c r="J50" s="40">
        <f>IF(推文数据库多词检索!$A50=推文数据库多词检索!E50,1,0)</f>
        <v>0</v>
      </c>
      <c r="K50" s="40" t="str">
        <f t="shared" si="0"/>
        <v/>
      </c>
      <c r="L50" s="40" t="str">
        <f>IF(K50="","",1+MAX($L$1:L49))</f>
        <v/>
      </c>
      <c r="M50" s="40">
        <f t="shared" si="1"/>
        <v>50</v>
      </c>
    </row>
    <row r="51" spans="1:13" ht="15">
      <c r="A51" s="51" t="str">
        <f>IF(推文数据库!A51="","",推文数据库!A51)</f>
        <v>小鲜肉宝典 | 第一章：江湖浪涛涛，少侠请接招</v>
      </c>
      <c r="B51" s="51" t="str">
        <f>IF(推文数据库!B51="","",推文数据库!B51)</f>
        <v>https://mp.weixin.qq.com/s/wpvwMOKzTKH-asF56X2wuQ</v>
      </c>
      <c r="C51" s="51" t="str">
        <f>IF(推文数据库!C51="","",推文数据库!C51)</f>
        <v>公众号</v>
      </c>
      <c r="D51" s="51" t="str">
        <f>IF(推文数据库!D51="","",推文数据库!D51)</f>
        <v>马跃珞珈</v>
      </c>
      <c r="E51" s="51" t="str">
        <f>IF(推文数据库!E51="","",推文数据库!E51)</f>
        <v>马院 院系 运动会 读书会 迎新晚会 军训</v>
      </c>
      <c r="F51" s="51" t="str">
        <f>IF(推文数据库!F51="","",推文数据库!F51)</f>
        <v>约2分钟</v>
      </c>
      <c r="G51" s="50" t="str">
        <f>IF(推文数据库!G51="","",推文数据库!G51)</f>
        <v/>
      </c>
      <c r="H51" s="50">
        <f>IF(推文数据库!H51="","",推文数据库!H51)</f>
        <v>382</v>
      </c>
      <c r="I51" s="50">
        <f>IF(推文数据库!I51="","",推文数据库!I51)</f>
        <v>12</v>
      </c>
      <c r="J51" s="40">
        <f>IF(推文数据库多词检索!$A51=推文数据库多词检索!E51,1,0)</f>
        <v>0</v>
      </c>
      <c r="K51" s="40" t="str">
        <f t="shared" si="0"/>
        <v/>
      </c>
      <c r="L51" s="40" t="str">
        <f>IF(K51="","",1+MAX($L$1:L50))</f>
        <v/>
      </c>
      <c r="M51" s="40">
        <f t="shared" si="1"/>
        <v>51</v>
      </c>
    </row>
    <row r="52" spans="1:13" ht="15">
      <c r="A52" s="51" t="str">
        <f>IF(推文数据库!A52="","",推文数据库!A52)</f>
        <v>【新生手册01】学院介绍</v>
      </c>
      <c r="B52" s="51" t="str">
        <f>IF(推文数据库!B52="","",推文数据库!B52)</f>
        <v>https://mp.weixin.qq.com/s/PboED4cCUdu3DsM-MH6n_g</v>
      </c>
      <c r="C52" s="51" t="str">
        <f>IF(推文数据库!C52="","",推文数据库!C52)</f>
        <v>公众号</v>
      </c>
      <c r="D52" s="51" t="str">
        <f>IF(推文数据库!D52="","",推文数据库!D52)</f>
        <v>外院人</v>
      </c>
      <c r="E52" s="51" t="str">
        <f>IF(推文数据库!E52="","",推文数据库!E52)</f>
        <v>外院 院系 学科 学习 资源</v>
      </c>
      <c r="F52" s="51" t="str">
        <f>IF(推文数据库!F52="","",推文数据库!F52)</f>
        <v>约2分钟</v>
      </c>
      <c r="G52" s="50" t="str">
        <f>IF(推文数据库!G52="","",推文数据库!G52)</f>
        <v/>
      </c>
      <c r="H52" s="50">
        <f>IF(推文数据库!H52="","",推文数据库!H52)</f>
        <v>328</v>
      </c>
      <c r="I52" s="50">
        <f>IF(推文数据库!I52="","",推文数据库!I52)</f>
        <v>4</v>
      </c>
      <c r="J52" s="40">
        <f>IF(推文数据库多词检索!$A52=推文数据库多词检索!E52,1,0)</f>
        <v>0</v>
      </c>
      <c r="K52" s="40" t="str">
        <f t="shared" si="0"/>
        <v/>
      </c>
      <c r="L52" s="40" t="str">
        <f>IF(K52="","",1+MAX($L$1:L51))</f>
        <v/>
      </c>
      <c r="M52" s="40">
        <f t="shared" si="1"/>
        <v>52</v>
      </c>
    </row>
    <row r="53" spans="1:13" ht="15">
      <c r="A53" s="51" t="str">
        <f>IF(推文数据库!A53="","",推文数据库!A53)</f>
        <v>【新生手册02】校园出行</v>
      </c>
      <c r="B53" s="51" t="str">
        <f>IF(推文数据库!B53="","",推文数据库!B53)</f>
        <v>https://mp.weixin.qq.com/s/RQiNMj9cxJk_uVfw6jbgUA</v>
      </c>
      <c r="C53" s="51" t="str">
        <f>IF(推文数据库!C53="","",推文数据库!C53)</f>
        <v>公众号</v>
      </c>
      <c r="D53" s="51" t="str">
        <f>IF(推文数据库!D53="","",推文数据库!D53)</f>
        <v>外院人</v>
      </c>
      <c r="E53" s="51" t="str">
        <f>IF(推文数据库!E53="","",推文数据库!E53)</f>
        <v>出行 校车 大循环 小循环 校门 共享电动车</v>
      </c>
      <c r="F53" s="51" t="str">
        <f>IF(推文数据库!F53="","",推文数据库!F53)</f>
        <v>约3分钟</v>
      </c>
      <c r="G53" s="50" t="str">
        <f>IF(推文数据库!G53="","",推文数据库!G53)</f>
        <v/>
      </c>
      <c r="H53" s="50">
        <f>IF(推文数据库!H53="","",推文数据库!H53)</f>
        <v>185</v>
      </c>
      <c r="I53" s="50">
        <f>IF(推文数据库!I53="","",推文数据库!I53)</f>
        <v>3</v>
      </c>
      <c r="J53" s="40">
        <f>IF(推文数据库多词检索!$A53=推文数据库多词检索!E53,1,0)</f>
        <v>0</v>
      </c>
      <c r="K53" s="40" t="str">
        <f t="shared" si="0"/>
        <v/>
      </c>
      <c r="L53" s="40" t="str">
        <f>IF(K53="","",1+MAX($L$1:L52))</f>
        <v/>
      </c>
      <c r="M53" s="40">
        <f t="shared" si="1"/>
        <v>53</v>
      </c>
    </row>
    <row r="54" spans="1:13" ht="15">
      <c r="A54" s="51" t="str">
        <f>IF(推文数据库!A54="","",推文数据库!A54)</f>
        <v>【新生手册03】生活&amp;校园就餐</v>
      </c>
      <c r="B54" s="51" t="str">
        <f>IF(推文数据库!B54="","",推文数据库!B54)</f>
        <v>https://mp.weixin.qq.com/s/0d7tRZ3Z8Qhk4zUOYWoJLA</v>
      </c>
      <c r="C54" s="51" t="str">
        <f>IF(推文数据库!C54="","",推文数据库!C54)</f>
        <v>公众号</v>
      </c>
      <c r="D54" s="51" t="str">
        <f>IF(推文数据库!D54="","",推文数据库!D54)</f>
        <v>外院人</v>
      </c>
      <c r="E54" s="51" t="str">
        <f>IF(推文数据库!E54="","",推文数据库!E54)</f>
        <v>食堂 超市 自强 CBD 外卖 快递</v>
      </c>
      <c r="F54" s="51" t="str">
        <f>IF(推文数据库!F54="","",推文数据库!F54)</f>
        <v>约3分钟</v>
      </c>
      <c r="G54" s="50" t="str">
        <f>IF(推文数据库!G54="","",推文数据库!G54)</f>
        <v/>
      </c>
      <c r="H54" s="50">
        <f>IF(推文数据库!H54="","",推文数据库!H54)</f>
        <v>234</v>
      </c>
      <c r="I54" s="50">
        <f>IF(推文数据库!I54="","",推文数据库!I54)</f>
        <v>4</v>
      </c>
      <c r="J54" s="40">
        <f>IF(推文数据库多词检索!$A54=推文数据库多词检索!E54,1,0)</f>
        <v>0</v>
      </c>
      <c r="K54" s="40" t="str">
        <f t="shared" si="0"/>
        <v/>
      </c>
      <c r="L54" s="40" t="str">
        <f>IF(K54="","",1+MAX($L$1:L53))</f>
        <v/>
      </c>
      <c r="M54" s="40">
        <f t="shared" si="1"/>
        <v>54</v>
      </c>
    </row>
    <row r="55" spans="1:13" ht="15">
      <c r="A55" s="51" t="str">
        <f>IF(推文数据库!A55="","",推文数据库!A55)</f>
        <v>【新生手册04】住宿宝典</v>
      </c>
      <c r="B55" s="51" t="str">
        <f>IF(推文数据库!B55="","",推文数据库!B55)</f>
        <v>https://mp.weixin.qq.com/s/aJA0kwKYcENHR2WHGjOOqg</v>
      </c>
      <c r="C55" s="51" t="str">
        <f>IF(推文数据库!C55="","",推文数据库!C55)</f>
        <v>公众号</v>
      </c>
      <c r="D55" s="51" t="str">
        <f>IF(推文数据库!D55="","",推文数据库!D55)</f>
        <v>外院人</v>
      </c>
      <c r="E55" s="51" t="str">
        <f>IF(推文数据库!E55="","",推文数据库!E55)</f>
        <v>空调 热水 网络 家具 施工噪音 住宿 外院</v>
      </c>
      <c r="F55" s="51" t="str">
        <f>IF(推文数据库!F55="","",推文数据库!F55)</f>
        <v>约2分钟</v>
      </c>
      <c r="G55" s="50" t="str">
        <f>IF(推文数据库!G55="","",推文数据库!G55)</f>
        <v/>
      </c>
      <c r="H55" s="50">
        <f>IF(推文数据库!H55="","",推文数据库!H55)</f>
        <v>322</v>
      </c>
      <c r="I55" s="50">
        <f>IF(推文数据库!I55="","",推文数据库!I55)</f>
        <v>3</v>
      </c>
      <c r="J55" s="40">
        <f>IF(推文数据库多词检索!$A55=推文数据库多词检索!E55,1,0)</f>
        <v>0</v>
      </c>
      <c r="K55" s="40" t="str">
        <f t="shared" si="0"/>
        <v/>
      </c>
      <c r="L55" s="40" t="str">
        <f>IF(K55="","",1+MAX($L$1:L54))</f>
        <v/>
      </c>
      <c r="M55" s="40">
        <f t="shared" si="1"/>
        <v>55</v>
      </c>
    </row>
    <row r="56" spans="1:13" ht="15">
      <c r="A56" s="51" t="str">
        <f>IF(推文数据库!A56="","",推文数据库!A56)</f>
        <v>【新生手册05】就医指南</v>
      </c>
      <c r="B56" s="51" t="str">
        <f>IF(推文数据库!B56="","",推文数据库!B56)</f>
        <v>https://mp.weixin.qq.com/s/EAAihwzZsFV2VmdOIyFgeA</v>
      </c>
      <c r="C56" s="51" t="str">
        <f>IF(推文数据库!C56="","",推文数据库!C56)</f>
        <v>公众号</v>
      </c>
      <c r="D56" s="51" t="str">
        <f>IF(推文数据库!D56="","",推文数据库!D56)</f>
        <v>外院人</v>
      </c>
      <c r="E56" s="51" t="str">
        <f>IF(推文数据库!E56="","",推文数据库!E56)</f>
        <v>校医院 保险 报销</v>
      </c>
      <c r="F56" s="51" t="str">
        <f>IF(推文数据库!F56="","",推文数据库!F56)</f>
        <v>约2分钟</v>
      </c>
      <c r="G56" s="50" t="str">
        <f>IF(推文数据库!G56="","",推文数据库!G56)</f>
        <v/>
      </c>
      <c r="H56" s="50">
        <f>IF(推文数据库!H56="","",推文数据库!H56)</f>
        <v>81</v>
      </c>
      <c r="I56" s="50">
        <f>IF(推文数据库!I56="","",推文数据库!I56)</f>
        <v>0</v>
      </c>
      <c r="J56" s="40">
        <f>IF(推文数据库多词检索!$A56=推文数据库多词检索!E56,1,0)</f>
        <v>0</v>
      </c>
      <c r="K56" s="40" t="str">
        <f t="shared" si="0"/>
        <v/>
      </c>
      <c r="L56" s="40" t="str">
        <f>IF(K56="","",1+MAX($L$1:L55))</f>
        <v/>
      </c>
      <c r="M56" s="40">
        <f t="shared" si="1"/>
        <v>56</v>
      </c>
    </row>
    <row r="57" spans="1:13" ht="15">
      <c r="A57" s="51" t="str">
        <f>IF(推文数据库!A57="","",推文数据库!A57)</f>
        <v>【新生手册06】缴费渠道</v>
      </c>
      <c r="B57" s="51" t="str">
        <f>IF(推文数据库!B57="","",推文数据库!B57)</f>
        <v>https://mp.weixin.qq.com/s/dtSDVZJGDYqG9F8CXx0E5Q</v>
      </c>
      <c r="C57" s="51" t="str">
        <f>IF(推文数据库!C57="","",推文数据库!C57)</f>
        <v>公众号</v>
      </c>
      <c r="D57" s="51" t="str">
        <f>IF(推文数据库!D57="","",推文数据库!D57)</f>
        <v>外院人</v>
      </c>
      <c r="E57" s="51" t="str">
        <f>IF(推文数据库!E57="","",推文数据库!E57)</f>
        <v>学费 电费 网费 校园卡 银行</v>
      </c>
      <c r="F57" s="51" t="str">
        <f>IF(推文数据库!F57="","",推文数据库!F57)</f>
        <v>约2分钟</v>
      </c>
      <c r="G57" s="50" t="str">
        <f>IF(推文数据库!G57="","",推文数据库!G57)</f>
        <v/>
      </c>
      <c r="H57" s="50">
        <f>IF(推文数据库!H57="","",推文数据库!H57)</f>
        <v>171</v>
      </c>
      <c r="I57" s="50">
        <f>IF(推文数据库!I57="","",推文数据库!I57)</f>
        <v>0</v>
      </c>
      <c r="J57" s="40">
        <f>IF(推文数据库多词检索!$A57=推文数据库多词检索!E57,1,0)</f>
        <v>0</v>
      </c>
      <c r="K57" s="40" t="str">
        <f t="shared" si="0"/>
        <v/>
      </c>
      <c r="L57" s="40" t="str">
        <f>IF(K57="","",1+MAX($L$1:L56))</f>
        <v/>
      </c>
      <c r="M57" s="40">
        <f t="shared" si="1"/>
        <v>57</v>
      </c>
    </row>
    <row r="58" spans="1:13" ht="15">
      <c r="A58" s="51" t="str">
        <f>IF(推文数据库!A58="","",推文数据库!A58)</f>
        <v>【新生手册07】工具索引</v>
      </c>
      <c r="B58" s="51" t="str">
        <f>IF(推文数据库!B58="","",推文数据库!B58)</f>
        <v>https://mp.weixin.qq.com/s/u1L7q-oVM05rSY2myqHVVQ</v>
      </c>
      <c r="C58" s="51" t="str">
        <f>IF(推文数据库!C58="","",推文数据库!C58)</f>
        <v>公众号</v>
      </c>
      <c r="D58" s="51" t="str">
        <f>IF(推文数据库!D58="","",推文数据库!D58)</f>
        <v>外院人</v>
      </c>
      <c r="E58" s="51" t="str">
        <f>IF(推文数据库!E58="","",推文数据库!E58)</f>
        <v>智慧珞珈 汉姆 慕课 智慧笑联 APP 网站 小程序</v>
      </c>
      <c r="F58" s="51" t="str">
        <f>IF(推文数据库!F58="","",推文数据库!F58)</f>
        <v>约3分钟</v>
      </c>
      <c r="G58" s="50" t="str">
        <f>IF(推文数据库!G58="","",推文数据库!G58)</f>
        <v/>
      </c>
      <c r="H58" s="50">
        <f>IF(推文数据库!H58="","",推文数据库!H58)</f>
        <v>177</v>
      </c>
      <c r="I58" s="50">
        <f>IF(推文数据库!I58="","",推文数据库!I58)</f>
        <v>3</v>
      </c>
      <c r="J58" s="40">
        <f>IF(推文数据库多词检索!$A58=推文数据库多词检索!E58,1,0)</f>
        <v>0</v>
      </c>
      <c r="K58" s="40" t="str">
        <f t="shared" si="0"/>
        <v/>
      </c>
      <c r="L58" s="40" t="str">
        <f>IF(K58="","",1+MAX($L$1:L57))</f>
        <v/>
      </c>
      <c r="M58" s="40">
        <f t="shared" si="1"/>
        <v>58</v>
      </c>
    </row>
    <row r="59" spans="1:13" ht="15">
      <c r="A59" s="51" t="str">
        <f>IF(推文数据库!A59="","",推文数据库!A59)</f>
        <v>【新生手册08】团学组织</v>
      </c>
      <c r="B59" s="51" t="str">
        <f>IF(推文数据库!B59="","",推文数据库!B59)</f>
        <v>https://mp.weixin.qq.com/s/27JlHGAmnkrXtmTGPv0zhg</v>
      </c>
      <c r="C59" s="51" t="str">
        <f>IF(推文数据库!C59="","",推文数据库!C59)</f>
        <v>公众号</v>
      </c>
      <c r="D59" s="51" t="str">
        <f>IF(推文数据库!D59="","",推文数据库!D59)</f>
        <v>外院人</v>
      </c>
      <c r="E59" s="51" t="str">
        <f>IF(推文数据库!E59="","",推文数据库!E59)</f>
        <v>外院 团学组织 团委 学生会</v>
      </c>
      <c r="F59" s="51" t="str">
        <f>IF(推文数据库!F59="","",推文数据库!F59)</f>
        <v>约2分钟</v>
      </c>
      <c r="G59" s="50" t="str">
        <f>IF(推文数据库!G59="","",推文数据库!G59)</f>
        <v/>
      </c>
      <c r="H59" s="50">
        <f>IF(推文数据库!H59="","",推文数据库!H59)</f>
        <v>93</v>
      </c>
      <c r="I59" s="50">
        <f>IF(推文数据库!I59="","",推文数据库!I59)</f>
        <v>2</v>
      </c>
      <c r="J59" s="40">
        <f>IF(推文数据库多词检索!$A59=推文数据库多词检索!E59,1,0)</f>
        <v>0</v>
      </c>
      <c r="K59" s="40" t="str">
        <f t="shared" si="0"/>
        <v/>
      </c>
      <c r="L59" s="40" t="str">
        <f>IF(K59="","",1+MAX($L$1:L58))</f>
        <v/>
      </c>
      <c r="M59" s="40">
        <f t="shared" si="1"/>
        <v>59</v>
      </c>
    </row>
    <row r="60" spans="1:13" ht="15">
      <c r="A60" s="51" t="str">
        <f>IF(推文数据库!A60="","",推文数据库!A60)</f>
        <v>【新生手册09】外院社团</v>
      </c>
      <c r="B60" s="51" t="str">
        <f>IF(推文数据库!B60="","",推文数据库!B60)</f>
        <v>https://mp.weixin.qq.com/s/sFVFiVOiH92qItU2saP38w</v>
      </c>
      <c r="C60" s="51" t="str">
        <f>IF(推文数据库!C60="","",推文数据库!C60)</f>
        <v>公众号</v>
      </c>
      <c r="D60" s="51" t="str">
        <f>IF(推文数据库!D60="","",推文数据库!D60)</f>
        <v>外院人</v>
      </c>
      <c r="E60" s="51" t="str">
        <f>IF(推文数据库!E60="","",推文数据库!E60)</f>
        <v>外院 社团 辩论 法语协会</v>
      </c>
      <c r="F60" s="51" t="str">
        <f>IF(推文数据库!F60="","",推文数据库!F60)</f>
        <v>约4分钟</v>
      </c>
      <c r="G60" s="50" t="str">
        <f>IF(推文数据库!G60="","",推文数据库!G60)</f>
        <v/>
      </c>
      <c r="H60" s="50">
        <f>IF(推文数据库!H60="","",推文数据库!H60)</f>
        <v>119</v>
      </c>
      <c r="I60" s="50">
        <f>IF(推文数据库!I60="","",推文数据库!I60)</f>
        <v>3</v>
      </c>
      <c r="J60" s="40">
        <f>IF(推文数据库多词检索!$A60=推文数据库多词检索!E60,1,0)</f>
        <v>0</v>
      </c>
      <c r="K60" s="40" t="str">
        <f t="shared" si="0"/>
        <v/>
      </c>
      <c r="L60" s="40" t="str">
        <f>IF(K60="","",1+MAX($L$1:L59))</f>
        <v/>
      </c>
      <c r="M60" s="40">
        <f t="shared" si="1"/>
        <v>60</v>
      </c>
    </row>
    <row r="61" spans="1:13" ht="15">
      <c r="A61" s="51" t="str">
        <f>IF(推文数据库!A61="","",推文数据库!A61)</f>
        <v>【新生手册10】实践活动</v>
      </c>
      <c r="B61" s="51" t="str">
        <f>IF(推文数据库!B61="","",推文数据库!B61)</f>
        <v>https://mp.weixin.qq.com/s/7BY1f5-AawzjkrS6qqPbRA</v>
      </c>
      <c r="C61" s="51" t="str">
        <f>IF(推文数据库!C61="","",推文数据库!C61)</f>
        <v>公众号</v>
      </c>
      <c r="D61" s="51" t="str">
        <f>IF(推文数据库!D61="","",推文数据库!D61)</f>
        <v>外院人</v>
      </c>
      <c r="E61" s="51" t="str">
        <f>IF(推文数据库!E61="","",推文数据库!E61)</f>
        <v>外院 志愿活动 志愿汇 寒暑期社会实践活动 第二课堂</v>
      </c>
      <c r="F61" s="51" t="str">
        <f>IF(推文数据库!F61="","",推文数据库!F61)</f>
        <v>约3分钟</v>
      </c>
      <c r="G61" s="50" t="str">
        <f>IF(推文数据库!G61="","",推文数据库!G61)</f>
        <v/>
      </c>
      <c r="H61" s="50">
        <f>IF(推文数据库!H61="","",推文数据库!H61)</f>
        <v>112</v>
      </c>
      <c r="I61" s="50">
        <f>IF(推文数据库!I61="","",推文数据库!I61)</f>
        <v>0</v>
      </c>
      <c r="J61" s="40">
        <f>IF(推文数据库多词检索!$A61=推文数据库多词检索!E61,1,0)</f>
        <v>0</v>
      </c>
      <c r="K61" s="40" t="str">
        <f t="shared" si="0"/>
        <v/>
      </c>
      <c r="L61" s="40" t="str">
        <f>IF(K61="","",1+MAX($L$1:L60))</f>
        <v/>
      </c>
      <c r="M61" s="40">
        <f t="shared" si="1"/>
        <v>61</v>
      </c>
    </row>
    <row r="62" spans="1:13" ht="15">
      <c r="A62" s="51" t="str">
        <f>IF(推文数据库!A62="","",推文数据库!A62)</f>
        <v>【新生手册11】团委活动</v>
      </c>
      <c r="B62" s="51" t="str">
        <f>IF(推文数据库!B62="","",推文数据库!B62)</f>
        <v>https://mp.weixin.qq.com/s/YKrw4AwNfdGUFLJMFH_8EA</v>
      </c>
      <c r="C62" s="51" t="str">
        <f>IF(推文数据库!C62="","",推文数据库!C62)</f>
        <v>公众号</v>
      </c>
      <c r="D62" s="51" t="str">
        <f>IF(推文数据库!D62="","",推文数据库!D62)</f>
        <v>外院人</v>
      </c>
      <c r="E62" s="51" t="str">
        <f>IF(推文数据库!E62="","",推文数据库!E62)</f>
        <v>外院 团校 团活 学生代表大会</v>
      </c>
      <c r="F62" s="51" t="str">
        <f>IF(推文数据库!F62="","",推文数据库!F62)</f>
        <v>约2分钟</v>
      </c>
      <c r="G62" s="50" t="str">
        <f>IF(推文数据库!G62="","",推文数据库!G62)</f>
        <v/>
      </c>
      <c r="H62" s="50">
        <f>IF(推文数据库!H62="","",推文数据库!H62)</f>
        <v>114</v>
      </c>
      <c r="I62" s="50">
        <f>IF(推文数据库!I62="","",推文数据库!I62)</f>
        <v>1</v>
      </c>
      <c r="J62" s="40">
        <f>IF(推文数据库多词检索!$A62=推文数据库多词检索!E62,1,0)</f>
        <v>0</v>
      </c>
      <c r="K62" s="40" t="str">
        <f t="shared" si="0"/>
        <v/>
      </c>
      <c r="L62" s="40" t="str">
        <f>IF(K62="","",1+MAX($L$1:L61))</f>
        <v/>
      </c>
      <c r="M62" s="40">
        <f t="shared" si="1"/>
        <v>62</v>
      </c>
    </row>
    <row r="63" spans="1:13" ht="15">
      <c r="A63" s="51" t="str">
        <f>IF(推文数据库!A63="","",推文数据库!A63)</f>
        <v>武汉大学外国语言文学学院欢迎你！</v>
      </c>
      <c r="B63" s="51" t="str">
        <f>IF(推文数据库!B63="","",推文数据库!B63)</f>
        <v>https://mp.weixin.qq.com/s/lfjn_jFIriHiEOd9xT2d4Q</v>
      </c>
      <c r="C63" s="51" t="str">
        <f>IF(推文数据库!C63="","",推文数据库!C63)</f>
        <v>公众号</v>
      </c>
      <c r="D63" s="51" t="str">
        <f>IF(推文数据库!D63="","",推文数据库!D63)</f>
        <v>外院人</v>
      </c>
      <c r="E63" s="51" t="str">
        <f>IF(推文数据库!E63="","",推文数据库!E63)</f>
        <v>外院 宣传 视频</v>
      </c>
      <c r="F63" s="51" t="str">
        <f>IF(推文数据库!F63="","",推文数据库!F63)</f>
        <v>约5分钟</v>
      </c>
      <c r="G63" s="50" t="str">
        <f>IF(推文数据库!G63="","",推文数据库!G63)</f>
        <v/>
      </c>
      <c r="H63" s="50">
        <f>IF(推文数据库!H63="","",推文数据库!H63)</f>
        <v>4245</v>
      </c>
      <c r="I63" s="50">
        <f>IF(推文数据库!I63="","",推文数据库!I63)</f>
        <v>148</v>
      </c>
      <c r="J63" s="40">
        <f>IF(推文数据库多词检索!$A63=推文数据库多词检索!E63,1,0)</f>
        <v>0</v>
      </c>
      <c r="K63" s="40" t="str">
        <f t="shared" si="0"/>
        <v/>
      </c>
      <c r="L63" s="40" t="str">
        <f>IF(K63="","",1+MAX($L$1:L62))</f>
        <v/>
      </c>
      <c r="M63" s="40">
        <f t="shared" si="1"/>
        <v>63</v>
      </c>
    </row>
    <row r="64" spans="1:13" ht="15">
      <c r="A64" s="51" t="str">
        <f>IF(推文数据库!A64="","",推文数据库!A64)</f>
        <v>关于武汉大学的初体验，从这里开始</v>
      </c>
      <c r="B64" s="51" t="str">
        <f>IF(推文数据库!B64="","",推文数据库!B64)</f>
        <v>https://mp.weixin.qq.com/s/AcP-IrhIwW65STcnSYF-Cg</v>
      </c>
      <c r="C64" s="51" t="str">
        <f>IF(推文数据库!C64="","",推文数据库!C64)</f>
        <v>公众号</v>
      </c>
      <c r="D64" s="51" t="str">
        <f>IF(推文数据库!D64="","",推文数据库!D64)</f>
        <v>掌上武大</v>
      </c>
      <c r="E64" s="51" t="str">
        <f>IF(推文数据库!E64="","",推文数据库!E64)</f>
        <v>武汉大学 介绍</v>
      </c>
      <c r="F64" s="51" t="str">
        <f>IF(推文数据库!F64="","",推文数据库!F64)</f>
        <v>约2分钟</v>
      </c>
      <c r="G64" s="50" t="str">
        <f>IF(推文数据库!G64="","",推文数据库!G64)</f>
        <v>攻略性不强，偏散文……</v>
      </c>
      <c r="H64" s="50">
        <f>IF(推文数据库!H64="","",推文数据库!H64)</f>
        <v>4932</v>
      </c>
      <c r="I64" s="50">
        <f>IF(推文数据库!I64="","",推文数据库!I64)</f>
        <v>68</v>
      </c>
      <c r="J64" s="40">
        <f>IF(推文数据库多词检索!$A64=推文数据库多词检索!E64,1,0)</f>
        <v>0</v>
      </c>
      <c r="K64" s="40" t="str">
        <f t="shared" si="0"/>
        <v/>
      </c>
      <c r="L64" s="40" t="str">
        <f>IF(K64="","",1+MAX($L$1:L63))</f>
        <v/>
      </c>
      <c r="M64" s="40">
        <f t="shared" si="1"/>
        <v>64</v>
      </c>
    </row>
    <row r="65" spans="1:13" ht="15">
      <c r="A65" s="51" t="str">
        <f>IF(推文数据库!A65="","",推文数据库!A65)</f>
        <v>新生手册 01 | 我在珞珈山等你</v>
      </c>
      <c r="B65" s="51" t="str">
        <f>IF(推文数据库!B65="","",推文数据库!B65)</f>
        <v>https://mp.weixin.qq.com/s/wP3yy_MVrG0sbanBVc44Mw</v>
      </c>
      <c r="C65" s="51" t="str">
        <f>IF(推文数据库!C65="","",推文数据库!C65)</f>
        <v>公众号</v>
      </c>
      <c r="D65" s="51" t="str">
        <f>IF(推文数据库!D65="","",推文数据库!D65)</f>
        <v>掌上武大</v>
      </c>
      <c r="E65" s="51" t="str">
        <f>IF(推文数据库!E65="","",推文数据库!E65)</f>
        <v>武汉 景点 武大 地标</v>
      </c>
      <c r="F65" s="51" t="str">
        <f>IF(推文数据库!F65="","",推文数据库!F65)</f>
        <v>约3分钟</v>
      </c>
      <c r="G65" s="50" t="str">
        <f>IF(推文数据库!G65="","",推文数据库!G65)</f>
        <v/>
      </c>
      <c r="H65" s="50">
        <f>IF(推文数据库!H65="","",推文数据库!H65)</f>
        <v>4064</v>
      </c>
      <c r="I65" s="50">
        <f>IF(推文数据库!I65="","",推文数据库!I65)</f>
        <v>72</v>
      </c>
      <c r="J65" s="40">
        <f>IF(推文数据库多词检索!$A65=推文数据库多词检索!E65,1,0)</f>
        <v>0</v>
      </c>
      <c r="K65" s="40" t="str">
        <f t="shared" si="0"/>
        <v/>
      </c>
      <c r="L65" s="40" t="str">
        <f>IF(K65="","",1+MAX($L$1:L64))</f>
        <v/>
      </c>
      <c r="M65" s="40">
        <f t="shared" si="1"/>
        <v>65</v>
      </c>
    </row>
    <row r="66" spans="1:13" ht="15">
      <c r="A66" s="51" t="str">
        <f>IF(推文数据库!A66="","",推文数据库!A66)</f>
        <v>新生手册02丨新生必备物品及实用工具清单</v>
      </c>
      <c r="B66" s="51" t="str">
        <f>IF(推文数据库!B66="","",推文数据库!B66)</f>
        <v>https://mp.weixin.qq.com/s/q4Ne91P0k53q8ZqGHxu5kw</v>
      </c>
      <c r="C66" s="51" t="str">
        <f>IF(推文数据库!C66="","",推文数据库!C66)</f>
        <v>公众号</v>
      </c>
      <c r="D66" s="51" t="str">
        <f>IF(推文数据库!D66="","",推文数据库!D66)</f>
        <v>掌上武大</v>
      </c>
      <c r="E66" s="51" t="str">
        <f>IF(推文数据库!E66="","",推文数据库!E66)</f>
        <v>宿舍 生活用品 军训 APP 公众号</v>
      </c>
      <c r="F66" s="51" t="str">
        <f>IF(推文数据库!F66="","",推文数据库!F66)</f>
        <v>约2分钟</v>
      </c>
      <c r="G66" s="50" t="str">
        <f>IF(推文数据库!G66="","",推文数据库!G66)</f>
        <v>特别喜欢这个，还挺全的！</v>
      </c>
      <c r="H66" s="50">
        <f>IF(推文数据库!H66="","",推文数据库!H66)</f>
        <v>5140</v>
      </c>
      <c r="I66" s="50">
        <f>IF(推文数据库!I66="","",推文数据库!I66)</f>
        <v>55</v>
      </c>
      <c r="J66" s="40">
        <f>IF(推文数据库多词检索!$A66=推文数据库多词检索!E66,1,0)</f>
        <v>0</v>
      </c>
      <c r="K66" s="40" t="str">
        <f t="shared" ref="K66:K129" si="2">IF(J66=0,"",1)</f>
        <v/>
      </c>
      <c r="L66" s="40" t="str">
        <f>IF(K66="","",1+MAX($L$1:L65))</f>
        <v/>
      </c>
      <c r="M66" s="40">
        <f t="shared" ref="M66:M129" si="3">IF(J66="","",ROW(A66))</f>
        <v>66</v>
      </c>
    </row>
    <row r="67" spans="1:13" ht="15">
      <c r="A67" s="51" t="str">
        <f>IF(推文数据库!A67="","",推文数据库!A67)</f>
        <v>新生手册03丨宿舍—我们在武汉大学的家</v>
      </c>
      <c r="B67" s="51" t="str">
        <f>IF(推文数据库!B67="","",推文数据库!B67)</f>
        <v>https://mp.weixin.qq.com/s/4Xc_PRVFCx1O2JaWcU1vdQ</v>
      </c>
      <c r="C67" s="51" t="str">
        <f>IF(推文数据库!C67="","",推文数据库!C67)</f>
        <v>公众号</v>
      </c>
      <c r="D67" s="51" t="str">
        <f>IF(推文数据库!D67="","",推文数据库!D67)</f>
        <v>掌上武大</v>
      </c>
      <c r="E67" s="51" t="str">
        <f>IF(推文数据库!E67="","",推文数据库!E67)</f>
        <v>宿舍区 学部 阳台 热水 安全 宿管 宿舍分配</v>
      </c>
      <c r="F67" s="51" t="str">
        <f>IF(推文数据库!F67="","",推文数据库!F67)</f>
        <v>约2分钟</v>
      </c>
      <c r="G67" s="50" t="str">
        <f>IF(推文数据库!G67="","",推文数据库!G67)</f>
        <v/>
      </c>
      <c r="H67" s="50">
        <f>IF(推文数据库!H67="","",推文数据库!H67)</f>
        <v>5506</v>
      </c>
      <c r="I67" s="50">
        <f>IF(推文数据库!I67="","",推文数据库!I67)</f>
        <v>29</v>
      </c>
      <c r="J67" s="40">
        <f>IF(推文数据库多词检索!$A67=推文数据库多词检索!E67,1,0)</f>
        <v>0</v>
      </c>
      <c r="K67" s="40" t="str">
        <f t="shared" si="2"/>
        <v/>
      </c>
      <c r="L67" s="40" t="str">
        <f>IF(K67="","",1+MAX($L$1:L66))</f>
        <v/>
      </c>
      <c r="M67" s="40">
        <f t="shared" si="3"/>
        <v>67</v>
      </c>
    </row>
    <row r="68" spans="1:13" ht="15">
      <c r="A68" s="51" t="str">
        <f>IF(推文数据库!A68="","",推文数据库!A68)</f>
        <v>新生手册 04 | 食堂——舌尖上的武大</v>
      </c>
      <c r="B68" s="51" t="str">
        <f>IF(推文数据库!B68="","",推文数据库!B68)</f>
        <v>https://mp.weixin.qq.com/s/gful_t7yQYPBn2iVn6qhDg</v>
      </c>
      <c r="C68" s="51" t="str">
        <f>IF(推文数据库!C68="","",推文数据库!C68)</f>
        <v>公众号</v>
      </c>
      <c r="D68" s="51" t="str">
        <f>IF(推文数据库!D68="","",推文数据库!D68)</f>
        <v>掌上武大</v>
      </c>
      <c r="E68" s="51" t="str">
        <f>IF(推文数据库!E68="","",推文数据库!E68)</f>
        <v>食堂 学部 吃乎</v>
      </c>
      <c r="F68" s="51" t="str">
        <f>IF(推文数据库!F68="","",推文数据库!F68)</f>
        <v>约2分钟</v>
      </c>
      <c r="G68" s="50" t="str">
        <f>IF(推文数据库!G68="","",推文数据库!G68)</f>
        <v/>
      </c>
      <c r="H68" s="50">
        <f>IF(推文数据库!H68="","",推文数据库!H68)</f>
        <v>4686</v>
      </c>
      <c r="I68" s="50">
        <f>IF(推文数据库!I68="","",推文数据库!I68)</f>
        <v>19</v>
      </c>
      <c r="J68" s="40">
        <f>IF(推文数据库多词检索!$A68=推文数据库多词检索!E68,1,0)</f>
        <v>0</v>
      </c>
      <c r="K68" s="40" t="str">
        <f t="shared" si="2"/>
        <v/>
      </c>
      <c r="L68" s="40" t="str">
        <f>IF(K68="","",1+MAX($L$1:L67))</f>
        <v/>
      </c>
      <c r="M68" s="40">
        <f t="shared" si="3"/>
        <v>68</v>
      </c>
    </row>
    <row r="69" spans="1:13" ht="15">
      <c r="A69" s="51" t="str">
        <f>IF(推文数据库!A69="","",推文数据库!A69)</f>
        <v>新生手册05 | 教学楼——珞珈山下好读书</v>
      </c>
      <c r="B69" s="51" t="str">
        <f>IF(推文数据库!B69="","",推文数据库!B69)</f>
        <v>https://mp.weixin.qq.com/s/FWehc78LnXJczrnquenQHw</v>
      </c>
      <c r="C69" s="51" t="str">
        <f>IF(推文数据库!C69="","",推文数据库!C69)</f>
        <v>公众号</v>
      </c>
      <c r="D69" s="51" t="str">
        <f>IF(推文数据库!D69="","",推文数据库!D69)</f>
        <v>掌上武大</v>
      </c>
      <c r="E69" s="51" t="str">
        <f>IF(推文数据库!E69="","",推文数据库!E69)</f>
        <v>教学楼 教四 教五 计院 主教 1区 百度地图</v>
      </c>
      <c r="F69" s="51" t="str">
        <f>IF(推文数据库!F69="","",推文数据库!F69)</f>
        <v>约2分钟</v>
      </c>
      <c r="G69" s="50" t="str">
        <f>IF(推文数据库!G69="","",推文数据库!G69)</f>
        <v/>
      </c>
      <c r="H69" s="50">
        <f>IF(推文数据库!H69="","",推文数据库!H69)</f>
        <v>2299</v>
      </c>
      <c r="I69" s="50">
        <f>IF(推文数据库!I69="","",推文数据库!I69)</f>
        <v>17</v>
      </c>
      <c r="J69" s="40">
        <f>IF(推文数据库多词检索!$A69=推文数据库多词检索!E69,1,0)</f>
        <v>0</v>
      </c>
      <c r="K69" s="40" t="str">
        <f t="shared" si="2"/>
        <v/>
      </c>
      <c r="L69" s="40" t="str">
        <f>IF(K69="","",1+MAX($L$1:L68))</f>
        <v/>
      </c>
      <c r="M69" s="40">
        <f t="shared" si="3"/>
        <v>69</v>
      </c>
    </row>
    <row r="70" spans="1:13" ht="15">
      <c r="A70" s="51" t="str">
        <f>IF(推文数据库!A70="","",推文数据库!A70)</f>
        <v>新生手册06丨图书馆指南</v>
      </c>
      <c r="B70" s="51" t="str">
        <f>IF(推文数据库!B70="","",推文数据库!B70)</f>
        <v>https://mp.weixin.qq.com/s/u3Hv9sEOsGKiGGnw_BsNVQ</v>
      </c>
      <c r="C70" s="51" t="str">
        <f>IF(推文数据库!C70="","",推文数据库!C70)</f>
        <v>公众号</v>
      </c>
      <c r="D70" s="51" t="str">
        <f>IF(推文数据库!D70="","",推文数据库!D70)</f>
        <v>掌上武大</v>
      </c>
      <c r="E70" s="51" t="str">
        <f>IF(推文数据库!E70="","",推文数据库!E70)</f>
        <v>图书馆 总馆 拯救小布 借书 预约</v>
      </c>
      <c r="F70" s="51" t="str">
        <f>IF(推文数据库!F70="","",推文数据库!F70)</f>
        <v>约3分钟</v>
      </c>
      <c r="G70" s="50" t="str">
        <f>IF(推文数据库!G70="","",推文数据库!G70)</f>
        <v/>
      </c>
      <c r="H70" s="50">
        <f>IF(推文数据库!H70="","",推文数据库!H70)</f>
        <v>1266</v>
      </c>
      <c r="I70" s="50">
        <f>IF(推文数据库!I70="","",推文数据库!I70)</f>
        <v>18</v>
      </c>
      <c r="J70" s="40">
        <f>IF(推文数据库多词检索!$A70=推文数据库多词检索!E70,1,0)</f>
        <v>0</v>
      </c>
      <c r="K70" s="40" t="str">
        <f t="shared" si="2"/>
        <v/>
      </c>
      <c r="L70" s="40" t="str">
        <f>IF(K70="","",1+MAX($L$1:L69))</f>
        <v/>
      </c>
      <c r="M70" s="40">
        <f t="shared" si="3"/>
        <v>70</v>
      </c>
    </row>
    <row r="71" spans="1:13" ht="15">
      <c r="A71" s="51" t="str">
        <f>IF(推文数据库!A71="","",推文数据库!A71)</f>
        <v>新生手册 08丨学生活动一览</v>
      </c>
      <c r="B71" s="51" t="str">
        <f>IF(推文数据库!B71="","",推文数据库!B71)</f>
        <v>https://mp.weixin.qq.com/s/HYEr_30qs-qkOe0gClQDVg</v>
      </c>
      <c r="C71" s="51" t="str">
        <f>IF(推文数据库!C71="","",推文数据库!C71)</f>
        <v>公众号</v>
      </c>
      <c r="D71" s="51" t="str">
        <f>IF(推文数据库!D71="","",推文数据库!D71)</f>
        <v>掌上武大</v>
      </c>
      <c r="E71" s="51" t="str">
        <f>IF(推文数据库!E71="","",推文数据库!E71)</f>
        <v>金秋 梅操电影 体育 风云学子</v>
      </c>
      <c r="F71" s="51" t="str">
        <f>IF(推文数据库!F71="","",推文数据库!F71)</f>
        <v>约2分钟</v>
      </c>
      <c r="G71" s="50" t="str">
        <f>IF(推文数据库!G71="","",推文数据库!G71)</f>
        <v/>
      </c>
      <c r="H71" s="50">
        <f>IF(推文数据库!H71="","",推文数据库!H71)</f>
        <v>2949</v>
      </c>
      <c r="I71" s="50">
        <f>IF(推文数据库!I71="","",推文数据库!I71)</f>
        <v>25</v>
      </c>
      <c r="J71" s="40">
        <f>IF(推文数据库多词检索!$A71=推文数据库多词检索!E71,1,0)</f>
        <v>0</v>
      </c>
      <c r="K71" s="40" t="str">
        <f t="shared" si="2"/>
        <v/>
      </c>
      <c r="L71" s="40" t="str">
        <f>IF(K71="","",1+MAX($L$1:L70))</f>
        <v/>
      </c>
      <c r="M71" s="40">
        <f t="shared" si="3"/>
        <v>71</v>
      </c>
    </row>
    <row r="72" spans="1:13" ht="15">
      <c r="A72" s="51" t="str">
        <f>IF(推文数据库!A72="","",推文数据库!A72)</f>
        <v>新生手册 09 | 快递点 · 超市 · 理发店</v>
      </c>
      <c r="B72" s="51" t="str">
        <f>IF(推文数据库!B72="","",推文数据库!B72)</f>
        <v>https://mp.weixin.qq.com/s/KgJnGPaaMyBCHaww0FgXZA</v>
      </c>
      <c r="C72" s="51" t="str">
        <f>IF(推文数据库!C72="","",推文数据库!C72)</f>
        <v>公众号</v>
      </c>
      <c r="D72" s="51" t="str">
        <f>IF(推文数据库!D72="","",推文数据库!D72)</f>
        <v>掌上武大</v>
      </c>
      <c r="E72" s="51" t="str">
        <f>IF(推文数据库!E72="","",推文数据库!E72)</f>
        <v>快递 近邻宝 妈妈驿站 超市 自强 理发 邮局 邮政</v>
      </c>
      <c r="F72" s="51" t="str">
        <f>IF(推文数据库!F72="","",推文数据库!F72)</f>
        <v>约2分钟</v>
      </c>
      <c r="G72" s="50" t="str">
        <f>IF(推文数据库!G72="","",推文数据库!G72)</f>
        <v/>
      </c>
      <c r="H72" s="50">
        <f>IF(推文数据库!H72="","",推文数据库!H72)</f>
        <v>4788</v>
      </c>
      <c r="I72" s="50">
        <f>IF(推文数据库!I72="","",推文数据库!I72)</f>
        <v>17</v>
      </c>
      <c r="J72" s="40">
        <f>IF(推文数据库多词检索!$A72=推文数据库多词检索!E72,1,0)</f>
        <v>0</v>
      </c>
      <c r="K72" s="40" t="str">
        <f t="shared" si="2"/>
        <v/>
      </c>
      <c r="L72" s="40" t="str">
        <f>IF(K72="","",1+MAX($L$1:L71))</f>
        <v/>
      </c>
      <c r="M72" s="40">
        <f t="shared" si="3"/>
        <v>72</v>
      </c>
    </row>
    <row r="73" spans="1:13" ht="15">
      <c r="A73" s="51" t="str">
        <f>IF(推文数据库!A73="","",推文数据库!A73)</f>
        <v>新生手册 10 | 这份手册，给想转专业的你</v>
      </c>
      <c r="B73" s="51" t="str">
        <f>IF(推文数据库!B73="","",推文数据库!B73)</f>
        <v>https://mp.weixin.qq.com/s/YfIqLejEMh_oSSKCN0tH9A</v>
      </c>
      <c r="C73" s="51" t="str">
        <f>IF(推文数据库!C73="","",推文数据库!C73)</f>
        <v>公众号</v>
      </c>
      <c r="D73" s="51" t="str">
        <f>IF(推文数据库!D73="","",推文数据库!D73)</f>
        <v>掌上武大</v>
      </c>
      <c r="E73" s="51" t="str">
        <f>IF(推文数据库!E73="","",推文数据库!E73)</f>
        <v>转专业 辅修 双学位</v>
      </c>
      <c r="F73" s="51" t="str">
        <f>IF(推文数据库!F73="","",推文数据库!F73)</f>
        <v>约3分钟</v>
      </c>
      <c r="G73" s="50" t="str">
        <f>IF(推文数据库!G73="","",推文数据库!G73)</f>
        <v/>
      </c>
      <c r="H73" s="50">
        <f>IF(推文数据库!H73="","",推文数据库!H73)</f>
        <v>2545</v>
      </c>
      <c r="I73" s="50">
        <f>IF(推文数据库!I73="","",推文数据库!I73)</f>
        <v>17</v>
      </c>
      <c r="J73" s="40">
        <f>IF(推文数据库多词检索!$A73=推文数据库多词检索!E73,1,0)</f>
        <v>0</v>
      </c>
      <c r="K73" s="40" t="str">
        <f t="shared" si="2"/>
        <v/>
      </c>
      <c r="L73" s="40" t="str">
        <f>IF(K73="","",1+MAX($L$1:L72))</f>
        <v/>
      </c>
      <c r="M73" s="40">
        <f t="shared" si="3"/>
        <v>73</v>
      </c>
    </row>
    <row r="74" spans="1:13" ht="15">
      <c r="A74" s="51" t="str">
        <f>IF(推文数据库!A74="","",推文数据库!A74)</f>
        <v>新生手册11丨第三学期 · 英语学习</v>
      </c>
      <c r="B74" s="51" t="str">
        <f>IF(推文数据库!B74="","",推文数据库!B74)</f>
        <v>https://mp.weixin.qq.com/s/yEl0hLPRclE7oHy4XIYK6g</v>
      </c>
      <c r="C74" s="51" t="str">
        <f>IF(推文数据库!C74="","",推文数据库!C74)</f>
        <v>公众号</v>
      </c>
      <c r="D74" s="51" t="str">
        <f>IF(推文数据库!D74="","",推文数据库!D74)</f>
        <v>掌上武大</v>
      </c>
      <c r="E74" s="51" t="str">
        <f>IF(推文数据库!E74="","",推文数据库!E74)</f>
        <v>第三学期 英语快班 慢班</v>
      </c>
      <c r="F74" s="51" t="str">
        <f>IF(推文数据库!F74="","",推文数据库!F74)</f>
        <v>约2分钟</v>
      </c>
      <c r="G74" s="50" t="str">
        <f>IF(推文数据库!G74="","",推文数据库!G74)</f>
        <v>英语快慢班的这个，没几个公众号提到！</v>
      </c>
      <c r="H74" s="50">
        <f>IF(推文数据库!H74="","",推文数据库!H74)</f>
        <v>1607</v>
      </c>
      <c r="I74" s="50">
        <f>IF(推文数据库!I74="","",推文数据库!I74)</f>
        <v>19</v>
      </c>
      <c r="J74" s="40">
        <f>IF(推文数据库多词检索!$A74=推文数据库多词检索!E74,1,0)</f>
        <v>0</v>
      </c>
      <c r="K74" s="40" t="str">
        <f t="shared" si="2"/>
        <v/>
      </c>
      <c r="L74" s="40" t="str">
        <f>IF(K74="","",1+MAX($L$1:L73))</f>
        <v/>
      </c>
      <c r="M74" s="40">
        <f t="shared" si="3"/>
        <v>74</v>
      </c>
    </row>
    <row r="75" spans="1:13" ht="15">
      <c r="A75" s="51" t="str">
        <f>IF(推文数据库!A75="","",推文数据库!A75)</f>
        <v>新生手册12 | 在武大，怎样使用校园网？</v>
      </c>
      <c r="B75" s="51" t="str">
        <f>IF(推文数据库!B75="","",推文数据库!B75)</f>
        <v>https://mp.weixin.qq.com/s/kTzz6vz-0fT1gko91hbanw</v>
      </c>
      <c r="C75" s="51" t="str">
        <f>IF(推文数据库!C75="","",推文数据库!C75)</f>
        <v>公众号</v>
      </c>
      <c r="D75" s="51" t="str">
        <f>IF(推文数据库!D75="","",推文数据库!D75)</f>
        <v>掌上武大</v>
      </c>
      <c r="E75" s="51" t="str">
        <f>IF(推文数据库!E75="","",推文数据库!E75)</f>
        <v>校园网 网络</v>
      </c>
      <c r="F75" s="51" t="str">
        <f>IF(推文数据库!F75="","",推文数据库!F75)</f>
        <v>约2分钟</v>
      </c>
      <c r="G75" s="50" t="str">
        <f>IF(推文数据库!G75="","",推文数据库!G75)</f>
        <v/>
      </c>
      <c r="H75" s="50">
        <f>IF(推文数据库!H75="","",推文数据库!H75)</f>
        <v>1618</v>
      </c>
      <c r="I75" s="50">
        <f>IF(推文数据库!I75="","",推文数据库!I75)</f>
        <v>14</v>
      </c>
      <c r="J75" s="40">
        <f>IF(推文数据库多词检索!$A75=推文数据库多词检索!E75,1,0)</f>
        <v>0</v>
      </c>
      <c r="K75" s="40" t="str">
        <f t="shared" si="2"/>
        <v/>
      </c>
      <c r="L75" s="40" t="str">
        <f>IF(K75="","",1+MAX($L$1:L74))</f>
        <v/>
      </c>
      <c r="M75" s="40">
        <f t="shared" si="3"/>
        <v>75</v>
      </c>
    </row>
    <row r="76" spans="1:13" ht="15">
      <c r="A76" s="51" t="str">
        <f>IF(推文数据库!A76="","",推文数据库!A76)</f>
        <v>新生手册13 | 在武大，该如何就医？</v>
      </c>
      <c r="B76" s="51" t="str">
        <f>IF(推文数据库!B76="","",推文数据库!B76)</f>
        <v>https://mp.weixin.qq.com/s/kInRgFGORpinFsjzXcxAbw</v>
      </c>
      <c r="C76" s="51" t="str">
        <f>IF(推文数据库!C76="","",推文数据库!C76)</f>
        <v>公众号</v>
      </c>
      <c r="D76" s="51" t="str">
        <f>IF(推文数据库!D76="","",推文数据库!D76)</f>
        <v>掌上武大</v>
      </c>
      <c r="E76" s="51" t="str">
        <f>IF(推文数据库!E76="","",推文数据库!E76)</f>
        <v>校医院 校外就医 转诊 医保报销 心理咨询</v>
      </c>
      <c r="F76" s="51" t="str">
        <f>IF(推文数据库!F76="","",推文数据库!F76)</f>
        <v>约3分钟</v>
      </c>
      <c r="G76" s="50" t="str">
        <f>IF(推文数据库!G76="","",推文数据库!G76)</f>
        <v/>
      </c>
      <c r="H76" s="50">
        <f>IF(推文数据库!H76="","",推文数据库!H76)</f>
        <v>1700</v>
      </c>
      <c r="I76" s="50">
        <f>IF(推文数据库!I76="","",推文数据库!I76)</f>
        <v>10</v>
      </c>
      <c r="J76" s="40">
        <f>IF(推文数据库多词检索!$A76=推文数据库多词检索!E76,1,0)</f>
        <v>0</v>
      </c>
      <c r="K76" s="40" t="str">
        <f t="shared" si="2"/>
        <v/>
      </c>
      <c r="L76" s="40" t="str">
        <f>IF(K76="","",1+MAX($L$1:L75))</f>
        <v/>
      </c>
      <c r="M76" s="40">
        <f t="shared" si="3"/>
        <v>76</v>
      </c>
    </row>
    <row r="77" spans="1:13" ht="15">
      <c r="A77" s="51" t="str">
        <f>IF(推文数据库!A77="","",推文数据库!A77)</f>
        <v>新生手册14丨电动车攻略</v>
      </c>
      <c r="B77" s="51" t="str">
        <f>IF(推文数据库!B77="","",推文数据库!B77)</f>
        <v>https://mp.weixin.qq.com/s/zArNznm2gV3LT9SeJdN5TA</v>
      </c>
      <c r="C77" s="51" t="str">
        <f>IF(推文数据库!C77="","",推文数据库!C77)</f>
        <v>公众号</v>
      </c>
      <c r="D77" s="51" t="str">
        <f>IF(推文数据库!D77="","",推文数据库!D77)</f>
        <v>掌上武大</v>
      </c>
      <c r="E77" s="51" t="str">
        <f>IF(推文数据库!E77="","",推文数据库!E77)</f>
        <v>电动车 充电桩 共享电动车</v>
      </c>
      <c r="F77" s="51" t="str">
        <f>IF(推文数据库!F77="","",推文数据库!F77)</f>
        <v>约3分钟</v>
      </c>
      <c r="G77" s="50" t="str">
        <f>IF(推文数据库!G77="","",推文数据库!G77)</f>
        <v/>
      </c>
      <c r="H77" s="50">
        <f>IF(推文数据库!H77="","",推文数据库!H77)</f>
        <v>4670</v>
      </c>
      <c r="I77" s="50">
        <f>IF(推文数据库!I77="","",推文数据库!I77)</f>
        <v>27</v>
      </c>
      <c r="J77" s="40">
        <f>IF(推文数据库多词检索!$A77=推文数据库多词检索!E77,1,0)</f>
        <v>0</v>
      </c>
      <c r="K77" s="40" t="str">
        <f t="shared" si="2"/>
        <v/>
      </c>
      <c r="L77" s="40" t="str">
        <f>IF(K77="","",1+MAX($L$1:L76))</f>
        <v/>
      </c>
      <c r="M77" s="40">
        <f t="shared" si="3"/>
        <v>77</v>
      </c>
    </row>
    <row r="78" spans="1:13" ht="15">
      <c r="A78" s="51" t="str">
        <f>IF(推文数据库!A78="","",推文数据库!A78)</f>
        <v>新生手册 15 | 校内外交通指南</v>
      </c>
      <c r="B78" s="51" t="str">
        <f>IF(推文数据库!B78="","",推文数据库!B78)</f>
        <v>https://mp.weixin.qq.com/s/0ZymXd54CrVlSF4xgHi2nQ</v>
      </c>
      <c r="C78" s="51" t="str">
        <f>IF(推文数据库!C78="","",推文数据库!C78)</f>
        <v>公众号</v>
      </c>
      <c r="D78" s="51" t="str">
        <f>IF(推文数据库!D78="","",推文数据库!D78)</f>
        <v>掌上武大</v>
      </c>
      <c r="E78" s="51" t="str">
        <f>IF(推文数据库!E78="","",推文数据库!E78)</f>
        <v>交通 校车 大循环 小循环 校外交通 地铁 公交</v>
      </c>
      <c r="F78" s="51" t="str">
        <f>IF(推文数据库!F78="","",推文数据库!F78)</f>
        <v>约3分钟</v>
      </c>
      <c r="G78" s="50" t="str">
        <f>IF(推文数据库!G78="","",推文数据库!G78)</f>
        <v/>
      </c>
      <c r="H78" s="50">
        <f>IF(推文数据库!H78="","",推文数据库!H78)</f>
        <v>2853</v>
      </c>
      <c r="I78" s="50">
        <f>IF(推文数据库!I78="","",推文数据库!I78)</f>
        <v>14</v>
      </c>
      <c r="J78" s="40">
        <f>IF(推文数据库多词检索!$A78=推文数据库多词检索!E78,1,0)</f>
        <v>0</v>
      </c>
      <c r="K78" s="40" t="str">
        <f t="shared" si="2"/>
        <v/>
      </c>
      <c r="L78" s="40" t="str">
        <f>IF(K78="","",1+MAX($L$1:L77))</f>
        <v/>
      </c>
      <c r="M78" s="40">
        <f t="shared" si="3"/>
        <v>78</v>
      </c>
    </row>
    <row r="79" spans="1:13" ht="15">
      <c r="A79" s="51" t="str">
        <f>IF(推文数据库!A79="","",推文数据库!A79)</f>
        <v>新生手册 16 | 在报到前可以住在哪里？</v>
      </c>
      <c r="B79" s="51" t="str">
        <f>IF(推文数据库!B79="","",推文数据库!B79)</f>
        <v>https://mp.weixin.qq.com/s/DygZfr-clzoOQdka5LJzQA</v>
      </c>
      <c r="C79" s="51" t="str">
        <f>IF(推文数据库!C79="","",推文数据库!C79)</f>
        <v>公众号</v>
      </c>
      <c r="D79" s="51" t="str">
        <f>IF(推文数据库!D79="","",推文数据库!D79)</f>
        <v>掌上武大</v>
      </c>
      <c r="E79" s="51" t="str">
        <f>IF(推文数据库!E79="","",推文数据库!E79)</f>
        <v>酒店 防疫政策</v>
      </c>
      <c r="F79" s="51" t="str">
        <f>IF(推文数据库!F79="","",推文数据库!F79)</f>
        <v>约2分钟</v>
      </c>
      <c r="G79" s="50" t="str">
        <f>IF(推文数据库!G79="","",推文数据库!G79)</f>
        <v>这个超级贴心，适合收藏！</v>
      </c>
      <c r="H79" s="50">
        <f>IF(推文数据库!H79="","",推文数据库!H79)</f>
        <v>5791</v>
      </c>
      <c r="I79" s="50">
        <f>IF(推文数据库!I79="","",推文数据库!I79)</f>
        <v>34</v>
      </c>
      <c r="J79" s="40">
        <f>IF(推文数据库多词检索!$A79=推文数据库多词检索!E79,1,0)</f>
        <v>0</v>
      </c>
      <c r="K79" s="40" t="str">
        <f t="shared" si="2"/>
        <v/>
      </c>
      <c r="L79" s="40" t="str">
        <f>IF(K79="","",1+MAX($L$1:L78))</f>
        <v/>
      </c>
      <c r="M79" s="40">
        <f t="shared" si="3"/>
        <v>79</v>
      </c>
    </row>
    <row r="80" spans="1:13" ht="15">
      <c r="A80" s="51" t="str">
        <f>IF(推文数据库!A80="","",推文数据库!A80)</f>
        <v>新生手册17丨报到时都该做些什么？</v>
      </c>
      <c r="B80" s="51" t="str">
        <f>IF(推文数据库!B80="","",推文数据库!B80)</f>
        <v>https://mp.weixin.qq.com/s/B6XwQjEDtSYIa342ri0jQA</v>
      </c>
      <c r="C80" s="51" t="str">
        <f>IF(推文数据库!C80="","",推文数据库!C80)</f>
        <v>公众号</v>
      </c>
      <c r="D80" s="51" t="str">
        <f>IF(推文数据库!D80="","",推文数据库!D80)</f>
        <v>掌上武大</v>
      </c>
      <c r="E80" s="51" t="str">
        <f>IF(推文数据库!E80="","",推文数据库!E80)</f>
        <v>报到 材料 登记</v>
      </c>
      <c r="F80" s="51" t="str">
        <f>IF(推文数据库!F80="","",推文数据库!F80)</f>
        <v>约2分钟</v>
      </c>
      <c r="G80" s="50" t="str">
        <f>IF(推文数据库!G80="","",推文数据库!G80)</f>
        <v/>
      </c>
      <c r="H80" s="50">
        <f>IF(推文数据库!H80="","",推文数据库!H80)</f>
        <v>3650</v>
      </c>
      <c r="I80" s="50">
        <f>IF(推文数据库!I80="","",推文数据库!I80)</f>
        <v>34</v>
      </c>
      <c r="J80" s="40">
        <f>IF(推文数据库多词检索!$A80=推文数据库多词检索!E80,1,0)</f>
        <v>0</v>
      </c>
      <c r="K80" s="40" t="str">
        <f t="shared" si="2"/>
        <v/>
      </c>
      <c r="L80" s="40" t="str">
        <f>IF(K80="","",1+MAX($L$1:L79))</f>
        <v/>
      </c>
      <c r="M80" s="40">
        <f t="shared" si="3"/>
        <v>80</v>
      </c>
    </row>
    <row r="81" spans="1:13" ht="15">
      <c r="A81" s="51" t="str">
        <f>IF(推文数据库!A81="","",推文数据库!A81)</f>
        <v>关于共享电动车，你想知道的都在这里了。</v>
      </c>
      <c r="B81" s="51" t="str">
        <f>IF(推文数据库!B81="","",推文数据库!B81)</f>
        <v>https://mp.weixin.qq.com/s/sondoI-4MFcC2Q0D7haOww</v>
      </c>
      <c r="C81" s="51" t="str">
        <f>IF(推文数据库!C81="","",推文数据库!C81)</f>
        <v>公众号</v>
      </c>
      <c r="D81" s="51" t="str">
        <f>IF(推文数据库!D81="","",推文数据库!D81)</f>
        <v>掌上武大</v>
      </c>
      <c r="E81" s="51" t="str">
        <f>IF(推文数据库!E81="","",推文数据库!E81)</f>
        <v>共享电动车</v>
      </c>
      <c r="F81" s="51" t="str">
        <f>IF(推文数据库!F81="","",推文数据库!F81)</f>
        <v>约2分钟</v>
      </c>
      <c r="G81" s="50" t="str">
        <f>IF(推文数据库!G81="","",推文数据库!G81)</f>
        <v/>
      </c>
      <c r="H81" s="50">
        <f>IF(推文数据库!H81="","",推文数据库!H81)</f>
        <v>15000</v>
      </c>
      <c r="I81" s="50">
        <f>IF(推文数据库!I81="","",推文数据库!I81)</f>
        <v>176</v>
      </c>
      <c r="J81" s="40">
        <f>IF(推文数据库多词检索!$A81=推文数据库多词检索!E81,1,0)</f>
        <v>0</v>
      </c>
      <c r="K81" s="40" t="str">
        <f t="shared" si="2"/>
        <v/>
      </c>
      <c r="L81" s="40" t="str">
        <f>IF(K81="","",1+MAX($L$1:L80))</f>
        <v/>
      </c>
      <c r="M81" s="40">
        <f t="shared" si="3"/>
        <v>81</v>
      </c>
    </row>
    <row r="82" spans="1:13" ht="15">
      <c r="A82" s="51" t="str">
        <f>IF(推文数据库!A82="","",推文数据库!A82)</f>
        <v>新生手册09丨学分 · GPA · 奖学金</v>
      </c>
      <c r="B82" s="51" t="str">
        <f>IF(推文数据库!B82="","",推文数据库!B82)</f>
        <v>https://mp.weixin.qq.com/s/LibsTb1sNzeYhU91R8RVAQ</v>
      </c>
      <c r="C82" s="51" t="str">
        <f>IF(推文数据库!C82="","",推文数据库!C82)</f>
        <v>公众号</v>
      </c>
      <c r="D82" s="51" t="str">
        <f>IF(推文数据库!D82="","",推文数据库!D82)</f>
        <v>掌上武大</v>
      </c>
      <c r="E82" s="51" t="str">
        <f>IF(推文数据库!E82="","",推文数据库!E82)</f>
        <v>学分 学费 奖学金 GPA</v>
      </c>
      <c r="F82" s="51" t="str">
        <f>IF(推文数据库!F82="","",推文数据库!F82)</f>
        <v>约3分钟</v>
      </c>
      <c r="G82" s="50" t="str">
        <f>IF(推文数据库!G82="","",推文数据库!G82)</f>
        <v>貌似掌上09编号重复了……</v>
      </c>
      <c r="H82" s="50">
        <f>IF(推文数据库!H82="","",推文数据库!H82)</f>
        <v>5105</v>
      </c>
      <c r="I82" s="50">
        <f>IF(推文数据库!I82="","",推文数据库!I82)</f>
        <v>38</v>
      </c>
      <c r="J82" s="40">
        <f>IF(推文数据库多词检索!$A82=推文数据库多词检索!E82,1,0)</f>
        <v>0</v>
      </c>
      <c r="K82" s="40" t="str">
        <f t="shared" si="2"/>
        <v/>
      </c>
      <c r="L82" s="40" t="str">
        <f>IF(K82="","",1+MAX($L$1:L81))</f>
        <v/>
      </c>
      <c r="M82" s="40">
        <f t="shared" si="3"/>
        <v>82</v>
      </c>
    </row>
    <row r="83" spans="1:13" ht="15">
      <c r="A83" s="51" t="str">
        <f>IF(推文数据库!A83="","",推文数据库!A83)</f>
        <v>原来他们也都来自武汉大学。</v>
      </c>
      <c r="B83" s="51" t="str">
        <f>IF(推文数据库!B83="","",推文数据库!B83)</f>
        <v>https://mp.weixin.qq.com/s/yWGDdkXJ3EOdomaybAh_MA</v>
      </c>
      <c r="C83" s="51" t="str">
        <f>IF(推文数据库!C83="","",推文数据库!C83)</f>
        <v>公众号</v>
      </c>
      <c r="D83" s="51" t="str">
        <f>IF(推文数据库!D83="","",推文数据库!D83)</f>
        <v>掌上武大</v>
      </c>
      <c r="E83" s="51" t="str">
        <f>IF(推文数据库!E83="","",推文数据库!E83)</f>
        <v>校友 毕业</v>
      </c>
      <c r="F83" s="51" t="str">
        <f>IF(推文数据库!F83="","",推文数据库!F83)</f>
        <v>约2分钟</v>
      </c>
      <c r="G83" s="50" t="str">
        <f>IF(推文数据库!G83="","",推文数据库!G83)</f>
        <v/>
      </c>
      <c r="H83" s="50">
        <f>IF(推文数据库!H83="","",推文数据库!H83)</f>
        <v>19000</v>
      </c>
      <c r="I83" s="50">
        <f>IF(推文数据库!I83="","",推文数据库!I83)</f>
        <v>202</v>
      </c>
      <c r="J83" s="40">
        <f>IF(推文数据库多词检索!$A83=推文数据库多词检索!E83,1,0)</f>
        <v>0</v>
      </c>
      <c r="K83" s="40" t="str">
        <f t="shared" si="2"/>
        <v/>
      </c>
      <c r="L83" s="40" t="str">
        <f>IF(K83="","",1+MAX($L$1:L82))</f>
        <v/>
      </c>
      <c r="M83" s="40">
        <f t="shared" si="3"/>
        <v>83</v>
      </c>
    </row>
    <row r="84" spans="1:13" ht="15">
      <c r="A84" s="51" t="str">
        <f>IF(推文数据库!A84="","",推文数据库!A84)</f>
        <v>上个世纪的武大是什么样子？</v>
      </c>
      <c r="B84" s="51" t="str">
        <f>IF(推文数据库!B84="","",推文数据库!B84)</f>
        <v>https://mp.weixin.qq.com/s/8NwOMZ-7XrjPCi7dvdKrpw</v>
      </c>
      <c r="C84" s="51" t="str">
        <f>IF(推文数据库!C84="","",推文数据库!C84)</f>
        <v>公众号</v>
      </c>
      <c r="D84" s="51" t="str">
        <f>IF(推文数据库!D84="","",推文数据库!D84)</f>
        <v>掌上武大</v>
      </c>
      <c r="E84" s="51" t="str">
        <f>IF(推文数据库!E84="","",推文数据库!E84)</f>
        <v>校史 百年武大</v>
      </c>
      <c r="F84" s="51" t="str">
        <f>IF(推文数据库!F84="","",推文数据库!F84)</f>
        <v>约2分钟</v>
      </c>
      <c r="G84" s="50" t="str">
        <f>IF(推文数据库!G84="","",推文数据库!G84)</f>
        <v/>
      </c>
      <c r="H84" s="50">
        <f>IF(推文数据库!H84="","",推文数据库!H84)</f>
        <v>19000</v>
      </c>
      <c r="I84" s="50">
        <f>IF(推文数据库!I84="","",推文数据库!I84)</f>
        <v>405</v>
      </c>
      <c r="J84" s="40">
        <f>IF(推文数据库多词检索!$A84=推文数据库多词检索!E84,1,0)</f>
        <v>0</v>
      </c>
      <c r="K84" s="40" t="str">
        <f t="shared" si="2"/>
        <v/>
      </c>
      <c r="L84" s="40" t="str">
        <f>IF(K84="","",1+MAX($L$1:L83))</f>
        <v/>
      </c>
      <c r="M84" s="40">
        <f t="shared" si="3"/>
        <v>84</v>
      </c>
    </row>
    <row r="85" spans="1:13" ht="15">
      <c r="A85" s="51" t="str">
        <f>IF(推文数据库!A85="","",推文数据库!A85)</f>
        <v>2021“王牌”专业报考指南 | 测绘类专业：北斗导航、珠峰测高都靠它</v>
      </c>
      <c r="B85" s="51" t="str">
        <f>IF(推文数据库!B85="","",推文数据库!B85)</f>
        <v>https://mp.weixin.qq.com/s/U_dbskW8oZ6PlBS14e0KJg</v>
      </c>
      <c r="C85" s="51" t="str">
        <f>IF(推文数据库!C85="","",推文数据库!C85)</f>
        <v>公众号</v>
      </c>
      <c r="D85" s="51" t="str">
        <f>IF(推文数据库!D85="","",推文数据库!D85)</f>
        <v>武测云信息</v>
      </c>
      <c r="E85" s="51" t="str">
        <f>IF(推文数据库!E85="","",推文数据库!E85)</f>
        <v>专业 测绘</v>
      </c>
      <c r="F85" s="51" t="str">
        <f>IF(推文数据库!F85="","",推文数据库!F85)</f>
        <v>约5分钟</v>
      </c>
      <c r="G85" s="50" t="str">
        <f>IF(推文数据库!G85="","",推文数据库!G85)</f>
        <v/>
      </c>
      <c r="H85" s="50">
        <f>IF(推文数据库!H85="","",推文数据库!H85)</f>
        <v>640</v>
      </c>
      <c r="I85" s="50">
        <f>IF(推文数据库!I85="","",推文数据库!I85)</f>
        <v>20</v>
      </c>
      <c r="J85" s="40">
        <f>IF(推文数据库多词检索!$A85=推文数据库多词检索!E85,1,0)</f>
        <v>0</v>
      </c>
      <c r="K85" s="40" t="str">
        <f t="shared" si="2"/>
        <v/>
      </c>
      <c r="L85" s="40" t="str">
        <f>IF(K85="","",1+MAX($L$1:L84))</f>
        <v/>
      </c>
      <c r="M85" s="40">
        <f t="shared" si="3"/>
        <v>85</v>
      </c>
    </row>
    <row r="86" spans="1:13" ht="15">
      <c r="A86" s="51" t="str">
        <f>IF(推文数据库!A86="","",推文数据库!A86)</f>
        <v>院长专访丨新基建大潮中，测绘地信人才培养应更具前瞻性</v>
      </c>
      <c r="B86" s="51" t="str">
        <f>IF(推文数据库!B86="","",推文数据库!B86)</f>
        <v>https://mp.weixin.qq.com/s/8UCbLfts5JGA5VQm7W55Vw</v>
      </c>
      <c r="C86" s="51" t="str">
        <f>IF(推文数据库!C86="","",推文数据库!C86)</f>
        <v>公众号</v>
      </c>
      <c r="D86" s="51" t="str">
        <f>IF(推文数据库!D86="","",推文数据库!D86)</f>
        <v>武测云信息</v>
      </c>
      <c r="E86" s="51" t="str">
        <f>IF(推文数据库!E86="","",推文数据库!E86)</f>
        <v>专业 测绘 人才培养</v>
      </c>
      <c r="F86" s="51" t="str">
        <f>IF(推文数据库!F86="","",推文数据库!F86)</f>
        <v>约4分钟</v>
      </c>
      <c r="G86" s="50" t="str">
        <f>IF(推文数据库!G86="","",推文数据库!G86)</f>
        <v/>
      </c>
      <c r="H86" s="50">
        <f>IF(推文数据库!H86="","",推文数据库!H86)</f>
        <v>754</v>
      </c>
      <c r="I86" s="50">
        <f>IF(推文数据库!I86="","",推文数据库!I86)</f>
        <v>7</v>
      </c>
      <c r="J86" s="40">
        <f>IF(推文数据库多词检索!$A86=推文数据库多词检索!E86,1,0)</f>
        <v>0</v>
      </c>
      <c r="K86" s="40" t="str">
        <f t="shared" si="2"/>
        <v/>
      </c>
      <c r="L86" s="40" t="str">
        <f>IF(K86="","",1+MAX($L$1:L85))</f>
        <v/>
      </c>
      <c r="M86" s="40">
        <f t="shared" si="3"/>
        <v>86</v>
      </c>
    </row>
    <row r="87" spans="1:13" ht="15">
      <c r="A87" s="51" t="str">
        <f>IF(推文数据库!A87="","",推文数据库!A87)</f>
        <v>通知 | 珞珈学子电动车行驶倡议书</v>
      </c>
      <c r="B87" s="51" t="str">
        <f>IF(推文数据库!B87="","",推文数据库!B87)</f>
        <v>https://mp.weixin.qq.com/s/8lE3TBz_-hGl5-UhBGUAvA</v>
      </c>
      <c r="C87" s="51" t="str">
        <f>IF(推文数据库!C87="","",推文数据库!C87)</f>
        <v>公众号</v>
      </c>
      <c r="D87" s="51" t="str">
        <f>IF(推文数据库!D87="","",推文数据库!D87)</f>
        <v>武测云信息</v>
      </c>
      <c r="E87" s="51" t="str">
        <f>IF(推文数据库!E87="","",推文数据库!E87)</f>
        <v>电动车 充电 测绘</v>
      </c>
      <c r="F87" s="51" t="str">
        <f>IF(推文数据库!F87="","",推文数据库!F87)</f>
        <v>约1分钟</v>
      </c>
      <c r="G87" s="50" t="str">
        <f>IF(推文数据库!G87="","",推文数据库!G87)</f>
        <v/>
      </c>
      <c r="H87" s="50">
        <f>IF(推文数据库!H87="","",推文数据库!H87)</f>
        <v>533</v>
      </c>
      <c r="I87" s="50">
        <f>IF(推文数据库!I87="","",推文数据库!I87)</f>
        <v>9</v>
      </c>
      <c r="J87" s="40">
        <f>IF(推文数据库多词检索!$A87=推文数据库多词检索!E87,1,0)</f>
        <v>0</v>
      </c>
      <c r="K87" s="40" t="str">
        <f t="shared" si="2"/>
        <v/>
      </c>
      <c r="L87" s="40" t="str">
        <f>IF(K87="","",1+MAX($L$1:L86))</f>
        <v/>
      </c>
      <c r="M87" s="40">
        <f t="shared" si="3"/>
        <v>87</v>
      </c>
    </row>
    <row r="88" spans="1:13" ht="15">
      <c r="A88" s="51" t="str">
        <f>IF(推文数据库!A88="","",推文数据库!A88)</f>
        <v>德尔塔毒株有何特点？该如何防范它？最新建议来了！</v>
      </c>
      <c r="B88" s="51" t="str">
        <f>IF(推文数据库!B88="","",推文数据库!B88)</f>
        <v>https://mp.weixin.qq.com/s/BaO_43JEL2NN9YyIOgmBAA</v>
      </c>
      <c r="C88" s="51" t="str">
        <f>IF(推文数据库!C88="","",推文数据库!C88)</f>
        <v>公众号</v>
      </c>
      <c r="D88" s="51" t="str">
        <f>IF(推文数据库!D88="","",推文数据库!D88)</f>
        <v>武测云信息</v>
      </c>
      <c r="E88" s="51" t="str">
        <f>IF(推文数据库!E88="","",推文数据库!E88)</f>
        <v>德尔塔 卫生 保护 测绘</v>
      </c>
      <c r="F88" s="51" t="str">
        <f>IF(推文数据库!F88="","",推文数据库!F88)</f>
        <v>约1分钟</v>
      </c>
      <c r="G88" s="50" t="str">
        <f>IF(推文数据库!G88="","",推文数据库!G88)</f>
        <v/>
      </c>
      <c r="H88" s="50">
        <f>IF(推文数据库!H88="","",推文数据库!H88)</f>
        <v>331</v>
      </c>
      <c r="I88" s="50">
        <f>IF(推文数据库!I88="","",推文数据库!I88)</f>
        <v>1</v>
      </c>
      <c r="J88" s="40">
        <f>IF(推文数据库多词检索!$A88=推文数据库多词检索!E88,1,0)</f>
        <v>0</v>
      </c>
      <c r="K88" s="40" t="str">
        <f t="shared" si="2"/>
        <v/>
      </c>
      <c r="L88" s="40" t="str">
        <f>IF(K88="","",1+MAX($L$1:L87))</f>
        <v/>
      </c>
      <c r="M88" s="40">
        <f t="shared" si="3"/>
        <v>88</v>
      </c>
    </row>
    <row r="89" spans="1:13" ht="15">
      <c r="A89" s="51" t="str">
        <f>IF(推文数据库!A89="","",推文数据库!A89)</f>
        <v>2021级萌新们~本科生数字迎新流程来了!</v>
      </c>
      <c r="B89" s="51" t="str">
        <f>IF(推文数据库!B89="","",推文数据库!B89)</f>
        <v>https://mp.weixin.qq.com/s/8JvLpkpkyfWc_0DgJabBgw</v>
      </c>
      <c r="C89" s="51" t="str">
        <f>IF(推文数据库!C89="","",推文数据库!C89)</f>
        <v>公众号</v>
      </c>
      <c r="D89" s="51" t="str">
        <f>IF(推文数据库!D89="","",推文数据库!D89)</f>
        <v>WHU物院本科生</v>
      </c>
      <c r="E89" s="51" t="str">
        <f>IF(推文数据库!E89="","",推文数据库!E89)</f>
        <v>数字迎新专题网站 报到预登记 武大日报平安打卡 安全教育课程学习</v>
      </c>
      <c r="F89" s="51" t="str">
        <f>IF(推文数据库!F89="","",推文数据库!F89)</f>
        <v>约4分钟</v>
      </c>
      <c r="G89" s="50" t="str">
        <f>IF(推文数据库!G89="","",推文数据库!G89)</f>
        <v>今年的新系统 蛮重要的</v>
      </c>
      <c r="H89" s="50">
        <f>IF(推文数据库!H89="","",推文数据库!H89)</f>
        <v>163</v>
      </c>
      <c r="I89" s="50">
        <f>IF(推文数据库!I89="","",推文数据库!I89)</f>
        <v>0</v>
      </c>
      <c r="J89" s="40">
        <f>IF(推文数据库多词检索!$A89=推文数据库多词检索!E89,1,0)</f>
        <v>0</v>
      </c>
      <c r="K89" s="40" t="str">
        <f t="shared" si="2"/>
        <v/>
      </c>
      <c r="L89" s="40" t="str">
        <f>IF(K89="","",1+MAX($L$1:L88))</f>
        <v/>
      </c>
      <c r="M89" s="40">
        <f t="shared" si="3"/>
        <v>89</v>
      </c>
    </row>
    <row r="90" spans="1:13" ht="15">
      <c r="A90" s="51" t="str">
        <f>IF(推文数据库!A90="","",推文数据库!A90)</f>
        <v>物院之星 | 物院2021届优秀毕业生展播！</v>
      </c>
      <c r="B90" s="51" t="str">
        <f>IF(推文数据库!B90="","",推文数据库!B90)</f>
        <v>https://mp.weixin.qq.com/s/rZKhMOJY2SqxQ9JZSRpSsw</v>
      </c>
      <c r="C90" s="51" t="str">
        <f>IF(推文数据库!C90="","",推文数据库!C90)</f>
        <v>公众号</v>
      </c>
      <c r="D90" s="51" t="str">
        <f>IF(推文数据库!D90="","",推文数据库!D90)</f>
        <v>WHU物院本科生</v>
      </c>
      <c r="E90" s="51" t="str">
        <f>IF(推文数据库!E90="","",推文数据库!E90)</f>
        <v>物院 毕业 毕业生</v>
      </c>
      <c r="F90" s="51" t="str">
        <f>IF(推文数据库!F90="","",推文数据库!F90)</f>
        <v>约3分钟</v>
      </c>
      <c r="G90" s="50" t="str">
        <f>IF(推文数据库!G90="","",推文数据库!G90)</f>
        <v/>
      </c>
      <c r="H90" s="50">
        <f>IF(推文数据库!H90="","",推文数据库!H90)</f>
        <v>1236</v>
      </c>
      <c r="I90" s="50">
        <f>IF(推文数据库!I90="","",推文数据库!I90)</f>
        <v>49</v>
      </c>
      <c r="J90" s="40">
        <f>IF(推文数据库多词检索!$A90=推文数据库多词检索!E90,1,0)</f>
        <v>0</v>
      </c>
      <c r="K90" s="40" t="str">
        <f t="shared" si="2"/>
        <v/>
      </c>
      <c r="L90" s="40" t="str">
        <f>IF(K90="","",1+MAX($L$1:L89))</f>
        <v/>
      </c>
      <c r="M90" s="40">
        <f t="shared" si="3"/>
        <v>90</v>
      </c>
    </row>
    <row r="91" spans="1:13" ht="15">
      <c r="A91" s="51" t="str">
        <f>IF(推文数据库!A91="","",推文数据库!A91)</f>
        <v>2021级物院新生大数据统计出来啦！</v>
      </c>
      <c r="B91" s="51" t="str">
        <f>IF(推文数据库!B91="","",推文数据库!B91)</f>
        <v>https://mp.weixin.qq.com/s/E3ehr1CDw36e9SBxAU8X4A</v>
      </c>
      <c r="C91" s="51" t="str">
        <f>IF(推文数据库!C91="","",推文数据库!C91)</f>
        <v>公众号</v>
      </c>
      <c r="D91" s="51" t="str">
        <f>IF(推文数据库!D91="","",推文数据库!D91)</f>
        <v>WHU物院本科生</v>
      </c>
      <c r="E91" s="51" t="str">
        <f>IF(推文数据库!E91="","",推文数据库!E91)</f>
        <v>物院 新生 大数据</v>
      </c>
      <c r="F91" s="51" t="str">
        <f>IF(推文数据库!F91="","",推文数据库!F91)</f>
        <v>约1分钟</v>
      </c>
      <c r="G91" s="50" t="str">
        <f>IF(推文数据库!G91="","",推文数据库!G91)</f>
        <v/>
      </c>
      <c r="H91" s="50">
        <f>IF(推文数据库!H91="","",推文数据库!H91)</f>
        <v>1208</v>
      </c>
      <c r="I91" s="50">
        <f>IF(推文数据库!I91="","",推文数据库!I91)</f>
        <v>23</v>
      </c>
      <c r="J91" s="40">
        <f>IF(推文数据库多词检索!$A91=推文数据库多词检索!E91,1,0)</f>
        <v>0</v>
      </c>
      <c r="K91" s="40" t="str">
        <f t="shared" si="2"/>
        <v/>
      </c>
      <c r="L91" s="40" t="str">
        <f>IF(K91="","",1+MAX($L$1:L90))</f>
        <v/>
      </c>
      <c r="M91" s="40">
        <f t="shared" si="3"/>
        <v>91</v>
      </c>
    </row>
    <row r="92" spans="1:13" ht="15">
      <c r="A92" s="51" t="str">
        <f>IF(推文数据库!A92="","",推文数据库!A92)</f>
        <v>图书馆电子图书教材资源及使用方法</v>
      </c>
      <c r="B92" s="51" t="str">
        <f>IF(推文数据库!B92="","",推文数据库!B92)</f>
        <v>https://mp.weixin.qq.com/s/3WFKUzZTgVaIu1NXQGTb1w</v>
      </c>
      <c r="C92" s="51" t="str">
        <f>IF(推文数据库!C92="","",推文数据库!C92)</f>
        <v>公众号</v>
      </c>
      <c r="D92" s="51" t="str">
        <f>IF(推文数据库!D92="","",推文数据库!D92)</f>
        <v>武汉大学图书馆</v>
      </c>
      <c r="E92" s="51" t="str">
        <f>IF(推文数据库!E92="","",推文数据库!E92)</f>
        <v>图书馆 教材 图书 数据库 电子教材 电子资源</v>
      </c>
      <c r="F92" s="51" t="str">
        <f>IF(推文数据库!F92="","",推文数据库!F92)</f>
        <v>约2分钟</v>
      </c>
      <c r="G92" s="50" t="str">
        <f>IF(推文数据库!G92="","",推文数据库!G92)</f>
        <v/>
      </c>
      <c r="H92" s="50">
        <f>IF(推文数据库!H92="","",推文数据库!H92)</f>
        <v>3417</v>
      </c>
      <c r="I92" s="50">
        <f>IF(推文数据库!I92="","",推文数据库!I92)</f>
        <v>32</v>
      </c>
      <c r="J92" s="40">
        <f>IF(推文数据库多词检索!$A92=推文数据库多词检索!E92,1,0)</f>
        <v>0</v>
      </c>
      <c r="K92" s="40" t="str">
        <f t="shared" si="2"/>
        <v/>
      </c>
      <c r="L92" s="40" t="str">
        <f>IF(K92="","",1+MAX($L$1:L91))</f>
        <v/>
      </c>
      <c r="M92" s="40">
        <f t="shared" si="3"/>
        <v>92</v>
      </c>
    </row>
    <row r="93" spans="1:13" ht="15">
      <c r="A93" s="51" t="str">
        <f>IF(推文数据库!A93="","",推文数据库!A93)</f>
        <v>他和她想告诉你，武大图书馆的秘密花园在哪里......</v>
      </c>
      <c r="B93" s="51" t="str">
        <f>IF(推文数据库!B93="","",推文数据库!B93)</f>
        <v>https://mp.weixin.qq.com/s/XRxs536YIDaN4MPLMZXByA</v>
      </c>
      <c r="C93" s="51" t="str">
        <f>IF(推文数据库!C93="","",推文数据库!C93)</f>
        <v>公众号</v>
      </c>
      <c r="D93" s="51" t="str">
        <f>IF(推文数据库!D93="","",推文数据库!D93)</f>
        <v>武汉大学图书馆</v>
      </c>
      <c r="E93" s="51" t="str">
        <f>IF(推文数据库!E93="","",推文数据库!E93)</f>
        <v>图书馆 总馆 信息分馆 医学分馆</v>
      </c>
      <c r="F93" s="51" t="str">
        <f>IF(推文数据库!F93="","",推文数据库!F93)</f>
        <v>约5分钟</v>
      </c>
      <c r="G93" s="50" t="str">
        <f>IF(推文数据库!G93="","",推文数据库!G93)</f>
        <v/>
      </c>
      <c r="H93" s="50">
        <f>IF(推文数据库!H93="","",推文数据库!H93)</f>
        <v>3764</v>
      </c>
      <c r="I93" s="50">
        <f>IF(推文数据库!I93="","",推文数据库!I93)</f>
        <v>43</v>
      </c>
      <c r="J93" s="40">
        <f>IF(推文数据库多词检索!$A93=推文数据库多词检索!E93,1,0)</f>
        <v>0</v>
      </c>
      <c r="K93" s="40" t="str">
        <f t="shared" si="2"/>
        <v/>
      </c>
      <c r="L93" s="40" t="str">
        <f>IF(K93="","",1+MAX($L$1:L92))</f>
        <v/>
      </c>
      <c r="M93" s="40">
        <f t="shared" si="3"/>
        <v>93</v>
      </c>
    </row>
    <row r="94" spans="1:13" ht="15">
      <c r="A94" s="51" t="str">
        <f>IF(推文数据库!A94="","",推文数据库!A94)</f>
        <v>指南丨预约借书和自助还书服务指南</v>
      </c>
      <c r="B94" s="51" t="str">
        <f>IF(推文数据库!B94="","",推文数据库!B94)</f>
        <v>https://mp.weixin.qq.com/s/QEim8ROkogY4mhn54pAUHg</v>
      </c>
      <c r="C94" s="51" t="str">
        <f>IF(推文数据库!C94="","",推文数据库!C94)</f>
        <v>公众号</v>
      </c>
      <c r="D94" s="51" t="str">
        <f>IF(推文数据库!D94="","",推文数据库!D94)</f>
        <v>武汉大学图书馆</v>
      </c>
      <c r="E94" s="51" t="str">
        <f>IF(推文数据库!E94="","",推文数据库!E94)</f>
        <v>图书馆 借书 预约图书 还书 图书 续借 外借</v>
      </c>
      <c r="F94" s="51" t="str">
        <f>IF(推文数据库!F94="","",推文数据库!F94)</f>
        <v>约4分钟</v>
      </c>
      <c r="G94" s="50" t="str">
        <f>IF(推文数据库!G94="","",推文数据库!G94)</f>
        <v/>
      </c>
      <c r="H94" s="50">
        <f>IF(推文数据库!H94="","",推文数据库!H94)</f>
        <v>2097</v>
      </c>
      <c r="I94" s="50">
        <f>IF(推文数据库!I94="","",推文数据库!I94)</f>
        <v>0</v>
      </c>
      <c r="J94" s="40">
        <f>IF(推文数据库多词检索!$A94=推文数据库多词检索!E94,1,0)</f>
        <v>0</v>
      </c>
      <c r="K94" s="40" t="str">
        <f t="shared" si="2"/>
        <v/>
      </c>
      <c r="L94" s="40" t="str">
        <f>IF(K94="","",1+MAX($L$1:L93))</f>
        <v/>
      </c>
      <c r="M94" s="40">
        <f t="shared" si="3"/>
        <v>94</v>
      </c>
    </row>
    <row r="95" spans="1:13" ht="15">
      <c r="A95" s="51" t="str">
        <f>IF(推文数据库!A95="","",推文数据库!A95)</f>
        <v>中国最美的大学是怎么建成的？</v>
      </c>
      <c r="B95" s="51" t="str">
        <f>IF(推文数据库!B95="","",推文数据库!B95)</f>
        <v>https://mp.weixin.qq.com/s/F55hfkO4ZYStYSDYibPRIQ</v>
      </c>
      <c r="C95" s="51" t="str">
        <f>IF(推文数据库!C95="","",推文数据库!C95)</f>
        <v>公众号</v>
      </c>
      <c r="D95" s="51" t="str">
        <f>IF(推文数据库!D95="","",推文数据库!D95)</f>
        <v>武汉大学图书馆</v>
      </c>
      <c r="E95" s="51" t="str">
        <f>IF(推文数据库!E95="","",推文数据库!E95)</f>
        <v>武大 校园 历史 建筑 珞珈山 校址 历史人物</v>
      </c>
      <c r="F95" s="51" t="str">
        <f>IF(推文数据库!F95="","",推文数据库!F95)</f>
        <v>约5分钟</v>
      </c>
      <c r="G95" s="50" t="str">
        <f>IF(推文数据库!G95="","",推文数据库!G95)</f>
        <v/>
      </c>
      <c r="H95" s="50">
        <f>IF(推文数据库!H95="","",推文数据库!H95)</f>
        <v>6296</v>
      </c>
      <c r="I95" s="50">
        <f>IF(推文数据库!I95="","",推文数据库!I95)</f>
        <v>111</v>
      </c>
      <c r="J95" s="40">
        <f>IF(推文数据库多词检索!$A95=推文数据库多词检索!E95,1,0)</f>
        <v>0</v>
      </c>
      <c r="K95" s="40" t="str">
        <f t="shared" si="2"/>
        <v/>
      </c>
      <c r="L95" s="40" t="str">
        <f>IF(K95="","",1+MAX($L$1:L94))</f>
        <v/>
      </c>
      <c r="M95" s="40">
        <f t="shared" si="3"/>
        <v>95</v>
      </c>
    </row>
    <row r="96" spans="1:13" ht="15">
      <c r="A96" s="51" t="str">
        <f>IF(推文数据库!A96="","",推文数据库!A96)</f>
        <v>新生小贴士 01 | 生活篇之宿舍大揭秘！</v>
      </c>
      <c r="B96" s="51" t="str">
        <f>IF(推文数据库!B96="","",推文数据库!B96)</f>
        <v>https://mp.weixin.qq.com/s/fYsU9Wp67JN3CFsUItSDFw</v>
      </c>
      <c r="C96" s="51" t="str">
        <f>IF(推文数据库!C96="","",推文数据库!C96)</f>
        <v>公众号</v>
      </c>
      <c r="D96" s="51" t="str">
        <f>IF(推文数据库!D96="","",推文数据库!D96)</f>
        <v>武大招办</v>
      </c>
      <c r="E96" s="51" t="str">
        <f>IF(推文数据库!E96="","",推文数据库!E96)</f>
        <v>宿舍 生活 梅园 桂园 枫园 湖滨 工学部宿舍 信息学部宿舍 医学部宿舍 国家网络安全学院宿舍 床铺 空调 阳台 热水 洗衣 宿舍分配</v>
      </c>
      <c r="F96" s="51" t="str">
        <f>IF(推文数据库!F96="","",推文数据库!F96)</f>
        <v>约4分钟</v>
      </c>
      <c r="G96" s="50" t="str">
        <f>IF(推文数据库!G96="","",推文数据库!G96)</f>
        <v/>
      </c>
      <c r="H96" s="50">
        <f>IF(推文数据库!H96="","",推文数据库!H96)</f>
        <v>7207</v>
      </c>
      <c r="I96" s="50">
        <f>IF(推文数据库!I96="","",推文数据库!I96)</f>
        <v>45</v>
      </c>
      <c r="J96" s="40">
        <f>IF(推文数据库多词检索!$A96=推文数据库多词检索!E96,1,0)</f>
        <v>0</v>
      </c>
      <c r="K96" s="40" t="str">
        <f t="shared" si="2"/>
        <v/>
      </c>
      <c r="L96" s="40" t="str">
        <f>IF(K96="","",1+MAX($L$1:L95))</f>
        <v/>
      </c>
      <c r="M96" s="40">
        <f t="shared" si="3"/>
        <v>96</v>
      </c>
    </row>
    <row r="97" spans="1:13" ht="15">
      <c r="A97" s="51" t="str">
        <f>IF(推文数据库!A97="","",推文数据库!A97)</f>
        <v>新生小贴士 02 | 生活篇之食堂打卡攻略！</v>
      </c>
      <c r="B97" s="51" t="str">
        <f>IF(推文数据库!B97="","",推文数据库!B97)</f>
        <v>https://mp.weixin.qq.com/s/kiA9rAWZqYj0VnUOaKmaqA</v>
      </c>
      <c r="C97" s="51" t="str">
        <f>IF(推文数据库!C97="","",推文数据库!C97)</f>
        <v>公众号</v>
      </c>
      <c r="D97" s="51" t="str">
        <f>IF(推文数据库!D97="","",推文数据库!D97)</f>
        <v>武大招办</v>
      </c>
      <c r="E97" s="51" t="str">
        <f>IF(推文数据库!E97="","",推文数据库!E97)</f>
        <v>生活 食堂 梅园 桂园 湖滨 枫园 工学部 信息学部 医学部</v>
      </c>
      <c r="F97" s="51" t="str">
        <f>IF(推文数据库!F97="","",推文数据库!F97)</f>
        <v>约3分钟</v>
      </c>
      <c r="G97" s="50" t="str">
        <f>IF(推文数据库!G97="","",推文数据库!G97)</f>
        <v/>
      </c>
      <c r="H97" s="50">
        <f>IF(推文数据库!H97="","",推文数据库!H97)</f>
        <v>3957</v>
      </c>
      <c r="I97" s="50">
        <f>IF(推文数据库!I97="","",推文数据库!I97)</f>
        <v>29</v>
      </c>
      <c r="J97" s="40">
        <f>IF(推文数据库多词检索!$A97=推文数据库多词检索!E97,1,0)</f>
        <v>0</v>
      </c>
      <c r="K97" s="40" t="str">
        <f t="shared" si="2"/>
        <v/>
      </c>
      <c r="L97" s="40" t="str">
        <f>IF(K97="","",1+MAX($L$1:L96))</f>
        <v/>
      </c>
      <c r="M97" s="40">
        <f t="shared" si="3"/>
        <v>97</v>
      </c>
    </row>
    <row r="98" spans="1:13" ht="15">
      <c r="A98" s="51" t="str">
        <f>IF(推文数据库!A98="","",推文数据库!A98)</f>
        <v>新生小贴士 03 | 入学篇之学霸的诞生！</v>
      </c>
      <c r="B98" s="51" t="str">
        <f>IF(推文数据库!B98="","",推文数据库!B98)</f>
        <v>https://mp.weixin.qq.com/s/FOnKqHnl2ENhsL0lycbX7Q</v>
      </c>
      <c r="C98" s="51" t="str">
        <f>IF(推文数据库!C98="","",推文数据库!C98)</f>
        <v>公众号</v>
      </c>
      <c r="D98" s="51" t="str">
        <f>IF(推文数据库!D98="","",推文数据库!D98)</f>
        <v>武大招办</v>
      </c>
      <c r="E98" s="51" t="str">
        <f>IF(推文数据库!E98="","",推文数据库!E98)</f>
        <v>学习 入学考试 弘毅学堂 奖学金 出国 保研 学分绩点 培养方案 转专业 双学位 竞赛 体测 社团</v>
      </c>
      <c r="F98" s="51" t="str">
        <f>IF(推文数据库!F98="","",推文数据库!F98)</f>
        <v>约3分钟</v>
      </c>
      <c r="G98" s="50" t="str">
        <f>IF(推文数据库!G98="","",推文数据库!G98)</f>
        <v/>
      </c>
      <c r="H98" s="50">
        <f>IF(推文数据库!H98="","",推文数据库!H98)</f>
        <v>2225</v>
      </c>
      <c r="I98" s="50">
        <f>IF(推文数据库!I98="","",推文数据库!I98)</f>
        <v>19</v>
      </c>
      <c r="J98" s="40">
        <f>IF(推文数据库多词检索!$A98=推文数据库多词检索!E98,1,0)</f>
        <v>0</v>
      </c>
      <c r="K98" s="40" t="str">
        <f t="shared" si="2"/>
        <v/>
      </c>
      <c r="L98" s="40" t="str">
        <f>IF(K98="","",1+MAX($L$1:L97))</f>
        <v/>
      </c>
      <c r="M98" s="40">
        <f t="shared" si="3"/>
        <v>98</v>
      </c>
    </row>
    <row r="99" spans="1:13" ht="15">
      <c r="A99" s="51" t="str">
        <f>IF(推文数据库!A99="","",推文数据库!A99)</f>
        <v>新生小贴士 04 | 生活篇之出行必备指南！</v>
      </c>
      <c r="B99" s="51" t="str">
        <f>IF(推文数据库!B99="","",推文数据库!B99)</f>
        <v>https://mp.weixin.qq.com/s/gyq1bur4-6C4R_-fURxL9Q</v>
      </c>
      <c r="C99" s="51" t="str">
        <f>IF(推文数据库!C99="","",推文数据库!C99)</f>
        <v>公众号</v>
      </c>
      <c r="D99" s="51" t="str">
        <f>IF(推文数据库!D99="","",推文数据库!D99)</f>
        <v>武大招办</v>
      </c>
      <c r="E99" s="51" t="str">
        <f>IF(推文数据库!E99="","",推文数据库!E99)</f>
        <v>生活 校车 公交 地铁 大循环 小循环 共享电动车</v>
      </c>
      <c r="F99" s="51" t="str">
        <f>IF(推文数据库!F99="","",推文数据库!F99)</f>
        <v>约2分钟</v>
      </c>
      <c r="G99" s="50" t="str">
        <f>IF(推文数据库!G99="","",推文数据库!G99)</f>
        <v/>
      </c>
      <c r="H99" s="50">
        <f>IF(推文数据库!H99="","",推文数据库!H99)</f>
        <v>2903</v>
      </c>
      <c r="I99" s="50">
        <f>IF(推文数据库!I99="","",推文数据库!I99)</f>
        <v>22</v>
      </c>
      <c r="J99" s="40">
        <f>IF(推文数据库多词检索!$A99=推文数据库多词检索!E99,1,0)</f>
        <v>0</v>
      </c>
      <c r="K99" s="40" t="str">
        <f t="shared" si="2"/>
        <v/>
      </c>
      <c r="L99" s="40" t="str">
        <f>IF(K99="","",1+MAX($L$1:L98))</f>
        <v/>
      </c>
      <c r="M99" s="40">
        <f t="shared" si="3"/>
        <v>99</v>
      </c>
    </row>
    <row r="100" spans="1:13" ht="15">
      <c r="A100" s="51" t="str">
        <f>IF(推文数据库!A100="","",推文数据库!A100)</f>
        <v>武汉大学2021年新生群，等你加入！</v>
      </c>
      <c r="B100" s="51" t="str">
        <f>IF(推文数据库!B100="","",推文数据库!B100)</f>
        <v>https://mp.weixin.qq.com/s/UN986_waDxTnNBOYP1B4Cw</v>
      </c>
      <c r="C100" s="51" t="str">
        <f>IF(推文数据库!C100="","",推文数据库!C100)</f>
        <v>公众号</v>
      </c>
      <c r="D100" s="51" t="str">
        <f>IF(推文数据库!D100="","",推文数据库!D100)</f>
        <v>武大招办</v>
      </c>
      <c r="E100" s="51" t="str">
        <f>IF(推文数据库!E100="","",推文数据库!E100)</f>
        <v>院系 新生群 专业</v>
      </c>
      <c r="F100" s="51" t="str">
        <f>IF(推文数据库!F100="","",推文数据库!F100)</f>
        <v>约1分钟</v>
      </c>
      <c r="G100" s="50" t="str">
        <f>IF(推文数据库!G100="","",推文数据库!G100)</f>
        <v/>
      </c>
      <c r="H100" s="50">
        <f>IF(推文数据库!H100="","",推文数据库!H100)</f>
        <v>5314</v>
      </c>
      <c r="I100" s="50">
        <f>IF(推文数据库!I100="","",推文数据库!I100)</f>
        <v>56</v>
      </c>
      <c r="J100" s="40">
        <f>IF(推文数据库多词检索!$A100=推文数据库多词检索!E100,1,0)</f>
        <v>0</v>
      </c>
      <c r="K100" s="40" t="str">
        <f t="shared" si="2"/>
        <v/>
      </c>
      <c r="L100" s="40" t="str">
        <f>IF(K100="","",1+MAX($L$1:L99))</f>
        <v/>
      </c>
      <c r="M100" s="40">
        <f t="shared" si="3"/>
        <v>100</v>
      </c>
    </row>
    <row r="101" spans="1:13" ht="15">
      <c r="A101" s="51" t="str">
        <f>IF(推文数据库!A101="","",推文数据库!A101)</f>
        <v>新生小贴士 05 | 生活篇之快递与卡证！</v>
      </c>
      <c r="B101" s="51" t="str">
        <f>IF(推文数据库!B101="","",推文数据库!B101)</f>
        <v>https://mp.weixin.qq.com/s/5agCnD22mIw4nypdPqpiVQ</v>
      </c>
      <c r="C101" s="51" t="str">
        <f>IF(推文数据库!C101="","",推文数据库!C101)</f>
        <v>公众号</v>
      </c>
      <c r="D101" s="51" t="str">
        <f>IF(推文数据库!D101="","",推文数据库!D101)</f>
        <v>武大招办</v>
      </c>
      <c r="E101" s="51" t="str">
        <f>IF(推文数据库!E101="","",推文数据库!E101)</f>
        <v>生活 快递 近邻宝 妈妈驿站 校园卡 充值 缴费 挂失补办 学生证 学生优惠 银行卡</v>
      </c>
      <c r="F101" s="51" t="str">
        <f>IF(推文数据库!F101="","",推文数据库!F101)</f>
        <v>约3分钟</v>
      </c>
      <c r="G101" s="50" t="str">
        <f>IF(推文数据库!G101="","",推文数据库!G101)</f>
        <v/>
      </c>
      <c r="H101" s="50">
        <f>IF(推文数据库!H101="","",推文数据库!H101)</f>
        <v>2629</v>
      </c>
      <c r="I101" s="50">
        <f>IF(推文数据库!I101="","",推文数据库!I101)</f>
        <v>14</v>
      </c>
      <c r="J101" s="40">
        <f>IF(推文数据库多词检索!$A101=推文数据库多词检索!E101,1,0)</f>
        <v>0</v>
      </c>
      <c r="K101" s="40" t="str">
        <f t="shared" si="2"/>
        <v/>
      </c>
      <c r="L101" s="40" t="str">
        <f>IF(K101="","",1+MAX($L$1:L100))</f>
        <v/>
      </c>
      <c r="M101" s="40">
        <f t="shared" si="3"/>
        <v>101</v>
      </c>
    </row>
    <row r="102" spans="1:13" ht="15">
      <c r="A102" s="51" t="str">
        <f>IF(推文数据库!A102="","",推文数据库!A102)</f>
        <v>新生小贴士 06 | 生活篇之实用地点分布指南！</v>
      </c>
      <c r="B102" s="51" t="str">
        <f>IF(推文数据库!B102="","",推文数据库!B102)</f>
        <v>https://mp.weixin.qq.com/s/Yb4bd-zziH9489q364OjTg</v>
      </c>
      <c r="C102" s="51" t="str">
        <f>IF(推文数据库!C102="","",推文数据库!C102)</f>
        <v>公众号</v>
      </c>
      <c r="D102" s="51" t="str">
        <f>IF(推文数据库!D102="","",推文数据库!D102)</f>
        <v>武大招办</v>
      </c>
      <c r="E102" s="51" t="str">
        <f>IF(推文数据库!E102="","",推文数据库!E102)</f>
        <v>生活 地点分布 财务部 信息中心服务大厅 水电服务中心 校园卡 缴费 空调 校医院 就诊 挂号 理发店</v>
      </c>
      <c r="F102" s="51" t="str">
        <f>IF(推文数据库!F102="","",推文数据库!F102)</f>
        <v>约3分钟</v>
      </c>
      <c r="G102" s="50" t="str">
        <f>IF(推文数据库!G102="","",推文数据库!G102)</f>
        <v/>
      </c>
      <c r="H102" s="50">
        <f>IF(推文数据库!H102="","",推文数据库!H102)</f>
        <v>2718</v>
      </c>
      <c r="I102" s="50">
        <f>IF(推文数据库!I102="","",推文数据库!I102)</f>
        <v>22</v>
      </c>
      <c r="J102" s="40">
        <f>IF(推文数据库多词检索!$A102=推文数据库多词检索!E102,1,0)</f>
        <v>0</v>
      </c>
      <c r="K102" s="40" t="str">
        <f t="shared" si="2"/>
        <v/>
      </c>
      <c r="L102" s="40" t="str">
        <f>IF(K102="","",1+MAX($L$1:L101))</f>
        <v/>
      </c>
      <c r="M102" s="40">
        <f t="shared" si="3"/>
        <v>102</v>
      </c>
    </row>
    <row r="103" spans="1:13" ht="15">
      <c r="A103" s="51" t="str">
        <f>IF(推文数据库!A103="","",推文数据库!A103)</f>
        <v>新生小贴士 07 | 入学篇之报道准备！</v>
      </c>
      <c r="B103" s="51" t="str">
        <f>IF(推文数据库!B103="","",推文数据库!B103)</f>
        <v>https://mp.weixin.qq.com/s/lKiHI5OHME0EjbZS0WIOEw</v>
      </c>
      <c r="C103" s="51" t="str">
        <f>IF(推文数据库!C103="","",推文数据库!C103)</f>
        <v>公众号</v>
      </c>
      <c r="D103" s="51" t="str">
        <f>IF(推文数据库!D103="","",推文数据库!D103)</f>
        <v>武大招办</v>
      </c>
      <c r="E103" s="51" t="str">
        <f>IF(推文数据库!E103="","",推文数据库!E103)</f>
        <v>入学 报道 证件 材料  生活 生活用品</v>
      </c>
      <c r="F103" s="51" t="str">
        <f>IF(推文数据库!F103="","",推文数据库!F103)</f>
        <v>约3分钟</v>
      </c>
      <c r="G103" s="50" t="str">
        <f>IF(推文数据库!G103="","",推文数据库!G103)</f>
        <v/>
      </c>
      <c r="H103" s="50">
        <f>IF(推文数据库!H103="","",推文数据库!H103)</f>
        <v>3986</v>
      </c>
      <c r="I103" s="50">
        <f>IF(推文数据库!I103="","",推文数据库!I103)</f>
        <v>35</v>
      </c>
      <c r="J103" s="40">
        <f>IF(推文数据库多词检索!$A103=推文数据库多词检索!E103,1,0)</f>
        <v>0</v>
      </c>
      <c r="K103" s="40" t="str">
        <f t="shared" si="2"/>
        <v/>
      </c>
      <c r="L103" s="40" t="str">
        <f>IF(K103="","",1+MAX($L$1:L102))</f>
        <v/>
      </c>
      <c r="M103" s="40">
        <f t="shared" si="3"/>
        <v>103</v>
      </c>
    </row>
    <row r="104" spans="1:13" ht="15">
      <c r="A104" s="51" t="str">
        <f>IF(推文数据库!A104="","",推文数据库!A104)</f>
        <v>新生小贴士 08 | 入学篇之报到流程！</v>
      </c>
      <c r="B104" s="51" t="str">
        <f>IF(推文数据库!B104="","",推文数据库!B104)</f>
        <v>https://mp.weixin.qq.com/s/-BBncqRuIi8izHNGMYlntQ</v>
      </c>
      <c r="C104" s="51" t="str">
        <f>IF(推文数据库!C104="","",推文数据库!C104)</f>
        <v>公众号</v>
      </c>
      <c r="D104" s="51" t="str">
        <f>IF(推文数据库!D104="","",推文数据库!D104)</f>
        <v>武大招办</v>
      </c>
      <c r="E104" s="51" t="str">
        <f>IF(推文数据库!E104="","",推文数据库!E104)</f>
        <v>入学 报道 交通 流程 报到地点</v>
      </c>
      <c r="F104" s="51" t="str">
        <f>IF(推文数据库!F104="","",推文数据库!F104)</f>
        <v>约2分钟</v>
      </c>
      <c r="G104" s="50" t="str">
        <f>IF(推文数据库!G104="","",推文数据库!G104)</f>
        <v/>
      </c>
      <c r="H104" s="50">
        <f>IF(推文数据库!H104="","",推文数据库!H104)</f>
        <v>3720</v>
      </c>
      <c r="I104" s="50">
        <f>IF(推文数据库!I104="","",推文数据库!I104)</f>
        <v>34</v>
      </c>
      <c r="J104" s="40">
        <f>IF(推文数据库多词检索!$A104=推文数据库多词检索!E104,1,0)</f>
        <v>0</v>
      </c>
      <c r="K104" s="40" t="str">
        <f t="shared" si="2"/>
        <v/>
      </c>
      <c r="L104" s="40" t="str">
        <f>IF(K104="","",1+MAX($L$1:L103))</f>
        <v/>
      </c>
      <c r="M104" s="40">
        <f t="shared" si="3"/>
        <v>104</v>
      </c>
    </row>
    <row r="105" spans="1:13" ht="15">
      <c r="A105" s="51" t="str">
        <f>IF(推文数据库!A105="","",推文数据库!A105)</f>
        <v>100+校级学生社团，拿来吧你！</v>
      </c>
      <c r="B105" s="51" t="str">
        <f>IF(推文数据库!B105="","",推文数据库!B105)</f>
        <v>https://mp.weixin.qq.com/s/llzQSRxL1oV3UgldZ5UB_A</v>
      </c>
      <c r="C105" s="51" t="str">
        <f>IF(推文数据库!C105="","",推文数据库!C105)</f>
        <v>公众号</v>
      </c>
      <c r="D105" s="51" t="str">
        <f>IF(推文数据库!D105="","",推文数据库!D105)</f>
        <v>武汉大学社团中心</v>
      </c>
      <c r="E105" s="51" t="str">
        <f>IF(推文数据库!E105="","",推文数据库!E105)</f>
        <v>社团 学生社团 迎新群 武大社团 十佳社团 选调生发展研究会 武术协会 康腾实践中心 Smile服务队 大学生心理卫生协会 书画协会 研究生创新实践协会 笛箫协会 记忆协会 天文爱好者协会 社团介绍 百团大战</v>
      </c>
      <c r="F105" s="51" t="str">
        <f>IF(推文数据库!F105="","",推文数据库!F105)</f>
        <v>约4分钟</v>
      </c>
      <c r="G105" s="50" t="str">
        <f>IF(推文数据库!G105="","",推文数据库!G105)</f>
        <v>十佳社团的一个简短介绍，初步了解社团的好文章</v>
      </c>
      <c r="H105" s="50">
        <f>IF(推文数据库!H105="","",推文数据库!H105)</f>
        <v>1828</v>
      </c>
      <c r="I105" s="50">
        <f>IF(推文数据库!I105="","",推文数据库!I105)</f>
        <v>32</v>
      </c>
      <c r="J105" s="40">
        <f>IF(推文数据库多词检索!$A105=推文数据库多词检索!E105,1,0)</f>
        <v>0</v>
      </c>
      <c r="K105" s="40" t="str">
        <f t="shared" si="2"/>
        <v/>
      </c>
      <c r="L105" s="40" t="str">
        <f>IF(K105="","",1+MAX($L$1:L104))</f>
        <v/>
      </c>
      <c r="M105" s="40">
        <f t="shared" si="3"/>
        <v>105</v>
      </c>
    </row>
    <row r="106" spans="1:13" ht="15">
      <c r="A106" s="51" t="str">
        <f>IF(推文数据库!A106="","",推文数据库!A106)</f>
        <v>社团介绍 | 武汉大学英语街俱乐部（学生</v>
      </c>
      <c r="B106" s="51" t="str">
        <f>IF(推文数据库!B106="","",推文数据库!B106)</f>
        <v>https://mp.weixin.qq.com/s/KYV3bBOmSb4OsNFoEu4izg</v>
      </c>
      <c r="C106" s="51" t="str">
        <f>IF(推文数据库!C106="","",推文数据库!C106)</f>
        <v>公众号</v>
      </c>
      <c r="D106" s="51" t="str">
        <f>IF(推文数据库!D106="","",推文数据库!D106)</f>
        <v>武汉大学社团中心</v>
      </c>
      <c r="E106" s="51" t="str">
        <f>IF(推文数据库!E106="","",推文数据库!E106)</f>
        <v>社团 武汉大学英语街 英语街 英语 活动 派对 英语角 招新</v>
      </c>
      <c r="F106" s="51" t="str">
        <f>IF(推文数据库!F106="","",推文数据库!F106)</f>
        <v>约3分钟</v>
      </c>
      <c r="G106" s="50" t="str">
        <f>IF(推文数据库!G106="","",推文数据库!G106)</f>
        <v/>
      </c>
      <c r="H106" s="50">
        <f>IF(推文数据库!H106="","",推文数据库!H106)</f>
        <v>130</v>
      </c>
      <c r="I106" s="50">
        <f>IF(推文数据库!I106="","",推文数据库!I106)</f>
        <v>1</v>
      </c>
      <c r="J106" s="40">
        <f>IF(推文数据库多词检索!$A106=推文数据库多词检索!E106,1,0)</f>
        <v>0</v>
      </c>
      <c r="K106" s="40" t="str">
        <f t="shared" si="2"/>
        <v/>
      </c>
      <c r="L106" s="40" t="str">
        <f>IF(K106="","",1+MAX($L$1:L105))</f>
        <v/>
      </c>
      <c r="M106" s="40">
        <f t="shared" si="3"/>
        <v>106</v>
      </c>
    </row>
    <row r="107" spans="1:13" ht="15">
      <c r="A107" s="51" t="str">
        <f>IF(推文数据库!A107="","",推文数据库!A107)</f>
        <v>社团介绍 | 武汉大学珞珈法学会（学生）</v>
      </c>
      <c r="B107" s="51" t="str">
        <f>IF(推文数据库!B107="","",推文数据库!B107)</f>
        <v>https://mp.weixin.qq.com/s/Kp1ZrWJZlRVaZHImxM2QDA</v>
      </c>
      <c r="C107" s="51" t="str">
        <f>IF(推文数据库!C107="","",推文数据库!C107)</f>
        <v>公众号</v>
      </c>
      <c r="D107" s="51" t="str">
        <f>IF(推文数据库!D107="","",推文数据库!D107)</f>
        <v>武汉大学社团中心</v>
      </c>
      <c r="E107" s="51" t="str">
        <f>IF(推文数据库!E107="","",推文数据库!E107)</f>
        <v>社团 法学 科研 竞赛 模拟法庭 招新</v>
      </c>
      <c r="F107" s="51" t="str">
        <f>IF(推文数据库!F107="","",推文数据库!F107)</f>
        <v>约2分钟</v>
      </c>
      <c r="G107" s="50" t="str">
        <f>IF(推文数据库!G107="","",推文数据库!G107)</f>
        <v/>
      </c>
      <c r="H107" s="50">
        <f>IF(推文数据库!H107="","",推文数据库!H107)</f>
        <v>305</v>
      </c>
      <c r="I107" s="50">
        <f>IF(推文数据库!I107="","",推文数据库!I107)</f>
        <v>2</v>
      </c>
      <c r="J107" s="40">
        <f>IF(推文数据库多词检索!$A107=推文数据库多词检索!E107,1,0)</f>
        <v>0</v>
      </c>
      <c r="K107" s="40" t="str">
        <f t="shared" si="2"/>
        <v/>
      </c>
      <c r="L107" s="40" t="str">
        <f>IF(K107="","",1+MAX($L$1:L106))</f>
        <v/>
      </c>
      <c r="M107" s="40">
        <f t="shared" si="3"/>
        <v>107</v>
      </c>
    </row>
    <row r="108" spans="1:13" ht="15">
      <c r="A108" s="51" t="str">
        <f>IF(推文数据库!A108="","",推文数据库!A108)</f>
        <v>社团介绍 | 武汉大学边界海洋问题研究会（学生）</v>
      </c>
      <c r="B108" s="51" t="str">
        <f>IF(推文数据库!B108="","",推文数据库!B108)</f>
        <v>https://mp.weixin.qq.com/s/Xcl2-EjbjM_p_gVG6KWXag</v>
      </c>
      <c r="C108" s="51" t="str">
        <f>IF(推文数据库!C108="","",推文数据库!C108)</f>
        <v>公众号</v>
      </c>
      <c r="D108" s="51" t="str">
        <f>IF(推文数据库!D108="","",推文数据库!D108)</f>
        <v>武汉大学社团中心</v>
      </c>
      <c r="E108" s="51" t="str">
        <f>IF(推文数据库!E108="","",推文数据库!E108)</f>
        <v>社团 招新 边界与海洋 边海 学术沙龙 竞赛</v>
      </c>
      <c r="F108" s="51" t="str">
        <f>IF(推文数据库!F108="","",推文数据库!F108)</f>
        <v>约2分钟</v>
      </c>
      <c r="G108" s="50" t="str">
        <f>IF(推文数据库!G108="","",推文数据库!G108)</f>
        <v/>
      </c>
      <c r="H108" s="50">
        <f>IF(推文数据库!H108="","",推文数据库!H108)</f>
        <v>74</v>
      </c>
      <c r="I108" s="50">
        <f>IF(推文数据库!I108="","",推文数据库!I108)</f>
        <v>1</v>
      </c>
      <c r="J108" s="40">
        <f>IF(推文数据库多词检索!$A108=推文数据库多词检索!E108,1,0)</f>
        <v>0</v>
      </c>
      <c r="K108" s="40" t="str">
        <f t="shared" si="2"/>
        <v/>
      </c>
      <c r="L108" s="40" t="str">
        <f>IF(K108="","",1+MAX($L$1:L107))</f>
        <v/>
      </c>
      <c r="M108" s="40">
        <f t="shared" si="3"/>
        <v>108</v>
      </c>
    </row>
    <row r="109" spans="1:13" ht="15">
      <c r="A109" s="51" t="str">
        <f>IF(推文数据库!A109="","",推文数据库!A109)</f>
        <v>社团介绍 | 武汉大学弘毅学社（学生）</v>
      </c>
      <c r="B109" s="51" t="str">
        <f>IF(推文数据库!B109="","",推文数据库!B109)</f>
        <v>https://mp.weixin.qq.com/s/_3XY1OB12T8X-O8P-hLdgw</v>
      </c>
      <c r="C109" s="51" t="str">
        <f>IF(推文数据库!C109="","",推文数据库!C109)</f>
        <v>公众号</v>
      </c>
      <c r="D109" s="51" t="str">
        <f>IF(推文数据库!D109="","",推文数据库!D109)</f>
        <v>武汉大学社团中心</v>
      </c>
      <c r="E109" s="51" t="str">
        <f>IF(推文数据库!E109="","",推文数据库!E109)</f>
        <v>社团 招新 弘毅 马原 读书</v>
      </c>
      <c r="F109" s="51" t="str">
        <f>IF(推文数据库!F109="","",推文数据库!F109)</f>
        <v>约2分钟</v>
      </c>
      <c r="G109" s="50" t="str">
        <f>IF(推文数据库!G109="","",推文数据库!G109)</f>
        <v/>
      </c>
      <c r="H109" s="50">
        <f>IF(推文数据库!H109="","",推文数据库!H109)</f>
        <v>296</v>
      </c>
      <c r="I109" s="50">
        <f>IF(推文数据库!I109="","",推文数据库!I109)</f>
        <v>1</v>
      </c>
      <c r="J109" s="40">
        <f>IF(推文数据库多词检索!$A109=推文数据库多词检索!E109,1,0)</f>
        <v>0</v>
      </c>
      <c r="K109" s="40" t="str">
        <f t="shared" si="2"/>
        <v/>
      </c>
      <c r="L109" s="40" t="str">
        <f>IF(K109="","",1+MAX($L$1:L108))</f>
        <v/>
      </c>
      <c r="M109" s="40">
        <f t="shared" si="3"/>
        <v>109</v>
      </c>
    </row>
    <row r="110" spans="1:13" ht="15">
      <c r="A110" s="51" t="str">
        <f>IF(推文数据库!A110="","",推文数据库!A110)</f>
        <v>社团介绍 | 武汉大学选调生发展研究会（学生）</v>
      </c>
      <c r="B110" s="51" t="str">
        <f>IF(推文数据库!B110="","",推文数据库!B110)</f>
        <v>https://mp.weixin.qq.com/s/rBZinDB71NE-3tAr_lOQig</v>
      </c>
      <c r="C110" s="51" t="str">
        <f>IF(推文数据库!C110="","",推文数据库!C110)</f>
        <v>公众号</v>
      </c>
      <c r="D110" s="51" t="str">
        <f>IF(推文数据库!D110="","",推文数据库!D110)</f>
        <v>武汉大学社团中心</v>
      </c>
      <c r="E110" s="51" t="str">
        <f>IF(推文数据库!E110="","",推文数据库!E110)</f>
        <v>社团 招新 选调生 十佳社团 全国高校百强社团</v>
      </c>
      <c r="F110" s="51" t="str">
        <f>IF(推文数据库!F110="","",推文数据库!F110)</f>
        <v>约3分钟</v>
      </c>
      <c r="G110" s="50" t="str">
        <f>IF(推文数据库!G110="","",推文数据库!G110)</f>
        <v/>
      </c>
      <c r="H110" s="50">
        <f>IF(推文数据库!H110="","",推文数据库!H110)</f>
        <v>391</v>
      </c>
      <c r="I110" s="50">
        <f>IF(推文数据库!I110="","",推文数据库!I110)</f>
        <v>6</v>
      </c>
      <c r="J110" s="40">
        <f>IF(推文数据库多词检索!$A110=推文数据库多词检索!E110,1,0)</f>
        <v>0</v>
      </c>
      <c r="K110" s="40" t="str">
        <f t="shared" si="2"/>
        <v/>
      </c>
      <c r="L110" s="40" t="str">
        <f>IF(K110="","",1+MAX($L$1:L109))</f>
        <v/>
      </c>
      <c r="M110" s="40">
        <f t="shared" si="3"/>
        <v>110</v>
      </c>
    </row>
    <row r="111" spans="1:13" ht="15">
      <c r="A111" s="51" t="str">
        <f>IF(推文数据库!A111="","",推文数据库!A111)</f>
        <v>社团介绍 | 武汉大学德语协会（学生）</v>
      </c>
      <c r="B111" s="51" t="str">
        <f>IF(推文数据库!B111="","",推文数据库!B111)</f>
        <v>https://mp.weixin.qq.com/s/h3Xw9DX44gl13g_Ydfi-pQ</v>
      </c>
      <c r="C111" s="51" t="str">
        <f>IF(推文数据库!C111="","",推文数据库!C111)</f>
        <v>公众号</v>
      </c>
      <c r="D111" s="51" t="str">
        <f>IF(推文数据库!D111="","",推文数据库!D111)</f>
        <v>武汉大学社团中心</v>
      </c>
      <c r="E111" s="51" t="str">
        <f>IF(推文数据库!E111="","",推文数据库!E111)</f>
        <v>社团 招新 德语 活动 语言 德国</v>
      </c>
      <c r="F111" s="51" t="str">
        <f>IF(推文数据库!F111="","",推文数据库!F111)</f>
        <v>约2分钟</v>
      </c>
      <c r="G111" s="50" t="str">
        <f>IF(推文数据库!G111="","",推文数据库!G111)</f>
        <v/>
      </c>
      <c r="H111" s="50">
        <f>IF(推文数据库!H111="","",推文数据库!H111)</f>
        <v>73</v>
      </c>
      <c r="I111" s="50">
        <f>IF(推文数据库!I111="","",推文数据库!I111)</f>
        <v>1</v>
      </c>
      <c r="J111" s="40">
        <f>IF(推文数据库多词检索!$A111=推文数据库多词检索!E111,1,0)</f>
        <v>0</v>
      </c>
      <c r="K111" s="40" t="str">
        <f t="shared" si="2"/>
        <v/>
      </c>
      <c r="L111" s="40" t="str">
        <f>IF(K111="","",1+MAX($L$1:L110))</f>
        <v/>
      </c>
      <c r="M111" s="40">
        <f t="shared" si="3"/>
        <v>111</v>
      </c>
    </row>
    <row r="112" spans="1:13" ht="15">
      <c r="A112" s="51" t="str">
        <f>IF(推文数据库!A112="","",推文数据库!A112)</f>
        <v>社团介绍 | 武汉大学俄语协会（学生）</v>
      </c>
      <c r="B112" s="51" t="str">
        <f>IF(推文数据库!B112="","",推文数据库!B112)</f>
        <v>https://mp.weixin.qq.com/s/mBW_Q_liitRfyV2Lom4P8g</v>
      </c>
      <c r="C112" s="51" t="str">
        <f>IF(推文数据库!C112="","",推文数据库!C112)</f>
        <v>公众号</v>
      </c>
      <c r="D112" s="51" t="str">
        <f>IF(推文数据库!D112="","",推文数据库!D112)</f>
        <v>武汉大学社团中心</v>
      </c>
      <c r="E112" s="51" t="str">
        <f>IF(推文数据库!E112="","",推文数据库!E112)</f>
        <v>社团 招新 俄语 语言 俄罗斯 活动</v>
      </c>
      <c r="F112" s="51" t="str">
        <f>IF(推文数据库!F112="","",推文数据库!F112)</f>
        <v>约2分钟</v>
      </c>
      <c r="G112" s="50" t="str">
        <f>IF(推文数据库!G112="","",推文数据库!G112)</f>
        <v/>
      </c>
      <c r="H112" s="50">
        <f>IF(推文数据库!H112="","",推文数据库!H112)</f>
        <v>49</v>
      </c>
      <c r="I112" s="50">
        <f>IF(推文数据库!I112="","",推文数据库!I112)</f>
        <v>3</v>
      </c>
      <c r="J112" s="40">
        <f>IF(推文数据库多词检索!$A112=推文数据库多词检索!E112,1,0)</f>
        <v>0</v>
      </c>
      <c r="K112" s="40" t="str">
        <f t="shared" si="2"/>
        <v/>
      </c>
      <c r="L112" s="40" t="str">
        <f>IF(K112="","",1+MAX($L$1:L111))</f>
        <v/>
      </c>
      <c r="M112" s="40">
        <f t="shared" si="3"/>
        <v>112</v>
      </c>
    </row>
    <row r="113" spans="1:13" ht="15">
      <c r="A113" s="51" t="str">
        <f>IF(推文数据库!A113="","",推文数据库!A113)</f>
        <v>社团介绍 | 武汉大学法语协会（学生）</v>
      </c>
      <c r="B113" s="51" t="str">
        <f>IF(推文数据库!B113="","",推文数据库!B113)</f>
        <v>https://mp.weixin.qq.com/s/n0QD2Ppam0GlkvWqBk5DIg</v>
      </c>
      <c r="C113" s="51" t="str">
        <f>IF(推文数据库!C113="","",推文数据库!C113)</f>
        <v>公众号</v>
      </c>
      <c r="D113" s="51" t="str">
        <f>IF(推文数据库!D113="","",推文数据库!D113)</f>
        <v>武汉大学社团中心</v>
      </c>
      <c r="E113" s="51" t="str">
        <f>IF(推文数据库!E113="","",推文数据库!E113)</f>
        <v>社团 招新 法语 语言 活动 舞会</v>
      </c>
      <c r="F113" s="51" t="str">
        <f>IF(推文数据库!F113="","",推文数据库!F113)</f>
        <v>约2分钟</v>
      </c>
      <c r="G113" s="50" t="str">
        <f>IF(推文数据库!G113="","",推文数据库!G113)</f>
        <v/>
      </c>
      <c r="H113" s="50">
        <f>IF(推文数据库!H113="","",推文数据库!H113)</f>
        <v>107</v>
      </c>
      <c r="I113" s="50">
        <f>IF(推文数据库!I113="","",推文数据库!I113)</f>
        <v>3</v>
      </c>
      <c r="J113" s="40">
        <f>IF(推文数据库多词检索!$A113=推文数据库多词检索!E113,1,0)</f>
        <v>0</v>
      </c>
      <c r="K113" s="40" t="str">
        <f t="shared" si="2"/>
        <v/>
      </c>
      <c r="L113" s="40" t="str">
        <f>IF(K113="","",1+MAX($L$1:L112))</f>
        <v/>
      </c>
      <c r="M113" s="40">
        <f t="shared" si="3"/>
        <v>113</v>
      </c>
    </row>
    <row r="114" spans="1:13" ht="15">
      <c r="A114" s="51" t="str">
        <f>IF(推文数据库!A114="","",推文数据库!A114)</f>
        <v>社团介绍 | 武汉大学数学建模协会（学生）</v>
      </c>
      <c r="B114" s="51" t="str">
        <f>IF(推文数据库!B114="","",推文数据库!B114)</f>
        <v>https://mp.weixin.qq.com/s/rgBSs2lMBsUmKR-cpHD6YQ</v>
      </c>
      <c r="C114" s="51" t="str">
        <f>IF(推文数据库!C114="","",推文数据库!C114)</f>
        <v>公众号</v>
      </c>
      <c r="D114" s="51" t="str">
        <f>IF(推文数据库!D114="","",推文数据库!D114)</f>
        <v>武汉大学社团中心</v>
      </c>
      <c r="E114" s="51" t="str">
        <f>IF(推文数据库!E114="","",推文数据库!E114)</f>
        <v>社团 招新 数学 建模 数模 竞赛</v>
      </c>
      <c r="F114" s="51" t="str">
        <f>IF(推文数据库!F114="","",推文数据库!F114)</f>
        <v>约1分钟</v>
      </c>
      <c r="G114" s="50" t="str">
        <f>IF(推文数据库!G114="","",推文数据库!G114)</f>
        <v/>
      </c>
      <c r="H114" s="50">
        <f>IF(推文数据库!H114="","",推文数据库!H114)</f>
        <v>107</v>
      </c>
      <c r="I114" s="50">
        <f>IF(推文数据库!I114="","",推文数据库!I114)</f>
        <v>1</v>
      </c>
      <c r="J114" s="40">
        <f>IF(推文数据库多词检索!$A114=推文数据库多词检索!E114,1,0)</f>
        <v>0</v>
      </c>
      <c r="K114" s="40" t="str">
        <f t="shared" si="2"/>
        <v/>
      </c>
      <c r="L114" s="40" t="str">
        <f>IF(K114="","",1+MAX($L$1:L113))</f>
        <v/>
      </c>
      <c r="M114" s="40">
        <f t="shared" si="3"/>
        <v>114</v>
      </c>
    </row>
    <row r="115" spans="1:13" ht="15">
      <c r="A115" s="51" t="str">
        <f>IF(推文数据库!A115="","",推文数据库!A115)</f>
        <v>社团介绍 | 武汉大学电子创意俱乐部（学生）</v>
      </c>
      <c r="B115" s="51" t="str">
        <f>IF(推文数据库!B115="","",推文数据库!B115)</f>
        <v>https://mp.weixin.qq.com/s/wLW-XkkaSkwam3yUSYAJNw</v>
      </c>
      <c r="C115" s="51" t="str">
        <f>IF(推文数据库!C115="","",推文数据库!C115)</f>
        <v>公众号</v>
      </c>
      <c r="D115" s="51" t="str">
        <f>IF(推文数据库!D115="","",推文数据库!D115)</f>
        <v>武汉大学社团中心</v>
      </c>
      <c r="E115" s="51" t="str">
        <f>IF(推文数据库!E115="","",推文数据库!E115)</f>
        <v>社团 招新 电子信息 电子 电路</v>
      </c>
      <c r="F115" s="51" t="str">
        <f>IF(推文数据库!F115="","",推文数据库!F115)</f>
        <v>约2分钟</v>
      </c>
      <c r="G115" s="50" t="str">
        <f>IF(推文数据库!G115="","",推文数据库!G115)</f>
        <v/>
      </c>
      <c r="H115" s="50">
        <f>IF(推文数据库!H115="","",推文数据库!H115)</f>
        <v>102</v>
      </c>
      <c r="I115" s="50">
        <f>IF(推文数据库!I115="","",推文数据库!I115)</f>
        <v>1</v>
      </c>
      <c r="J115" s="40">
        <f>IF(推文数据库多词检索!$A115=推文数据库多词检索!E115,1,0)</f>
        <v>0</v>
      </c>
      <c r="K115" s="40" t="str">
        <f t="shared" si="2"/>
        <v/>
      </c>
      <c r="L115" s="40" t="str">
        <f>IF(K115="","",1+MAX($L$1:L114))</f>
        <v/>
      </c>
      <c r="M115" s="40">
        <f t="shared" si="3"/>
        <v>115</v>
      </c>
    </row>
    <row r="116" spans="1:13" ht="15">
      <c r="A116" s="51" t="str">
        <f>IF(推文数据库!A116="","",推文数据库!A116)</f>
        <v>社团介绍 | 武汉大学天文爱好者协会（学生）</v>
      </c>
      <c r="B116" s="51" t="str">
        <f>IF(推文数据库!B116="","",推文数据库!B116)</f>
        <v>https://mp.weixin.qq.com/s/CMa-nzBdECfgPq7YrqMPsA</v>
      </c>
      <c r="C116" s="51" t="str">
        <f>IF(推文数据库!C116="","",推文数据库!C116)</f>
        <v>公众号</v>
      </c>
      <c r="D116" s="51" t="str">
        <f>IF(推文数据库!D116="","",推文数据库!D116)</f>
        <v>武汉大学社团中心</v>
      </c>
      <c r="E116" s="51" t="str">
        <f>IF(推文数据库!E116="","",推文数据库!E116)</f>
        <v>社团 招新 天文 十佳社团</v>
      </c>
      <c r="F116" s="51" t="str">
        <f>IF(推文数据库!F116="","",推文数据库!F116)</f>
        <v>约3分钟</v>
      </c>
      <c r="G116" s="50" t="str">
        <f>IF(推文数据库!G116="","",推文数据库!G116)</f>
        <v/>
      </c>
      <c r="H116" s="50">
        <f>IF(推文数据库!H116="","",推文数据库!H116)</f>
        <v>180</v>
      </c>
      <c r="I116" s="50">
        <f>IF(推文数据库!I116="","",推文数据库!I116)</f>
        <v>5</v>
      </c>
      <c r="J116" s="40">
        <f>IF(推文数据库多词检索!$A116=推文数据库多词检索!E116,1,0)</f>
        <v>0</v>
      </c>
      <c r="K116" s="40" t="str">
        <f t="shared" si="2"/>
        <v/>
      </c>
      <c r="L116" s="40" t="str">
        <f>IF(K116="","",1+MAX($L$1:L115))</f>
        <v/>
      </c>
      <c r="M116" s="40">
        <f t="shared" si="3"/>
        <v>116</v>
      </c>
    </row>
    <row r="117" spans="1:13" ht="15">
      <c r="A117" s="51" t="str">
        <f>IF(推文数据库!A117="","",推文数据库!A117)</f>
        <v>社团介绍 | 武汉大学珞珈技术俱乐部（学生）</v>
      </c>
      <c r="B117" s="51" t="str">
        <f>IF(推文数据库!B117="","",推文数据库!B117)</f>
        <v>https://mp.weixin.qq.com/s/Z1hHDn-4brJjer0NBAEKMA</v>
      </c>
      <c r="C117" s="51" t="str">
        <f>IF(推文数据库!C117="","",推文数据库!C117)</f>
        <v>公众号</v>
      </c>
      <c r="D117" s="51" t="str">
        <f>IF(推文数据库!D117="","",推文数据库!D117)</f>
        <v>武汉大学社团中心</v>
      </c>
      <c r="E117" s="51" t="str">
        <f>IF(推文数据库!E117="","",推文数据库!E117)</f>
        <v>社团 招新 计算机 编程 网页设计</v>
      </c>
      <c r="F117" s="51" t="str">
        <f>IF(推文数据库!F117="","",推文数据库!F117)</f>
        <v>约2分钟</v>
      </c>
      <c r="G117" s="50" t="str">
        <f>IF(推文数据库!G117="","",推文数据库!G117)</f>
        <v/>
      </c>
      <c r="H117" s="50">
        <f>IF(推文数据库!H117="","",推文数据库!H117)</f>
        <v>95</v>
      </c>
      <c r="I117" s="50">
        <f>IF(推文数据库!I117="","",推文数据库!I117)</f>
        <v>1</v>
      </c>
      <c r="J117" s="40">
        <f>IF(推文数据库多词检索!$A117=推文数据库多词检索!E117,1,0)</f>
        <v>0</v>
      </c>
      <c r="K117" s="40" t="str">
        <f t="shared" si="2"/>
        <v/>
      </c>
      <c r="L117" s="40" t="str">
        <f>IF(K117="","",1+MAX($L$1:L116))</f>
        <v/>
      </c>
      <c r="M117" s="40">
        <f t="shared" si="3"/>
        <v>117</v>
      </c>
    </row>
    <row r="118" spans="1:13" ht="15">
      <c r="A118" s="51" t="str">
        <f>IF(推文数据库!A118="","",推文数据库!A118)</f>
        <v>社团介绍 | 武汉大学英语辩论队（学生）</v>
      </c>
      <c r="B118" s="51" t="str">
        <f>IF(推文数据库!B118="","",推文数据库!B118)</f>
        <v>https://mp.weixin.qq.com/s/l2gjSxxhN0B9BzQQCWm6KQ</v>
      </c>
      <c r="C118" s="51" t="str">
        <f>IF(推文数据库!C118="","",推文数据库!C118)</f>
        <v>公众号</v>
      </c>
      <c r="D118" s="51" t="str">
        <f>IF(推文数据库!D118="","",推文数据库!D118)</f>
        <v>武汉大学社团中心</v>
      </c>
      <c r="E118" s="51" t="str">
        <f>IF(推文数据库!E118="","",推文数据库!E118)</f>
        <v>社团 招新 英语 辩论 英语辩论</v>
      </c>
      <c r="F118" s="51" t="str">
        <f>IF(推文数据库!F118="","",推文数据库!F118)</f>
        <v>约1分钟</v>
      </c>
      <c r="G118" s="50" t="str">
        <f>IF(推文数据库!G118="","",推文数据库!G118)</f>
        <v/>
      </c>
      <c r="H118" s="50">
        <f>IF(推文数据库!H118="","",推文数据库!H118)</f>
        <v>93</v>
      </c>
      <c r="I118" s="50">
        <f>IF(推文数据库!I118="","",推文数据库!I118)</f>
        <v>1</v>
      </c>
      <c r="J118" s="40">
        <f>IF(推文数据库多词检索!$A118=推文数据库多词检索!E118,1,0)</f>
        <v>0</v>
      </c>
      <c r="K118" s="40" t="str">
        <f t="shared" si="2"/>
        <v/>
      </c>
      <c r="L118" s="40" t="str">
        <f>IF(K118="","",1+MAX($L$1:L117))</f>
        <v/>
      </c>
      <c r="M118" s="40">
        <f t="shared" si="3"/>
        <v>118</v>
      </c>
    </row>
    <row r="119" spans="1:13" ht="15">
      <c r="A119" s="51" t="str">
        <f>IF(推文数据库!A119="","",推文数据库!A119)</f>
        <v>社团介绍｜武汉大学生命探索者协会（学生）</v>
      </c>
      <c r="B119" s="51" t="str">
        <f>IF(推文数据库!B119="","",推文数据库!B119)</f>
        <v>https://mp.weixin.qq.com/s/RYEWN4Sz_hoTW0r17_5QYw</v>
      </c>
      <c r="C119" s="51" t="str">
        <f>IF(推文数据库!C119="","",推文数据库!C119)</f>
        <v>公众号</v>
      </c>
      <c r="D119" s="51" t="str">
        <f>IF(推文数据库!D119="","",推文数据库!D119)</f>
        <v>武汉大学社团中心</v>
      </c>
      <c r="E119" s="51" t="str">
        <f>IF(推文数据库!E119="","",推文数据库!E119)</f>
        <v>社团 招新 自然 生命探索 科普 生物</v>
      </c>
      <c r="F119" s="51" t="str">
        <f>IF(推文数据库!F119="","",推文数据库!F119)</f>
        <v>约2分钟</v>
      </c>
      <c r="G119" s="50" t="str">
        <f>IF(推文数据库!G119="","",推文数据库!G119)</f>
        <v/>
      </c>
      <c r="H119" s="50">
        <f>IF(推文数据库!H119="","",推文数据库!H119)</f>
        <v>92</v>
      </c>
      <c r="I119" s="50">
        <f>IF(推文数据库!I119="","",推文数据库!I119)</f>
        <v>1</v>
      </c>
      <c r="J119" s="40">
        <f>IF(推文数据库多词检索!$A119=推文数据库多词检索!E119,1,0)</f>
        <v>0</v>
      </c>
      <c r="K119" s="40" t="str">
        <f t="shared" si="2"/>
        <v/>
      </c>
      <c r="L119" s="40" t="str">
        <f>IF(K119="","",1+MAX($L$1:L118))</f>
        <v/>
      </c>
      <c r="M119" s="40">
        <f t="shared" si="3"/>
        <v>119</v>
      </c>
    </row>
    <row r="120" spans="1:13" ht="15">
      <c r="A120" s="51" t="str">
        <f>IF(推文数据库!A120="","",推文数据库!A120)</f>
        <v>社团介绍 | 武汉大学逻辑推理协会（学生）</v>
      </c>
      <c r="B120" s="51" t="str">
        <f>IF(推文数据库!B120="","",推文数据库!B120)</f>
        <v>https://mp.weixin.qq.com/s/6Mu6ZF_7DZeC8OOg0ubbgg</v>
      </c>
      <c r="C120" s="51" t="str">
        <f>IF(推文数据库!C120="","",推文数据库!C120)</f>
        <v>公众号</v>
      </c>
      <c r="D120" s="51" t="str">
        <f>IF(推文数据库!D120="","",推文数据库!D120)</f>
        <v>武汉大学社团中心</v>
      </c>
      <c r="E120" s="51" t="str">
        <f>IF(推文数据库!E120="","",推文数据库!E120)</f>
        <v>社团 招新 逻辑 推理 活动 剧本杀</v>
      </c>
      <c r="F120" s="51" t="str">
        <f>IF(推文数据库!F120="","",推文数据库!F120)</f>
        <v>约2分钟</v>
      </c>
      <c r="G120" s="50" t="str">
        <f>IF(推文数据库!G120="","",推文数据库!G120)</f>
        <v/>
      </c>
      <c r="H120" s="50">
        <f>IF(推文数据库!H120="","",推文数据库!H120)</f>
        <v>113</v>
      </c>
      <c r="I120" s="50">
        <f>IF(推文数据库!I120="","",推文数据库!I120)</f>
        <v>1</v>
      </c>
      <c r="J120" s="40">
        <f>IF(推文数据库多词检索!$A120=推文数据库多词检索!E120,1,0)</f>
        <v>0</v>
      </c>
      <c r="K120" s="40" t="str">
        <f t="shared" si="2"/>
        <v/>
      </c>
      <c r="L120" s="40" t="str">
        <f>IF(K120="","",1+MAX($L$1:L119))</f>
        <v/>
      </c>
      <c r="M120" s="40">
        <f t="shared" si="3"/>
        <v>120</v>
      </c>
    </row>
    <row r="121" spans="1:13" ht="15">
      <c r="A121" s="51" t="str">
        <f>IF(推文数据库!A121="","",推文数据库!A121)</f>
        <v>社团介绍 | 武汉大学日语协会（学生）</v>
      </c>
      <c r="B121" s="51" t="str">
        <f>IF(推文数据库!B121="","",推文数据库!B121)</f>
        <v>https://mp.weixin.qq.com/s/v_XPd3K9wh-wDBoeDuwqcg</v>
      </c>
      <c r="C121" s="51" t="str">
        <f>IF(推文数据库!C121="","",推文数据库!C121)</f>
        <v>公众号</v>
      </c>
      <c r="D121" s="51" t="str">
        <f>IF(推文数据库!D121="","",推文数据库!D121)</f>
        <v>武汉大学社团中心</v>
      </c>
      <c r="E121" s="51" t="str">
        <f>IF(推文数据库!E121="","",推文数据库!E121)</f>
        <v>社团 招新 日语 语言 活动 日本</v>
      </c>
      <c r="F121" s="51" t="str">
        <f>IF(推文数据库!F121="","",推文数据库!F121)</f>
        <v>约2分钟</v>
      </c>
      <c r="G121" s="50" t="str">
        <f>IF(推文数据库!G121="","",推文数据库!G121)</f>
        <v/>
      </c>
      <c r="H121" s="50">
        <f>IF(推文数据库!H121="","",推文数据库!H121)</f>
        <v>142</v>
      </c>
      <c r="I121" s="50">
        <f>IF(推文数据库!I121="","",推文数据库!I121)</f>
        <v>0</v>
      </c>
      <c r="J121" s="40">
        <f>IF(推文数据库多词检索!$A121=推文数据库多词检索!E121,1,0)</f>
        <v>0</v>
      </c>
      <c r="K121" s="40" t="str">
        <f t="shared" si="2"/>
        <v/>
      </c>
      <c r="L121" s="40" t="str">
        <f>IF(K121="","",1+MAX($L$1:L120))</f>
        <v/>
      </c>
      <c r="M121" s="40">
        <f t="shared" si="3"/>
        <v>121</v>
      </c>
    </row>
    <row r="122" spans="1:13" ht="15">
      <c r="A122" s="51" t="str">
        <f>IF(推文数据库!A122="","",推文数据库!A122)</f>
        <v>社团介绍 | 武汉大学记忆协会（学生）</v>
      </c>
      <c r="B122" s="51" t="str">
        <f>IF(推文数据库!B122="","",推文数据库!B122)</f>
        <v>https://mp.weixin.qq.com/s/XRuSLENq9HZvdXqKImOkiA</v>
      </c>
      <c r="C122" s="51" t="str">
        <f>IF(推文数据库!C122="","",推文数据库!C122)</f>
        <v>公众号</v>
      </c>
      <c r="D122" s="51" t="str">
        <f>IF(推文数据库!D122="","",推文数据库!D122)</f>
        <v>武汉大学社团中心</v>
      </c>
      <c r="E122" s="51" t="str">
        <f>IF(推文数据库!E122="","",推文数据库!E122)</f>
        <v>社团 招新 记忆 记忆力</v>
      </c>
      <c r="F122" s="51" t="str">
        <f>IF(推文数据库!F122="","",推文数据库!F122)</f>
        <v>约3分钟</v>
      </c>
      <c r="G122" s="50" t="str">
        <f>IF(推文数据库!G122="","",推文数据库!G122)</f>
        <v/>
      </c>
      <c r="H122" s="50">
        <f>IF(推文数据库!H122="","",推文数据库!H122)</f>
        <v>226</v>
      </c>
      <c r="I122" s="50">
        <f>IF(推文数据库!I122="","",推文数据库!I122)</f>
        <v>2</v>
      </c>
      <c r="J122" s="40">
        <f>IF(推文数据库多词检索!$A122=推文数据库多词检索!E122,1,0)</f>
        <v>0</v>
      </c>
      <c r="K122" s="40" t="str">
        <f t="shared" si="2"/>
        <v/>
      </c>
      <c r="L122" s="40" t="str">
        <f>IF(K122="","",1+MAX($L$1:L121))</f>
        <v/>
      </c>
      <c r="M122" s="40">
        <f t="shared" si="3"/>
        <v>122</v>
      </c>
    </row>
    <row r="123" spans="1:13" ht="15">
      <c r="A123" s="51" t="str">
        <f>IF(推文数据库!A123="","",推文数据库!A123)</f>
        <v>中心介绍 | 学生社团指导中心在“珈”等你</v>
      </c>
      <c r="B123" s="51" t="str">
        <f>IF(推文数据库!B123="","",推文数据库!B123)</f>
        <v>https://mp.weixin.qq.com/s/yR6vHCP6aLjKHEtYJnXu1w</v>
      </c>
      <c r="C123" s="51" t="str">
        <f>IF(推文数据库!C123="","",推文数据库!C123)</f>
        <v>公众号</v>
      </c>
      <c r="D123" s="51" t="str">
        <f>IF(推文数据库!D123="","",推文数据库!D123)</f>
        <v>武汉大学社团中心</v>
      </c>
      <c r="E123" s="51" t="str">
        <f>IF(推文数据库!E123="","",推文数据库!E123)</f>
        <v>社团 招新 社团指导中心 指导中心 百团大战 十佳社团 社团文化节</v>
      </c>
      <c r="F123" s="51" t="str">
        <f>IF(推文数据库!F123="","",推文数据库!F123)</f>
        <v>约4分钟</v>
      </c>
      <c r="G123" s="50" t="str">
        <f>IF(推文数据库!G123="","",推文数据库!G123)</f>
        <v/>
      </c>
      <c r="H123" s="50">
        <f>IF(推文数据库!H123="","",推文数据库!H123)</f>
        <v>368</v>
      </c>
      <c r="I123" s="50">
        <f>IF(推文数据库!I123="","",推文数据库!I123)</f>
        <v>8</v>
      </c>
      <c r="J123" s="40">
        <f>IF(推文数据库多词检索!$A123=推文数据库多词检索!E123,1,0)</f>
        <v>0</v>
      </c>
      <c r="K123" s="40" t="str">
        <f t="shared" si="2"/>
        <v/>
      </c>
      <c r="L123" s="40" t="str">
        <f>IF(K123="","",1+MAX($L$1:L122))</f>
        <v/>
      </c>
      <c r="M123" s="40">
        <f t="shared" si="3"/>
        <v>123</v>
      </c>
    </row>
    <row r="124" spans="1:13" ht="15">
      <c r="A124" s="51" t="str">
        <f>IF(推文数据库!A124="","",推文数据库!A124)</f>
        <v>社团介绍 | 武汉大学“CARTOVISION慧图社”（学生）</v>
      </c>
      <c r="B124" s="51" t="str">
        <f>IF(推文数据库!B124="","",推文数据库!B124)</f>
        <v>https://mp.weixin.qq.com/s/EoQlElV9oTJAoqcOzX3lXQ</v>
      </c>
      <c r="C124" s="51" t="str">
        <f>IF(推文数据库!C124="","",推文数据库!C124)</f>
        <v>公众号</v>
      </c>
      <c r="D124" s="51" t="str">
        <f>IF(推文数据库!D124="","",推文数据库!D124)</f>
        <v>武汉大学社团中心</v>
      </c>
      <c r="E124" s="51" t="str">
        <f>IF(推文数据库!E124="","",推文数据库!E124)</f>
        <v>社团 招新 地图 GIS</v>
      </c>
      <c r="F124" s="51" t="str">
        <f>IF(推文数据库!F124="","",推文数据库!F124)</f>
        <v>约2分钟</v>
      </c>
      <c r="G124" s="50" t="str">
        <f>IF(推文数据库!G124="","",推文数据库!G124)</f>
        <v/>
      </c>
      <c r="H124" s="50">
        <f>IF(推文数据库!H124="","",推文数据库!H124)</f>
        <v>95</v>
      </c>
      <c r="I124" s="50">
        <f>IF(推文数据库!I124="","",推文数据库!I124)</f>
        <v>0</v>
      </c>
      <c r="J124" s="40">
        <f>IF(推文数据库多词检索!$A124=推文数据库多词检索!E124,1,0)</f>
        <v>0</v>
      </c>
      <c r="K124" s="40" t="str">
        <f t="shared" si="2"/>
        <v/>
      </c>
      <c r="L124" s="40" t="str">
        <f>IF(K124="","",1+MAX($L$1:L123))</f>
        <v/>
      </c>
      <c r="M124" s="40">
        <f t="shared" si="3"/>
        <v>124</v>
      </c>
    </row>
    <row r="125" spans="1:13" ht="15">
      <c r="A125" s="51" t="str">
        <f>IF(推文数据库!A125="","",推文数据库!A125)</f>
        <v>社团介绍 | 武汉大学iOS Club（学生）</v>
      </c>
      <c r="B125" s="51" t="str">
        <f>IF(推文数据库!B125="","",推文数据库!B125)</f>
        <v>https://mp.weixin.qq.com/s/FUXfNbR6EYcZOR_UarTLeQ</v>
      </c>
      <c r="C125" s="51" t="str">
        <f>IF(推文数据库!C125="","",推文数据库!C125)</f>
        <v>公众号</v>
      </c>
      <c r="D125" s="51" t="str">
        <f>IF(推文数据库!D125="","",推文数据库!D125)</f>
        <v>武汉大学社团中心</v>
      </c>
      <c r="E125" s="51" t="str">
        <f>IF(推文数据库!E125="","",推文数据库!E125)</f>
        <v>社团 招新 iOS 软件开发 编程 产品设计</v>
      </c>
      <c r="F125" s="51" t="str">
        <f>IF(推文数据库!F125="","",推文数据库!F125)</f>
        <v>约2分钟</v>
      </c>
      <c r="G125" s="50" t="str">
        <f>IF(推文数据库!G125="","",推文数据库!G125)</f>
        <v/>
      </c>
      <c r="H125" s="50">
        <f>IF(推文数据库!H125="","",推文数据库!H125)</f>
        <v>180</v>
      </c>
      <c r="I125" s="50">
        <f>IF(推文数据库!I125="","",推文数据库!I125)</f>
        <v>0</v>
      </c>
      <c r="J125" s="40">
        <f>IF(推文数据库多词检索!$A125=推文数据库多词检索!E125,1,0)</f>
        <v>0</v>
      </c>
      <c r="K125" s="40" t="str">
        <f t="shared" si="2"/>
        <v/>
      </c>
      <c r="L125" s="40" t="str">
        <f>IF(K125="","",1+MAX($L$1:L124))</f>
        <v/>
      </c>
      <c r="M125" s="40">
        <f t="shared" si="3"/>
        <v>125</v>
      </c>
    </row>
    <row r="126" spans="1:13" ht="15">
      <c r="A126" s="51" t="str">
        <f>IF(推文数据库!A126="","",推文数据库!A126)</f>
        <v>社团介绍 | 武汉大学禅学社（学生）</v>
      </c>
      <c r="B126" s="51" t="str">
        <f>IF(推文数据库!B126="","",推文数据库!B126)</f>
        <v>https://mp.weixin.qq.com/s/S-SvwmOK6viNzhVzHuieKA</v>
      </c>
      <c r="C126" s="51" t="str">
        <f>IF(推文数据库!C126="","",推文数据库!C126)</f>
        <v>公众号</v>
      </c>
      <c r="D126" s="51" t="str">
        <f>IF(推文数据库!D126="","",推文数据库!D126)</f>
        <v>武汉大学社团中心</v>
      </c>
      <c r="E126" s="51" t="str">
        <f>IF(推文数据库!E126="","",推文数据库!E126)</f>
        <v>社团 招新 禅学 中华文明</v>
      </c>
      <c r="F126" s="51" t="str">
        <f>IF(推文数据库!F126="","",推文数据库!F126)</f>
        <v>约3分钟</v>
      </c>
      <c r="G126" s="50" t="str">
        <f>IF(推文数据库!G126="","",推文数据库!G126)</f>
        <v/>
      </c>
      <c r="H126" s="50">
        <f>IF(推文数据库!H126="","",推文数据库!H126)</f>
        <v>132</v>
      </c>
      <c r="I126" s="50">
        <f>IF(推文数据库!I126="","",推文数据库!I126)</f>
        <v>0</v>
      </c>
      <c r="J126" s="40">
        <f>IF(推文数据库多词检索!$A126=推文数据库多词检索!E126,1,0)</f>
        <v>0</v>
      </c>
      <c r="K126" s="40" t="str">
        <f t="shared" si="2"/>
        <v/>
      </c>
      <c r="L126" s="40" t="str">
        <f>IF(K126="","",1+MAX($L$1:L125))</f>
        <v/>
      </c>
      <c r="M126" s="40">
        <f t="shared" si="3"/>
        <v>126</v>
      </c>
    </row>
    <row r="127" spans="1:13" ht="15">
      <c r="A127" s="51" t="str">
        <f>IF(推文数据库!A127="","",推文数据库!A127)</f>
        <v>社团介绍 | 武汉大学ICPC集训队（学生）</v>
      </c>
      <c r="B127" s="51" t="str">
        <f>IF(推文数据库!B127="","",推文数据库!B127)</f>
        <v>https://mp.weixin.qq.com/s/aosMARhtomg21GbEMiUkew</v>
      </c>
      <c r="C127" s="51" t="str">
        <f>IF(推文数据库!C127="","",推文数据库!C127)</f>
        <v>公众号</v>
      </c>
      <c r="D127" s="51" t="str">
        <f>IF(推文数据库!D127="","",推文数据库!D127)</f>
        <v>武汉大学社团中心</v>
      </c>
      <c r="E127" s="51" t="str">
        <f>IF(推文数据库!E127="","",推文数据库!E127)</f>
        <v>社团 招新 程序设计 创新 编程 竞赛 计算机</v>
      </c>
      <c r="F127" s="51" t="str">
        <f>IF(推文数据库!F127="","",推文数据库!F127)</f>
        <v>约3分钟</v>
      </c>
      <c r="G127" s="50" t="str">
        <f>IF(推文数据库!G127="","",推文数据库!G127)</f>
        <v/>
      </c>
      <c r="H127" s="50">
        <f>IF(推文数据库!H127="","",推文数据库!H127)</f>
        <v>255</v>
      </c>
      <c r="I127" s="50">
        <f>IF(推文数据库!I127="","",推文数据库!I127)</f>
        <v>0</v>
      </c>
      <c r="J127" s="40">
        <f>IF(推文数据库多词检索!$A127=推文数据库多词检索!E127,1,0)</f>
        <v>0</v>
      </c>
      <c r="K127" s="40" t="str">
        <f t="shared" si="2"/>
        <v/>
      </c>
      <c r="L127" s="40" t="str">
        <f>IF(K127="","",1+MAX($L$1:L126))</f>
        <v/>
      </c>
      <c r="M127" s="40">
        <f t="shared" si="3"/>
        <v>127</v>
      </c>
    </row>
    <row r="128" spans="1:13" ht="15">
      <c r="A128" s="51" t="str">
        <f>IF(推文数据库!A128="","",推文数据库!A128)</f>
        <v>社团介绍 | 武汉大学医学生学术交流协会</v>
      </c>
      <c r="B128" s="51" t="str">
        <f>IF(推文数据库!B128="","",推文数据库!B128)</f>
        <v>https://mp.weixin.qq.com/s/g-5gsWzte8HWmsVR-6Tliw</v>
      </c>
      <c r="C128" s="51" t="str">
        <f>IF(推文数据库!C128="","",推文数据库!C128)</f>
        <v>公众号</v>
      </c>
      <c r="D128" s="51" t="str">
        <f>IF(推文数据库!D128="","",推文数据库!D128)</f>
        <v>武汉大学社团中心</v>
      </c>
      <c r="E128" s="51" t="str">
        <f>IF(推文数据库!E128="","",推文数据库!E128)</f>
        <v>社团 招新 医学 疾病</v>
      </c>
      <c r="F128" s="51" t="str">
        <f>IF(推文数据库!F128="","",推文数据库!F128)</f>
        <v>约2分钟</v>
      </c>
      <c r="G128" s="50" t="str">
        <f>IF(推文数据库!G128="","",推文数据库!G128)</f>
        <v/>
      </c>
      <c r="H128" s="50">
        <f>IF(推文数据库!H128="","",推文数据库!H128)</f>
        <v>167</v>
      </c>
      <c r="I128" s="50">
        <f>IF(推文数据库!I128="","",推文数据库!I128)</f>
        <v>1</v>
      </c>
      <c r="J128" s="40">
        <f>IF(推文数据库多词检索!$A128=推文数据库多词检索!E128,1,0)</f>
        <v>0</v>
      </c>
      <c r="K128" s="40" t="str">
        <f t="shared" si="2"/>
        <v/>
      </c>
      <c r="L128" s="40" t="str">
        <f>IF(K128="","",1+MAX($L$1:L127))</f>
        <v/>
      </c>
      <c r="M128" s="40">
        <f t="shared" si="3"/>
        <v>128</v>
      </c>
    </row>
    <row r="129" spans="1:13" ht="15">
      <c r="A129" s="51" t="str">
        <f>IF(推文数据库!A129="","",推文数据库!A129)</f>
        <v>社团介绍 | 武汉大学学生国际组织发展协会</v>
      </c>
      <c r="B129" s="51" t="str">
        <f>IF(推文数据库!B129="","",推文数据库!B129)</f>
        <v>https://mp.weixin.qq.com/s/ezfTUhbSgGjI_EgBhZ9fRw</v>
      </c>
      <c r="C129" s="51" t="str">
        <f>IF(推文数据库!C129="","",推文数据库!C129)</f>
        <v>公众号</v>
      </c>
      <c r="D129" s="51" t="str">
        <f>IF(推文数据库!D129="","",推文数据库!D129)</f>
        <v>武汉大学社团中心</v>
      </c>
      <c r="E129" s="51" t="str">
        <f>IF(推文数据库!E129="","",推文数据库!E129)</f>
        <v>社团 招新 国际组织</v>
      </c>
      <c r="F129" s="51" t="str">
        <f>IF(推文数据库!F129="","",推文数据库!F129)</f>
        <v>约2分钟</v>
      </c>
      <c r="G129" s="50" t="str">
        <f>IF(推文数据库!G129="","",推文数据库!G129)</f>
        <v/>
      </c>
      <c r="H129" s="50">
        <f>IF(推文数据库!H129="","",推文数据库!H129)</f>
        <v>77</v>
      </c>
      <c r="I129" s="50">
        <f>IF(推文数据库!I129="","",推文数据库!I129)</f>
        <v>0</v>
      </c>
      <c r="J129" s="40">
        <f>IF(推文数据库多词检索!$A129=推文数据库多词检索!E129,1,0)</f>
        <v>0</v>
      </c>
      <c r="K129" s="40" t="str">
        <f t="shared" si="2"/>
        <v/>
      </c>
      <c r="L129" s="40" t="str">
        <f>IF(K129="","",1+MAX($L$1:L128))</f>
        <v/>
      </c>
      <c r="M129" s="40">
        <f t="shared" si="3"/>
        <v>129</v>
      </c>
    </row>
    <row r="130" spans="1:13" ht="15">
      <c r="A130" s="51" t="str">
        <f>IF(推文数据库!A130="","",推文数据库!A130)</f>
        <v>社团介绍 | 武汉大学普法协会（学生）</v>
      </c>
      <c r="B130" s="51" t="str">
        <f>IF(推文数据库!B130="","",推文数据库!B130)</f>
        <v>https://mp.weixin.qq.com/s/-9-ev-XWI2WYJIAnKqhSnQ</v>
      </c>
      <c r="C130" s="51" t="str">
        <f>IF(推文数据库!C130="","",推文数据库!C130)</f>
        <v>公众号</v>
      </c>
      <c r="D130" s="51" t="str">
        <f>IF(推文数据库!D130="","",推文数据库!D130)</f>
        <v>武汉大学社团中心</v>
      </c>
      <c r="E130" s="51" t="str">
        <f>IF(推文数据库!E130="","",推文数据库!E130)</f>
        <v>社团 招新 法律 法制宣传 法学</v>
      </c>
      <c r="F130" s="51" t="str">
        <f>IF(推文数据库!F130="","",推文数据库!F130)</f>
        <v>约3分钟</v>
      </c>
      <c r="G130" s="50" t="str">
        <f>IF(推文数据库!G130="","",推文数据库!G130)</f>
        <v/>
      </c>
      <c r="H130" s="50">
        <f>IF(推文数据库!H130="","",推文数据库!H130)</f>
        <v>84</v>
      </c>
      <c r="I130" s="50">
        <f>IF(推文数据库!I130="","",推文数据库!I130)</f>
        <v>3</v>
      </c>
      <c r="J130" s="40">
        <f>IF(推文数据库多词检索!$A130=推文数据库多词检索!E130,1,0)</f>
        <v>0</v>
      </c>
      <c r="K130" s="40" t="str">
        <f t="shared" ref="K130:K193" si="4">IF(J130=0,"",1)</f>
        <v/>
      </c>
      <c r="L130" s="40" t="str">
        <f>IF(K130="","",1+MAX($L$1:L129))</f>
        <v/>
      </c>
      <c r="M130" s="40">
        <f t="shared" ref="M130:M193" si="5">IF(J130="","",ROW(A130))</f>
        <v>130</v>
      </c>
    </row>
    <row r="131" spans="1:13" ht="15">
      <c r="A131" s="51" t="str">
        <f>IF(推文数据库!A131="","",推文数据库!A131)</f>
        <v>社团介绍 | 武汉大学通识教育协会（学生）</v>
      </c>
      <c r="B131" s="51" t="str">
        <f>IF(推文数据库!B131="","",推文数据库!B131)</f>
        <v>https://mp.weixin.qq.com/s/Xgc1PFeh0aEVUyjX0TQW2g</v>
      </c>
      <c r="C131" s="51" t="str">
        <f>IF(推文数据库!C131="","",推文数据库!C131)</f>
        <v>公众号</v>
      </c>
      <c r="D131" s="51" t="str">
        <f>IF(推文数据库!D131="","",推文数据库!D131)</f>
        <v>武汉大学社团中心</v>
      </c>
      <c r="E131" s="51" t="str">
        <f>IF(推文数据库!E131="","",推文数据库!E131)</f>
        <v>社团 招新 通识 通识教育 经典 阅读</v>
      </c>
      <c r="F131" s="51" t="str">
        <f>IF(推文数据库!F131="","",推文数据库!F131)</f>
        <v>约2分钟</v>
      </c>
      <c r="G131" s="50" t="str">
        <f>IF(推文数据库!G131="","",推文数据库!G131)</f>
        <v/>
      </c>
      <c r="H131" s="50">
        <f>IF(推文数据库!H131="","",推文数据库!H131)</f>
        <v>52</v>
      </c>
      <c r="I131" s="50">
        <f>IF(推文数据库!I131="","",推文数据库!I131)</f>
        <v>1</v>
      </c>
      <c r="J131" s="40">
        <f>IF(推文数据库多词检索!$A131=推文数据库多词检索!E131,1,0)</f>
        <v>0</v>
      </c>
      <c r="K131" s="40" t="str">
        <f t="shared" si="4"/>
        <v/>
      </c>
      <c r="L131" s="40" t="str">
        <f>IF(K131="","",1+MAX($L$1:L130))</f>
        <v/>
      </c>
      <c r="M131" s="40">
        <f t="shared" si="5"/>
        <v>131</v>
      </c>
    </row>
    <row r="132" spans="1:13" ht="15">
      <c r="A132" s="51" t="str">
        <f>IF(推文数据库!A132="","",推文数据库!A132)</f>
        <v>社团介绍 | 武汉大学文化调研协会（学生）</v>
      </c>
      <c r="B132" s="51" t="str">
        <f>IF(推文数据库!B132="","",推文数据库!B132)</f>
        <v>https://mp.weixin.qq.com/s/kmF2d6XL4CIbs-3vXbKyjQ</v>
      </c>
      <c r="C132" s="51" t="str">
        <f>IF(推文数据库!C132="","",推文数据库!C132)</f>
        <v>公众号</v>
      </c>
      <c r="D132" s="51" t="str">
        <f>IF(推文数据库!D132="","",推文数据库!D132)</f>
        <v>武汉大学社团中心</v>
      </c>
      <c r="E132" s="51" t="str">
        <f>IF(推文数据库!E132="","",推文数据库!E132)</f>
        <v>社团 招新 文化 调研</v>
      </c>
      <c r="F132" s="51" t="str">
        <f>IF(推文数据库!F132="","",推文数据库!F132)</f>
        <v>约2分钟</v>
      </c>
      <c r="G132" s="50" t="str">
        <f>IF(推文数据库!G132="","",推文数据库!G132)</f>
        <v/>
      </c>
      <c r="H132" s="50">
        <f>IF(推文数据库!H132="","",推文数据库!H132)</f>
        <v>86</v>
      </c>
      <c r="I132" s="50">
        <f>IF(推文数据库!I132="","",推文数据库!I132)</f>
        <v>1</v>
      </c>
      <c r="J132" s="40">
        <f>IF(推文数据库多词检索!$A132=推文数据库多词检索!E132,1,0)</f>
        <v>0</v>
      </c>
      <c r="K132" s="40" t="str">
        <f t="shared" si="4"/>
        <v/>
      </c>
      <c r="L132" s="40" t="str">
        <f>IF(K132="","",1+MAX($L$1:L131))</f>
        <v/>
      </c>
      <c r="M132" s="40">
        <f t="shared" si="5"/>
        <v>132</v>
      </c>
    </row>
    <row r="133" spans="1:13" ht="15">
      <c r="A133" s="51" t="str">
        <f>IF(推文数据库!A133="","",推文数据库!A133)</f>
        <v>社团介绍 | 武汉大学数据科学研究协会（学生）</v>
      </c>
      <c r="B133" s="51" t="str">
        <f>IF(推文数据库!B133="","",推文数据库!B133)</f>
        <v>https://mp.weixin.qq.com/s/OlDLqSADDeG1s-0VOk-7Yg</v>
      </c>
      <c r="C133" s="51" t="str">
        <f>IF(推文数据库!C133="","",推文数据库!C133)</f>
        <v>公众号</v>
      </c>
      <c r="D133" s="51" t="str">
        <f>IF(推文数据库!D133="","",推文数据库!D133)</f>
        <v>武汉大学社团中心</v>
      </c>
      <c r="E133" s="51" t="str">
        <f>IF(推文数据库!E133="","",推文数据库!E133)</f>
        <v>社团 招新 数据 数据科学</v>
      </c>
      <c r="F133" s="51" t="str">
        <f>IF(推文数据库!F133="","",推文数据库!F133)</f>
        <v>约1分钟</v>
      </c>
      <c r="G133" s="50" t="str">
        <f>IF(推文数据库!G133="","",推文数据库!G133)</f>
        <v/>
      </c>
      <c r="H133" s="50">
        <f>IF(推文数据库!H133="","",推文数据库!H133)</f>
        <v>154</v>
      </c>
      <c r="I133" s="50">
        <f>IF(推文数据库!I133="","",推文数据库!I133)</f>
        <v>0</v>
      </c>
      <c r="J133" s="40">
        <f>IF(推文数据库多词检索!$A133=推文数据库多词检索!E133,1,0)</f>
        <v>0</v>
      </c>
      <c r="K133" s="40" t="str">
        <f t="shared" si="4"/>
        <v/>
      </c>
      <c r="L133" s="40" t="str">
        <f>IF(K133="","",1+MAX($L$1:L132))</f>
        <v/>
      </c>
      <c r="M133" s="40">
        <f t="shared" si="5"/>
        <v>133</v>
      </c>
    </row>
    <row r="134" spans="1:13" ht="15">
      <c r="A134" s="51" t="str">
        <f>IF(推文数据库!A134="","",推文数据库!A134)</f>
        <v>社团介绍 | 武汉大学帆船协会（学生）</v>
      </c>
      <c r="B134" s="51" t="str">
        <f>IF(推文数据库!B134="","",推文数据库!B134)</f>
        <v>https://mp.weixin.qq.com/s/57c1enFayqNw0BQ86f1Llg</v>
      </c>
      <c r="C134" s="51" t="str">
        <f>IF(推文数据库!C134="","",推文数据库!C134)</f>
        <v>公众号</v>
      </c>
      <c r="D134" s="51" t="str">
        <f>IF(推文数据库!D134="","",推文数据库!D134)</f>
        <v>武汉大学社团中心</v>
      </c>
      <c r="E134" s="51" t="str">
        <f>IF(推文数据库!E134="","",推文数据库!E134)</f>
        <v>社团 招新 帆船 运动</v>
      </c>
      <c r="F134" s="51" t="str">
        <f>IF(推文数据库!F134="","",推文数据库!F134)</f>
        <v>约1分钟</v>
      </c>
      <c r="G134" s="50" t="str">
        <f>IF(推文数据库!G134="","",推文数据库!G134)</f>
        <v/>
      </c>
      <c r="H134" s="50">
        <f>IF(推文数据库!H134="","",推文数据库!H134)</f>
        <v>84</v>
      </c>
      <c r="I134" s="50">
        <f>IF(推文数据库!I134="","",推文数据库!I134)</f>
        <v>1</v>
      </c>
      <c r="J134" s="40">
        <f>IF(推文数据库多词检索!$A134=推文数据库多词检索!E134,1,0)</f>
        <v>0</v>
      </c>
      <c r="K134" s="40" t="str">
        <f t="shared" si="4"/>
        <v/>
      </c>
      <c r="L134" s="40" t="str">
        <f>IF(K134="","",1+MAX($L$1:L133))</f>
        <v/>
      </c>
      <c r="M134" s="40">
        <f t="shared" si="5"/>
        <v>134</v>
      </c>
    </row>
    <row r="135" spans="1:13" ht="15">
      <c r="A135" s="51" t="str">
        <f>IF(推文数据库!A135="","",推文数据库!A135)</f>
        <v>社团介绍 | 武汉大学蒲公英旅协（学生）</v>
      </c>
      <c r="B135" s="51" t="str">
        <f>IF(推文数据库!B135="","",推文数据库!B135)</f>
        <v>https://mp.weixin.qq.com/s/h6bLlPLcjJbUn1Dv-D8A2Q</v>
      </c>
      <c r="C135" s="51" t="str">
        <f>IF(推文数据库!C135="","",推文数据库!C135)</f>
        <v>公众号</v>
      </c>
      <c r="D135" s="51" t="str">
        <f>IF(推文数据库!D135="","",推文数据库!D135)</f>
        <v>武汉大学社团中心</v>
      </c>
      <c r="E135" s="51" t="str">
        <f>IF(推文数据库!E135="","",推文数据库!E135)</f>
        <v>社团 招新 旅行 旅游</v>
      </c>
      <c r="F135" s="51" t="str">
        <f>IF(推文数据库!F135="","",推文数据库!F135)</f>
        <v>约2分钟</v>
      </c>
      <c r="G135" s="50" t="str">
        <f>IF(推文数据库!G135="","",推文数据库!G135)</f>
        <v/>
      </c>
      <c r="H135" s="50">
        <f>IF(推文数据库!H135="","",推文数据库!H135)</f>
        <v>146</v>
      </c>
      <c r="I135" s="50">
        <f>IF(推文数据库!I135="","",推文数据库!I135)</f>
        <v>1</v>
      </c>
      <c r="J135" s="40">
        <f>IF(推文数据库多词检索!$A135=推文数据库多词检索!E135,1,0)</f>
        <v>0</v>
      </c>
      <c r="K135" s="40" t="str">
        <f t="shared" si="4"/>
        <v/>
      </c>
      <c r="L135" s="40" t="str">
        <f>IF(K135="","",1+MAX($L$1:L134))</f>
        <v/>
      </c>
      <c r="M135" s="40">
        <f t="shared" si="5"/>
        <v>135</v>
      </c>
    </row>
    <row r="136" spans="1:13" ht="15">
      <c r="A136" s="51" t="str">
        <f>IF(推文数据库!A136="","",推文数据库!A136)</f>
        <v>社团介绍 | 武汉大学云在古琴学社(学生)</v>
      </c>
      <c r="B136" s="51" t="str">
        <f>IF(推文数据库!B136="","",推文数据库!B136)</f>
        <v>https://mp.weixin.qq.com/s/8pQcAYYnOgdyhBFZ1Gku7w</v>
      </c>
      <c r="C136" s="51" t="str">
        <f>IF(推文数据库!C136="","",推文数据库!C136)</f>
        <v>公众号</v>
      </c>
      <c r="D136" s="51" t="str">
        <f>IF(推文数据库!D136="","",推文数据库!D136)</f>
        <v>武汉大学社团中心</v>
      </c>
      <c r="E136" s="51" t="str">
        <f>IF(推文数据库!E136="","",推文数据库!E136)</f>
        <v>社团 招新 乐器 古琴 艺术 音乐</v>
      </c>
      <c r="F136" s="51" t="str">
        <f>IF(推文数据库!F136="","",推文数据库!F136)</f>
        <v>约1分钟</v>
      </c>
      <c r="G136" s="50" t="str">
        <f>IF(推文数据库!G136="","",推文数据库!G136)</f>
        <v/>
      </c>
      <c r="H136" s="50">
        <f>IF(推文数据库!H136="","",推文数据库!H136)</f>
        <v>63</v>
      </c>
      <c r="I136" s="50">
        <f>IF(推文数据库!I136="","",推文数据库!I136)</f>
        <v>1</v>
      </c>
      <c r="J136" s="40">
        <f>IF(推文数据库多词检索!$A136=推文数据库多词检索!E136,1,0)</f>
        <v>0</v>
      </c>
      <c r="K136" s="40" t="str">
        <f t="shared" si="4"/>
        <v/>
      </c>
      <c r="L136" s="40" t="str">
        <f>IF(K136="","",1+MAX($L$1:L135))</f>
        <v/>
      </c>
      <c r="M136" s="40">
        <f t="shared" si="5"/>
        <v>136</v>
      </c>
    </row>
    <row r="137" spans="1:13" ht="15">
      <c r="A137" s="51" t="str">
        <f>IF(推文数据库!A137="","",推文数据库!A137)</f>
        <v>社团介绍 | 武汉大学当代舞团（学生）</v>
      </c>
      <c r="B137" s="51" t="str">
        <f>IF(推文数据库!B137="","",推文数据库!B137)</f>
        <v>https://mp.weixin.qq.com/s/Hg3oYgU7V6cIN-EWdFaNeA</v>
      </c>
      <c r="C137" s="51" t="str">
        <f>IF(推文数据库!C137="","",推文数据库!C137)</f>
        <v>公众号</v>
      </c>
      <c r="D137" s="51" t="str">
        <f>IF(推文数据库!D137="","",推文数据库!D137)</f>
        <v>武汉大学社团中心</v>
      </c>
      <c r="E137" s="51" t="str">
        <f>IF(推文数据库!E137="","",推文数据库!E137)</f>
        <v>社团 招新 舞蹈 艺术</v>
      </c>
      <c r="F137" s="51" t="str">
        <f>IF(推文数据库!F137="","",推文数据库!F137)</f>
        <v>约1分钟</v>
      </c>
      <c r="G137" s="50" t="str">
        <f>IF(推文数据库!G137="","",推文数据库!G137)</f>
        <v/>
      </c>
      <c r="H137" s="50">
        <f>IF(推文数据库!H137="","",推文数据库!H137)</f>
        <v>327</v>
      </c>
      <c r="I137" s="50">
        <f>IF(推文数据库!I137="","",推文数据库!I137)</f>
        <v>9</v>
      </c>
      <c r="J137" s="40">
        <f>IF(推文数据库多词检索!$A137=推文数据库多词检索!E137,1,0)</f>
        <v>0</v>
      </c>
      <c r="K137" s="40" t="str">
        <f t="shared" si="4"/>
        <v/>
      </c>
      <c r="L137" s="40" t="str">
        <f>IF(K137="","",1+MAX($L$1:L136))</f>
        <v/>
      </c>
      <c r="M137" s="40">
        <f t="shared" si="5"/>
        <v>137</v>
      </c>
    </row>
    <row r="138" spans="1:13" ht="15">
      <c r="A138" s="51" t="str">
        <f>IF(推文数据库!A138="","",推文数据库!A138)</f>
        <v>社团介绍 | 武汉大学简德协会（学生）</v>
      </c>
      <c r="B138" s="51" t="str">
        <f>IF(推文数据库!B138="","",推文数据库!B138)</f>
        <v>https://mp.weixin.qq.com/s/NsBd1t90t2mmVpDedzoKdQ</v>
      </c>
      <c r="C138" s="51" t="str">
        <f>IF(推文数据库!C138="","",推文数据库!C138)</f>
        <v>公众号</v>
      </c>
      <c r="D138" s="51" t="str">
        <f>IF(推文数据库!D138="","",推文数据库!D138)</f>
        <v>武汉大学社团中心</v>
      </c>
      <c r="E138" s="51" t="str">
        <f>IF(推文数据库!E138="","",推文数据库!E138)</f>
        <v>社团 招新 Gender 性别 女性</v>
      </c>
      <c r="F138" s="51" t="str">
        <f>IF(推文数据库!F138="","",推文数据库!F138)</f>
        <v>约2分钟</v>
      </c>
      <c r="G138" s="50" t="str">
        <f>IF(推文数据库!G138="","",推文数据库!G138)</f>
        <v/>
      </c>
      <c r="H138" s="50">
        <f>IF(推文数据库!H138="","",推文数据库!H138)</f>
        <v>324</v>
      </c>
      <c r="I138" s="50">
        <f>IF(推文数据库!I138="","",推文数据库!I138)</f>
        <v>1</v>
      </c>
      <c r="J138" s="40">
        <f>IF(推文数据库多词检索!$A138=推文数据库多词检索!E138,1,0)</f>
        <v>0</v>
      </c>
      <c r="K138" s="40" t="str">
        <f t="shared" si="4"/>
        <v/>
      </c>
      <c r="L138" s="40" t="str">
        <f>IF(K138="","",1+MAX($L$1:L137))</f>
        <v/>
      </c>
      <c r="M138" s="40">
        <f t="shared" si="5"/>
        <v>138</v>
      </c>
    </row>
    <row r="139" spans="1:13" ht="15">
      <c r="A139" s="51" t="str">
        <f>IF(推文数据库!A139="","",推文数据库!A139)</f>
        <v>新生手册 01 | 我想对你说</v>
      </c>
      <c r="B139" s="51" t="str">
        <f>IF(推文数据库!B139="","",推文数据库!B139)</f>
        <v>https://mp.weixin.qq.com/s/szVsbpOrjKq6VbdFg8q82Q</v>
      </c>
      <c r="C139" s="51" t="str">
        <f>IF(推文数据库!C139="","",推文数据库!C139)</f>
        <v>公众号</v>
      </c>
      <c r="D139" s="51" t="str">
        <f>IF(推文数据库!D139="","",推文数据库!D139)</f>
        <v>武汉大学学生工作部</v>
      </c>
      <c r="E139" s="51" t="str">
        <f>IF(推文数据库!E139="","",推文数据库!E139)</f>
        <v>武大 介绍 武大历史 武大校园</v>
      </c>
      <c r="F139" s="51" t="str">
        <f>IF(推文数据库!F139="","",推文数据库!F139)</f>
        <v>约1分钟</v>
      </c>
      <c r="G139" s="50" t="str">
        <f>IF(推文数据库!G139="","",推文数据库!G139)</f>
        <v>一篇无实际内容的小文章</v>
      </c>
      <c r="H139" s="50">
        <f>IF(推文数据库!H139="","",推文数据库!H139)</f>
        <v>2896</v>
      </c>
      <c r="I139" s="50">
        <f>IF(推文数据库!I139="","",推文数据库!I139)</f>
        <v>40</v>
      </c>
      <c r="J139" s="40">
        <f>IF(推文数据库多词检索!$A139=推文数据库多词检索!E139,1,0)</f>
        <v>0</v>
      </c>
      <c r="K139" s="40" t="str">
        <f t="shared" si="4"/>
        <v/>
      </c>
      <c r="L139" s="40" t="str">
        <f>IF(K139="","",1+MAX($L$1:L138))</f>
        <v/>
      </c>
      <c r="M139" s="40">
        <f t="shared" si="5"/>
        <v>139</v>
      </c>
    </row>
    <row r="140" spans="1:13" ht="15">
      <c r="A140" s="51" t="str">
        <f>IF(推文数据库!A140="","",推文数据库!A140)</f>
        <v>新生手册02 | 校史篇：我亲爱的安妮·莱尔姑娘——走近武汉大学第一首校歌</v>
      </c>
      <c r="B140" s="51" t="str">
        <f>IF(推文数据库!B140="","",推文数据库!B140)</f>
        <v>https://mp.weixin.qq.com/s/rbtK_HuKkxhLVqOlIf2YaA</v>
      </c>
      <c r="C140" s="51" t="str">
        <f>IF(推文数据库!C140="","",推文数据库!C140)</f>
        <v>公众号</v>
      </c>
      <c r="D140" s="51" t="str">
        <f>IF(推文数据库!D140="","",推文数据库!D140)</f>
        <v>武汉大学学生工作部</v>
      </c>
      <c r="E140" s="51" t="str">
        <f>IF(推文数据库!E140="","",推文数据库!E140)</f>
        <v>武大 校史 校歌 历史 招新</v>
      </c>
      <c r="F140" s="51" t="str">
        <f>IF(推文数据库!F140="","",推文数据库!F140)</f>
        <v>约4分钟</v>
      </c>
      <c r="G140" s="50" t="str">
        <f>IF(推文数据库!G140="","",推文数据库!G140)</f>
        <v/>
      </c>
      <c r="H140" s="50">
        <f>IF(推文数据库!H140="","",推文数据库!H140)</f>
        <v>1810</v>
      </c>
      <c r="I140" s="50">
        <f>IF(推文数据库!I140="","",推文数据库!I140)</f>
        <v>27</v>
      </c>
      <c r="J140" s="40">
        <f>IF(推文数据库多词检索!$A140=推文数据库多词检索!E140,1,0)</f>
        <v>0</v>
      </c>
      <c r="K140" s="40" t="str">
        <f t="shared" si="4"/>
        <v/>
      </c>
      <c r="L140" s="40" t="str">
        <f>IF(K140="","",1+MAX($L$1:L139))</f>
        <v/>
      </c>
      <c r="M140" s="40">
        <f t="shared" si="5"/>
        <v>140</v>
      </c>
    </row>
    <row r="141" spans="1:13" ht="15">
      <c r="A141" s="51" t="str">
        <f>IF(推文数据库!A141="","",推文数据库!A141)</f>
        <v>@武大2021级新生：你关注的入校健康打卡流程来啦！</v>
      </c>
      <c r="B141" s="51" t="str">
        <f>IF(推文数据库!B141="","",推文数据库!B141)</f>
        <v>https://mp.weixin.qq.com/s/sn2CjNGa9_17uTGLyU2TUQ</v>
      </c>
      <c r="C141" s="51" t="str">
        <f>IF(推文数据库!C141="","",推文数据库!C141)</f>
        <v>公众号</v>
      </c>
      <c r="D141" s="51" t="str">
        <f>IF(推文数据库!D141="","",推文数据库!D141)</f>
        <v>武汉大学学生工作部</v>
      </c>
      <c r="E141" s="51" t="str">
        <f>IF(推文数据库!E141="","",推文数据库!E141)</f>
        <v>健康打卡 健康码 疫情 日报平安 打卡</v>
      </c>
      <c r="F141" s="51" t="str">
        <f>IF(推文数据库!F141="","",推文数据库!F141)</f>
        <v>约2分钟</v>
      </c>
      <c r="G141" s="50" t="str">
        <f>IF(推文数据库!G141="","",推文数据库!G141)</f>
        <v/>
      </c>
      <c r="H141" s="50">
        <f>IF(推文数据库!H141="","",推文数据库!H141)</f>
        <v>8611</v>
      </c>
      <c r="I141" s="50">
        <f>IF(推文数据库!I141="","",推文数据库!I141)</f>
        <v>32</v>
      </c>
      <c r="J141" s="40">
        <f>IF(推文数据库多词检索!$A141=推文数据库多词检索!E141,1,0)</f>
        <v>0</v>
      </c>
      <c r="K141" s="40" t="str">
        <f t="shared" si="4"/>
        <v/>
      </c>
      <c r="L141" s="40" t="str">
        <f>IF(K141="","",1+MAX($L$1:L140))</f>
        <v/>
      </c>
      <c r="M141" s="40">
        <f t="shared" si="5"/>
        <v>141</v>
      </c>
    </row>
    <row r="142" spans="1:13" ht="15">
      <c r="A142" s="51" t="str">
        <f>IF(推文数据库!A142="","",推文数据库!A142)</f>
        <v>新生手册03 | 校史篇：一锤定音——“鄂省大学，定名为国立武汉大学”</v>
      </c>
      <c r="B142" s="51" t="str">
        <f>IF(推文数据库!B142="","",推文数据库!B142)</f>
        <v>https://mp.weixin.qq.com/s/v1o22zytzuLe9Uf4GgEo3g</v>
      </c>
      <c r="C142" s="51" t="str">
        <f>IF(推文数据库!C142="","",推文数据库!C142)</f>
        <v>公众号</v>
      </c>
      <c r="D142" s="51" t="str">
        <f>IF(推文数据库!D142="","",推文数据库!D142)</f>
        <v>武汉大学学生工作部</v>
      </c>
      <c r="E142" s="51" t="str">
        <f>IF(推文数据库!E142="","",推文数据库!E142)</f>
        <v>校史 武大 历史 校名 校史宣讲队</v>
      </c>
      <c r="F142" s="51" t="str">
        <f>IF(推文数据库!F142="","",推文数据库!F142)</f>
        <v>约3分钟</v>
      </c>
      <c r="G142" s="50" t="str">
        <f>IF(推文数据库!G142="","",推文数据库!G142)</f>
        <v/>
      </c>
      <c r="H142" s="50">
        <f>IF(推文数据库!H142="","",推文数据库!H142)</f>
        <v>1373</v>
      </c>
      <c r="I142" s="50">
        <f>IF(推文数据库!I142="","",推文数据库!I142)</f>
        <v>16</v>
      </c>
      <c r="J142" s="40">
        <f>IF(推文数据库多词检索!$A142=推文数据库多词检索!E142,1,0)</f>
        <v>0</v>
      </c>
      <c r="K142" s="40" t="str">
        <f t="shared" si="4"/>
        <v/>
      </c>
      <c r="L142" s="40" t="str">
        <f>IF(K142="","",1+MAX($L$1:L141))</f>
        <v/>
      </c>
      <c r="M142" s="40">
        <f t="shared" si="5"/>
        <v>142</v>
      </c>
    </row>
    <row r="143" spans="1:13" ht="15">
      <c r="A143" s="51" t="str">
        <f>IF(推文数据库!A143="","",推文数据库!A143)</f>
        <v>新生手册04丨关于宿舍和迎新网，你想知道的都在这里</v>
      </c>
      <c r="B143" s="51" t="str">
        <f>IF(推文数据库!B143="","",推文数据库!B143)</f>
        <v>https://mp.weixin.qq.com/s/jOjn_Z0JFINrPF5bw9DySg</v>
      </c>
      <c r="C143" s="51" t="str">
        <f>IF(推文数据库!C143="","",推文数据库!C143)</f>
        <v>公众号</v>
      </c>
      <c r="D143" s="51" t="str">
        <f>IF(推文数据库!D143="","",推文数据库!D143)</f>
        <v>武汉大学学生工作部</v>
      </c>
      <c r="E143" s="51" t="str">
        <f>IF(推文数据库!E143="","",推文数据库!E143)</f>
        <v>宿舍 迎新网站 桂园 梅园 湖滨 热水 床铺 网络 洗衣 后勤 学习 出行</v>
      </c>
      <c r="F143" s="51" t="str">
        <f>IF(推文数据库!F143="","",推文数据库!F143)</f>
        <v>约6分钟</v>
      </c>
      <c r="G143" s="50" t="str">
        <f>IF(推文数据库!G143="","",推文数据库!G143)</f>
        <v>超详细的迎新网站说明</v>
      </c>
      <c r="H143" s="50">
        <f>IF(推文数据库!H143="","",推文数据库!H143)</f>
        <v>5519</v>
      </c>
      <c r="I143" s="50">
        <f>IF(推文数据库!I143="","",推文数据库!I143)</f>
        <v>90</v>
      </c>
      <c r="J143" s="40">
        <f>IF(推文数据库多词检索!$A143=推文数据库多词检索!E143,1,0)</f>
        <v>0</v>
      </c>
      <c r="K143" s="40" t="str">
        <f t="shared" si="4"/>
        <v/>
      </c>
      <c r="L143" s="40" t="str">
        <f>IF(K143="","",1+MAX($L$1:L142))</f>
        <v/>
      </c>
      <c r="M143" s="40">
        <f t="shared" si="5"/>
        <v>143</v>
      </c>
    </row>
    <row r="144" spans="1:13" ht="15">
      <c r="A144" s="51" t="str">
        <f>IF(推文数据库!A144="","",推文数据库!A144)</f>
        <v>新生手册 05 | 你关心的第三学期，请看这里</v>
      </c>
      <c r="B144" s="51" t="str">
        <f>IF(推文数据库!B144="","",推文数据库!B144)</f>
        <v>https://mp.weixin.qq.com/s/iIQjW5sRl4ZVFGz3JdNdkA</v>
      </c>
      <c r="C144" s="51" t="str">
        <f>IF(推文数据库!C144="","",推文数据库!C144)</f>
        <v>公众号</v>
      </c>
      <c r="D144" s="51" t="str">
        <f>IF(推文数据库!D144="","",推文数据库!D144)</f>
        <v>武汉大学学生工作部</v>
      </c>
      <c r="E144" s="51" t="str">
        <f>IF(推文数据库!E144="","",推文数据库!E144)</f>
        <v>三学期 通识课 选课 选修 暑期 课程</v>
      </c>
      <c r="F144" s="51" t="str">
        <f>IF(推文数据库!F144="","",推文数据库!F144)</f>
        <v>约2分钟</v>
      </c>
      <c r="G144" s="50" t="str">
        <f>IF(推文数据库!G144="","",推文数据库!G144)</f>
        <v/>
      </c>
      <c r="H144" s="50">
        <f>IF(推文数据库!H144="","",推文数据库!H144)</f>
        <v>1873</v>
      </c>
      <c r="I144" s="50">
        <f>IF(推文数据库!I144="","",推文数据库!I144)</f>
        <v>19</v>
      </c>
      <c r="J144" s="40">
        <f>IF(推文数据库多词检索!$A144=推文数据库多词检索!E144,1,0)</f>
        <v>0</v>
      </c>
      <c r="K144" s="40" t="str">
        <f t="shared" si="4"/>
        <v/>
      </c>
      <c r="L144" s="40" t="str">
        <f>IF(K144="","",1+MAX($L$1:L143))</f>
        <v/>
      </c>
      <c r="M144" s="40">
        <f t="shared" si="5"/>
        <v>144</v>
      </c>
    </row>
    <row r="145" spans="1:13" ht="15">
      <c r="A145" s="51" t="str">
        <f>IF(推文数据库!A145="","",推文数据库!A145)</f>
        <v>新生手册06 | 周边交通、周边住宿与校内快递点</v>
      </c>
      <c r="B145" s="51" t="str">
        <f>IF(推文数据库!B145="","",推文数据库!B145)</f>
        <v>https://mp.weixin.qq.com/s/Yd5cNT-kQEaZ8st2a79HTQ</v>
      </c>
      <c r="C145" s="51" t="str">
        <f>IF(推文数据库!C145="","",推文数据库!C145)</f>
        <v>公众号</v>
      </c>
      <c r="D145" s="51" t="str">
        <f>IF(推文数据库!D145="","",推文数据库!D145)</f>
        <v>武汉大学学生工作部</v>
      </c>
      <c r="E145" s="51" t="str">
        <f>IF(推文数据库!E145="","",推文数据库!E145)</f>
        <v>交通 校车 公交 地铁 住宿 酒店 快递 妈妈驿站 近邻宝</v>
      </c>
      <c r="F145" s="51" t="str">
        <f>IF(推文数据库!F145="","",推文数据库!F145)</f>
        <v>约5分钟</v>
      </c>
      <c r="G145" s="50" t="str">
        <f>IF(推文数据库!G145="","",推文数据库!G145)</f>
        <v/>
      </c>
      <c r="H145" s="50">
        <f>IF(推文数据库!H145="","",推文数据库!H145)</f>
        <v>1805</v>
      </c>
      <c r="I145" s="50">
        <f>IF(推文数据库!I145="","",推文数据库!I145)</f>
        <v>10</v>
      </c>
      <c r="J145" s="40">
        <f>IF(推文数据库多词检索!$A145=推文数据库多词检索!E145,1,0)</f>
        <v>0</v>
      </c>
      <c r="K145" s="40" t="str">
        <f t="shared" si="4"/>
        <v/>
      </c>
      <c r="L145" s="40" t="str">
        <f>IF(K145="","",1+MAX($L$1:L144))</f>
        <v/>
      </c>
      <c r="M145" s="40">
        <f t="shared" si="5"/>
        <v>145</v>
      </c>
    </row>
    <row r="146" spans="1:13" ht="15">
      <c r="A146" s="51" t="str">
        <f>IF(推文数据库!A146="","",推文数据库!A146)</f>
        <v>新生手册07 | 校史篇：建校武大——披荆榛，拓荒野，筑珞珈</v>
      </c>
      <c r="B146" s="51" t="str">
        <f>IF(推文数据库!B146="","",推文数据库!B146)</f>
        <v>https://mp.weixin.qq.com/s/iTJ_f8Ngq_L9dybrWWN_qQ</v>
      </c>
      <c r="C146" s="51" t="str">
        <f>IF(推文数据库!C146="","",推文数据库!C146)</f>
        <v>公众号</v>
      </c>
      <c r="D146" s="51" t="str">
        <f>IF(推文数据库!D146="","",推文数据库!D146)</f>
        <v>武汉大学学生工作部</v>
      </c>
      <c r="E146" s="51" t="str">
        <f>IF(推文数据库!E146="","",推文数据库!E146)</f>
        <v>校史 历史 武大 珞珈山</v>
      </c>
      <c r="F146" s="51" t="str">
        <f>IF(推文数据库!F146="","",推文数据库!F146)</f>
        <v>约1分钟</v>
      </c>
      <c r="G146" s="50" t="str">
        <f>IF(推文数据库!G146="","",推文数据库!G146)</f>
        <v/>
      </c>
      <c r="H146" s="50">
        <f>IF(推文数据库!H146="","",推文数据库!H146)</f>
        <v>728</v>
      </c>
      <c r="I146" s="50">
        <f>IF(推文数据库!I146="","",推文数据库!I146)</f>
        <v>17</v>
      </c>
      <c r="J146" s="40">
        <f>IF(推文数据库多词检索!$A146=推文数据库多词检索!E146,1,0)</f>
        <v>0</v>
      </c>
      <c r="K146" s="40" t="str">
        <f t="shared" si="4"/>
        <v/>
      </c>
      <c r="L146" s="40" t="str">
        <f>IF(K146="","",1+MAX($L$1:L145))</f>
        <v/>
      </c>
      <c r="M146" s="40">
        <f t="shared" si="5"/>
        <v>146</v>
      </c>
    </row>
    <row r="147" spans="1:13" ht="15">
      <c r="A147" s="51" t="str">
        <f>IF(推文数据库!A147="","",推文数据库!A147)</f>
        <v>新生手册 08 | 珞珈山新主人的防诈骗“先修课”，学小工来教你！</v>
      </c>
      <c r="B147" s="51" t="str">
        <f>IF(推文数据库!B147="","",推文数据库!B147)</f>
        <v>https://mp.weixin.qq.com/s/ZUwotnfeQEbsNZ3Dr9gPxw</v>
      </c>
      <c r="C147" s="51" t="str">
        <f>IF(推文数据库!C147="","",推文数据库!C147)</f>
        <v>公众号</v>
      </c>
      <c r="D147" s="51" t="str">
        <f>IF(推文数据库!D147="","",推文数据库!D147)</f>
        <v>武汉大学学生工作部</v>
      </c>
      <c r="E147" s="51" t="str">
        <f>IF(推文数据库!E147="","",推文数据库!E147)</f>
        <v>诈骗 防诈骗 缴费 学费 兼职</v>
      </c>
      <c r="F147" s="51" t="str">
        <f>IF(推文数据库!F147="","",推文数据库!F147)</f>
        <v>约3分钟</v>
      </c>
      <c r="G147" s="50" t="str">
        <f>IF(推文数据库!G147="","",推文数据库!G147)</f>
        <v/>
      </c>
      <c r="H147" s="50">
        <f>IF(推文数据库!H147="","",推文数据库!H147)</f>
        <v>971</v>
      </c>
      <c r="I147" s="50">
        <f>IF(推文数据库!I147="","",推文数据库!I147)</f>
        <v>10</v>
      </c>
      <c r="J147" s="40">
        <f>IF(推文数据库多词检索!$A147=推文数据库多词检索!E147,1,0)</f>
        <v>0</v>
      </c>
      <c r="K147" s="40" t="str">
        <f t="shared" si="4"/>
        <v/>
      </c>
      <c r="L147" s="40" t="str">
        <f>IF(K147="","",1+MAX($L$1:L146))</f>
        <v/>
      </c>
      <c r="M147" s="40">
        <f t="shared" si="5"/>
        <v>147</v>
      </c>
    </row>
    <row r="148" spans="1:13" ht="15">
      <c r="A148" s="51" t="str">
        <f>IF(推文数据库!A148="","",推文数据库!A148)</f>
        <v>新生手册09 | 答疑解惑第一弹</v>
      </c>
      <c r="B148" s="51" t="str">
        <f>IF(推文数据库!B148="","",推文数据库!B148)</f>
        <v>https://mp.weixin.qq.com/s/S07yfF23Ywhrm3Jn3FNWpA</v>
      </c>
      <c r="C148" s="51" t="str">
        <f>IF(推文数据库!C148="","",推文数据库!C148)</f>
        <v>公众号</v>
      </c>
      <c r="D148" s="51" t="str">
        <f>IF(推文数据库!D148="","",推文数据库!D148)</f>
        <v>武汉大学学生工作部</v>
      </c>
      <c r="E148" s="51" t="str">
        <f>IF(推文数据库!E148="","",推文数据库!E148)</f>
        <v>迎新 开学典礼 学号 军训 辅修 双学位 日报平安 打卡 宿舍 电器 家长 辅导员 院系 群</v>
      </c>
      <c r="F148" s="51" t="str">
        <f>IF(推文数据库!F148="","",推文数据库!F148)</f>
        <v>约2分钟</v>
      </c>
      <c r="G148" s="50" t="str">
        <f>IF(推文数据库!G148="","",推文数据库!G148)</f>
        <v/>
      </c>
      <c r="H148" s="50">
        <f>IF(推文数据库!H148="","",推文数据库!H148)</f>
        <v>3230</v>
      </c>
      <c r="I148" s="50">
        <f>IF(推文数据库!I148="","",推文数据库!I148)</f>
        <v>24</v>
      </c>
      <c r="J148" s="40">
        <f>IF(推文数据库多词检索!$A148=推文数据库多词检索!E148,1,0)</f>
        <v>0</v>
      </c>
      <c r="K148" s="40" t="str">
        <f t="shared" si="4"/>
        <v/>
      </c>
      <c r="L148" s="40" t="str">
        <f>IF(K148="","",1+MAX($L$1:L147))</f>
        <v/>
      </c>
      <c r="M148" s="40">
        <f t="shared" si="5"/>
        <v>148</v>
      </c>
    </row>
    <row r="149" spans="1:13" ht="15">
      <c r="A149" s="51" t="str">
        <f>IF(推文数据库!A149="","",推文数据库!A149)</f>
        <v>新生手册10 | 商场、超市、书店、理发店不完全盘点</v>
      </c>
      <c r="B149" s="51" t="str">
        <f>IF(推文数据库!B149="","",推文数据库!B149)</f>
        <v>https://mp.weixin.qq.com/s/axCO3pQB4hpFmjyjqT4dVQ</v>
      </c>
      <c r="C149" s="51" t="str">
        <f>IF(推文数据库!C149="","",推文数据库!C149)</f>
        <v>公众号</v>
      </c>
      <c r="D149" s="51" t="str">
        <f>IF(推文数据库!D149="","",推文数据库!D149)</f>
        <v>武汉大学学生工作部</v>
      </c>
      <c r="E149" s="51" t="str">
        <f>IF(推文数据库!E149="","",推文数据库!E149)</f>
        <v>超市 自强 商场 银泰 群光 罗森 711 果蔬 水果 书店 教材 理发 理发店</v>
      </c>
      <c r="F149" s="51" t="str">
        <f>IF(推文数据库!F149="","",推文数据库!F149)</f>
        <v>约2分钟</v>
      </c>
      <c r="G149" s="50" t="str">
        <f>IF(推文数据库!G149="","",推文数据库!G149)</f>
        <v/>
      </c>
      <c r="H149" s="50">
        <f>IF(推文数据库!H149="","",推文数据库!H149)</f>
        <v>1493</v>
      </c>
      <c r="I149" s="50">
        <f>IF(推文数据库!I149="","",推文数据库!I149)</f>
        <v>11</v>
      </c>
      <c r="J149" s="40">
        <f>IF(推文数据库多词检索!$A149=推文数据库多词检索!E149,1,0)</f>
        <v>0</v>
      </c>
      <c r="K149" s="40" t="str">
        <f t="shared" si="4"/>
        <v/>
      </c>
      <c r="L149" s="40" t="str">
        <f>IF(K149="","",1+MAX($L$1:L148))</f>
        <v/>
      </c>
      <c r="M149" s="40">
        <f t="shared" si="5"/>
        <v>149</v>
      </c>
    </row>
    <row r="150" spans="1:13" ht="15">
      <c r="A150" s="51" t="str">
        <f>IF(推文数据库!A150="","",推文数据库!A150)</f>
        <v>新生手册11 | 校史篇：珞珈巍峨</v>
      </c>
      <c r="B150" s="51" t="str">
        <f>IF(推文数据库!B150="","",推文数据库!B150)</f>
        <v>https://mp.weixin.qq.com/s/EdKWCPg09eGdIGDhOaakxA</v>
      </c>
      <c r="C150" s="51" t="str">
        <f>IF(推文数据库!C150="","",推文数据库!C150)</f>
        <v>公众号</v>
      </c>
      <c r="D150" s="51" t="str">
        <f>IF(推文数据库!D150="","",推文数据库!D150)</f>
        <v>武汉大学学生工作部</v>
      </c>
      <c r="E150" s="51" t="str">
        <f>IF(推文数据库!E150="","",推文数据库!E150)</f>
        <v>校史 校史队 建筑 历史 武大</v>
      </c>
      <c r="F150" s="51" t="str">
        <f>IF(推文数据库!F150="","",推文数据库!F150)</f>
        <v>约3分钟</v>
      </c>
      <c r="G150" s="50" t="str">
        <f>IF(推文数据库!G150="","",推文数据库!G150)</f>
        <v/>
      </c>
      <c r="H150" s="50">
        <f>IF(推文数据库!H150="","",推文数据库!H150)</f>
        <v>646</v>
      </c>
      <c r="I150" s="50">
        <f>IF(推文数据库!I150="","",推文数据库!I150)</f>
        <v>5</v>
      </c>
      <c r="J150" s="40">
        <f>IF(推文数据库多词检索!$A150=推文数据库多词检索!E150,1,0)</f>
        <v>0</v>
      </c>
      <c r="K150" s="40" t="str">
        <f t="shared" si="4"/>
        <v/>
      </c>
      <c r="L150" s="40" t="str">
        <f>IF(K150="","",1+MAX($L$1:L149))</f>
        <v/>
      </c>
      <c r="M150" s="40">
        <f t="shared" si="5"/>
        <v>150</v>
      </c>
    </row>
    <row r="151" spans="1:13" ht="15">
      <c r="A151" s="51" t="str">
        <f>IF(推文数据库!A151="","",推文数据库!A151)</f>
        <v>新生手册12 | 了解辅修与转专业，成为珞珈山“多面体”</v>
      </c>
      <c r="B151" s="51" t="str">
        <f>IF(推文数据库!B151="","",推文数据库!B151)</f>
        <v>https://mp.weixin.qq.com/s/wRl_YJyJ39grk6XdLG-Ogg</v>
      </c>
      <c r="C151" s="51" t="str">
        <f>IF(推文数据库!C151="","",推文数据库!C151)</f>
        <v>公众号</v>
      </c>
      <c r="D151" s="51" t="str">
        <f>IF(推文数据库!D151="","",推文数据库!D151)</f>
        <v>武汉大学学生工作部</v>
      </c>
      <c r="E151" s="51" t="str">
        <f>IF(推文数据库!E151="","",推文数据库!E151)</f>
        <v>辅修 转专业 成绩 学分</v>
      </c>
      <c r="F151" s="51" t="str">
        <f>IF(推文数据库!F151="","",推文数据库!F151)</f>
        <v>约1分钟</v>
      </c>
      <c r="G151" s="50" t="str">
        <f>IF(推文数据库!G151="","",推文数据库!G151)</f>
        <v>更新过的双学位不可以再跨学校了</v>
      </c>
      <c r="H151" s="50">
        <f>IF(推文数据库!H151="","",推文数据库!H151)</f>
        <v>2324</v>
      </c>
      <c r="I151" s="50">
        <f>IF(推文数据库!I151="","",推文数据库!I151)</f>
        <v>29</v>
      </c>
      <c r="J151" s="40">
        <f>IF(推文数据库多词检索!$A151=推文数据库多词检索!E151,1,0)</f>
        <v>0</v>
      </c>
      <c r="K151" s="40" t="str">
        <f t="shared" si="4"/>
        <v/>
      </c>
      <c r="L151" s="40" t="str">
        <f>IF(K151="","",1+MAX($L$1:L150))</f>
        <v/>
      </c>
      <c r="M151" s="40">
        <f t="shared" si="5"/>
        <v>151</v>
      </c>
    </row>
    <row r="152" spans="1:13" ht="15">
      <c r="A152" s="51" t="str">
        <f>IF(推文数据库!A152="","",推文数据库!A152)</f>
        <v>新生手册13 | 萌新专属！答疑解惑第二弹</v>
      </c>
      <c r="B152" s="51" t="str">
        <f>IF(推文数据库!B152="","",推文数据库!B152)</f>
        <v>https://mp.weixin.qq.com/s/JJfvtSQ9jnaqOPuSuu6HwQ</v>
      </c>
      <c r="C152" s="51" t="str">
        <f>IF(推文数据库!C152="","",推文数据库!C152)</f>
        <v>公众号</v>
      </c>
      <c r="D152" s="51" t="str">
        <f>IF(推文数据库!D152="","",推文数据库!D152)</f>
        <v>武汉大学学生工作部</v>
      </c>
      <c r="E152" s="51" t="str">
        <f>IF(推文数据库!E152="","",推文数据库!E152)</f>
        <v>宿舍 床位 加长床 电脑 入学</v>
      </c>
      <c r="F152" s="51" t="str">
        <f>IF(推文数据库!F152="","",推文数据库!F152)</f>
        <v>约2分钟</v>
      </c>
      <c r="G152" s="50" t="str">
        <f>IF(推文数据库!G152="","",推文数据库!G152)</f>
        <v>刚入学要不要带电脑！实用</v>
      </c>
      <c r="H152" s="50">
        <f>IF(推文数据库!H152="","",推文数据库!H152)</f>
        <v>1337</v>
      </c>
      <c r="I152" s="50">
        <f>IF(推文数据库!I152="","",推文数据库!I152)</f>
        <v>16</v>
      </c>
      <c r="J152" s="40">
        <f>IF(推文数据库多词检索!$A152=推文数据库多词检索!E152,1,0)</f>
        <v>0</v>
      </c>
      <c r="K152" s="40" t="str">
        <f t="shared" si="4"/>
        <v/>
      </c>
      <c r="L152" s="40" t="str">
        <f>IF(K152="","",1+MAX($L$1:L151))</f>
        <v/>
      </c>
      <c r="M152" s="40">
        <f t="shared" si="5"/>
        <v>152</v>
      </c>
    </row>
    <row r="153" spans="1:13" ht="15">
      <c r="A153" s="51" t="str">
        <f>IF(推文数据库!A153="","",推文数据库!A153)</f>
        <v>2021级萌新们~本科生数字迎新流程来了!</v>
      </c>
      <c r="B153" s="51" t="str">
        <f>IF(推文数据库!B153="","",推文数据库!B153)</f>
        <v>https://mp.weixin.qq.com/s/SpCH4A1Y_wpHqoW33mZmag</v>
      </c>
      <c r="C153" s="51" t="str">
        <f>IF(推文数据库!C153="","",推文数据库!C153)</f>
        <v>公众号</v>
      </c>
      <c r="D153" s="51" t="str">
        <f>IF(推文数据库!D153="","",推文数据库!D153)</f>
        <v>武汉大学学生工作部</v>
      </c>
      <c r="E153" s="51" t="str">
        <f>IF(推文数据库!E153="","",推文数据库!E153)</f>
        <v>数字迎新 日报平安 信息门户 图书馆 课表 选课 院系 奖学金 绩点 食堂 住宿 快递 就医 校车 军训 报到 注册 校园网 充值 缴费 邮箱</v>
      </c>
      <c r="F153" s="51" t="str">
        <f>IF(推文数据库!F153="","",推文数据库!F153)</f>
        <v>约5分钟</v>
      </c>
      <c r="G153" s="50" t="str">
        <f>IF(推文数据库!G153="","",推文数据库!G153)</f>
        <v/>
      </c>
      <c r="H153" s="50">
        <f>IF(推文数据库!H153="","",推文数据库!H153)</f>
        <v>4387</v>
      </c>
      <c r="I153" s="50">
        <f>IF(推文数据库!I153="","",推文数据库!I153)</f>
        <v>30</v>
      </c>
      <c r="J153" s="40">
        <f>IF(推文数据库多词检索!$A153=推文数据库多词检索!E153,1,0)</f>
        <v>0</v>
      </c>
      <c r="K153" s="40" t="str">
        <f t="shared" si="4"/>
        <v/>
      </c>
      <c r="L153" s="40" t="str">
        <f>IF(K153="","",1+MAX($L$1:L152))</f>
        <v/>
      </c>
      <c r="M153" s="40">
        <f t="shared" si="5"/>
        <v>153</v>
      </c>
    </row>
    <row r="154" spans="1:13" ht="15">
      <c r="A154" s="51" t="str">
        <f>IF(推文数据库!A154="","",推文数据库!A154)</f>
        <v>新生手册14 | 校史篇：珞珈巍峨（二）</v>
      </c>
      <c r="B154" s="51" t="str">
        <f>IF(推文数据库!B154="","",推文数据库!B154)</f>
        <v>https://mp.weixin.qq.com/s/oZbNYGBZBo4JAIalGbgjmA</v>
      </c>
      <c r="C154" s="51" t="str">
        <f>IF(推文数据库!C154="","",推文数据库!C154)</f>
        <v>公众号</v>
      </c>
      <c r="D154" s="51" t="str">
        <f>IF(推文数据库!D154="","",推文数据库!D154)</f>
        <v>武汉大学学生工作部</v>
      </c>
      <c r="E154" s="51" t="str">
        <f>IF(推文数据库!E154="","",推文数据库!E154)</f>
        <v>校史 建筑 武大 历史 校史宣传队 招新</v>
      </c>
      <c r="F154" s="51" t="str">
        <f>IF(推文数据库!F154="","",推文数据库!F154)</f>
        <v>约2分钟</v>
      </c>
      <c r="G154" s="50" t="str">
        <f>IF(推文数据库!G154="","",推文数据库!G154)</f>
        <v/>
      </c>
      <c r="H154" s="50">
        <f>IF(推文数据库!H154="","",推文数据库!H154)</f>
        <v>354</v>
      </c>
      <c r="I154" s="50">
        <f>IF(推文数据库!I154="","",推文数据库!I154)</f>
        <v>4</v>
      </c>
      <c r="J154" s="40">
        <f>IF(推文数据库多词检索!$A154=推文数据库多词检索!E154,1,0)</f>
        <v>0</v>
      </c>
      <c r="K154" s="40" t="str">
        <f t="shared" si="4"/>
        <v/>
      </c>
      <c r="L154" s="40" t="str">
        <f>IF(K154="","",1+MAX($L$1:L153))</f>
        <v/>
      </c>
      <c r="M154" s="40">
        <f t="shared" si="5"/>
        <v>154</v>
      </c>
    </row>
    <row r="155" spans="1:13" ht="15">
      <c r="A155" s="51" t="str">
        <f>IF(推文数据库!A155="","",推文数据库!A155)</f>
        <v>新生手册15 | 未雨绸缪——你有一篇健康指南待查收</v>
      </c>
      <c r="B155" s="51" t="str">
        <f>IF(推文数据库!B155="","",推文数据库!B155)</f>
        <v>https://mp.weixin.qq.com/s/dN4luX299ou-lDNPrNrkqg</v>
      </c>
      <c r="C155" s="51" t="str">
        <f>IF(推文数据库!C155="","",推文数据库!C155)</f>
        <v>公众号</v>
      </c>
      <c r="D155" s="51" t="str">
        <f>IF(推文数据库!D155="","",推文数据库!D155)</f>
        <v>武汉大学学生工作部</v>
      </c>
      <c r="E155" s="51" t="str">
        <f>IF(推文数据库!E155="","",推文数据库!E155)</f>
        <v>健康 医疗 就医 门诊 挂号 转院 心理 心理健康 体检 医保 报销</v>
      </c>
      <c r="F155" s="51" t="str">
        <f>IF(推文数据库!F155="","",推文数据库!F155)</f>
        <v>约4分钟</v>
      </c>
      <c r="G155" s="50" t="str">
        <f>IF(推文数据库!G155="","",推文数据库!G155)</f>
        <v/>
      </c>
      <c r="H155" s="50">
        <f>IF(推文数据库!H155="","",推文数据库!H155)</f>
        <v>1026</v>
      </c>
      <c r="I155" s="50">
        <f>IF(推文数据库!I155="","",推文数据库!I155)</f>
        <v>8</v>
      </c>
      <c r="J155" s="40">
        <f>IF(推文数据库多词检索!$A155=推文数据库多词检索!E155,1,0)</f>
        <v>0</v>
      </c>
      <c r="K155" s="40" t="str">
        <f t="shared" si="4"/>
        <v/>
      </c>
      <c r="L155" s="40" t="str">
        <f>IF(K155="","",1+MAX($L$1:L154))</f>
        <v/>
      </c>
      <c r="M155" s="40">
        <f t="shared" si="5"/>
        <v>155</v>
      </c>
    </row>
    <row r="156" spans="1:13" ht="15">
      <c r="A156" s="51" t="str">
        <f>IF(推文数据库!A156="","",推文数据库!A156)</f>
        <v>瞩目！武汉大学新生训练营开播了！</v>
      </c>
      <c r="B156" s="51" t="str">
        <f>IF(推文数据库!B156="","",推文数据库!B156)</f>
        <v>https://mp.weixin.qq.com/s/gXnERVuzTb5xu1qXbXwPgg</v>
      </c>
      <c r="C156" s="51" t="str">
        <f>IF(推文数据库!C156="","",推文数据库!C156)</f>
        <v>公众号</v>
      </c>
      <c r="D156" s="51" t="str">
        <f>IF(推文数据库!D156="","",推文数据库!D156)</f>
        <v>武汉大学学生工作部</v>
      </c>
      <c r="E156" s="51" t="str">
        <f>IF(推文数据库!E156="","",推文数据库!E156)</f>
        <v>心理 生活 适应生活 新生</v>
      </c>
      <c r="F156" s="51" t="str">
        <f>IF(推文数据库!F156="","",推文数据库!F156)</f>
        <v>约1分钟</v>
      </c>
      <c r="G156" s="50" t="str">
        <f>IF(推文数据库!G156="","",推文数据库!G156)</f>
        <v/>
      </c>
      <c r="H156" s="50">
        <f>IF(推文数据库!H156="","",推文数据库!H156)</f>
        <v>7214</v>
      </c>
      <c r="I156" s="50">
        <f>IF(推文数据库!I156="","",推文数据库!I156)</f>
        <v>65</v>
      </c>
      <c r="J156" s="40">
        <f>IF(推文数据库多词检索!$A156=推文数据库多词检索!E156,1,0)</f>
        <v>0</v>
      </c>
      <c r="K156" s="40" t="str">
        <f t="shared" si="4"/>
        <v/>
      </c>
      <c r="L156" s="40" t="str">
        <f>IF(K156="","",1+MAX($L$1:L155))</f>
        <v/>
      </c>
      <c r="M156" s="40">
        <f t="shared" si="5"/>
        <v>156</v>
      </c>
    </row>
    <row r="157" spans="1:13" ht="15">
      <c r="A157" s="51" t="str">
        <f>IF(推文数据库!A157="","",推文数据库!A157)</f>
        <v>社会学人看过来 | 学校太大很迷茫？最全路线来帮忙。开学不迷路！</v>
      </c>
      <c r="B157" s="51" t="str">
        <f>IF(推文数据库!B157="","",推文数据库!B157)</f>
        <v>https://mp.weixin.qq.com/s/OQ_mxouA014sIZcHO5aONQ</v>
      </c>
      <c r="C157" s="51" t="str">
        <f>IF(推文数据库!C157="","",推文数据库!C157)</f>
        <v>公众号</v>
      </c>
      <c r="D157" s="51" t="str">
        <f>IF(推文数据库!D157="","",推文数据库!D157)</f>
        <v>社会学的想象力</v>
      </c>
      <c r="E157" s="51" t="str">
        <f>IF(推文数据库!E157="","",推文数据库!E157)</f>
        <v>社会 社院 学校 路线 交通 地图 报到 注册 牌坊 万林 博物馆 行政楼 奥场 樱花大道 老斋 学院 步行</v>
      </c>
      <c r="F157" s="51" t="str">
        <f>IF(推文数据库!F157="","",推文数据库!F157)</f>
        <v>约6分钟</v>
      </c>
      <c r="G157" s="50" t="str">
        <f>IF(推文数据库!G157="","",推文数据库!G157)</f>
        <v/>
      </c>
      <c r="H157" s="50">
        <f>IF(推文数据库!H157="","",推文数据库!H157)</f>
        <v>99</v>
      </c>
      <c r="I157" s="50">
        <f>IF(推文数据库!I157="","",推文数据库!I157)</f>
        <v>4</v>
      </c>
      <c r="J157" s="40">
        <f>IF(推文数据库多词检索!$A157=推文数据库多词检索!E157,1,0)</f>
        <v>0</v>
      </c>
      <c r="K157" s="40" t="str">
        <f t="shared" si="4"/>
        <v/>
      </c>
      <c r="L157" s="40" t="str">
        <f>IF(K157="","",1+MAX($L$1:L156))</f>
        <v/>
      </c>
      <c r="M157" s="40">
        <f t="shared" si="5"/>
        <v>157</v>
      </c>
    </row>
    <row r="158" spans="1:13" ht="15">
      <c r="A158" s="51" t="str">
        <f>IF(推文数据库!A158="","",推文数据库!A158)</f>
        <v>社会学人看过来 | 实践之中出真知</v>
      </c>
      <c r="B158" s="51" t="str">
        <f>IF(推文数据库!B158="","",推文数据库!B158)</f>
        <v>https://mp.weixin.qq.com/s/2Ypsu9078K8rvaqSv00s-g</v>
      </c>
      <c r="C158" s="51" t="str">
        <f>IF(推文数据库!C158="","",推文数据库!C158)</f>
        <v>公众号</v>
      </c>
      <c r="D158" s="51" t="str">
        <f>IF(推文数据库!D158="","",推文数据库!D158)</f>
        <v>社会学的想象力</v>
      </c>
      <c r="E158" s="51" t="str">
        <f>IF(推文数据库!E158="","",推文数据库!E158)</f>
        <v>社会 社院 实践 暑期 经验 调研 访谈 讨论 志愿 平台 集体 社会 青年 社区 青协 老人 学习 红色 文化 舞台 阅读</v>
      </c>
      <c r="F158" s="51" t="str">
        <f>IF(推文数据库!F158="","",推文数据库!F158)</f>
        <v>约4分钟</v>
      </c>
      <c r="G158" s="50" t="str">
        <f>IF(推文数据库!G158="","",推文数据库!G158)</f>
        <v/>
      </c>
      <c r="H158" s="50">
        <f>IF(推文数据库!H158="","",推文数据库!H158)</f>
        <v>181</v>
      </c>
      <c r="I158" s="50">
        <f>IF(推文数据库!I158="","",推文数据库!I158)</f>
        <v>4</v>
      </c>
      <c r="J158" s="40">
        <f>IF(推文数据库多词检索!$A158=推文数据库多词检索!E158,1,0)</f>
        <v>0</v>
      </c>
      <c r="K158" s="40" t="str">
        <f t="shared" si="4"/>
        <v/>
      </c>
      <c r="L158" s="40" t="str">
        <f>IF(K158="","",1+MAX($L$1:L157))</f>
        <v/>
      </c>
      <c r="M158" s="40">
        <f t="shared" si="5"/>
        <v>158</v>
      </c>
    </row>
    <row r="159" spans="1:13" ht="15">
      <c r="A159" s="51" t="str">
        <f>IF(推文数据库!A159="","",推文数据库!A159)</f>
        <v>社会学人看过来 | 社会人的读书指南</v>
      </c>
      <c r="B159" s="51" t="str">
        <f>IF(推文数据库!B159="","",推文数据库!B159)</f>
        <v>https://mp.weixin.qq.com/s/e5bevzj8Vq4R_hOSS0jAqQ</v>
      </c>
      <c r="C159" s="51" t="str">
        <f>IF(推文数据库!C159="","",推文数据库!C159)</f>
        <v>公众号</v>
      </c>
      <c r="D159" s="51" t="str">
        <f>IF(推文数据库!D159="","",推文数据库!D159)</f>
        <v>社会学的想象力</v>
      </c>
      <c r="E159" s="51" t="str">
        <f>IF(推文数据库!E159="","",推文数据库!E159)</f>
        <v>社会 社院 读书 指南 环境 图书馆 文理学部 内网 考试 学习 阅读 书籍</v>
      </c>
      <c r="F159" s="51" t="str">
        <f>IF(推文数据库!F159="","",推文数据库!F159)</f>
        <v>约3分钟</v>
      </c>
      <c r="G159" s="50" t="str">
        <f>IF(推文数据库!G159="","",推文数据库!G159)</f>
        <v/>
      </c>
      <c r="H159" s="50">
        <f>IF(推文数据库!H159="","",推文数据库!H159)</f>
        <v>370</v>
      </c>
      <c r="I159" s="50">
        <f>IF(推文数据库!I159="","",推文数据库!I159)</f>
        <v>5</v>
      </c>
      <c r="J159" s="40">
        <f>IF(推文数据库多词检索!$A159=推文数据库多词检索!E159,1,0)</f>
        <v>0</v>
      </c>
      <c r="K159" s="40" t="str">
        <f t="shared" si="4"/>
        <v/>
      </c>
      <c r="L159" s="40" t="str">
        <f>IF(K159="","",1+MAX($L$1:L158))</f>
        <v/>
      </c>
      <c r="M159" s="40">
        <f t="shared" si="5"/>
        <v>159</v>
      </c>
    </row>
    <row r="160" spans="1:13" ht="15">
      <c r="A160" s="51" t="str">
        <f>IF(推文数据库!A160="","",推文数据库!A160)</f>
        <v>社会人看过来 | 这里从来不是一个孤单的地方</v>
      </c>
      <c r="B160" s="51" t="str">
        <f>IF(推文数据库!B160="","",推文数据库!B160)</f>
        <v>https://mp.weixin.qq.com/s/f_vAuL0s7m4_JmGMKX6n8w</v>
      </c>
      <c r="C160" s="51" t="str">
        <f>IF(推文数据库!C160="","",推文数据库!C160)</f>
        <v>公众号</v>
      </c>
      <c r="D160" s="51" t="str">
        <f>IF(推文数据库!D160="","",推文数据库!D160)</f>
        <v>社会学的想象力</v>
      </c>
      <c r="E160" s="51" t="str">
        <f>IF(推文数据库!E160="","",推文数据库!E160)</f>
        <v>社会 社院 院长 面对面 专业 小组 学院</v>
      </c>
      <c r="F160" s="51" t="str">
        <f>IF(推文数据库!F160="","",推文数据库!F160)</f>
        <v>约2分钟</v>
      </c>
      <c r="G160" s="50" t="str">
        <f>IF(推文数据库!G160="","",推文数据库!G160)</f>
        <v/>
      </c>
      <c r="H160" s="50">
        <f>IF(推文数据库!H160="","",推文数据库!H160)</f>
        <v>216</v>
      </c>
      <c r="I160" s="50">
        <f>IF(推文数据库!I160="","",推文数据库!I160)</f>
        <v>5</v>
      </c>
      <c r="J160" s="40">
        <f>IF(推文数据库多词检索!$A160=推文数据库多词检索!E160,1,0)</f>
        <v>0</v>
      </c>
      <c r="K160" s="40" t="str">
        <f t="shared" si="4"/>
        <v/>
      </c>
      <c r="L160" s="40" t="str">
        <f>IF(K160="","",1+MAX($L$1:L159))</f>
        <v/>
      </c>
      <c r="M160" s="40">
        <f t="shared" si="5"/>
        <v>160</v>
      </c>
    </row>
    <row r="161" spans="1:13" ht="15">
      <c r="A161" s="51" t="str">
        <f>IF(推文数据库!A161="","",推文数据库!A161)</f>
        <v>社会学人看过来 | 珞珈山社会人使用说明</v>
      </c>
      <c r="B161" s="51" t="str">
        <f>IF(推文数据库!B161="","",推文数据库!B161)</f>
        <v>https://mp.weixin.qq.com/s/qjzg5cai_CY4Ejd5UowcUg</v>
      </c>
      <c r="C161" s="51" t="str">
        <f>IF(推文数据库!C161="","",推文数据库!C161)</f>
        <v>公众号</v>
      </c>
      <c r="D161" s="51" t="str">
        <f>IF(推文数据库!D161="","",推文数据库!D161)</f>
        <v>社会学的想象力</v>
      </c>
      <c r="E161" s="51" t="str">
        <f>IF(推文数据库!E161="","",推文数据库!E161)</f>
        <v>社会 社院 学长 学姐 答疑 解惑 说明 学科 学院 推荐 书目</v>
      </c>
      <c r="F161" s="51" t="str">
        <f>IF(推文数据库!F161="","",推文数据库!F161)</f>
        <v>约4分钟</v>
      </c>
      <c r="G161" s="50" t="str">
        <f>IF(推文数据库!G161="","",推文数据库!G161)</f>
        <v/>
      </c>
      <c r="H161" s="50">
        <f>IF(推文数据库!H161="","",推文数据库!H161)</f>
        <v>377</v>
      </c>
      <c r="I161" s="50">
        <f>IF(推文数据库!I161="","",推文数据库!I161)</f>
        <v>12</v>
      </c>
      <c r="J161" s="40">
        <f>IF(推文数据库多词检索!$A161=推文数据库多词检索!E161,1,0)</f>
        <v>0</v>
      </c>
      <c r="K161" s="40" t="str">
        <f t="shared" si="4"/>
        <v/>
      </c>
      <c r="L161" s="40" t="str">
        <f>IF(K161="","",1+MAX($L$1:L160))</f>
        <v/>
      </c>
      <c r="M161" s="40">
        <f t="shared" si="5"/>
        <v>161</v>
      </c>
    </row>
    <row r="162" spans="1:13" ht="15">
      <c r="A162" s="51" t="str">
        <f>IF(推文数据库!A162="","",推文数据库!A162)</f>
        <v>消息|关于邀请选调生校友代表参与学校选调生相关工作的通知</v>
      </c>
      <c r="B162" s="51" t="str">
        <f>IF(推文数据库!B162="","",推文数据库!B162)</f>
        <v>https://mp.weixin.qq.com/s/GGwuYu5FQXGNq7mQiapyXw</v>
      </c>
      <c r="C162" s="51" t="str">
        <f>IF(推文数据库!C162="","",推文数据库!C162)</f>
        <v>公众号</v>
      </c>
      <c r="D162" s="51" t="str">
        <f>IF(推文数据库!D162="","",推文数据库!D162)</f>
        <v>武大青发</v>
      </c>
      <c r="E162" s="51" t="str">
        <f>IF(推文数据库!E162="","",推文数据库!E162)</f>
        <v>青发 选调生 校友 代表 邀请 工作 报名 共青团</v>
      </c>
      <c r="F162" s="51" t="str">
        <f>IF(推文数据库!F162="","",推文数据库!F162)</f>
        <v>约2分钟</v>
      </c>
      <c r="G162" s="50" t="str">
        <f>IF(推文数据库!G162="","",推文数据库!G162)</f>
        <v/>
      </c>
      <c r="H162" s="50">
        <f>IF(推文数据库!H162="","",推文数据库!H162)</f>
        <v>274</v>
      </c>
      <c r="I162" s="50">
        <f>IF(推文数据库!I162="","",推文数据库!I162)</f>
        <v>5</v>
      </c>
      <c r="J162" s="40">
        <f>IF(推文数据库多词检索!$A162=推文数据库多词检索!E162,1,0)</f>
        <v>0</v>
      </c>
      <c r="K162" s="40" t="str">
        <f t="shared" si="4"/>
        <v/>
      </c>
      <c r="L162" s="40" t="str">
        <f>IF(K162="","",1+MAX($L$1:L161))</f>
        <v/>
      </c>
      <c r="M162" s="40">
        <f t="shared" si="5"/>
        <v>162</v>
      </c>
    </row>
    <row r="163" spans="1:13" ht="15">
      <c r="A163" s="51" t="str">
        <f>IF(推文数据库!A163="","",推文数据库!A163)</f>
        <v>青发映像|校园推广项目组：不负韶华 筑梦珞珈</v>
      </c>
      <c r="B163" s="51" t="str">
        <f>IF(推文数据库!B163="","",推文数据库!B163)</f>
        <v>https://mp.weixin.qq.com/s/PmrpS2hwUm4hrHcjUae9jQ</v>
      </c>
      <c r="C163" s="51" t="str">
        <f>IF(推文数据库!C163="","",推文数据库!C163)</f>
        <v>公众号</v>
      </c>
      <c r="D163" s="51" t="str">
        <f>IF(推文数据库!D163="","",推文数据库!D163)</f>
        <v>武大青发</v>
      </c>
      <c r="E163" s="51" t="str">
        <f>IF(推文数据库!E163="","",推文数据库!E163)</f>
        <v>青发 校园 推广 项目 招新 部门 视频 平面 设计 综合 事务 公众号 运营 推文 成员 群</v>
      </c>
      <c r="F163" s="51" t="str">
        <f>IF(推文数据库!F163="","",推文数据库!F163)</f>
        <v>约7分钟</v>
      </c>
      <c r="G163" s="50" t="str">
        <f>IF(推文数据库!G163="","",推文数据库!G163)</f>
        <v/>
      </c>
      <c r="H163" s="50">
        <f>IF(推文数据库!H163="","",推文数据库!H163)</f>
        <v>32</v>
      </c>
      <c r="I163" s="50">
        <f>IF(推文数据库!I163="","",推文数据库!I163)</f>
        <v>0</v>
      </c>
      <c r="J163" s="40">
        <f>IF(推文数据库多词检索!$A163=推文数据库多词检索!E163,1,0)</f>
        <v>0</v>
      </c>
      <c r="K163" s="40" t="str">
        <f t="shared" si="4"/>
        <v/>
      </c>
      <c r="L163" s="40" t="str">
        <f>IF(K163="","",1+MAX($L$1:L162))</f>
        <v/>
      </c>
      <c r="M163" s="40">
        <f t="shared" si="5"/>
        <v>163</v>
      </c>
    </row>
    <row r="164" spans="1:13" ht="15">
      <c r="A164" s="51" t="str">
        <f>IF(推文数据库!A164="","",推文数据库!A164)</f>
        <v>中心概览 | 青发映像：珞城青且秀 相思发几枝</v>
      </c>
      <c r="B164" s="51" t="str">
        <f>IF(推文数据库!B164="","",推文数据库!B164)</f>
        <v>https://mp.weixin.qq.com/s/6IMGmb3Y0yuTH2LVaTBWIg</v>
      </c>
      <c r="C164" s="51" t="str">
        <f>IF(推文数据库!C164="","",推文数据库!C164)</f>
        <v>公众号</v>
      </c>
      <c r="D164" s="51" t="str">
        <f>IF(推文数据库!D164="","",推文数据库!D164)</f>
        <v>武大青发</v>
      </c>
      <c r="E164" s="51" t="str">
        <f>IF(推文数据库!E164="","",推文数据库!E164)</f>
        <v>青发 组织 结构 介绍 小组 品牌 校园</v>
      </c>
      <c r="F164" s="51" t="str">
        <f>IF(推文数据库!F164="","",推文数据库!F164)</f>
        <v>约4分钟</v>
      </c>
      <c r="G164" s="50" t="str">
        <f>IF(推文数据库!G164="","",推文数据库!G164)</f>
        <v/>
      </c>
      <c r="H164" s="50">
        <f>IF(推文数据库!H164="","",推文数据库!H164)</f>
        <v>310</v>
      </c>
      <c r="I164" s="50">
        <f>IF(推文数据库!I164="","",推文数据库!I164)</f>
        <v>8</v>
      </c>
      <c r="J164" s="40">
        <f>IF(推文数据库多词检索!$A164=推文数据库多词检索!E164,1,0)</f>
        <v>0</v>
      </c>
      <c r="K164" s="40" t="str">
        <f t="shared" si="4"/>
        <v/>
      </c>
      <c r="L164" s="40" t="str">
        <f>IF(K164="","",1+MAX($L$1:L163))</f>
        <v/>
      </c>
      <c r="M164" s="40">
        <f t="shared" si="5"/>
        <v>164</v>
      </c>
    </row>
    <row r="165" spans="1:13" ht="15">
      <c r="A165" s="51" t="str">
        <f>IF(推文数据库!A165="","",推文数据库!A165)</f>
        <v>珞实求职|第一期实习、招聘信息推送</v>
      </c>
      <c r="B165" s="51" t="str">
        <f>IF(推文数据库!B165="","",推文数据库!B165)</f>
        <v>https://mp.weixin.qq.com/s/ZrMHN8inwYLl-TjVDsvBIw</v>
      </c>
      <c r="C165" s="51" t="str">
        <f>IF(推文数据库!C165="","",推文数据库!C165)</f>
        <v>公众号</v>
      </c>
      <c r="D165" s="51" t="str">
        <f>IF(推文数据库!D165="","",推文数据库!D165)</f>
        <v>武大青发</v>
      </c>
      <c r="E165" s="51" t="str">
        <f>IF(推文数据库!E165="","",推文数据库!E165)</f>
        <v>青发 互联网 公司 校招 美团 腾讯 字节跳动 新浪 网易 阿里巴巴 百度校园 小米校园 华为校园 实习 招聘 推广 项目</v>
      </c>
      <c r="F165" s="51" t="str">
        <f>IF(推文数据库!F165="","",推文数据库!F165)</f>
        <v>约5分钟</v>
      </c>
      <c r="G165" s="50" t="str">
        <f>IF(推文数据库!G165="","",推文数据库!G165)</f>
        <v/>
      </c>
      <c r="H165" s="50">
        <f>IF(推文数据库!H165="","",推文数据库!H165)</f>
        <v>409</v>
      </c>
      <c r="I165" s="50">
        <f>IF(推文数据库!I165="","",推文数据库!I165)</f>
        <v>3</v>
      </c>
      <c r="J165" s="40">
        <f>IF(推文数据库多词检索!$A165=推文数据库多词检索!E165,1,0)</f>
        <v>0</v>
      </c>
      <c r="K165" s="40" t="str">
        <f t="shared" si="4"/>
        <v/>
      </c>
      <c r="L165" s="40" t="str">
        <f>IF(K165="","",1+MAX($L$1:L164))</f>
        <v/>
      </c>
      <c r="M165" s="40">
        <f t="shared" si="5"/>
        <v>165</v>
      </c>
    </row>
    <row r="166" spans="1:13" ht="15">
      <c r="A166" s="51" t="str">
        <f>IF(推文数据库!A166="","",推文数据库!A166)</f>
        <v>通知 | 关于做好2021-2022学年第一学期本科生线上教学准备工作的通知</v>
      </c>
      <c r="B166" s="51" t="str">
        <f>IF(推文数据库!B166="","",推文数据库!B166)</f>
        <v>https://mp.weixin.qq.com/s/qr6DvEGG9eqY-BSpPov2yg</v>
      </c>
      <c r="C166" s="51" t="str">
        <f>IF(推文数据库!C166="","",推文数据库!C166)</f>
        <v>公众号</v>
      </c>
      <c r="D166" s="51" t="str">
        <f>IF(推文数据库!D166="","",推文数据库!D166)</f>
        <v>武大青发</v>
      </c>
      <c r="E166" s="51" t="str">
        <f>IF(推文数据库!E166="","",推文数据库!E166)</f>
        <v>青发 课表 教学 教师 本科</v>
      </c>
      <c r="F166" s="51" t="str">
        <f>IF(推文数据库!F166="","",推文数据库!F166)</f>
        <v>约3分钟</v>
      </c>
      <c r="G166" s="50" t="str">
        <f>IF(推文数据库!G166="","",推文数据库!G166)</f>
        <v/>
      </c>
      <c r="H166" s="50">
        <f>IF(推文数据库!H166="","",推文数据库!H166)</f>
        <v>196</v>
      </c>
      <c r="I166" s="50">
        <f>IF(推文数据库!I166="","",推文数据库!I166)</f>
        <v>0</v>
      </c>
      <c r="J166" s="40">
        <f>IF(推文数据库多词检索!$A166=推文数据库多词检索!E166,1,0)</f>
        <v>0</v>
      </c>
      <c r="K166" s="40" t="str">
        <f t="shared" si="4"/>
        <v/>
      </c>
      <c r="L166" s="40" t="str">
        <f>IF(K166="","",1+MAX($L$1:L165))</f>
        <v/>
      </c>
      <c r="M166" s="40">
        <f t="shared" si="5"/>
        <v>166</v>
      </c>
    </row>
    <row r="167" spans="1:13" ht="15">
      <c r="A167" s="51" t="str">
        <f>IF(推文数据库!A167="","",推文数据库!A167)</f>
        <v>瞩目 | 2021新生贴士汇总</v>
      </c>
      <c r="B167" s="51" t="str">
        <f>IF(推文数据库!B167="","",推文数据库!B167)</f>
        <v>https://mp.weixin.qq.com/s/P76so8ldSAWpjauZnT_odQ</v>
      </c>
      <c r="C167" s="51" t="str">
        <f>IF(推文数据库!C167="","",推文数据库!C167)</f>
        <v>公众号</v>
      </c>
      <c r="D167" s="51" t="str">
        <f>IF(推文数据库!D167="","",推文数据库!D167)</f>
        <v>武汉大学全心权益</v>
      </c>
      <c r="E167" s="51" t="str">
        <f>IF(推文数据库!E167="","",推文数据库!E167)</f>
        <v>全心 权益 手册 汇总 新生 贴士 总结</v>
      </c>
      <c r="F167" s="51" t="str">
        <f>IF(推文数据库!F167="","",推文数据库!F167)</f>
        <v>约1分钟</v>
      </c>
      <c r="G167" s="50" t="str">
        <f>IF(推文数据库!G167="","",推文数据库!G167)</f>
        <v/>
      </c>
      <c r="H167" s="50">
        <f>IF(推文数据库!H167="","",推文数据库!H167)</f>
        <v>2406</v>
      </c>
      <c r="I167" s="50">
        <f>IF(推文数据库!I167="","",推文数据库!I167)</f>
        <v>36</v>
      </c>
      <c r="J167" s="40">
        <f>IF(推文数据库多词检索!$A167=推文数据库多词检索!E167,1,0)</f>
        <v>0</v>
      </c>
      <c r="K167" s="40" t="str">
        <f t="shared" si="4"/>
        <v/>
      </c>
      <c r="L167" s="40" t="str">
        <f>IF(K167="","",1+MAX($L$1:L166))</f>
        <v/>
      </c>
      <c r="M167" s="40">
        <f t="shared" si="5"/>
        <v>167</v>
      </c>
    </row>
    <row r="168" spans="1:13" ht="15">
      <c r="A168" s="51" t="str">
        <f>IF(推文数据库!A168="","",推文数据库!A168)</f>
        <v>瞩目 | 新生贴士Vol.1走进珞珈</v>
      </c>
      <c r="B168" s="51" t="str">
        <f>IF(推文数据库!B168="","",推文数据库!B168)</f>
        <v>https://mp.weixin.qq.com/s/EtrWKNKxSh3iI7u37xp3vQ</v>
      </c>
      <c r="C168" s="51" t="str">
        <f>IF(推文数据库!C168="","",推文数据库!C168)</f>
        <v>公众号</v>
      </c>
      <c r="D168" s="51" t="str">
        <f>IF(推文数据库!D168="","",推文数据库!D168)</f>
        <v>武汉大学全心权益</v>
      </c>
      <c r="E168" s="51" t="str">
        <f>IF(推文数据库!E168="","",推文数据库!E168)</f>
        <v>全心 权益 校歌 校训 抗疫 樱花 牌坊</v>
      </c>
      <c r="F168" s="51" t="str">
        <f>IF(推文数据库!F168="","",推文数据库!F168)</f>
        <v>约7分钟</v>
      </c>
      <c r="G168" s="50" t="str">
        <f>IF(推文数据库!G168="","",推文数据库!G168)</f>
        <v>很详细！</v>
      </c>
      <c r="H168" s="50">
        <f>IF(推文数据库!H168="","",推文数据库!H168)</f>
        <v>2072</v>
      </c>
      <c r="I168" s="50">
        <f>IF(推文数据库!I168="","",推文数据库!I168)</f>
        <v>19</v>
      </c>
      <c r="J168" s="40">
        <f>IF(推文数据库多词检索!$A168=推文数据库多词检索!E168,1,0)</f>
        <v>0</v>
      </c>
      <c r="K168" s="40" t="str">
        <f t="shared" si="4"/>
        <v/>
      </c>
      <c r="L168" s="40" t="str">
        <f>IF(K168="","",1+MAX($L$1:L167))</f>
        <v/>
      </c>
      <c r="M168" s="40">
        <f t="shared" si="5"/>
        <v>168</v>
      </c>
    </row>
    <row r="169" spans="1:13" ht="15">
      <c r="A169" s="51" t="str">
        <f>IF(推文数据库!A169="","",推文数据库!A169)</f>
        <v>瞩目 | 新生贴士Vol.2珞珈“院落”</v>
      </c>
      <c r="B169" s="51" t="str">
        <f>IF(推文数据库!B169="","",推文数据库!B169)</f>
        <v>https://mp.weixin.qq.com/s/2ykSgNhq549jva8kZ-4mkA</v>
      </c>
      <c r="C169" s="51" t="str">
        <f>IF(推文数据库!C169="","",推文数据库!C169)</f>
        <v>公众号</v>
      </c>
      <c r="D169" s="51" t="str">
        <f>IF(推文数据库!D169="","",推文数据库!D169)</f>
        <v>武汉大学全心权益</v>
      </c>
      <c r="E169" s="51" t="str">
        <f>IF(推文数据库!E169="","",推文数据库!E169)</f>
        <v>全心 权益 学部 文理 工学部 信息学部 医学部 学院 微信 公众号 官微 院系</v>
      </c>
      <c r="F169" s="51" t="str">
        <f>IF(推文数据库!F169="","",推文数据库!F169)</f>
        <v>约3分钟</v>
      </c>
      <c r="G169" s="50" t="str">
        <f>IF(推文数据库!G169="","",推文数据库!G169)</f>
        <v>很详细！</v>
      </c>
      <c r="H169" s="50">
        <f>IF(推文数据库!H169="","",推文数据库!H169)</f>
        <v>1844</v>
      </c>
      <c r="I169" s="50">
        <f>IF(推文数据库!I169="","",推文数据库!I169)</f>
        <v>16</v>
      </c>
      <c r="J169" s="40">
        <f>IF(推文数据库多词检索!$A169=推文数据库多词检索!E169,1,0)</f>
        <v>0</v>
      </c>
      <c r="K169" s="40" t="str">
        <f t="shared" si="4"/>
        <v/>
      </c>
      <c r="L169" s="40" t="str">
        <f>IF(K169="","",1+MAX($L$1:L168))</f>
        <v/>
      </c>
      <c r="M169" s="40">
        <f t="shared" si="5"/>
        <v>169</v>
      </c>
    </row>
    <row r="170" spans="1:13" ht="15">
      <c r="A170" s="51" t="str">
        <f>IF(推文数据库!A170="","",推文数据库!A170)</f>
        <v>瞩目 | 新生贴士Vol.3职能部门先知晓，校园生活没烦恼</v>
      </c>
      <c r="B170" s="51" t="str">
        <f>IF(推文数据库!B170="","",推文数据库!B170)</f>
        <v>https://mp.weixin.qq.com/s/adfRIQw6RbQEh7YVuIBi2A</v>
      </c>
      <c r="C170" s="51" t="str">
        <f>IF(推文数据库!C170="","",推文数据库!C170)</f>
        <v>公众号</v>
      </c>
      <c r="D170" s="51" t="str">
        <f>IF(推文数据库!D170="","",推文数据库!D170)</f>
        <v>武汉大学全心权益</v>
      </c>
      <c r="E170" s="51" t="str">
        <f>IF(推文数据库!E170="","",推文数据库!E170)</f>
        <v>全心 权益 部门 中心 服务 本科生院 综合事务 财务 校园卡 保卫 后勤 集团 保障 信息 考试 国际 交流 学生 就业 指导 校友 事务 发展 联络</v>
      </c>
      <c r="F170" s="51" t="str">
        <f>IF(推文数据库!F170="","",推文数据库!F170)</f>
        <v>约10分钟</v>
      </c>
      <c r="G170" s="50" t="str">
        <f>IF(推文数据库!G170="","",推文数据库!G170)</f>
        <v>很详细！</v>
      </c>
      <c r="H170" s="50">
        <f>IF(推文数据库!H170="","",推文数据库!H170)</f>
        <v>1174</v>
      </c>
      <c r="I170" s="50">
        <f>IF(推文数据库!I170="","",推文数据库!I170)</f>
        <v>9</v>
      </c>
      <c r="J170" s="40">
        <f>IF(推文数据库多词检索!$A170=推文数据库多词检索!E170,1,0)</f>
        <v>0</v>
      </c>
      <c r="K170" s="40" t="str">
        <f t="shared" si="4"/>
        <v/>
      </c>
      <c r="L170" s="40" t="str">
        <f>IF(K170="","",1+MAX($L$1:L169))</f>
        <v/>
      </c>
      <c r="M170" s="40">
        <f t="shared" si="5"/>
        <v>170</v>
      </c>
    </row>
    <row r="171" spans="1:13" ht="15">
      <c r="A171" s="51" t="str">
        <f>IF(推文数据库!A171="","",推文数据库!A171)</f>
        <v>瞩目 | 新生贴士Vol.4一览学生组织风采，领略百大社团风骚</v>
      </c>
      <c r="B171" s="51" t="str">
        <f>IF(推文数据库!B171="","",推文数据库!B171)</f>
        <v>https://mp.weixin.qq.com/s/humLph9apyTLUgsP8kGbYQ</v>
      </c>
      <c r="C171" s="51" t="str">
        <f>IF(推文数据库!C171="","",推文数据库!C171)</f>
        <v>公众号</v>
      </c>
      <c r="D171" s="51" t="str">
        <f>IF(推文数据库!D171="","",推文数据库!D171)</f>
        <v>武汉大学全心权益</v>
      </c>
      <c r="E171" s="51" t="str">
        <f>IF(推文数据库!E171="","",推文数据库!E171)</f>
        <v>全心 权益 社团 百团 大战 组织 学生  礼包 活动 指导</v>
      </c>
      <c r="F171" s="51" t="str">
        <f>IF(推文数据库!F171="","",推文数据库!F171)</f>
        <v>约10分钟</v>
      </c>
      <c r="G171" s="50" t="str">
        <f>IF(推文数据库!G171="","",推文数据库!G171)</f>
        <v>很详细！</v>
      </c>
      <c r="H171" s="50">
        <f>IF(推文数据库!H171="","",推文数据库!H171)</f>
        <v>1291</v>
      </c>
      <c r="I171" s="50">
        <f>IF(推文数据库!I171="","",推文数据库!I171)</f>
        <v>5</v>
      </c>
      <c r="J171" s="40">
        <f>IF(推文数据库多词检索!$A171=推文数据库多词检索!E171,1,0)</f>
        <v>0</v>
      </c>
      <c r="K171" s="40" t="str">
        <f t="shared" si="4"/>
        <v/>
      </c>
      <c r="L171" s="40" t="str">
        <f>IF(K171="","",1+MAX($L$1:L170))</f>
        <v/>
      </c>
      <c r="M171" s="40">
        <f t="shared" si="5"/>
        <v>171</v>
      </c>
    </row>
    <row r="172" spans="1:13" ht="15">
      <c r="A172" s="51" t="str">
        <f>IF(推文数据库!A172="","",推文数据库!A172)</f>
        <v>瞩目 | 新生贴士Vol.5“阅”·“活”珞珈</v>
      </c>
      <c r="B172" s="51" t="str">
        <f>IF(推文数据库!B172="","",推文数据库!B172)</f>
        <v>https://mp.weixin.qq.com/s/muJr_aSTg7zgeEtEY_6rSA</v>
      </c>
      <c r="C172" s="51" t="str">
        <f>IF(推文数据库!C172="","",推文数据库!C172)</f>
        <v>公众号</v>
      </c>
      <c r="D172" s="51" t="str">
        <f>IF(推文数据库!D172="","",推文数据库!D172)</f>
        <v>武汉大学全心权益</v>
      </c>
      <c r="E172" s="51" t="str">
        <f>IF(推文数据库!E172="","",推文数据库!E172)</f>
        <v>全心 权益 订阅 生活 热点 图书馆 借书 宿舍 电器 服务 住宿 换宿 体育 体质 测试 体测 青春 团活 心理 中心 运动 金秋 艺术 樱花 讲坛 讲座</v>
      </c>
      <c r="F172" s="51" t="str">
        <f>IF(推文数据库!F172="","",推文数据库!F172)</f>
        <v>约10分钟</v>
      </c>
      <c r="G172" s="50" t="str">
        <f>IF(推文数据库!G172="","",推文数据库!G172)</f>
        <v/>
      </c>
      <c r="H172" s="50">
        <f>IF(推文数据库!H172="","",推文数据库!H172)</f>
        <v>1210</v>
      </c>
      <c r="I172" s="50">
        <f>IF(推文数据库!I172="","",推文数据库!I172)</f>
        <v>10</v>
      </c>
      <c r="J172" s="40">
        <f>IF(推文数据库多词检索!$A172=推文数据库多词检索!E172,1,0)</f>
        <v>0</v>
      </c>
      <c r="K172" s="40" t="str">
        <f t="shared" si="4"/>
        <v/>
      </c>
      <c r="L172" s="40" t="str">
        <f>IF(K172="","",1+MAX($L$1:L171))</f>
        <v/>
      </c>
      <c r="M172" s="40">
        <f t="shared" si="5"/>
        <v>172</v>
      </c>
    </row>
    <row r="173" spans="1:13" ht="15">
      <c r="A173" s="51" t="str">
        <f>IF(推文数据库!A173="","",推文数据库!A173)</f>
        <v>瞩目 | 新生贴士Vol.6江城逛吃指南</v>
      </c>
      <c r="B173" s="51" t="str">
        <f>IF(推文数据库!B173="","",推文数据库!B173)</f>
        <v>https://mp.weixin.qq.com/s/tBjQ6_woVr0HFSpL1K6Q_Q</v>
      </c>
      <c r="C173" s="51" t="str">
        <f>IF(推文数据库!C173="","",推文数据库!C173)</f>
        <v>公众号</v>
      </c>
      <c r="D173" s="51" t="str">
        <f>IF(推文数据库!D173="","",推文数据库!D173)</f>
        <v>武汉大学全心权益</v>
      </c>
      <c r="E173" s="51" t="str">
        <f>IF(推文数据库!E173="","",推文数据库!E173)</f>
        <v>周边 全心 权益 逛 好吃 喝 美食 小吃 聚餐 韩餐 料理 休闲 密室 步行街 景点 精彩</v>
      </c>
      <c r="F173" s="51" t="str">
        <f>IF(推文数据库!F173="","",推文数据库!F173)</f>
        <v>约12分钟</v>
      </c>
      <c r="G173" s="50" t="str">
        <f>IF(推文数据库!G173="","",推文数据库!G173)</f>
        <v>超全，适合收藏！</v>
      </c>
      <c r="H173" s="50">
        <f>IF(推文数据库!H173="","",推文数据库!H173)</f>
        <v>1854</v>
      </c>
      <c r="I173" s="50">
        <f>IF(推文数据库!I173="","",推文数据库!I173)</f>
        <v>20</v>
      </c>
      <c r="J173" s="40">
        <f>IF(推文数据库多词检索!$A173=推文数据库多词检索!E173,1,0)</f>
        <v>0</v>
      </c>
      <c r="K173" s="40" t="str">
        <f t="shared" si="4"/>
        <v/>
      </c>
      <c r="L173" s="40" t="str">
        <f>IF(K173="","",1+MAX($L$1:L172))</f>
        <v/>
      </c>
      <c r="M173" s="40">
        <f t="shared" si="5"/>
        <v>173</v>
      </c>
    </row>
    <row r="174" spans="1:13" ht="15">
      <c r="A174" s="51" t="str">
        <f>IF(推文数据库!A174="","",推文数据库!A174)</f>
        <v>【新生手册12】文体活动</v>
      </c>
      <c r="B174" s="51" t="str">
        <f>IF(推文数据库!B174="","",推文数据库!B174)</f>
        <v>https://mp.weixin.qq.com/s/j8KL0HJl9607N0X-Wcu5EA</v>
      </c>
      <c r="C174" s="51" t="str">
        <f>IF(推文数据库!C174="","",推文数据库!C174)</f>
        <v>公众号</v>
      </c>
      <c r="D174" s="51" t="str">
        <f>IF(推文数据库!D174="","",推文数据库!D174)</f>
        <v>外院人</v>
      </c>
      <c r="E174" s="51" t="str">
        <f>IF(推文数据库!E174="","",推文数据库!E174)</f>
        <v>外院 文艺活动 金秋 体育 比赛 运动会 剧本杀</v>
      </c>
      <c r="F174" s="51" t="str">
        <f>IF(推文数据库!F174="","",推文数据库!F174)</f>
        <v>约3分钟</v>
      </c>
      <c r="G174" s="50" t="str">
        <f>IF(推文数据库!G174="","",推文数据库!G174)</f>
        <v/>
      </c>
      <c r="H174" s="50">
        <f>IF(推文数据库!H174="","",推文数据库!H174)</f>
        <v>99</v>
      </c>
      <c r="I174" s="50">
        <f>IF(推文数据库!I174="","",推文数据库!I174)</f>
        <v>0</v>
      </c>
      <c r="J174" s="40">
        <f>IF(推文数据库多词检索!$A174=推文数据库多词检索!E174,1,0)</f>
        <v>0</v>
      </c>
      <c r="K174" s="40" t="str">
        <f t="shared" si="4"/>
        <v/>
      </c>
      <c r="L174" s="40" t="str">
        <f>IF(K174="","",1+MAX($L$1:L173))</f>
        <v/>
      </c>
      <c r="M174" s="40">
        <f t="shared" si="5"/>
        <v>174</v>
      </c>
    </row>
    <row r="175" spans="1:13" ht="15">
      <c r="A175" s="51" t="str">
        <f>IF(推文数据库!A175="","",推文数据库!A175)</f>
        <v>哪些是上你了武汉大学才知道的事？</v>
      </c>
      <c r="B175" s="51" t="str">
        <f>IF(推文数据库!B175="","",推文数据库!B175)</f>
        <v>https://mp.weixin.qq.com/s/6DevEwaG2LsTDYf8iR2UHg</v>
      </c>
      <c r="C175" s="51" t="str">
        <f>IF(推文数据库!C175="","",推文数据库!C175)</f>
        <v>公众号</v>
      </c>
      <c r="D175" s="51" t="str">
        <f>IF(推文数据库!D175="","",推文数据库!D175)</f>
        <v>掌上武大</v>
      </c>
      <c r="E175" s="51" t="str">
        <f>IF(推文数据库!E175="","",推文数据库!E175)</f>
        <v>武大 冷知识</v>
      </c>
      <c r="F175" s="51" t="str">
        <f>IF(推文数据库!F175="","",推文数据库!F175)</f>
        <v>约3分钟</v>
      </c>
      <c r="G175" s="50" t="str">
        <f>IF(推文数据库!G175="","",推文数据库!G175)</f>
        <v>冷，但是有用！</v>
      </c>
      <c r="H175" s="50">
        <f>IF(推文数据库!H175="","",推文数据库!H175)</f>
        <v>6279</v>
      </c>
      <c r="I175" s="50">
        <f>IF(推文数据库!I175="","",推文数据库!I175)</f>
        <v>107</v>
      </c>
      <c r="J175" s="40">
        <f>IF(推文数据库多词检索!$A175=推文数据库多词检索!E175,1,0)</f>
        <v>0</v>
      </c>
      <c r="K175" s="40" t="str">
        <f t="shared" si="4"/>
        <v/>
      </c>
      <c r="L175" s="40" t="str">
        <f>IF(K175="","",1+MAX($L$1:L174))</f>
        <v/>
      </c>
      <c r="M175" s="40">
        <f t="shared" si="5"/>
        <v>175</v>
      </c>
    </row>
    <row r="176" spans="1:13" ht="15">
      <c r="A176" s="51" t="str">
        <f>IF(推文数据库!A176="","",推文数据库!A176)</f>
        <v>瞩目 | 新生贴士Vol.7江城美梦记</v>
      </c>
      <c r="B176" s="51" t="str">
        <f>IF(推文数据库!B176="","",推文数据库!B176)</f>
        <v>https://mp.weixin.qq.com/s/r9Vp8aoSjtfv9YsgfyPNBg</v>
      </c>
      <c r="C176" s="51" t="str">
        <f>IF(推文数据库!C176="","",推文数据库!C176)</f>
        <v>公众号</v>
      </c>
      <c r="D176" s="51" t="str">
        <f>IF(推文数据库!D176="","",推文数据库!D176)</f>
        <v>武汉大学全心权益</v>
      </c>
      <c r="E176" s="51" t="str">
        <f>IF(推文数据库!E176="","",推文数据库!E176)</f>
        <v>周边 酒店 校内 附近 珞珈山庄 住宿 周边</v>
      </c>
      <c r="F176" s="51" t="str">
        <f>IF(推文数据库!F176="","",推文数据库!F176)</f>
        <v>约9分钟</v>
      </c>
      <c r="G176" s="50" t="str">
        <f>IF(推文数据库!G176="","",推文数据库!G176)</f>
        <v>酒店大全</v>
      </c>
      <c r="H176" s="50">
        <f>IF(推文数据库!H176="","",推文数据库!H176)</f>
        <v>1211</v>
      </c>
      <c r="I176" s="50">
        <f>IF(推文数据库!I176="","",推文数据库!I176)</f>
        <v>9</v>
      </c>
      <c r="J176" s="40">
        <f>IF(推文数据库多词检索!$A176=推文数据库多词检索!E176,1,0)</f>
        <v>0</v>
      </c>
      <c r="K176" s="40" t="str">
        <f t="shared" si="4"/>
        <v/>
      </c>
      <c r="L176" s="40" t="str">
        <f>IF(K176="","",1+MAX($L$1:L175))</f>
        <v/>
      </c>
      <c r="M176" s="40">
        <f t="shared" si="5"/>
        <v>176</v>
      </c>
    </row>
    <row r="177" spans="1:13" ht="15">
      <c r="A177" s="51" t="str">
        <f>IF(推文数据库!A177="","",推文数据库!A177)</f>
        <v>瞩目 | 新生贴士Vol.8江城出行秘籍</v>
      </c>
      <c r="B177" s="51" t="str">
        <f>IF(推文数据库!B177="","",推文数据库!B177)</f>
        <v>https://mp.weixin.qq.com/s/e7NfTutqMn11lK2lDm5gHA</v>
      </c>
      <c r="C177" s="51" t="str">
        <f>IF(推文数据库!C177="","",推文数据库!C177)</f>
        <v>公众号</v>
      </c>
      <c r="D177" s="51" t="str">
        <f>IF(推文数据库!D177="","",推文数据库!D177)</f>
        <v>武汉大学全心权益</v>
      </c>
      <c r="E177" s="51" t="str">
        <f>IF(推文数据库!E177="","",推文数据库!E177)</f>
        <v>出行 交通 路线 火车 地铁 飞机 机场 地铁站 站台</v>
      </c>
      <c r="F177" s="51" t="str">
        <f>IF(推文数据库!F177="","",推文数据库!F177)</f>
        <v>约7分钟</v>
      </c>
      <c r="G177" s="50" t="str">
        <f>IF(推文数据库!G177="","",推文数据库!G177)</f>
        <v/>
      </c>
      <c r="H177" s="50">
        <f>IF(推文数据库!H177="","",推文数据库!H177)</f>
        <v>1245</v>
      </c>
      <c r="I177" s="50">
        <f>IF(推文数据库!I177="","",推文数据库!I177)</f>
        <v>8</v>
      </c>
      <c r="J177" s="40">
        <f>IF(推文数据库多词检索!$A177=推文数据库多词检索!E177,1,0)</f>
        <v>0</v>
      </c>
      <c r="K177" s="40" t="str">
        <f t="shared" si="4"/>
        <v/>
      </c>
      <c r="L177" s="40" t="str">
        <f>IF(K177="","",1+MAX($L$1:L176))</f>
        <v/>
      </c>
      <c r="M177" s="40">
        <f t="shared" si="5"/>
        <v>177</v>
      </c>
    </row>
    <row r="178" spans="1:13" ht="15">
      <c r="A178" s="51" t="str">
        <f>IF(推文数据库!A178="","",推文数据库!A178)</f>
        <v>瞩目 | 新生贴士Vol.9江城天气预告</v>
      </c>
      <c r="B178" s="51" t="str">
        <f>IF(推文数据库!B178="","",推文数据库!B178)</f>
        <v>https://mp.weixin.qq.com/s/Ggd172H4w35iMQuf1j1VlQ</v>
      </c>
      <c r="C178" s="51" t="str">
        <f>IF(推文数据库!C178="","",推文数据库!C178)</f>
        <v>公众号</v>
      </c>
      <c r="D178" s="51" t="str">
        <f>IF(推文数据库!D178="","",推文数据库!D178)</f>
        <v>武汉大学全心权益</v>
      </c>
      <c r="E178" s="51" t="str">
        <f>IF(推文数据库!E178="","",推文数据库!E178)</f>
        <v>天气 季节 北方 南方 预报 天气预报 雨季 冬天 春天 秋天 夏天</v>
      </c>
      <c r="F178" s="51" t="str">
        <f>IF(推文数据库!F178="","",推文数据库!F178)</f>
        <v>约5分钟</v>
      </c>
      <c r="G178" s="50" t="str">
        <f>IF(推文数据库!G178="","",推文数据库!G178)</f>
        <v/>
      </c>
      <c r="H178" s="50">
        <f>IF(推文数据库!H178="","",推文数据库!H178)</f>
        <v>893</v>
      </c>
      <c r="I178" s="50">
        <f>IF(推文数据库!I178="","",推文数据库!I178)</f>
        <v>10</v>
      </c>
      <c r="J178" s="40">
        <f>IF(推文数据库多词检索!$A178=推文数据库多词检索!E178,1,0)</f>
        <v>0</v>
      </c>
      <c r="K178" s="40" t="str">
        <f t="shared" si="4"/>
        <v/>
      </c>
      <c r="L178" s="40" t="str">
        <f>IF(K178="","",1+MAX($L$1:L177))</f>
        <v/>
      </c>
      <c r="M178" s="40">
        <f t="shared" si="5"/>
        <v>178</v>
      </c>
    </row>
    <row r="179" spans="1:13" ht="15">
      <c r="A179" s="51" t="str">
        <f>IF(推文数据库!A179="","",推文数据库!A179)</f>
        <v>瞩目 | 新生贴士Vol.10夏日军训小札</v>
      </c>
      <c r="B179" s="51" t="str">
        <f>IF(推文数据库!B179="","",推文数据库!B179)</f>
        <v>https://mp.weixin.qq.com/s/-8M26zdzkrzYSjdYEVKxHw</v>
      </c>
      <c r="C179" s="51" t="str">
        <f>IF(推文数据库!C179="","",推文数据库!C179)</f>
        <v>公众号</v>
      </c>
      <c r="D179" s="51" t="str">
        <f>IF(推文数据库!D179="","",推文数据库!D179)</f>
        <v>武汉大学全心权益</v>
      </c>
      <c r="E179" s="51" t="str">
        <f>IF(推文数据库!E179="","",推文数据库!E179)</f>
        <v>军训 阅兵 奥场 锻炼 入学</v>
      </c>
      <c r="F179" s="51" t="str">
        <f>IF(推文数据库!F179="","",推文数据库!F179)</f>
        <v>约5分钟</v>
      </c>
      <c r="G179" s="50" t="str">
        <f>IF(推文数据库!G179="","",推文数据库!G179)</f>
        <v/>
      </c>
      <c r="H179" s="50">
        <f>IF(推文数据库!H179="","",推文数据库!H179)</f>
        <v>1457</v>
      </c>
      <c r="I179" s="50">
        <f>IF(推文数据库!I179="","",推文数据库!I179)</f>
        <v>18</v>
      </c>
      <c r="J179" s="40">
        <f>IF(推文数据库多词检索!$A179=推文数据库多词检索!E179,1,0)</f>
        <v>0</v>
      </c>
      <c r="K179" s="40" t="str">
        <f t="shared" si="4"/>
        <v/>
      </c>
      <c r="L179" s="40" t="str">
        <f>IF(K179="","",1+MAX($L$1:L178))</f>
        <v/>
      </c>
      <c r="M179" s="40">
        <f t="shared" si="5"/>
        <v>179</v>
      </c>
    </row>
    <row r="180" spans="1:13" ht="15">
      <c r="A180" s="51" t="str">
        <f>IF(推文数据库!A180="","",推文数据库!A180)</f>
        <v>瞩目 | 新生贴士Vol.11珞珈山住宿地图</v>
      </c>
      <c r="B180" s="51" t="str">
        <f>IF(推文数据库!B180="","",推文数据库!B180)</f>
        <v>https://mp.weixin.qq.com/s/1Gyg2vlAUSHmm4WhIw988A</v>
      </c>
      <c r="C180" s="51" t="str">
        <f>IF(推文数据库!C180="","",推文数据库!C180)</f>
        <v>公众号</v>
      </c>
      <c r="D180" s="51" t="str">
        <f>IF(推文数据库!D180="","",推文数据库!D180)</f>
        <v>武汉大学全心权益</v>
      </c>
      <c r="E180" s="51" t="str">
        <f>IF(推文数据库!E180="","",推文数据库!E180)</f>
        <v>宿舍 住宿 行李 枫园 梅园 桂园 湖滨 工学部 文理学部 信息学部 医学部 杏园 床铺 公寓 洗衣机 空调 淋雨 热水 热水卡 校园网 宿舍 电器 门禁 宿舍 电器 安全</v>
      </c>
      <c r="F180" s="51" t="str">
        <f>IF(推文数据库!F180="","",推文数据库!F180)</f>
        <v>约7分钟</v>
      </c>
      <c r="G180" s="50" t="str">
        <f>IF(推文数据库!G180="","",推文数据库!G180)</f>
        <v>各宿舍区概览</v>
      </c>
      <c r="H180" s="50">
        <f>IF(推文数据库!H180="","",推文数据库!H180)</f>
        <v>2601</v>
      </c>
      <c r="I180" s="50">
        <f>IF(推文数据库!I180="","",推文数据库!I180)</f>
        <v>18</v>
      </c>
      <c r="J180" s="40">
        <f>IF(推文数据库多词检索!$A180=推文数据库多词检索!E180,1,0)</f>
        <v>0</v>
      </c>
      <c r="K180" s="40" t="str">
        <f t="shared" si="4"/>
        <v/>
      </c>
      <c r="L180" s="40" t="str">
        <f>IF(K180="","",1+MAX($L$1:L179))</f>
        <v/>
      </c>
      <c r="M180" s="40">
        <f t="shared" si="5"/>
        <v>180</v>
      </c>
    </row>
    <row r="181" spans="1:13" ht="15">
      <c r="A181" s="51" t="str">
        <f>IF(推文数据库!A181="","",推文数据库!A181)</f>
        <v>瞩目 | 新生贴士Vol.12珞珈寻食记</v>
      </c>
      <c r="B181" s="51" t="str">
        <f>IF(推文数据库!B181="","",推文数据库!B181)</f>
        <v>https://mp.weixin.qq.com/s/NFS1UwMm1OwY2zT2BFVwcw</v>
      </c>
      <c r="C181" s="51" t="str">
        <f>IF(推文数据库!C181="","",推文数据库!C181)</f>
        <v>公众号</v>
      </c>
      <c r="D181" s="51" t="str">
        <f>IF(推文数据库!D181="","",推文数据库!D181)</f>
        <v>武汉大学全心权益</v>
      </c>
      <c r="E181" s="51" t="str">
        <f>IF(推文数据库!E181="","",推文数据库!E181)</f>
        <v>食堂 好吃 菜 觅食 好吃 美食 小吃 梅园 桂园 清真 炒饭 麻辣烫 煲仔饭 湖滨 枫园 工学部 清真食堂 星园 杏园</v>
      </c>
      <c r="F181" s="51" t="str">
        <f>IF(推文数据库!F181="","",推文数据库!F181)</f>
        <v>约10分钟</v>
      </c>
      <c r="G181" s="50" t="str">
        <f>IF(推文数据库!G181="","",推文数据库!G181)</f>
        <v/>
      </c>
      <c r="H181" s="50">
        <f>IF(推文数据库!H181="","",推文数据库!H181)</f>
        <v>1129</v>
      </c>
      <c r="I181" s="50">
        <f>IF(推文数据库!I181="","",推文数据库!I181)</f>
        <v>13</v>
      </c>
      <c r="J181" s="40">
        <f>IF(推文数据库多词检索!$A181=推文数据库多词检索!E181,1,0)</f>
        <v>0</v>
      </c>
      <c r="K181" s="40" t="str">
        <f t="shared" si="4"/>
        <v/>
      </c>
      <c r="L181" s="40" t="str">
        <f>IF(K181="","",1+MAX($L$1:L180))</f>
        <v/>
      </c>
      <c r="M181" s="40">
        <f t="shared" si="5"/>
        <v>181</v>
      </c>
    </row>
    <row r="182" spans="1:13" ht="15">
      <c r="A182" s="51" t="str">
        <f>IF(推文数据库!A182="","",推文数据库!A182)</f>
        <v>瞩目 | 新生贴士Vol.13珞珈出行宝典</v>
      </c>
      <c r="B182" s="51" t="str">
        <f>IF(推文数据库!B182="","",推文数据库!B182)</f>
        <v>https://mp.weixin.qq.com/s/QXuOC-2hwPNRqyfb0jWFqA</v>
      </c>
      <c r="C182" s="51" t="str">
        <f>IF(推文数据库!C182="","",推文数据库!C182)</f>
        <v>公众号</v>
      </c>
      <c r="D182" s="51" t="str">
        <f>IF(推文数据库!D182="","",推文数据库!D182)</f>
        <v>武汉大学全心权益</v>
      </c>
      <c r="E182" s="51" t="str">
        <f>IF(推文数据库!E182="","",推文数据库!E182)</f>
        <v>导航 校车 小循环 大循环 医学部 弘博线 三环线 巴士 交通 共享 共享电动车 共享单车 单车 电动车 骑车 停车</v>
      </c>
      <c r="F182" s="51" t="str">
        <f>IF(推文数据库!F182="","",推文数据库!F182)</f>
        <v>约5分钟</v>
      </c>
      <c r="G182" s="50" t="str">
        <f>IF(推文数据库!G182="","",推文数据库!G182)</f>
        <v/>
      </c>
      <c r="H182" s="50">
        <f>IF(推文数据库!H182="","",推文数据库!H182)</f>
        <v>1211</v>
      </c>
      <c r="I182" s="50">
        <f>IF(推文数据库!I182="","",推文数据库!I182)</f>
        <v>11</v>
      </c>
      <c r="J182" s="40">
        <f>IF(推文数据库多词检索!$A182=推文数据库多词检索!E182,1,0)</f>
        <v>0</v>
      </c>
      <c r="K182" s="40" t="str">
        <f t="shared" si="4"/>
        <v/>
      </c>
      <c r="L182" s="40" t="str">
        <f>IF(K182="","",1+MAX($L$1:L181))</f>
        <v/>
      </c>
      <c r="M182" s="40">
        <f t="shared" si="5"/>
        <v>182</v>
      </c>
    </row>
    <row r="183" spans="1:13" ht="15">
      <c r="A183" s="51" t="str">
        <f>IF(推文数据库!A183="","",推文数据库!A183)</f>
        <v>瞩目 | 新生贴士Vol.14我的快递在哪领</v>
      </c>
      <c r="B183" s="51" t="str">
        <f>IF(推文数据库!B183="","",推文数据库!B183)</f>
        <v>https://mp.weixin.qq.com/s/XEGAKZGR7j9U2XIPxAa3Xw</v>
      </c>
      <c r="C183" s="51" t="str">
        <f>IF(推文数据库!C183="","",推文数据库!C183)</f>
        <v>公众号</v>
      </c>
      <c r="D183" s="51" t="str">
        <f>IF(推文数据库!D183="","",推文数据库!D183)</f>
        <v>武汉大学全心权益</v>
      </c>
      <c r="E183" s="51" t="str">
        <f>IF(推文数据库!E183="","",推文数据库!E183)</f>
        <v>快递 短信 取件 桂园 梅园 湖滨 枫园 工学部 信息学部 医学部 顺丰 EMS 收获 地址</v>
      </c>
      <c r="F183" s="51" t="str">
        <f>IF(推文数据库!F183="","",推文数据库!F183)</f>
        <v>约5分钟</v>
      </c>
      <c r="G183" s="50" t="str">
        <f>IF(推文数据库!G183="","",推文数据库!G183)</f>
        <v/>
      </c>
      <c r="H183" s="50">
        <f>IF(推文数据库!H183="","",推文数据库!H183)</f>
        <v>1490</v>
      </c>
      <c r="I183" s="50">
        <f>IF(推文数据库!I183="","",推文数据库!I183)</f>
        <v>9</v>
      </c>
      <c r="J183" s="40">
        <f>IF(推文数据库多词检索!$A183=推文数据库多词检索!E183,1,0)</f>
        <v>0</v>
      </c>
      <c r="K183" s="40" t="str">
        <f t="shared" si="4"/>
        <v/>
      </c>
      <c r="L183" s="40" t="str">
        <f>IF(K183="","",1+MAX($L$1:L182))</f>
        <v/>
      </c>
      <c r="M183" s="40">
        <f t="shared" si="5"/>
        <v>183</v>
      </c>
    </row>
    <row r="184" spans="1:13" ht="15">
      <c r="A184" s="51" t="str">
        <f>IF(推文数据库!A184="","",推文数据库!A184)</f>
        <v>瞩目 | 新生贴士Vol.15一（亿）卡在手，珞珈我有</v>
      </c>
      <c r="B184" s="51" t="str">
        <f>IF(推文数据库!B184="","",推文数据库!B184)</f>
        <v>https://mp.weixin.qq.com/s/X-OxPllhp9kB7qwHhLuuJg</v>
      </c>
      <c r="C184" s="51" t="str">
        <f>IF(推文数据库!C184="","",推文数据库!C184)</f>
        <v>公众号</v>
      </c>
      <c r="D184" s="51" t="str">
        <f>IF(推文数据库!D184="","",推文数据库!D184)</f>
        <v>武汉大学全心权益</v>
      </c>
      <c r="E184" s="51" t="str">
        <f>IF(推文数据库!E184="","",推文数据库!E184)</f>
        <v>卡 校园卡 充值 现金 充值点 e卡 手机 软件 app 挂失 解冻 冻结 身份证 学生证 费用 又会 火车票 团员证 空调卡 热水卡 银行卡</v>
      </c>
      <c r="F184" s="51" t="str">
        <f>IF(推文数据库!F184="","",推文数据库!F184)</f>
        <v>约15分钟</v>
      </c>
      <c r="G184" s="50" t="str">
        <f>IF(推文数据库!G184="","",推文数据库!G184)</f>
        <v/>
      </c>
      <c r="H184" s="50">
        <f>IF(推文数据库!H184="","",推文数据库!H184)</f>
        <v>1330</v>
      </c>
      <c r="I184" s="50">
        <f>IF(推文数据库!I184="","",推文数据库!I184)</f>
        <v>17</v>
      </c>
      <c r="J184" s="40">
        <f>IF(推文数据库多词检索!$A184=推文数据库多词检索!E184,1,0)</f>
        <v>0</v>
      </c>
      <c r="K184" s="40" t="str">
        <f t="shared" si="4"/>
        <v/>
      </c>
      <c r="L184" s="40" t="str">
        <f>IF(K184="","",1+MAX($L$1:L183))</f>
        <v/>
      </c>
      <c r="M184" s="40">
        <f t="shared" si="5"/>
        <v>184</v>
      </c>
    </row>
    <row r="185" spans="1:13" ht="15">
      <c r="A185" s="51" t="str">
        <f>IF(推文数据库!A185="","",推文数据库!A185)</f>
        <v>瞩目 | 新生贴士Vol.16体育二三事</v>
      </c>
      <c r="B185" s="51" t="str">
        <f>IF(推文数据库!B185="","",推文数据库!B185)</f>
        <v>https://mp.weixin.qq.com/s/ni96MI5vlDJnzbomHriDpA</v>
      </c>
      <c r="C185" s="51" t="str">
        <f>IF(推文数据库!C185="","",推文数据库!C185)</f>
        <v>公众号</v>
      </c>
      <c r="D185" s="51" t="str">
        <f>IF(推文数据库!D185="","",推文数据库!D185)</f>
        <v>武汉大学全心权益</v>
      </c>
      <c r="E185" s="51" t="str">
        <f>IF(推文数据库!E185="","",推文数据库!E185)</f>
        <v>汉姆 运动 体育课 锻炼 田径 健康 测试 体侧 场馆 预约 操场</v>
      </c>
      <c r="F185" s="51" t="str">
        <f>IF(推文数据库!F185="","",推文数据库!F185)</f>
        <v>约10分钟</v>
      </c>
      <c r="G185" s="50" t="str">
        <f>IF(推文数据库!G185="","",推文数据库!G185)</f>
        <v/>
      </c>
      <c r="H185" s="50">
        <f>IF(推文数据库!H185="","",推文数据库!H185)</f>
        <v>1223</v>
      </c>
      <c r="I185" s="50">
        <f>IF(推文数据库!I185="","",推文数据库!I185)</f>
        <v>14</v>
      </c>
      <c r="J185" s="40">
        <f>IF(推文数据库多词检索!$A185=推文数据库多词检索!E185,1,0)</f>
        <v>0</v>
      </c>
      <c r="K185" s="40" t="str">
        <f t="shared" si="4"/>
        <v/>
      </c>
      <c r="L185" s="40" t="str">
        <f>IF(K185="","",1+MAX($L$1:L184))</f>
        <v/>
      </c>
      <c r="M185" s="40">
        <f t="shared" si="5"/>
        <v>185</v>
      </c>
    </row>
    <row r="186" spans="1:13" ht="15">
      <c r="A186" s="51" t="str">
        <f>IF(推文数据库!A186="","",推文数据库!A186)</f>
        <v>瞩目 | 新生贴士Vol.17“珈”人的就医小帮手</v>
      </c>
      <c r="B186" s="51" t="str">
        <f>IF(推文数据库!B186="","",推文数据库!B186)</f>
        <v>https://mp.weixin.qq.com/s/gmYGYoasZtG0EKgrR8MK2w</v>
      </c>
      <c r="C186" s="51" t="str">
        <f>IF(推文数据库!C186="","",推文数据库!C186)</f>
        <v>公众号</v>
      </c>
      <c r="D186" s="51" t="str">
        <f>IF(推文数据库!D186="","",推文数据库!D186)</f>
        <v>武汉大学全心权益</v>
      </c>
      <c r="E186" s="51" t="str">
        <f>IF(推文数据库!E186="","",推文数据库!E186)</f>
        <v>就医 医院 体检 病症 校医 看病 买药 打针 报告 预约 病例 病历本 挂号 就诊 科室 治疗 住院 转院 留院 观察 中南 口腔 医保 医疗</v>
      </c>
      <c r="F186" s="51" t="str">
        <f>IF(推文数据库!F186="","",推文数据库!F186)</f>
        <v>约10分钟</v>
      </c>
      <c r="G186" s="50" t="str">
        <f>IF(推文数据库!G186="","",推文数据库!G186)</f>
        <v/>
      </c>
      <c r="H186" s="50">
        <f>IF(推文数据库!H186="","",推文数据库!H186)</f>
        <v>664</v>
      </c>
      <c r="I186" s="50">
        <f>IF(推文数据库!I186="","",推文数据库!I186)</f>
        <v>6</v>
      </c>
      <c r="J186" s="40">
        <f>IF(推文数据库多词检索!$A186=推文数据库多词检索!E186,1,0)</f>
        <v>0</v>
      </c>
      <c r="K186" s="40" t="str">
        <f t="shared" si="4"/>
        <v/>
      </c>
      <c r="L186" s="40" t="str">
        <f>IF(K186="","",1+MAX($L$1:L185))</f>
        <v/>
      </c>
      <c r="M186" s="40">
        <f t="shared" si="5"/>
        <v>186</v>
      </c>
    </row>
    <row r="187" spans="1:13" ht="15">
      <c r="A187" s="51" t="str">
        <f>IF(推文数据库!A187="","",推文数据库!A187)</f>
        <v>瞩目 | 新生贴士Vol.18珞珈山自习导航</v>
      </c>
      <c r="B187" s="51" t="str">
        <f>IF(推文数据库!B187="","",推文数据库!B187)</f>
        <v>https://mp.weixin.qq.com/s/tpwqrr9VEiDIdP7Ks7XApQ</v>
      </c>
      <c r="C187" s="51" t="str">
        <f>IF(推文数据库!C187="","",推文数据库!C187)</f>
        <v>公众号</v>
      </c>
      <c r="D187" s="51" t="str">
        <f>IF(推文数据库!D187="","",推文数据库!D187)</f>
        <v>武汉大学全心权益</v>
      </c>
      <c r="E187" s="51" t="str">
        <f>IF(推文数据库!E187="","",推文数据库!E187)</f>
        <v>自习 图书馆 学习 座位 预约 选座 就座 文理学部 工学部 信息学部 医学部</v>
      </c>
      <c r="F187" s="51" t="str">
        <f>IF(推文数据库!F187="","",推文数据库!F187)</f>
        <v>约7分钟</v>
      </c>
      <c r="G187" s="50" t="str">
        <f>IF(推文数据库!G187="","",推文数据库!G187)</f>
        <v/>
      </c>
      <c r="H187" s="50">
        <f>IF(推文数据库!H187="","",推文数据库!H187)</f>
        <v>1468</v>
      </c>
      <c r="I187" s="50">
        <f>IF(推文数据库!I187="","",推文数据库!I187)</f>
        <v>12</v>
      </c>
      <c r="J187" s="40">
        <f>IF(推文数据库多词检索!$A187=推文数据库多词检索!E187,1,0)</f>
        <v>0</v>
      </c>
      <c r="K187" s="40" t="str">
        <f t="shared" si="4"/>
        <v/>
      </c>
      <c r="L187" s="40" t="str">
        <f>IF(K187="","",1+MAX($L$1:L186))</f>
        <v/>
      </c>
      <c r="M187" s="40">
        <f t="shared" si="5"/>
        <v>187</v>
      </c>
    </row>
    <row r="188" spans="1:13" ht="15">
      <c r="A188" s="51" t="str">
        <f>IF(推文数据库!A188="","",推文数据库!A188)</f>
        <v>瞩目 | 新生贴士Vol.19珞珈山学务手册——通识版</v>
      </c>
      <c r="B188" s="51" t="str">
        <f>IF(推文数据库!B188="","",推文数据库!B188)</f>
        <v>https://mp.weixin.qq.com/s/YS976RxRowQBk8nQ8LLCaQ</v>
      </c>
      <c r="C188" s="51" t="str">
        <f>IF(推文数据库!C188="","",推文数据库!C188)</f>
        <v>公众号</v>
      </c>
      <c r="D188" s="51" t="str">
        <f>IF(推文数据库!D188="","",推文数据库!D188)</f>
        <v>武汉大学全心权益</v>
      </c>
      <c r="E188" s="51" t="str">
        <f>IF(推文数据库!E188="","",推文数据库!E188)</f>
        <v>学霸 学习 学分 绩点 选课 自修 缓考 重考 重修 毕业 结业 肄业 课程 通识教育 公共基础 专业教育 创新创业 科学研究 学科竞赛 科技发明 社会实践活动 论文 本科生院 学分折算 自主选课 学费 缓考 公共课</v>
      </c>
      <c r="F188" s="51" t="str">
        <f>IF(推文数据库!F188="","",推文数据库!F188)</f>
        <v>约10分钟</v>
      </c>
      <c r="G188" s="50" t="str">
        <f>IF(推文数据库!G188="","",推文数据库!G188)</f>
        <v/>
      </c>
      <c r="H188" s="50">
        <f>IF(推文数据库!H188="","",推文数据库!H188)</f>
        <v>1225</v>
      </c>
      <c r="I188" s="50">
        <f>IF(推文数据库!I188="","",推文数据库!I188)</f>
        <v>8</v>
      </c>
      <c r="J188" s="40">
        <f>IF(推文数据库多词检索!$A188=推文数据库多词检索!E188,1,0)</f>
        <v>0</v>
      </c>
      <c r="K188" s="40" t="str">
        <f t="shared" si="4"/>
        <v/>
      </c>
      <c r="L188" s="40" t="str">
        <f>IF(K188="","",1+MAX($L$1:L187))</f>
        <v/>
      </c>
      <c r="M188" s="40">
        <f t="shared" si="5"/>
        <v>188</v>
      </c>
    </row>
    <row r="189" spans="1:13" ht="15">
      <c r="A189" s="51" t="str">
        <f>IF(推文数据库!A189="","",推文数据库!A189)</f>
        <v>瞩目 | 新生贴士Vol.20珞珈山学务手册——进阶版</v>
      </c>
      <c r="B189" s="51" t="str">
        <f>IF(推文数据库!B189="","",推文数据库!B189)</f>
        <v>https://mp.weixin.qq.com/s/LmV57Ei0wkjTU48oOnZPYw</v>
      </c>
      <c r="C189" s="51" t="str">
        <f>IF(推文数据库!C189="","",推文数据库!C189)</f>
        <v>公众号</v>
      </c>
      <c r="D189" s="51" t="str">
        <f>IF(推文数据库!D189="","",推文数据库!D189)</f>
        <v>武汉大学全心权益</v>
      </c>
      <c r="E189" s="51" t="str">
        <f>IF(推文数据库!E189="","",推文数据库!E189)</f>
        <v>学霸 学习 学分 绩点 选课 自修 缓考 重考 重修 毕业 结业 肄业 课程 通识教育 公共基础 专业教育 创新创业 科学研究 学科竞赛 科技发明 社会实践活动 论文 本科生院 学分折算 自主选课 学费 缓考 考研</v>
      </c>
      <c r="F189" s="51" t="str">
        <f>IF(推文数据库!F189="","",推文数据库!F189)</f>
        <v>约10分钟</v>
      </c>
      <c r="G189" s="50" t="str">
        <f>IF(推文数据库!G189="","",推文数据库!G189)</f>
        <v/>
      </c>
      <c r="H189" s="50">
        <f>IF(推文数据库!H189="","",推文数据库!H189)</f>
        <v>1554</v>
      </c>
      <c r="I189" s="50">
        <f>IF(推文数据库!I189="","",推文数据库!I189)</f>
        <v>10</v>
      </c>
      <c r="J189" s="40">
        <f>IF(推文数据库多词检索!$A189=推文数据库多词检索!E189,1,0)</f>
        <v>0</v>
      </c>
      <c r="K189" s="40" t="str">
        <f t="shared" si="4"/>
        <v/>
      </c>
      <c r="L189" s="40" t="str">
        <f>IF(K189="","",1+MAX($L$1:L188))</f>
        <v/>
      </c>
      <c r="M189" s="40">
        <f t="shared" si="5"/>
        <v>189</v>
      </c>
    </row>
    <row r="190" spans="1:13" ht="15">
      <c r="A190" s="51" t="str">
        <f>IF(推文数据库!A190="","",推文数据库!A190)</f>
        <v>瞩目 | 新生贴士Vol.21竞赛直通车</v>
      </c>
      <c r="B190" s="51" t="str">
        <f>IF(推文数据库!B190="","",推文数据库!B190)</f>
        <v>https://mp.weixin.qq.com/s/A9lVokIsYfqcQ9G18xtm-Q</v>
      </c>
      <c r="C190" s="51" t="str">
        <f>IF(推文数据库!C190="","",推文数据库!C190)</f>
        <v>公众号</v>
      </c>
      <c r="D190" s="51" t="str">
        <f>IF(推文数据库!D190="","",推文数据库!D190)</f>
        <v>武汉大学全心权益</v>
      </c>
      <c r="E190" s="51" t="str">
        <f>IF(推文数据库!E190="","",推文数据库!E190)</f>
        <v>学科竞赛 创新创业 大创 作品 外研社 数学 预赛 决赛</v>
      </c>
      <c r="F190" s="51" t="str">
        <f>IF(推文数据库!F190="","",推文数据库!F190)</f>
        <v>约10分钟</v>
      </c>
      <c r="G190" s="50" t="str">
        <f>IF(推文数据库!G190="","",推文数据库!G190)</f>
        <v/>
      </c>
      <c r="H190" s="50">
        <f>IF(推文数据库!H190="","",推文数据库!H190)</f>
        <v>1498</v>
      </c>
      <c r="I190" s="50">
        <f>IF(推文数据库!I190="","",推文数据库!I190)</f>
        <v>11</v>
      </c>
      <c r="J190" s="40">
        <f>IF(推文数据库多词检索!$A190=推文数据库多词检索!E190,1,0)</f>
        <v>0</v>
      </c>
      <c r="K190" s="40" t="str">
        <f t="shared" si="4"/>
        <v/>
      </c>
      <c r="L190" s="40" t="str">
        <f>IF(K190="","",1+MAX($L$1:L189))</f>
        <v/>
      </c>
      <c r="M190" s="40">
        <f t="shared" si="5"/>
        <v>190</v>
      </c>
    </row>
    <row r="191" spans="1:13" ht="15">
      <c r="A191" s="51" t="str">
        <f>IF(推文数据库!A191="","",推文数据库!A191)</f>
        <v>瞩目 | 新生贴士Vol.22生活权益服务手册</v>
      </c>
      <c r="B191" s="51" t="str">
        <f>IF(推文数据库!B191="","",推文数据库!B191)</f>
        <v>https://mp.weixin.qq.com/s/iK1dQju_tzWbOStj2pYcEA</v>
      </c>
      <c r="C191" s="51" t="str">
        <f>IF(推文数据库!C191="","",推文数据库!C191)</f>
        <v>公众号</v>
      </c>
      <c r="D191" s="51" t="str">
        <f>IF(推文数据库!D191="","",推文数据库!D191)</f>
        <v>武汉大学全心权益</v>
      </c>
      <c r="E191" s="51" t="str">
        <f>IF(推文数据库!E191="","",推文数据库!E191)</f>
        <v>手册 汇总 卡证 目录 生活 公共设置 安全 宿舍 电器 校园卡 生活 打印 体测 食堂 自强 超市 校车</v>
      </c>
      <c r="F191" s="51" t="str">
        <f>IF(推文数据库!F191="","",推文数据库!F191)</f>
        <v>约15分钟</v>
      </c>
      <c r="G191" s="50" t="str">
        <f>IF(推文数据库!G191="","",推文数据库!G191)</f>
        <v>汇总手册类，内容较多，建议检索</v>
      </c>
      <c r="H191" s="50">
        <f>IF(推文数据库!H191="","",推文数据库!H191)</f>
        <v>1044</v>
      </c>
      <c r="I191" s="50">
        <f>IF(推文数据库!I191="","",推文数据库!I191)</f>
        <v>6</v>
      </c>
      <c r="J191" s="40">
        <f>IF(推文数据库多词检索!$A191=推文数据库多词检索!E191,1,0)</f>
        <v>0</v>
      </c>
      <c r="K191" s="40" t="str">
        <f t="shared" si="4"/>
        <v/>
      </c>
      <c r="L191" s="40" t="str">
        <f>IF(K191="","",1+MAX($L$1:L190))</f>
        <v/>
      </c>
      <c r="M191" s="40">
        <f t="shared" si="5"/>
        <v>191</v>
      </c>
    </row>
    <row r="192" spans="1:13" ht="15">
      <c r="A192" s="51" t="str">
        <f>IF(推文数据库!A192="","",推文数据库!A192)</f>
        <v>迎新特辑Vol.1 | 健康贴士来袭</v>
      </c>
      <c r="B192" s="51" t="str">
        <f>IF(推文数据库!B192="","",推文数据库!B192)</f>
        <v>https://mp.weixin.qq.com/s/j7L9zooW1PKTAzoNvx5DEA</v>
      </c>
      <c r="C192" s="51" t="str">
        <f>IF(推文数据库!C192="","",推文数据库!C192)</f>
        <v>公众号</v>
      </c>
      <c r="D192" s="51" t="str">
        <f>IF(推文数据库!D192="","",推文数据库!D192)</f>
        <v>武大经管学生会</v>
      </c>
      <c r="E192" s="51" t="str">
        <f>IF(推文数据库!E192="","",推文数据库!E192)</f>
        <v>防疫 疫情 口罩 健康 就诊 医院 校医 门诊 住院 挂号 买药 预约 急诊 医疗 电话 内科 外科 病毒 德尔塔</v>
      </c>
      <c r="F192" s="51" t="str">
        <f>IF(推文数据库!F192="","",推文数据库!F192)</f>
        <v>约4分钟</v>
      </c>
      <c r="G192" s="50" t="str">
        <f>IF(推文数据库!G192="","",推文数据库!G192)</f>
        <v/>
      </c>
      <c r="H192" s="50">
        <f>IF(推文数据库!H192="","",推文数据库!H192)</f>
        <v>248</v>
      </c>
      <c r="I192" s="50">
        <f>IF(推文数据库!I192="","",推文数据库!I192)</f>
        <v>4</v>
      </c>
      <c r="J192" s="40">
        <f>IF(推文数据库多词检索!$A192=推文数据库多词检索!E192,1,0)</f>
        <v>0</v>
      </c>
      <c r="K192" s="40" t="str">
        <f t="shared" si="4"/>
        <v/>
      </c>
      <c r="L192" s="40" t="str">
        <f>IF(K192="","",1+MAX($L$1:L191))</f>
        <v/>
      </c>
      <c r="M192" s="40">
        <f t="shared" si="5"/>
        <v>192</v>
      </c>
    </row>
    <row r="193" spans="1:13" ht="15">
      <c r="A193" s="51" t="str">
        <f>IF(推文数据库!A193="","",推文数据库!A193)</f>
        <v>迎新特辑Vol.2 | 珞珈美食心得</v>
      </c>
      <c r="B193" s="51" t="str">
        <f>IF(推文数据库!B193="","",推文数据库!B193)</f>
        <v>https://mp.weixin.qq.com/s/wpmkHUO-6AmyvrhiYcOTQA</v>
      </c>
      <c r="C193" s="51" t="str">
        <f>IF(推文数据库!C193="","",推文数据库!C193)</f>
        <v>公众号</v>
      </c>
      <c r="D193" s="51" t="str">
        <f>IF(推文数据库!D193="","",推文数据库!D193)</f>
        <v>武大经管学生会</v>
      </c>
      <c r="E193" s="51" t="str">
        <f>IF(推文数据库!E193="","",推文数据库!E193)</f>
        <v>美食 吃饭 觅食 食堂 菜 梅园 桂园 清真 炒饭 麻辣烫 煲仔饭 湖滨 枫园 工学部 清真食堂 星园 杏园</v>
      </c>
      <c r="F193" s="51" t="str">
        <f>IF(推文数据库!F193="","",推文数据库!F193)</f>
        <v>约4分钟</v>
      </c>
      <c r="G193" s="50" t="str">
        <f>IF(推文数据库!G193="","",推文数据库!G193)</f>
        <v/>
      </c>
      <c r="H193" s="50">
        <f>IF(推文数据库!H193="","",推文数据库!H193)</f>
        <v>229</v>
      </c>
      <c r="I193" s="50">
        <f>IF(推文数据库!I193="","",推文数据库!I193)</f>
        <v>2</v>
      </c>
      <c r="J193" s="40">
        <f>IF(推文数据库多词检索!$A193=推文数据库多词检索!E193,1,0)</f>
        <v>0</v>
      </c>
      <c r="K193" s="40" t="str">
        <f t="shared" si="4"/>
        <v/>
      </c>
      <c r="L193" s="40" t="str">
        <f>IF(K193="","",1+MAX($L$1:L192))</f>
        <v/>
      </c>
      <c r="M193" s="40">
        <f t="shared" si="5"/>
        <v>193</v>
      </c>
    </row>
    <row r="194" spans="1:13" ht="15">
      <c r="A194" s="51" t="str">
        <f>IF(推文数据库!A194="","",推文数据库!A194)</f>
        <v>迎新特辑Vol.3 | 宿舍法宝集锦</v>
      </c>
      <c r="B194" s="51" t="str">
        <f>IF(推文数据库!B194="","",推文数据库!B194)</f>
        <v>https://mp.weixin.qq.com/s/6sWbjCZYIu9QXGfasEqkJA</v>
      </c>
      <c r="C194" s="51" t="str">
        <f>IF(推文数据库!C194="","",推文数据库!C194)</f>
        <v>公众号</v>
      </c>
      <c r="D194" s="51" t="str">
        <f>IF(推文数据库!D194="","",推文数据库!D194)</f>
        <v>武大经管学生会</v>
      </c>
      <c r="E194" s="51" t="str">
        <f>IF(推文数据库!E194="","",推文数据库!E194)</f>
        <v xml:space="preserve">宿舍 住宿 用品 配置 空调卡 热水 洗衣 校园网 网络 充值 报修 噪音 神器 晾衣 蚊帐 </v>
      </c>
      <c r="F194" s="51" t="str">
        <f>IF(推文数据库!F194="","",推文数据库!F194)</f>
        <v>约6分钟</v>
      </c>
      <c r="G194" s="50" t="str">
        <f>IF(推文数据库!G194="","",推文数据库!G194)</f>
        <v/>
      </c>
      <c r="H194" s="50">
        <f>IF(推文数据库!H194="","",推文数据库!H194)</f>
        <v>247</v>
      </c>
      <c r="I194" s="50">
        <f>IF(推文数据库!I194="","",推文数据库!I194)</f>
        <v>3</v>
      </c>
      <c r="J194" s="40">
        <f>IF(推文数据库多词检索!$A194=推文数据库多词检索!E194,1,0)</f>
        <v>0</v>
      </c>
      <c r="K194" s="40" t="str">
        <f t="shared" ref="K194:K257" si="6">IF(J194=0,"",1)</f>
        <v/>
      </c>
      <c r="L194" s="40" t="str">
        <f>IF(K194="","",1+MAX($L$1:L193))</f>
        <v/>
      </c>
      <c r="M194" s="40">
        <f t="shared" ref="M194:M257" si="7">IF(J194="","",ROW(A194))</f>
        <v>194</v>
      </c>
    </row>
    <row r="195" spans="1:13" ht="15">
      <c r="A195" s="51" t="str">
        <f>IF(推文数据库!A195="","",推文数据库!A195)</f>
        <v>迎新特辑Vol.4 | 观赏珞珈风光</v>
      </c>
      <c r="B195" s="51" t="str">
        <f>IF(推文数据库!B195="","",推文数据库!B195)</f>
        <v>https://mp.weixin.qq.com/s/0sHvUX-7jc2cfyLOsBX7kQ</v>
      </c>
      <c r="C195" s="51" t="str">
        <f>IF(推文数据库!C195="","",推文数据库!C195)</f>
        <v>公众号</v>
      </c>
      <c r="D195" s="51" t="str">
        <f>IF(推文数据库!D195="","",推文数据库!D195)</f>
        <v>武大经管学生会</v>
      </c>
      <c r="E195" s="51" t="str">
        <f>IF(推文数据库!E195="","",推文数据库!E195)</f>
        <v xml:space="preserve">校内 交通 电动车 共享 武汉 汉口 武昌 机场 火车站 地铁 装饰 </v>
      </c>
      <c r="F195" s="51" t="str">
        <f>IF(推文数据库!F195="","",推文数据库!F195)</f>
        <v>约6分钟</v>
      </c>
      <c r="G195" s="50" t="str">
        <f>IF(推文数据库!G195="","",推文数据库!G195)</f>
        <v/>
      </c>
      <c r="H195" s="50">
        <f>IF(推文数据库!H195="","",推文数据库!H195)</f>
        <v>117</v>
      </c>
      <c r="I195" s="50">
        <f>IF(推文数据库!I195="","",推文数据库!I195)</f>
        <v>0</v>
      </c>
      <c r="J195" s="40">
        <f>IF(推文数据库多词检索!$A195=推文数据库多词检索!E195,1,0)</f>
        <v>0</v>
      </c>
      <c r="K195" s="40" t="str">
        <f t="shared" si="6"/>
        <v/>
      </c>
      <c r="L195" s="40" t="str">
        <f>IF(K195="","",1+MAX($L$1:L194))</f>
        <v/>
      </c>
      <c r="M195" s="40">
        <f t="shared" si="7"/>
        <v>195</v>
      </c>
    </row>
    <row r="196" spans="1:13" ht="15">
      <c r="A196" s="51" t="str">
        <f>IF(推文数据库!A196="","",推文数据库!A196)</f>
        <v>迎新特辑Vol.5 | 游校园总动员</v>
      </c>
      <c r="B196" s="51" t="str">
        <f>IF(推文数据库!B196="","",推文数据库!B196)</f>
        <v>https://mp.weixin.qq.com/s/vp1aGXpGHpAhEimWdchI0Q</v>
      </c>
      <c r="C196" s="51" t="str">
        <f>IF(推文数据库!C196="","",推文数据库!C196)</f>
        <v>公众号</v>
      </c>
      <c r="D196" s="51" t="str">
        <f>IF(推文数据库!D196="","",推文数据库!D196)</f>
        <v>武大经管学生会</v>
      </c>
      <c r="E196" s="51" t="str">
        <f>IF(推文数据库!E196="","",推文数据库!E196)</f>
        <v xml:space="preserve">校内 风光 景点 樱顶 东湖 万林 长江 大桥 黄鹤楼 楚河汉街 昙华林 江汉路 步行街 东湖海洋世界 省博 </v>
      </c>
      <c r="F196" s="51" t="str">
        <f>IF(推文数据库!F196="","",推文数据库!F196)</f>
        <v>约5分钟</v>
      </c>
      <c r="G196" s="50" t="str">
        <f>IF(推文数据库!G196="","",推文数据库!G196)</f>
        <v>很多地方都确实很不错！</v>
      </c>
      <c r="H196" s="50">
        <f>IF(推文数据库!H196="","",推文数据库!H196)</f>
        <v>150</v>
      </c>
      <c r="I196" s="50">
        <f>IF(推文数据库!I196="","",推文数据库!I196)</f>
        <v>0</v>
      </c>
      <c r="J196" s="40">
        <f>IF(推文数据库多词检索!$A196=推文数据库多词检索!E196,1,0)</f>
        <v>0</v>
      </c>
      <c r="K196" s="40" t="str">
        <f t="shared" si="6"/>
        <v/>
      </c>
      <c r="L196" s="40" t="str">
        <f>IF(K196="","",1+MAX($L$1:L195))</f>
        <v/>
      </c>
      <c r="M196" s="40">
        <f t="shared" si="7"/>
        <v>196</v>
      </c>
    </row>
    <row r="197" spans="1:13" ht="15">
      <c r="A197" s="51" t="str">
        <f>IF(推文数据库!A197="","",推文数据库!A197)</f>
        <v>迎新特辑Vol.6 | 学海无涯攻略</v>
      </c>
      <c r="B197" s="51" t="str">
        <f>IF(推文数据库!B197="","",推文数据库!B197)</f>
        <v>https://mp.weixin.qq.com/s/T4htSyMZRqEdLHiK_JzOcQ</v>
      </c>
      <c r="C197" s="51" t="str">
        <f>IF(推文数据库!C197="","",推文数据库!C197)</f>
        <v>公众号</v>
      </c>
      <c r="D197" s="51" t="str">
        <f>IF(推文数据库!D197="","",推文数据库!D197)</f>
        <v>武大经管学生会</v>
      </c>
      <c r="E197" s="51" t="str">
        <f>IF(推文数据库!E197="","",推文数据库!E197)</f>
        <v>自习 学习 预约 教学楼 选课</v>
      </c>
      <c r="F197" s="51" t="str">
        <f>IF(推文数据库!F197="","",推文数据库!F197)</f>
        <v>约5分钟</v>
      </c>
      <c r="G197" s="50" t="str">
        <f>IF(推文数据库!G197="","",推文数据库!G197)</f>
        <v/>
      </c>
      <c r="H197" s="50">
        <f>IF(推文数据库!H197="","",推文数据库!H197)</f>
        <v>191</v>
      </c>
      <c r="I197" s="50">
        <f>IF(推文数据库!I197="","",推文数据库!I197)</f>
        <v>1</v>
      </c>
      <c r="J197" s="40">
        <f>IF(推文数据库多词检索!$A197=推文数据库多词检索!E197,1,0)</f>
        <v>0</v>
      </c>
      <c r="K197" s="40" t="str">
        <f t="shared" si="6"/>
        <v/>
      </c>
      <c r="L197" s="40" t="str">
        <f>IF(K197="","",1+MAX($L$1:L196))</f>
        <v/>
      </c>
      <c r="M197" s="40">
        <f t="shared" si="7"/>
        <v>197</v>
      </c>
    </row>
    <row r="198" spans="1:13" ht="15">
      <c r="A198" s="51" t="str">
        <f>IF(推文数据库!A198="","",推文数据库!A198)</f>
        <v>迎新特辑Vol.7 | 英语再创辉煌</v>
      </c>
      <c r="B198" s="51" t="str">
        <f>IF(推文数据库!B198="","",推文数据库!B198)</f>
        <v>https://mp.weixin.qq.com/s/M0ML0fIvTHa99PuTkkjFrg</v>
      </c>
      <c r="C198" s="51" t="str">
        <f>IF(推文数据库!C198="","",推文数据库!C198)</f>
        <v>公众号</v>
      </c>
      <c r="D198" s="51" t="str">
        <f>IF(推文数据库!D198="","",推文数据库!D198)</f>
        <v>武大经管学生会</v>
      </c>
      <c r="E198" s="51" t="str">
        <f>IF(推文数据库!E198="","",推文数据库!E198)</f>
        <v>英语 分班 考试 四级 六级 期末</v>
      </c>
      <c r="F198" s="51" t="str">
        <f>IF(推文数据库!F198="","",推文数据库!F198)</f>
        <v>约3分钟</v>
      </c>
      <c r="G198" s="50" t="str">
        <f>IF(推文数据库!G198="","",推文数据库!G198)</f>
        <v/>
      </c>
      <c r="H198" s="50">
        <f>IF(推文数据库!H198="","",推文数据库!H198)</f>
        <v>167</v>
      </c>
      <c r="I198" s="50">
        <f>IF(推文数据库!I198="","",推文数据库!I198)</f>
        <v>2</v>
      </c>
      <c r="J198" s="40">
        <f>IF(推文数据库多词检索!$A198=推文数据库多词检索!E198,1,0)</f>
        <v>0</v>
      </c>
      <c r="K198" s="40" t="str">
        <f t="shared" si="6"/>
        <v/>
      </c>
      <c r="L198" s="40" t="str">
        <f>IF(K198="","",1+MAX($L$1:L197))</f>
        <v/>
      </c>
      <c r="M198" s="40">
        <f t="shared" si="7"/>
        <v>198</v>
      </c>
    </row>
    <row r="199" spans="1:13" ht="15">
      <c r="A199" s="51" t="str">
        <f>IF(推文数据库!A199="","",推文数据库!A199)</f>
        <v>迎新特辑Vol.8 | 软件侵略计划</v>
      </c>
      <c r="B199" s="51" t="str">
        <f>IF(推文数据库!B199="","",推文数据库!B199)</f>
        <v>https://mp.weixin.qq.com/s/FN-1ji-b9MPFYUTSwLuRTQ</v>
      </c>
      <c r="C199" s="51" t="str">
        <f>IF(推文数据库!C199="","",推文数据库!C199)</f>
        <v>公众号</v>
      </c>
      <c r="D199" s="51" t="str">
        <f>IF(推文数据库!D199="","",推文数据库!D199)</f>
        <v>武大经管学生会</v>
      </c>
      <c r="E199" s="51" t="str">
        <f>IF(推文数据库!E199="","",推文数据库!E199)</f>
        <v>app 手机 软件 应用</v>
      </c>
      <c r="F199" s="51" t="str">
        <f>IF(推文数据库!F199="","",推文数据库!F199)</f>
        <v>约8分钟</v>
      </c>
      <c r="G199" s="50" t="str">
        <f>IF(推文数据库!G199="","",推文数据库!G199)</f>
        <v/>
      </c>
      <c r="H199" s="50">
        <f>IF(推文数据库!H199="","",推文数据库!H199)</f>
        <v>187</v>
      </c>
      <c r="I199" s="50">
        <f>IF(推文数据库!I199="","",推文数据库!I199)</f>
        <v>4</v>
      </c>
      <c r="J199" s="40">
        <f>IF(推文数据库多词检索!$A199=推文数据库多词检索!E199,1,0)</f>
        <v>0</v>
      </c>
      <c r="K199" s="40" t="str">
        <f t="shared" si="6"/>
        <v/>
      </c>
      <c r="L199" s="40" t="str">
        <f>IF(K199="","",1+MAX($L$1:L198))</f>
        <v/>
      </c>
      <c r="M199" s="40">
        <f t="shared" si="7"/>
        <v>199</v>
      </c>
    </row>
    <row r="200" spans="1:13" ht="15">
      <c r="A200" s="51" t="str">
        <f>IF(推文数据库!A200="","",推文数据库!A200)</f>
        <v>迎新特辑Vol.9 | 安全战略防备</v>
      </c>
      <c r="B200" s="51" t="str">
        <f>IF(推文数据库!B200="","",推文数据库!B200)</f>
        <v>https://mp.weixin.qq.com/s?__biz=MzA3ODM5MjMwMg==&amp;mid=2650933961&amp;idx=1&amp;sn=49288602164ae1ed3276717f7d12675f&amp;chksm=84b5d448b3c25d5e9bc257b9045f17aeeaed5511b742389014739b8d16bcf972a277297cfba9&amp;scene=178&amp;cur_album_id=1514289776177266688&amp;rd2werd=1&amp;key=8a2b241a0a0899a4242e1142d1000ba8ba313107879eaea9ccf5bea3369c94f111965a30ff3fbab2ca6c8de90c8e0a5dc4d9dd8e8d04fe5c325ad323a811d2ba4beb8ded5376e42e197b95dd1373841c86c96650e49a3342361ed44c8a025c54e459e2254cdd96afa5256b0ca103b3562c7bd9bdaac02ca7f15ce92e9f73c2c9&amp;ascene=0&amp;uin=MTMwNjc4NDU4MA%3D%3D&amp;devicetype=Windows+10+x64&amp;version=6303052a&amp;lang=en&amp;exportkey=AXnWpaD29KYux0FI5pEnUTY%3D&amp;pass_ticket=julCnD7HExdrF1oaY8azleuinEs5qI1vz3EC7eAN89CLfQcVJmuXN3f7bIiAOV03&amp;wx_header=0&amp;fontgear=2</v>
      </c>
      <c r="C200" s="51" t="str">
        <f>IF(推文数据库!C200="","",推文数据库!C200)</f>
        <v>公众号</v>
      </c>
      <c r="D200" s="51" t="str">
        <f>IF(推文数据库!D200="","",推文数据库!D200)</f>
        <v>武大经管学生会</v>
      </c>
      <c r="E200" s="51" t="str">
        <f>IF(推文数据库!E200="","",推文数据库!E200)</f>
        <v>安全 消防 防火 火灾 自救 诈骗 骗子 网络 银行 信息 防盗 教室 夜行 东湖 游玩 保卫 联系电话 联系方式 生命 财产</v>
      </c>
      <c r="F200" s="51" t="str">
        <f>IF(推文数据库!F200="","",推文数据库!F200)</f>
        <v>约5分钟</v>
      </c>
      <c r="G200" s="50" t="str">
        <f>IF(推文数据库!G200="","",推文数据库!G200)</f>
        <v>一定要小心！</v>
      </c>
      <c r="H200" s="50">
        <f>IF(推文数据库!H200="","",推文数据库!H200)</f>
        <v>156</v>
      </c>
      <c r="I200" s="50">
        <f>IF(推文数据库!I200="","",推文数据库!I200)</f>
        <v>1</v>
      </c>
      <c r="J200" s="40">
        <f>IF(推文数据库多词检索!$A200=推文数据库多词检索!E200,1,0)</f>
        <v>0</v>
      </c>
      <c r="K200" s="40" t="str">
        <f t="shared" si="6"/>
        <v/>
      </c>
      <c r="L200" s="40" t="str">
        <f>IF(K200="","",1+MAX($L$1:L199))</f>
        <v/>
      </c>
      <c r="M200" s="40">
        <f t="shared" si="7"/>
        <v>200</v>
      </c>
    </row>
    <row r="201" spans="1:13" ht="15">
      <c r="A201" s="51" t="str">
        <f>IF(推文数据库!A201="","",推文数据库!A201)</f>
        <v>迎新特辑Vol.10 | 汗流浃背预告</v>
      </c>
      <c r="B201" s="51" t="str">
        <f>IF(推文数据库!B201="","",推文数据库!B201)</f>
        <v>https://mp.weixin.qq.com/s/ia5qAKQW-gDT197xCIUwCw</v>
      </c>
      <c r="C201" s="51" t="str">
        <f>IF(推文数据库!C201="","",推文数据库!C201)</f>
        <v>公众号</v>
      </c>
      <c r="D201" s="51" t="str">
        <f>IF(推文数据库!D201="","",推文数据库!D201)</f>
        <v>武大经管学生会</v>
      </c>
      <c r="E201" s="51" t="str">
        <f>IF(推文数据库!E201="","",推文数据库!E201)</f>
        <v xml:space="preserve">军训 训练 场地 教官 </v>
      </c>
      <c r="F201" s="51" t="str">
        <f>IF(推文数据库!F201="","",推文数据库!F201)</f>
        <v>约5分钟</v>
      </c>
      <c r="G201" s="50" t="str">
        <f>IF(推文数据库!G201="","",推文数据库!G201)</f>
        <v/>
      </c>
      <c r="H201" s="50">
        <f>IF(推文数据库!H201="","",推文数据库!H201)</f>
        <v>197</v>
      </c>
      <c r="I201" s="50">
        <f>IF(推文数据库!I201="","",推文数据库!I201)</f>
        <v>3</v>
      </c>
      <c r="J201" s="40">
        <f>IF(推文数据库多词检索!$A201=推文数据库多词检索!E201,1,0)</f>
        <v>0</v>
      </c>
      <c r="K201" s="40" t="str">
        <f t="shared" si="6"/>
        <v/>
      </c>
      <c r="L201" s="40" t="str">
        <f>IF(K201="","",1+MAX($L$1:L200))</f>
        <v/>
      </c>
      <c r="M201" s="40">
        <f t="shared" si="7"/>
        <v>201</v>
      </c>
    </row>
    <row r="202" spans="1:13" ht="15">
      <c r="A202" s="51" t="str">
        <f>IF(推文数据库!A202="","",推文数据库!A202)</f>
        <v>迎新特辑Vol.11 | 入学扬帆起航</v>
      </c>
      <c r="B202" s="51" t="str">
        <f>IF(推文数据库!B202="","",推文数据库!B202)</f>
        <v>https://mp.weixin.qq.com/s/gCCtXY59li_P1paoLg6teg</v>
      </c>
      <c r="C202" s="51" t="str">
        <f>IF(推文数据库!C202="","",推文数据库!C202)</f>
        <v>公众号</v>
      </c>
      <c r="D202" s="51" t="str">
        <f>IF(推文数据库!D202="","",推文数据库!D202)</f>
        <v>武大经管学生会</v>
      </c>
      <c r="E202" s="51" t="str">
        <f>IF(推文数据库!E202="","",推文数据库!E202)</f>
        <v xml:space="preserve">班会 报到 注册 晚会 迎新 体检 校园卡 宿舍 电器 </v>
      </c>
      <c r="F202" s="51" t="str">
        <f>IF(推文数据库!F202="","",推文数据库!F202)</f>
        <v>约3分钟</v>
      </c>
      <c r="G202" s="50" t="str">
        <f>IF(推文数据库!G202="","",推文数据库!G202)</f>
        <v/>
      </c>
      <c r="H202" s="50">
        <f>IF(推文数据库!H202="","",推文数据库!H202)</f>
        <v>178</v>
      </c>
      <c r="I202" s="50">
        <f>IF(推文数据库!I202="","",推文数据库!I202)</f>
        <v>4</v>
      </c>
      <c r="J202" s="40">
        <f>IF(推文数据库多词检索!$A202=推文数据库多词检索!E202,1,0)</f>
        <v>0</v>
      </c>
      <c r="K202" s="40" t="str">
        <f t="shared" si="6"/>
        <v/>
      </c>
      <c r="L202" s="40" t="str">
        <f>IF(K202="","",1+MAX($L$1:L201))</f>
        <v/>
      </c>
      <c r="M202" s="40">
        <f t="shared" si="7"/>
        <v>202</v>
      </c>
    </row>
    <row r="203" spans="1:13" ht="15">
      <c r="A203" s="51" t="str">
        <f>IF(推文数据库!A203="","",推文数据库!A203)</f>
        <v>武汉大学2021年秋季学期学生报到须知</v>
      </c>
      <c r="B203" s="51" t="str">
        <f>IF(推文数据库!B203="","",推文数据库!B203)</f>
        <v>https://mp.weixin.qq.com/s/yZPyAvlvLGcNbqipLGWVkA</v>
      </c>
      <c r="C203" s="51" t="str">
        <f>IF(推文数据库!C203="","",推文数据库!C203)</f>
        <v>公众号</v>
      </c>
      <c r="D203" s="51" t="str">
        <f>IF(推文数据库!D203="","",推文数据库!D203)</f>
        <v>WHU计科先锋</v>
      </c>
      <c r="E203" s="51" t="str">
        <f>IF(推文数据库!E203="","",推文数据库!E203)</f>
        <v>报到 注册 返校 申请 防疫 绿码 疫情 病毒 德尔塔 健康 流程 查验 管理</v>
      </c>
      <c r="F203" s="51" t="str">
        <f>IF(推文数据库!F203="","",推文数据库!F203)</f>
        <v>约3分钟</v>
      </c>
      <c r="G203" s="50" t="str">
        <f>IF(推文数据库!G203="","",推文数据库!G203)</f>
        <v/>
      </c>
      <c r="H203" s="50">
        <f>IF(推文数据库!H203="","",推文数据库!H203)</f>
        <v>617</v>
      </c>
      <c r="I203" s="50">
        <f>IF(推文数据库!I203="","",推文数据库!I203)</f>
        <v>2</v>
      </c>
      <c r="J203" s="40">
        <f>IF(推文数据库多词检索!$A203=推文数据库多词检索!E203,1,0)</f>
        <v>0</v>
      </c>
      <c r="K203" s="40" t="str">
        <f t="shared" si="6"/>
        <v/>
      </c>
      <c r="L203" s="40" t="str">
        <f>IF(K203="","",1+MAX($L$1:L202))</f>
        <v/>
      </c>
      <c r="M203" s="40">
        <f t="shared" si="7"/>
        <v>203</v>
      </c>
    </row>
    <row r="204" spans="1:13" ht="15">
      <c r="A204" s="51" t="str">
        <f>IF(推文数据库!A204="","",推文数据库!A204)</f>
        <v>湖北健康码最新变化！</v>
      </c>
      <c r="B204" s="51" t="str">
        <f>IF(推文数据库!B204="","",推文数据库!B204)</f>
        <v>https://mp.weixin.qq.com/s/VQxFhWQuRCJ44jEzZ0H6ww</v>
      </c>
      <c r="C204" s="51" t="str">
        <f>IF(推文数据库!C204="","",推文数据库!C204)</f>
        <v>公众号</v>
      </c>
      <c r="D204" s="51" t="str">
        <f>IF(推文数据库!D204="","",推文数据库!D204)</f>
        <v>WHU计科先锋</v>
      </c>
      <c r="E204" s="51" t="str">
        <f>IF(推文数据库!E204="","",推文数据库!E204)</f>
        <v xml:space="preserve">健康 码 绿码 防疫 疫苗 疫情 病毒 德尔塔 行程卡 </v>
      </c>
      <c r="F204" s="51" t="str">
        <f>IF(推文数据库!F204="","",推文数据库!F204)</f>
        <v>约2分钟</v>
      </c>
      <c r="G204" s="50" t="str">
        <f>IF(推文数据库!G204="","",推文数据库!G204)</f>
        <v/>
      </c>
      <c r="H204" s="50">
        <f>IF(推文数据库!H204="","",推文数据库!H204)</f>
        <v>420</v>
      </c>
      <c r="I204" s="50">
        <f>IF(推文数据库!I204="","",推文数据库!I204)</f>
        <v>0</v>
      </c>
      <c r="J204" s="40">
        <f>IF(推文数据库多词检索!$A204=推文数据库多词检索!E204,1,0)</f>
        <v>0</v>
      </c>
      <c r="K204" s="40" t="str">
        <f t="shared" si="6"/>
        <v/>
      </c>
      <c r="L204" s="40" t="str">
        <f>IF(K204="","",1+MAX($L$1:L203))</f>
        <v/>
      </c>
      <c r="M204" s="40">
        <f t="shared" si="7"/>
        <v>204</v>
      </c>
    </row>
    <row r="205" spans="1:13" ht="15">
      <c r="A205" s="51" t="str">
        <f>IF(推文数据库!A205="","",推文数据库!A205)</f>
        <v>新生特刊 | 开学期间的考试</v>
      </c>
      <c r="B205" s="51" t="str">
        <f>IF(推文数据库!B205="","",推文数据库!B205)</f>
        <v>https://mp.weixin.qq.com/s/Nu2OJ5JFGGAxf3BZoXb-cw</v>
      </c>
      <c r="C205" s="51" t="str">
        <f>IF(推文数据库!C205="","",推文数据库!C205)</f>
        <v>公众号</v>
      </c>
      <c r="D205" s="51" t="str">
        <f>IF(推文数据库!D205="","",推文数据库!D205)</f>
        <v>武大学习</v>
      </c>
      <c r="E205" s="51" t="str">
        <f>IF(推文数据库!E205="","",推文数据库!E205)</f>
        <v>考试 英语 分班 教材 教学 四级 六级 专业 学生 手册 学习</v>
      </c>
      <c r="F205" s="51" t="str">
        <f>IF(推文数据库!F205="","",推文数据库!F205)</f>
        <v>约2分钟</v>
      </c>
      <c r="G205" s="50" t="str">
        <f>IF(推文数据库!G205="","",推文数据库!G205)</f>
        <v/>
      </c>
      <c r="H205" s="50">
        <f>IF(推文数据库!H205="","",推文数据库!H205)</f>
        <v>1054</v>
      </c>
      <c r="I205" s="50">
        <f>IF(推文数据库!I205="","",推文数据库!I205)</f>
        <v>6</v>
      </c>
      <c r="J205" s="40">
        <f>IF(推文数据库多词检索!$A205=推文数据库多词检索!E205,1,0)</f>
        <v>0</v>
      </c>
      <c r="K205" s="40" t="str">
        <f t="shared" si="6"/>
        <v/>
      </c>
      <c r="L205" s="40" t="str">
        <f>IF(K205="","",1+MAX($L$1:L204))</f>
        <v/>
      </c>
      <c r="M205" s="40">
        <f t="shared" si="7"/>
        <v>205</v>
      </c>
    </row>
    <row r="206" spans="1:13" ht="15">
      <c r="A206" s="51" t="str">
        <f>IF(推文数据库!A206="","",推文数据库!A206)</f>
        <v>新生特刊 | 学费</v>
      </c>
      <c r="B206" s="51" t="str">
        <f>IF(推文数据库!B206="","",推文数据库!B206)</f>
        <v>https://mp.weixin.qq.com/s/4_GXxzHq8sGJbGwq-pmi0w</v>
      </c>
      <c r="C206" s="51" t="str">
        <f>IF(推文数据库!C206="","",推文数据库!C206)</f>
        <v>公众号</v>
      </c>
      <c r="D206" s="51" t="str">
        <f>IF(推文数据库!D206="","",推文数据库!D206)</f>
        <v>武大学习</v>
      </c>
      <c r="E206" s="51" t="str">
        <f>IF(推文数据库!E206="","",推文数据库!E206)</f>
        <v>学费 缴费 学分 课程 专业 注册 交费 奖励 毕业</v>
      </c>
      <c r="F206" s="51" t="str">
        <f>IF(推文数据库!F206="","",推文数据库!F206)</f>
        <v>约2分钟</v>
      </c>
      <c r="G206" s="50" t="str">
        <f>IF(推文数据库!G206="","",推文数据库!G206)</f>
        <v/>
      </c>
      <c r="H206" s="50">
        <f>IF(推文数据库!H206="","",推文数据库!H206)</f>
        <v>828</v>
      </c>
      <c r="I206" s="50">
        <f>IF(推文数据库!I206="","",推文数据库!I206)</f>
        <v>7</v>
      </c>
      <c r="J206" s="40">
        <f>IF(推文数据库多词检索!$A206=推文数据库多词检索!E206,1,0)</f>
        <v>0</v>
      </c>
      <c r="K206" s="40" t="str">
        <f t="shared" si="6"/>
        <v/>
      </c>
      <c r="L206" s="40" t="str">
        <f>IF(K206="","",1+MAX($L$1:L205))</f>
        <v/>
      </c>
      <c r="M206" s="40">
        <f t="shared" si="7"/>
        <v>206</v>
      </c>
    </row>
    <row r="207" spans="1:13" ht="15">
      <c r="A207" s="51" t="str">
        <f>IF(推文数据库!A207="","",推文数据库!A207)</f>
        <v>新生特刊 | 校历</v>
      </c>
      <c r="B207" s="51" t="str">
        <f>IF(推文数据库!B207="","",推文数据库!B207)</f>
        <v>https://mp.weixin.qq.com/s/TFT8uZXo6l04DGPcrJiaGw</v>
      </c>
      <c r="C207" s="51" t="str">
        <f>IF(推文数据库!C207="","",推文数据库!C207)</f>
        <v>公众号</v>
      </c>
      <c r="D207" s="51" t="str">
        <f>IF(推文数据库!D207="","",推文数据库!D207)</f>
        <v>武大学习</v>
      </c>
      <c r="E207" s="51" t="str">
        <f>IF(推文数据库!E207="","",推文数据库!E207)</f>
        <v>校历 暑假 寒假</v>
      </c>
      <c r="F207" s="51" t="str">
        <f>IF(推文数据库!F207="","",推文数据库!F207)</f>
        <v>约1分钟</v>
      </c>
      <c r="G207" s="50" t="str">
        <f>IF(推文数据库!G207="","",推文数据库!G207)</f>
        <v/>
      </c>
      <c r="H207" s="50">
        <f>IF(推文数据库!H207="","",推文数据库!H207)</f>
        <v>691</v>
      </c>
      <c r="I207" s="50">
        <f>IF(推文数据库!I207="","",推文数据库!I207)</f>
        <v>7</v>
      </c>
      <c r="J207" s="40">
        <f>IF(推文数据库多词检索!$A207=推文数据库多词检索!E207,1,0)</f>
        <v>0</v>
      </c>
      <c r="K207" s="40" t="str">
        <f t="shared" si="6"/>
        <v/>
      </c>
      <c r="L207" s="40" t="str">
        <f>IF(K207="","",1+MAX($L$1:L206))</f>
        <v/>
      </c>
      <c r="M207" s="40">
        <f t="shared" si="7"/>
        <v>207</v>
      </c>
    </row>
    <row r="208" spans="1:13" ht="15">
      <c r="A208" s="51" t="str">
        <f>IF(推文数据库!A208="","",推文数据库!A208)</f>
        <v>新生特刊 | 转专业</v>
      </c>
      <c r="B208" s="51" t="str">
        <f>IF(推文数据库!B208="","",推文数据库!B208)</f>
        <v>https://mp.weixin.qq.com/s/EntTnslHUoGiChOcPWVo9A</v>
      </c>
      <c r="C208" s="51" t="str">
        <f>IF(推文数据库!C208="","",推文数据库!C208)</f>
        <v>公众号</v>
      </c>
      <c r="D208" s="51" t="str">
        <f>IF(推文数据库!D208="","",推文数据库!D208)</f>
        <v>武大学习</v>
      </c>
      <c r="E208" s="51" t="str">
        <f>IF(推文数据库!E208="","",推文数据库!E208)</f>
        <v>办理 流程 人才 院系</v>
      </c>
      <c r="F208" s="51" t="str">
        <f>IF(推文数据库!F208="","",推文数据库!F208)</f>
        <v>约3分钟</v>
      </c>
      <c r="G208" s="50" t="str">
        <f>IF(推文数据库!G208="","",推文数据库!G208)</f>
        <v/>
      </c>
      <c r="H208" s="50">
        <f>IF(推文数据库!H208="","",推文数据库!H208)</f>
        <v>475</v>
      </c>
      <c r="I208" s="50">
        <f>IF(推文数据库!I208="","",推文数据库!I208)</f>
        <v>4</v>
      </c>
      <c r="J208" s="40">
        <f>IF(推文数据库多词检索!$A208=推文数据库多词检索!E208,1,0)</f>
        <v>0</v>
      </c>
      <c r="K208" s="40" t="str">
        <f t="shared" si="6"/>
        <v/>
      </c>
      <c r="L208" s="40" t="str">
        <f>IF(K208="","",1+MAX($L$1:L207))</f>
        <v/>
      </c>
      <c r="M208" s="40">
        <f t="shared" si="7"/>
        <v>208</v>
      </c>
    </row>
    <row r="209" spans="1:13" ht="15">
      <c r="A209" s="51" t="str">
        <f>IF(推文数据库!A209="","",推文数据库!A209)</f>
        <v>新生特刊 | 三学期制</v>
      </c>
      <c r="B209" s="51" t="str">
        <f>IF(推文数据库!B209="","",推文数据库!B209)</f>
        <v>https://mp.weixin.qq.com/s/ueD1DfGFecryLdmWl-w-FQ</v>
      </c>
      <c r="C209" s="51" t="str">
        <f>IF(推文数据库!C209="","",推文数据库!C209)</f>
        <v>公众号</v>
      </c>
      <c r="D209" s="51" t="str">
        <f>IF(推文数据库!D209="","",推文数据库!D209)</f>
        <v>武大学习</v>
      </c>
      <c r="E209" s="51" t="str">
        <f>IF(推文数据库!E209="","",推文数据库!E209)</f>
        <v>三学期 教学 课程</v>
      </c>
      <c r="F209" s="51" t="str">
        <f>IF(推文数据库!F209="","",推文数据库!F209)</f>
        <v>约1分钟</v>
      </c>
      <c r="G209" s="50" t="str">
        <f>IF(推文数据库!G209="","",推文数据库!G209)</f>
        <v/>
      </c>
      <c r="H209" s="50">
        <f>IF(推文数据库!H209="","",推文数据库!H209)</f>
        <v>319</v>
      </c>
      <c r="I209" s="50">
        <f>IF(推文数据库!I209="","",推文数据库!I209)</f>
        <v>4</v>
      </c>
      <c r="J209" s="40">
        <f>IF(推文数据库多词检索!$A209=推文数据库多词检索!E209,1,0)</f>
        <v>0</v>
      </c>
      <c r="K209" s="40" t="str">
        <f t="shared" si="6"/>
        <v/>
      </c>
      <c r="L209" s="40" t="str">
        <f>IF(K209="","",1+MAX($L$1:L208))</f>
        <v/>
      </c>
      <c r="M209" s="40">
        <f t="shared" si="7"/>
        <v>209</v>
      </c>
    </row>
    <row r="210" spans="1:13" ht="15">
      <c r="A210" s="51" t="str">
        <f>IF(推文数据库!A210="","",推文数据库!A210)</f>
        <v>新生特刊 | 弘毅学堂</v>
      </c>
      <c r="B210" s="51" t="str">
        <f>IF(推文数据库!B210="","",推文数据库!B210)</f>
        <v>https://mp.weixin.qq.com/s/4R9qnHsvYpp06kHUYzH0fA</v>
      </c>
      <c r="C210" s="51" t="str">
        <f>IF(推文数据库!C210="","",推文数据库!C210)</f>
        <v>公众号</v>
      </c>
      <c r="D210" s="51" t="str">
        <f>IF(推文数据库!D210="","",推文数据库!D210)</f>
        <v>武大学习</v>
      </c>
      <c r="E210" s="51" t="str">
        <f>IF(推文数据库!E210="","",推文数据库!E210)</f>
        <v>试验 学院 人才 培养 导师 跨学科 实验班 试验班 报名 专业</v>
      </c>
      <c r="F210" s="51" t="str">
        <f>IF(推文数据库!F210="","",推文数据库!F210)</f>
        <v>约5分钟</v>
      </c>
      <c r="G210" s="50" t="str">
        <f>IF(推文数据库!G210="","",推文数据库!G210)</f>
        <v/>
      </c>
      <c r="H210" s="50">
        <f>IF(推文数据库!H210="","",推文数据库!H210)</f>
        <v>494</v>
      </c>
      <c r="I210" s="50">
        <f>IF(推文数据库!I210="","",推文数据库!I210)</f>
        <v>5</v>
      </c>
      <c r="J210" s="40">
        <f>IF(推文数据库多词检索!$A210=推文数据库多词检索!E210,1,0)</f>
        <v>0</v>
      </c>
      <c r="K210" s="40" t="str">
        <f t="shared" si="6"/>
        <v/>
      </c>
      <c r="L210" s="40" t="str">
        <f>IF(K210="","",1+MAX($L$1:L209))</f>
        <v/>
      </c>
      <c r="M210" s="40">
        <f t="shared" si="7"/>
        <v>210</v>
      </c>
    </row>
    <row r="211" spans="1:13" ht="15">
      <c r="A211" s="51" t="str">
        <f>IF(推文数据库!A211="","",推文数据库!A211)</f>
        <v>新生特刊 | 金秋活动</v>
      </c>
      <c r="B211" s="51" t="str">
        <f>IF(推文数据库!B211="","",推文数据库!B211)</f>
        <v>https://mp.weixin.qq.com/s/jNbrqnxDWatiFOgjdHv_5g</v>
      </c>
      <c r="C211" s="51" t="str">
        <f>IF(推文数据库!C211="","",推文数据库!C211)</f>
        <v>公众号</v>
      </c>
      <c r="D211" s="51" t="str">
        <f>IF(推文数据库!D211="","",推文数据库!D211)</f>
        <v>武大学习</v>
      </c>
      <c r="E211" s="51" t="str">
        <f>IF(推文数据库!E211="","",推文数据库!E211)</f>
        <v>金秋 合唱 服饰 辩论 舞蹈 情景剧 摄影 艺术</v>
      </c>
      <c r="F211" s="51" t="str">
        <f>IF(推文数据库!F211="","",推文数据库!F211)</f>
        <v>约5分钟</v>
      </c>
      <c r="G211" s="50" t="str">
        <f>IF(推文数据库!G211="","",推文数据库!G211)</f>
        <v/>
      </c>
      <c r="H211" s="50">
        <f>IF(推文数据库!H211="","",推文数据库!H211)</f>
        <v>434</v>
      </c>
      <c r="I211" s="50">
        <f>IF(推文数据库!I211="","",推文数据库!I211)</f>
        <v>16</v>
      </c>
      <c r="J211" s="40">
        <f>IF(推文数据库多词检索!$A211=推文数据库多词检索!E211,1,0)</f>
        <v>0</v>
      </c>
      <c r="K211" s="40" t="str">
        <f t="shared" si="6"/>
        <v/>
      </c>
      <c r="L211" s="40" t="str">
        <f>IF(K211="","",1+MAX($L$1:L210))</f>
        <v/>
      </c>
      <c r="M211" s="40">
        <f t="shared" si="7"/>
        <v>211</v>
      </c>
    </row>
    <row r="212" spans="1:13" ht="15">
      <c r="A212" s="51" t="str">
        <f>IF(推文数据库!A212="","",推文数据库!A212)</f>
        <v>新生特刊 | 双学位和辅修</v>
      </c>
      <c r="B212" s="51" t="str">
        <f>IF(推文数据库!B212="","",推文数据库!B212)</f>
        <v>https://mp.weixin.qq.com/s/ws-cgoSYnK-WygZFwcD3ow</v>
      </c>
      <c r="C212" s="51" t="str">
        <f>IF(推文数据库!C212="","",推文数据库!C212)</f>
        <v>公众号</v>
      </c>
      <c r="D212" s="51" t="str">
        <f>IF(推文数据库!D212="","",推文数据库!D212)</f>
        <v>武大学习</v>
      </c>
      <c r="E212" s="51" t="str">
        <f>IF(推文数据库!E212="","",推文数据库!E212)</f>
        <v>双学位 辅修 跨学科 证书 专业 毕业 学分 学位 选课 学籍 成绩单 本科生院</v>
      </c>
      <c r="F212" s="51" t="str">
        <f>IF(推文数据库!F212="","",推文数据库!F212)</f>
        <v>约4分钟</v>
      </c>
      <c r="G212" s="50" t="str">
        <f>IF(推文数据库!G212="","",推文数据库!G212)</f>
        <v/>
      </c>
      <c r="H212" s="50">
        <f>IF(推文数据库!H212="","",推文数据库!H212)</f>
        <v>491</v>
      </c>
      <c r="I212" s="50">
        <f>IF(推文数据库!I212="","",推文数据库!I212)</f>
        <v>5</v>
      </c>
      <c r="J212" s="40">
        <f>IF(推文数据库多词检索!$A212=推文数据库多词检索!E212,1,0)</f>
        <v>0</v>
      </c>
      <c r="K212" s="40" t="str">
        <f t="shared" si="6"/>
        <v/>
      </c>
      <c r="L212" s="40" t="str">
        <f>IF(K212="","",1+MAX($L$1:L211))</f>
        <v/>
      </c>
      <c r="M212" s="40">
        <f t="shared" si="7"/>
        <v>212</v>
      </c>
    </row>
    <row r="213" spans="1:13" ht="15">
      <c r="A213" s="51" t="str">
        <f>IF(推文数据库!A213="","",推文数据库!A213)</f>
        <v>新生特刊 | 自习室</v>
      </c>
      <c r="B213" s="51" t="str">
        <f>IF(推文数据库!B213="","",推文数据库!B213)</f>
        <v>https://mp.weixin.qq.com/s/kKbXtdu1BBr8hb4Wpt-wBQ</v>
      </c>
      <c r="C213" s="51" t="str">
        <f>IF(推文数据库!C213="","",推文数据库!C213)</f>
        <v>公众号</v>
      </c>
      <c r="D213" s="51" t="str">
        <f>IF(推文数据库!D213="","",推文数据库!D213)</f>
        <v>武大学习</v>
      </c>
      <c r="E213" s="51" t="str">
        <f>IF(推文数据库!E213="","",推文数据库!E213)</f>
        <v>自习 文理学部 工学部 信息学部 医学部 图书馆 教学楼</v>
      </c>
      <c r="F213" s="51" t="str">
        <f>IF(推文数据库!F213="","",推文数据库!F213)</f>
        <v>约3分钟</v>
      </c>
      <c r="G213" s="50" t="str">
        <f>IF(推文数据库!G213="","",推文数据库!G213)</f>
        <v/>
      </c>
      <c r="H213" s="50">
        <f>IF(推文数据库!H213="","",推文数据库!H213)</f>
        <v>416</v>
      </c>
      <c r="I213" s="50">
        <f>IF(推文数据库!I213="","",推文数据库!I213)</f>
        <v>2</v>
      </c>
      <c r="J213" s="40">
        <f>IF(推文数据库多词检索!$A213=推文数据库多词检索!E213,1,0)</f>
        <v>0</v>
      </c>
      <c r="K213" s="40" t="str">
        <f t="shared" si="6"/>
        <v/>
      </c>
      <c r="L213" s="40" t="str">
        <f>IF(K213="","",1+MAX($L$1:L212))</f>
        <v/>
      </c>
      <c r="M213" s="40">
        <f t="shared" si="7"/>
        <v>213</v>
      </c>
    </row>
    <row r="214" spans="1:13" ht="15">
      <c r="A214" s="51" t="str">
        <f>IF(推文数据库!A214="","",推文数据库!A214)</f>
        <v>2021新生丨校园助手之学生资助篇</v>
      </c>
      <c r="B214" s="51" t="str">
        <f>IF(推文数据库!B214="","",推文数据库!B214)</f>
        <v>https://mp.weixin.qq.com/s/xlirNfCSfiZa9BngpGFEMw</v>
      </c>
      <c r="C214" s="51" t="str">
        <f>IF(推文数据库!C214="","",推文数据库!C214)</f>
        <v>公众号</v>
      </c>
      <c r="D214" s="51" t="str">
        <f>IF(推文数据库!D214="","",推文数据库!D214)</f>
        <v>武大资助管理中心</v>
      </c>
      <c r="E214" s="51" t="str">
        <f>IF(推文数据库!E214="","",推文数据库!E214)</f>
        <v xml:space="preserve">资助 助学 绿色通道 学费 缓交 困难生 补助 认定 错过 无偿 勤工俭学 经济 经济困难生 贷款 生源地 办理 接待 </v>
      </c>
      <c r="F214" s="51" t="str">
        <f>IF(推文数据库!F214="","",推文数据库!F214)</f>
        <v>约3分钟</v>
      </c>
      <c r="G214" s="50" t="str">
        <f>IF(推文数据库!G214="","",推文数据库!G214)</f>
        <v/>
      </c>
      <c r="H214" s="50">
        <f>IF(推文数据库!H214="","",推文数据库!H214)</f>
        <v>352</v>
      </c>
      <c r="I214" s="50">
        <f>IF(推文数据库!I214="","",推文数据库!I214)</f>
        <v>6</v>
      </c>
      <c r="J214" s="40">
        <f>IF(推文数据库多词检索!$A214=推文数据库多词检索!E214,1,0)</f>
        <v>0</v>
      </c>
      <c r="K214" s="40" t="str">
        <f t="shared" si="6"/>
        <v/>
      </c>
      <c r="L214" s="40" t="str">
        <f>IF(K214="","",1+MAX($L$1:L213))</f>
        <v/>
      </c>
      <c r="M214" s="40">
        <f t="shared" si="7"/>
        <v>214</v>
      </c>
    </row>
    <row r="215" spans="1:13" ht="15">
      <c r="A215" s="51" t="str">
        <f>IF(推文数据库!A215="","",推文数据库!A215)</f>
        <v>相遇在珞珈丨第1期：入学第一天，绿色通道向你挥挥手</v>
      </c>
      <c r="B215" s="51" t="str">
        <f>IF(推文数据库!B215="","",推文数据库!B215)</f>
        <v>https://mp.weixin.qq.com/s/y2O0iSXfPIn2m2qptPyf5w</v>
      </c>
      <c r="C215" s="51" t="str">
        <f>IF(推文数据库!C215="","",推文数据库!C215)</f>
        <v>公众号</v>
      </c>
      <c r="D215" s="51" t="str">
        <f>IF(推文数据库!D215="","",推文数据库!D215)</f>
        <v>武大资助管理中心</v>
      </c>
      <c r="E215" s="51" t="str">
        <f>IF(推文数据库!E215="","",推文数据库!E215)</f>
        <v>绿色通道 办理 流程 接待 资助 疫情 生源地 贷款</v>
      </c>
      <c r="F215" s="51" t="str">
        <f>IF(推文数据库!F215="","",推文数据库!F215)</f>
        <v>约1分钟</v>
      </c>
      <c r="G215" s="50" t="str">
        <f>IF(推文数据库!G215="","",推文数据库!G215)</f>
        <v/>
      </c>
      <c r="H215" s="50">
        <f>IF(推文数据库!H215="","",推文数据库!H215)</f>
        <v>536</v>
      </c>
      <c r="I215" s="50">
        <f>IF(推文数据库!I215="","",推文数据库!I215)</f>
        <v>6</v>
      </c>
      <c r="J215" s="40">
        <f>IF(推文数据库多词检索!$A215=推文数据库多词检索!E215,1,0)</f>
        <v>0</v>
      </c>
      <c r="K215" s="40" t="str">
        <f t="shared" si="6"/>
        <v/>
      </c>
      <c r="L215" s="40" t="str">
        <f>IF(K215="","",1+MAX($L$1:L214))</f>
        <v/>
      </c>
      <c r="M215" s="40">
        <f t="shared" si="7"/>
        <v>215</v>
      </c>
    </row>
    <row r="216" spans="1:13" ht="15">
      <c r="A216" s="51" t="str">
        <f>IF(推文数据库!A216="","",推文数据库!A216)</f>
        <v>通知 |关于启动疫情中高风险地区家庭经济困难学生资助工作的通知</v>
      </c>
      <c r="B216" s="51" t="str">
        <f>IF(推文数据库!B216="","",推文数据库!B216)</f>
        <v>https://mp.weixin.qq.com/s/L6smp1m9F-0Aw8K3CfHu5w</v>
      </c>
      <c r="C216" s="51" t="str">
        <f>IF(推文数据库!C216="","",推文数据库!C216)</f>
        <v>公众号</v>
      </c>
      <c r="D216" s="51" t="str">
        <f>IF(推文数据库!D216="","",推文数据库!D216)</f>
        <v>武大资助管理中心</v>
      </c>
      <c r="E216" s="51" t="str">
        <f>IF(推文数据库!E216="","",推文数据库!E216)</f>
        <v>申请 资助 疫情 困难 家庭经济困难学生 对象 补助</v>
      </c>
      <c r="F216" s="51" t="str">
        <f>IF(推文数据库!F216="","",推文数据库!F216)</f>
        <v>约1分钟</v>
      </c>
      <c r="G216" s="50" t="str">
        <f>IF(推文数据库!G216="","",推文数据库!G216)</f>
        <v/>
      </c>
      <c r="H216" s="50">
        <f>IF(推文数据库!H216="","",推文数据库!H216)</f>
        <v>416</v>
      </c>
      <c r="I216" s="50">
        <f>IF(推文数据库!I216="","",推文数据库!I216)</f>
        <v>1</v>
      </c>
      <c r="J216" s="40">
        <f>IF(推文数据库多词检索!$A216=推文数据库多词检索!E216,1,0)</f>
        <v>0</v>
      </c>
      <c r="K216" s="40" t="str">
        <f t="shared" si="6"/>
        <v/>
      </c>
      <c r="L216" s="40" t="str">
        <f>IF(K216="","",1+MAX($L$1:L215))</f>
        <v/>
      </c>
      <c r="M216" s="40">
        <f t="shared" si="7"/>
        <v>216</v>
      </c>
    </row>
    <row r="217" spans="1:13" ht="15">
      <c r="A217" s="51" t="str">
        <f>IF(推文数据库!A217="","",推文数据库!A217)</f>
        <v>武大的同学，如遇紧急灾害可向学校申请临时困难补助！</v>
      </c>
      <c r="B217" s="51" t="str">
        <f>IF(推文数据库!B217="","",推文数据库!B217)</f>
        <v>https://mp.weixin.qq.com/s/DqKpGKEVY6xu9JUqPIdXFg</v>
      </c>
      <c r="C217" s="51" t="str">
        <f>IF(推文数据库!C217="","",推文数据库!C217)</f>
        <v>公众号</v>
      </c>
      <c r="D217" s="51" t="str">
        <f>IF(推文数据库!D217="","",推文数据库!D217)</f>
        <v>武汉大学</v>
      </c>
      <c r="E217" s="51" t="str">
        <f>IF(推文数据库!E217="","",推文数据库!E217)</f>
        <v>河南 将于 洪涝 灾害 重大经济损失 汛情 安全 资助 辅导员 补助 生命财产安全 救援队</v>
      </c>
      <c r="F217" s="51" t="str">
        <f>IF(推文数据库!F217="","",推文数据库!F217)</f>
        <v>约3分钟</v>
      </c>
      <c r="G217" s="50" t="str">
        <f>IF(推文数据库!G217="","",推文数据库!G217)</f>
        <v/>
      </c>
      <c r="H217" s="50" t="str">
        <f>IF(推文数据库!H217="","",推文数据库!H217)</f>
        <v>50.7k</v>
      </c>
      <c r="I217" s="50">
        <f>IF(推文数据库!I217="","",推文数据库!I217)</f>
        <v>419</v>
      </c>
      <c r="J217" s="40">
        <f>IF(推文数据库多词检索!$A217=推文数据库多词检索!E217,1,0)</f>
        <v>0</v>
      </c>
      <c r="K217" s="40" t="str">
        <f t="shared" si="6"/>
        <v/>
      </c>
      <c r="L217" s="40" t="str">
        <f>IF(K217="","",1+MAX($L$1:L216))</f>
        <v/>
      </c>
      <c r="M217" s="40">
        <f t="shared" si="7"/>
        <v>217</v>
      </c>
    </row>
    <row r="218" spans="1:13" ht="15">
      <c r="A218" s="51" t="str">
        <f>IF(推文数据库!A218="","",推文数据库!A218)</f>
        <v>通知 |关于统计2021年上半年学院层面本科生资助资金发放情况的通知</v>
      </c>
      <c r="B218" s="51" t="str">
        <f>IF(推文数据库!B218="","",推文数据库!B218)</f>
        <v>https://mp.weixin.qq.com/s/BkEw-jBxbw3-wfudglbA5w</v>
      </c>
      <c r="C218" s="51" t="str">
        <f>IF(推文数据库!C218="","",推文数据库!C218)</f>
        <v>公众号</v>
      </c>
      <c r="D218" s="51" t="str">
        <f>IF(推文数据库!D218="","",推文数据库!D218)</f>
        <v>武大资助管理中心</v>
      </c>
      <c r="E218" s="51" t="str">
        <f>IF(推文数据库!E218="","",推文数据库!E218)</f>
        <v>数据</v>
      </c>
      <c r="F218" s="51" t="str">
        <f>IF(推文数据库!F218="","",推文数据库!F218)</f>
        <v>约1分钟</v>
      </c>
      <c r="G218" s="50" t="str">
        <f>IF(推文数据库!G218="","",推文数据库!G218)</f>
        <v/>
      </c>
      <c r="H218" s="50">
        <f>IF(推文数据库!H218="","",推文数据库!H218)</f>
        <v>860</v>
      </c>
      <c r="I218" s="50">
        <f>IF(推文数据库!I218="","",推文数据库!I218)</f>
        <v>1</v>
      </c>
      <c r="J218" s="40">
        <f>IF(推文数据库多词检索!$A218=推文数据库多词检索!E218,1,0)</f>
        <v>0</v>
      </c>
      <c r="K218" s="40" t="str">
        <f t="shared" si="6"/>
        <v/>
      </c>
      <c r="L218" s="40" t="str">
        <f>IF(K218="","",1+MAX($L$1:L217))</f>
        <v/>
      </c>
      <c r="M218" s="40">
        <f t="shared" si="7"/>
        <v>218</v>
      </c>
    </row>
    <row r="219" spans="1:13" ht="15">
      <c r="A219" s="51" t="str">
        <f>IF(推文数据库!A219="","",推文数据库!A219)</f>
        <v>招新宣讲汇总｜情系校会，逐梦珞珈</v>
      </c>
      <c r="B219" s="51" t="str">
        <f>IF(推文数据库!B219="","",推文数据库!B219)</f>
        <v>https://mp.weixin.qq.com/s/qpTY7ibFHRKLUDgjfILpkg</v>
      </c>
      <c r="C219" s="51" t="str">
        <f>IF(推文数据库!C219="","",推文数据库!C219)</f>
        <v>公众号</v>
      </c>
      <c r="D219" s="51" t="str">
        <f>IF(推文数据库!D219="","",推文数据库!D219)</f>
        <v>武汉大学学生会</v>
      </c>
      <c r="E219" s="51" t="str">
        <f>IF(推文数据库!E219="","",推文数据库!E219)</f>
        <v>汇总 招新 宣讲 B站 直播 部门 互动</v>
      </c>
      <c r="F219" s="51" t="str">
        <f>IF(推文数据库!F219="","",推文数据库!F219)</f>
        <v>约4分钟</v>
      </c>
      <c r="G219" s="50" t="str">
        <f>IF(推文数据库!G219="","",推文数据库!G219)</f>
        <v/>
      </c>
      <c r="H219" s="50">
        <f>IF(推文数据库!H219="","",推文数据库!H219)</f>
        <v>1921</v>
      </c>
      <c r="I219" s="50">
        <f>IF(推文数据库!I219="","",推文数据库!I219)</f>
        <v>17</v>
      </c>
      <c r="J219" s="40">
        <f>IF(推文数据库多词检索!$A219=推文数据库多词检索!E219,1,0)</f>
        <v>0</v>
      </c>
      <c r="K219" s="40" t="str">
        <f t="shared" si="6"/>
        <v/>
      </c>
      <c r="L219" s="40" t="str">
        <f>IF(K219="","",1+MAX($L$1:L218))</f>
        <v/>
      </c>
      <c r="M219" s="40">
        <f t="shared" si="7"/>
        <v>219</v>
      </c>
    </row>
    <row r="220" spans="1:13" ht="15">
      <c r="A220" s="51" t="str">
        <f>IF(推文数据库!A220="","",推文数据库!A220)</f>
        <v>我为同学做件事｜武汉大学学生会带给你武大最全攻略！</v>
      </c>
      <c r="B220" s="51" t="str">
        <f>IF(推文数据库!B220="","",推文数据库!B220)</f>
        <v>https://mp.weixin.qq.com/s/jZbwadfRNVZz1RcmokBxMQ</v>
      </c>
      <c r="C220" s="51" t="str">
        <f>IF(推文数据库!C220="","",推文数据库!C220)</f>
        <v>公众号</v>
      </c>
      <c r="D220" s="51" t="str">
        <f>IF(推文数据库!D220="","",推文数据库!D220)</f>
        <v>武汉大学学生会</v>
      </c>
      <c r="E220" s="51" t="str">
        <f>IF(推文数据库!E220="","",推文数据库!E220)</f>
        <v>汇总 腾讯文档 攻略 新生 大全</v>
      </c>
      <c r="F220" s="51" t="str">
        <f>IF(推文数据库!F220="","",推文数据库!F220)</f>
        <v>约2分钟</v>
      </c>
      <c r="G220" s="50" t="str">
        <f>IF(推文数据库!G220="","",推文数据库!G220)</f>
        <v>必看！强烈推荐！</v>
      </c>
      <c r="H220" s="50">
        <f>IF(推文数据库!H220="","",推文数据库!H220)</f>
        <v>3430</v>
      </c>
      <c r="I220" s="50">
        <f>IF(推文数据库!I220="","",推文数据库!I220)</f>
        <v>57</v>
      </c>
      <c r="J220" s="40">
        <f>IF(推文数据库多词检索!$A220=推文数据库多词检索!E220,1,0)</f>
        <v>0</v>
      </c>
      <c r="K220" s="40" t="str">
        <f t="shared" si="6"/>
        <v/>
      </c>
      <c r="L220" s="40" t="str">
        <f>IF(K220="","",1+MAX($L$1:L219))</f>
        <v/>
      </c>
      <c r="M220" s="40">
        <f t="shared" si="7"/>
        <v>220</v>
      </c>
    </row>
    <row r="221" spans="1:13" ht="15">
      <c r="A221" s="51" t="str">
        <f>IF(推文数据库!A221="","",推文数据库!A221)</f>
        <v>通知｜@全体武大学生，请返校</v>
      </c>
      <c r="B221" s="51" t="str">
        <f>IF(推文数据库!B221="","",推文数据库!B221)</f>
        <v>https://mp.weixin.qq.com/s/zXsn_VmTyVepoCdZXM_8-Q</v>
      </c>
      <c r="C221" s="51" t="str">
        <f>IF(推文数据库!C221="","",推文数据库!C221)</f>
        <v>公众号</v>
      </c>
      <c r="D221" s="51" t="str">
        <f>IF(推文数据库!D221="","",推文数据库!D221)</f>
        <v>武汉大学学生会</v>
      </c>
      <c r="E221" s="51" t="str">
        <f>IF(推文数据库!E221="","",推文数据库!E221)</f>
        <v>疫情 防控 报到 秋季 学期 开学 本科生 新生 普通 2021级 第三学期 入学教育 具体安排 军训 日程 申请 在籍 注册 上课 风险 申请 核酸 旅居史 健康吗 绿码 高风险 低风险 14+14 管控 合格 到校 特殊情况 武大日报平安 个人防护 佩戴口罩 交流 就医 健康监测 查验 离开学校 临时出入 特殊原因 德尔塔</v>
      </c>
      <c r="F221" s="51" t="str">
        <f>IF(推文数据库!F221="","",推文数据库!F221)</f>
        <v>约5分钟</v>
      </c>
      <c r="G221" s="50" t="str">
        <f>IF(推文数据库!G221="","",推文数据库!G221)</f>
        <v>重要！</v>
      </c>
      <c r="H221" s="50">
        <f>IF(推文数据库!H221="","",推文数据库!H221)</f>
        <v>4716</v>
      </c>
      <c r="I221" s="50">
        <f>IF(推文数据库!I221="","",推文数据库!I221)</f>
        <v>14</v>
      </c>
      <c r="J221" s="40">
        <f>IF(推文数据库多词检索!$A221=推文数据库多词检索!E221,1,0)</f>
        <v>0</v>
      </c>
      <c r="K221" s="40" t="str">
        <f t="shared" si="6"/>
        <v/>
      </c>
      <c r="L221" s="40" t="str">
        <f>IF(K221="","",1+MAX($L$1:L220))</f>
        <v/>
      </c>
      <c r="M221" s="40">
        <f t="shared" si="7"/>
        <v>221</v>
      </c>
    </row>
    <row r="222" spans="1:13" ht="15">
      <c r="A222" s="51" t="str">
        <f>IF(推文数据库!A222="","",推文数据库!A222)</f>
        <v>帮推 | 最高奖金10000元！全国大学生都可参加</v>
      </c>
      <c r="B222" s="51" t="str">
        <f>IF(推文数据库!B222="","",推文数据库!B222)</f>
        <v>https://mp.weixin.qq.com/s/ObrjWxM89FUfFHy9kPrh2A</v>
      </c>
      <c r="C222" s="51" t="str">
        <f>IF(推文数据库!C222="","",推文数据库!C222)</f>
        <v>公众号</v>
      </c>
      <c r="D222" s="51" t="str">
        <f>IF(推文数据库!D222="","",推文数据库!D222)</f>
        <v>武汉大学学生会</v>
      </c>
      <c r="E222" s="51" t="str">
        <f>IF(推文数据库!E222="","",推文数据库!E222)</f>
        <v>大赛 主题 比赛 参赛 中华民族 传统文化 自豪感 诗词学会 诗词研究院 学生联合会 华中师范大学 聂绀弩 中华诗词邀请赛</v>
      </c>
      <c r="F222" s="51" t="str">
        <f>IF(推文数据库!F222="","",推文数据库!F222)</f>
        <v>约4分钟</v>
      </c>
      <c r="G222" s="50" t="str">
        <f>IF(推文数据库!G222="","",推文数据库!G222)</f>
        <v/>
      </c>
      <c r="H222" s="50">
        <f>IF(推文数据库!H222="","",推文数据库!H222)</f>
        <v>2131</v>
      </c>
      <c r="I222" s="50">
        <f>IF(推文数据库!I222="","",推文数据库!I222)</f>
        <v>5</v>
      </c>
      <c r="J222" s="40">
        <f>IF(推文数据库多词检索!$A222=推文数据库多词检索!E222,1,0)</f>
        <v>0</v>
      </c>
      <c r="K222" s="40" t="str">
        <f t="shared" si="6"/>
        <v/>
      </c>
      <c r="L222" s="40" t="str">
        <f>IF(K222="","",1+MAX($L$1:L221))</f>
        <v/>
      </c>
      <c r="M222" s="40">
        <f t="shared" si="7"/>
        <v>222</v>
      </c>
    </row>
    <row r="223" spans="1:13" ht="15">
      <c r="A223" s="51" t="str">
        <f>IF(推文数据库!A223="","",推文数据库!A223)</f>
        <v>新生特刊 | 选课</v>
      </c>
      <c r="B223" s="51" t="str">
        <f>IF(推文数据库!B223="","",推文数据库!B223)</f>
        <v>https://mp.weixin.qq.com/s/QVoCLqXUr4SSXJ41ckviXw</v>
      </c>
      <c r="C223" s="51" t="str">
        <f>IF(推文数据库!C223="","",推文数据库!C223)</f>
        <v>公众号</v>
      </c>
      <c r="D223" s="51" t="str">
        <f>IF(推文数据库!D223="","",推文数据库!D223)</f>
        <v>武大学习</v>
      </c>
      <c r="E223" s="51" t="str">
        <f>IF(推文数据库!E223="","",推文数据库!E223)</f>
        <v>登录 成绩 调课 停课 考试 预排 预导 教学秘书 体育课 自主选课 撤课 退课 学分制 必修 选修</v>
      </c>
      <c r="F223" s="51" t="str">
        <f>IF(推文数据库!F223="","",推文数据库!F223)</f>
        <v>约3分钟</v>
      </c>
      <c r="G223" s="50" t="str">
        <f>IF(推文数据库!G223="","",推文数据库!G223)</f>
        <v/>
      </c>
      <c r="H223" s="50">
        <f>IF(推文数据库!H223="","",推文数据库!H223)</f>
        <v>520</v>
      </c>
      <c r="I223" s="50">
        <f>IF(推文数据库!I223="","",推文数据库!I223)</f>
        <v>4</v>
      </c>
      <c r="J223" s="40">
        <f>IF(推文数据库多词检索!$A223=推文数据库多词检索!E223,1,0)</f>
        <v>0</v>
      </c>
      <c r="K223" s="40" t="str">
        <f t="shared" si="6"/>
        <v/>
      </c>
      <c r="L223" s="40" t="str">
        <f>IF(K223="","",1+MAX($L$1:L222))</f>
        <v/>
      </c>
      <c r="M223" s="40">
        <f t="shared" si="7"/>
        <v>223</v>
      </c>
    </row>
    <row r="224" spans="1:13" ht="15">
      <c r="A224" s="51" t="str">
        <f>IF(推文数据库!A224="","",推文数据库!A224)</f>
        <v>转载 |【服务】武汉机场将开通返校免费直通车！</v>
      </c>
      <c r="B224" s="51" t="str">
        <f>IF(推文数据库!B224="","",推文数据库!B224)</f>
        <v>https://mp.weixin.qq.com/s/jtIUv91pxd2-z4DrubHeXw</v>
      </c>
      <c r="C224" s="51" t="str">
        <f>IF(推文数据库!C224="","",推文数据库!C224)</f>
        <v>公众号</v>
      </c>
      <c r="D224" s="51" t="str">
        <f>IF(推文数据库!D224="","",推文数据库!D224)</f>
        <v>WHU计科先锋</v>
      </c>
      <c r="E224" s="51" t="str">
        <f>IF(推文数据库!E224="","",推文数据库!E224)</f>
        <v>师生 返校 天河国际机场 发车 运营 免费直通车 线路 志愿者 口罩 体温 乘车</v>
      </c>
      <c r="F224" s="51" t="str">
        <f>IF(推文数据库!F224="","",推文数据库!F224)</f>
        <v>约2分钟</v>
      </c>
      <c r="G224" s="50" t="str">
        <f>IF(推文数据库!G224="","",推文数据库!G224)</f>
        <v/>
      </c>
      <c r="H224" s="50">
        <f>IF(推文数据库!H224="","",推文数据库!H224)</f>
        <v>491</v>
      </c>
      <c r="I224" s="50">
        <f>IF(推文数据库!I224="","",推文数据库!I224)</f>
        <v>2</v>
      </c>
      <c r="J224" s="40">
        <f>IF(推文数据库多词检索!$A224=推文数据库多词检索!E224,1,0)</f>
        <v>0</v>
      </c>
      <c r="K224" s="40" t="str">
        <f t="shared" si="6"/>
        <v/>
      </c>
      <c r="L224" s="40" t="str">
        <f>IF(K224="","",1+MAX($L$1:L223))</f>
        <v/>
      </c>
      <c r="M224" s="40">
        <f t="shared" si="7"/>
        <v>224</v>
      </c>
    </row>
    <row r="225" spans="1:13" ht="15">
      <c r="A225" s="51" t="str">
        <f>IF(推文数据库!A225="","",推文数据库!A225)</f>
        <v>速递 | 2021年线上缴费指南请查收</v>
      </c>
      <c r="B225" s="51" t="str">
        <f>IF(推文数据库!B225="","",推文数据库!B225)</f>
        <v>https://mp.weixin.qq.com/s/UJLFN4RUz7LoyY8Ufwouuw</v>
      </c>
      <c r="C225" s="51" t="str">
        <f>IF(推文数据库!C225="","",推文数据库!C225)</f>
        <v>公众号</v>
      </c>
      <c r="D225" s="51" t="str">
        <f>IF(推文数据库!D225="","",推文数据库!D225)</f>
        <v>武汉大学全心权益</v>
      </c>
      <c r="E225" s="51" t="str">
        <f>IF(推文数据库!E225="","",推文数据库!E225)</f>
        <v>交费 财务部 校内统一认证登录 支付 应用中心 信息门户 医保 体检 分次 电子票据 银行卡 银联</v>
      </c>
      <c r="F225" s="51" t="str">
        <f>IF(推文数据库!F225="","",推文数据库!F225)</f>
        <v>约2分钟</v>
      </c>
      <c r="G225" s="50" t="str">
        <f>IF(推文数据库!G225="","",推文数据库!G225)</f>
        <v/>
      </c>
      <c r="H225" s="50">
        <f>IF(推文数据库!H225="","",推文数据库!H225)</f>
        <v>6031</v>
      </c>
      <c r="I225" s="50">
        <f>IF(推文数据库!I225="","",推文数据库!I225)</f>
        <v>19</v>
      </c>
      <c r="J225" s="40">
        <f>IF(推文数据库多词检索!$A225=推文数据库多词检索!E225,1,0)</f>
        <v>0</v>
      </c>
      <c r="K225" s="40" t="str">
        <f t="shared" si="6"/>
        <v/>
      </c>
      <c r="L225" s="40" t="str">
        <f>IF(K225="","",1+MAX($L$1:L224))</f>
        <v/>
      </c>
      <c r="M225" s="40">
        <f t="shared" si="7"/>
        <v>225</v>
      </c>
    </row>
    <row r="226" spans="1:13" ht="15">
      <c r="A226" s="51" t="str">
        <f>IF(推文数据库!A226="","",推文数据库!A226)</f>
        <v>速递 | 关于大学生医保在院患者跨保险年度费用结算的通知</v>
      </c>
      <c r="B226" s="51" t="str">
        <f>IF(推文数据库!B226="","",推文数据库!B226)</f>
        <v>https://mp.weixin.qq.com/s/8FN46e3ALEtlwXgQIq-GAQ</v>
      </c>
      <c r="C226" s="51" t="str">
        <f>IF(推文数据库!C226="","",推文数据库!C226)</f>
        <v>公众号</v>
      </c>
      <c r="D226" s="51" t="str">
        <f>IF(推文数据库!D226="","",推文数据库!D226)</f>
        <v>武汉大学全心权益</v>
      </c>
      <c r="E226" s="51" t="str">
        <f>IF(推文数据库!E226="","",推文数据库!E226)</f>
        <v>医保经办机构 定点医疗机构 办理 城乡居民基本医疗保险办法 患者 出院 打印票据 在院 保险</v>
      </c>
      <c r="F226" s="51" t="str">
        <f>IF(推文数据库!F226="","",推文数据库!F226)</f>
        <v>约2分钟</v>
      </c>
      <c r="G226" s="50" t="str">
        <f>IF(推文数据库!G226="","",推文数据库!G226)</f>
        <v/>
      </c>
      <c r="H226" s="50">
        <f>IF(推文数据库!H226="","",推文数据库!H226)</f>
        <v>1008</v>
      </c>
      <c r="I226" s="50">
        <f>IF(推文数据库!I226="","",推文数据库!I226)</f>
        <v>5</v>
      </c>
      <c r="J226" s="40">
        <f>IF(推文数据库多词检索!$A226=推文数据库多词检索!E226,1,0)</f>
        <v>0</v>
      </c>
      <c r="K226" s="40" t="str">
        <f t="shared" si="6"/>
        <v/>
      </c>
      <c r="L226" s="40" t="str">
        <f>IF(K226="","",1+MAX($L$1:L225))</f>
        <v/>
      </c>
      <c r="M226" s="40">
        <f t="shared" si="7"/>
        <v>226</v>
      </c>
    </row>
    <row r="227" spans="1:13" ht="15">
      <c r="A227" s="51" t="str">
        <f>IF(推文数据库!A227="","",推文数据库!A227)</f>
        <v>速递 | 关于2021年秋季学生缴费的通知</v>
      </c>
      <c r="B227" s="51" t="str">
        <f>IF(推文数据库!B227="","",推文数据库!B227)</f>
        <v>https://mp.weixin.qq.com/s/v8jpf3QIaHT_Cnx-P9DHMw</v>
      </c>
      <c r="C227" s="51" t="str">
        <f>IF(推文数据库!C227="","",推文数据库!C227)</f>
        <v>公众号</v>
      </c>
      <c r="D227" s="51" t="str">
        <f>IF(推文数据库!D227="","",推文数据库!D227)</f>
        <v>武汉大学全心权益</v>
      </c>
      <c r="E227" s="51" t="str">
        <f>IF(推文数据库!E227="","",推文数据库!E227)</f>
        <v>线上 自助 住宿费 代收费 二维码 财务部网页 迎新网 支付平台 校内统一认证 时间 学费 学业奖 全日制 返校 报到注册 学号 学生信息门户密码 中行聚合 银联支付 银行批量补扣</v>
      </c>
      <c r="F227" s="51" t="str">
        <f>IF(推文数据库!F227="","",推文数据库!F227)</f>
        <v>约2分钟</v>
      </c>
      <c r="G227" s="50" t="str">
        <f>IF(推文数据库!G227="","",推文数据库!G227)</f>
        <v/>
      </c>
      <c r="H227" s="50">
        <f>IF(推文数据库!H227="","",推文数据库!H227)</f>
        <v>1377</v>
      </c>
      <c r="I227" s="50">
        <f>IF(推文数据库!I227="","",推文数据库!I227)</f>
        <v>1</v>
      </c>
      <c r="J227" s="40">
        <f>IF(推文数据库多词检索!$A227=推文数据库多词检索!E227,1,0)</f>
        <v>0</v>
      </c>
      <c r="K227" s="40" t="str">
        <f t="shared" si="6"/>
        <v/>
      </c>
      <c r="L227" s="40" t="str">
        <f>IF(K227="","",1+MAX($L$1:L226))</f>
        <v/>
      </c>
      <c r="M227" s="40">
        <f t="shared" si="7"/>
        <v>227</v>
      </c>
    </row>
    <row r="228" spans="1:13" ht="15">
      <c r="A228" s="51" t="str">
        <f>IF(推文数据库!A228="","",推文数据库!A228)</f>
        <v>速递 | 关于校园部分校门及路段通行的通知</v>
      </c>
      <c r="B228" s="51" t="str">
        <f>IF(推文数据库!B228="","",推文数据库!B228)</f>
        <v>https://mp.weixin.qq.com/s/r20vb2nyy7iYV_Ql3A2coQ</v>
      </c>
      <c r="C228" s="51" t="str">
        <f>IF(推文数据库!C228="","",推文数据库!C228)</f>
        <v>公众号</v>
      </c>
      <c r="D228" s="51" t="str">
        <f>IF(推文数据库!D228="","",推文数据库!D228)</f>
        <v>武汉大学全心权益</v>
      </c>
      <c r="E228" s="51" t="str">
        <f>IF(推文数据库!E228="","",推文数据库!E228)</f>
        <v>车主 开车 西门 东门 南三门 附中门 文澜门 南门 珞珈门 大门 机动车 路面 教职工 茶港门 保卫部</v>
      </c>
      <c r="F228" s="51" t="str">
        <f>IF(推文数据库!F228="","",推文数据库!F228)</f>
        <v>约1分钟</v>
      </c>
      <c r="G228" s="50" t="str">
        <f>IF(推文数据库!G228="","",推文数据库!G228)</f>
        <v/>
      </c>
      <c r="H228" s="50">
        <f>IF(推文数据库!H228="","",推文数据库!H228)</f>
        <v>1905</v>
      </c>
      <c r="I228" s="50">
        <f>IF(推文数据库!I228="","",推文数据库!I228)</f>
        <v>5</v>
      </c>
      <c r="J228" s="40">
        <f>IF(推文数据库多词检索!$A228=推文数据库多词检索!E228,1,0)</f>
        <v>0</v>
      </c>
      <c r="K228" s="40" t="str">
        <f t="shared" si="6"/>
        <v/>
      </c>
      <c r="L228" s="40" t="str">
        <f>IF(K228="","",1+MAX($L$1:L227))</f>
        <v/>
      </c>
      <c r="M228" s="40">
        <f t="shared" si="7"/>
        <v>228</v>
      </c>
    </row>
    <row r="229" spans="1:13" ht="15">
      <c r="A229" s="51" t="str">
        <f>IF(推文数据库!A229="","",推文数据库!A229)</f>
        <v>武大萌新，9月2日，我们将在这里接你|团学组织为学弟学妹办实事</v>
      </c>
      <c r="B229" s="51" t="str">
        <f>IF(推文数据库!B229="","",推文数据库!B229)</f>
        <v>https://mp.weixin.qq.com/s/0Oc09geNqVwF_KFKrsbW9A</v>
      </c>
      <c r="C229" s="51" t="str">
        <f>IF(推文数据库!C229="","",推文数据库!C229)</f>
        <v>公众号</v>
      </c>
      <c r="D229" s="51" t="str">
        <f>IF(推文数据库!D229="","",推文数据库!D229)</f>
        <v>武大青发</v>
      </c>
      <c r="E229" s="51" t="str">
        <f>IF(推文数据库!E229="","",推文数据库!E229)</f>
        <v>火车站 机场 武昌 汉口 武汉 天河 接机 接站 站点 地铁 岗位</v>
      </c>
      <c r="F229" s="51" t="str">
        <f>IF(推文数据库!F229="","",推文数据库!F229)</f>
        <v>约3分钟</v>
      </c>
      <c r="G229" s="50" t="str">
        <f>IF(推文数据库!G229="","",推文数据库!G229)</f>
        <v/>
      </c>
      <c r="H229" s="50">
        <f>IF(推文数据库!H229="","",推文数据库!H229)</f>
        <v>64</v>
      </c>
      <c r="I229" s="50">
        <f>IF(推文数据库!I229="","",推文数据库!I229)</f>
        <v>1</v>
      </c>
      <c r="J229" s="40">
        <f>IF(推文数据库多词检索!$A229=推文数据库多词检索!E229,1,0)</f>
        <v>0</v>
      </c>
      <c r="K229" s="40" t="str">
        <f t="shared" si="6"/>
        <v/>
      </c>
      <c r="L229" s="40" t="str">
        <f>IF(K229="","",1+MAX($L$1:L228))</f>
        <v/>
      </c>
      <c r="M229" s="40">
        <f t="shared" si="7"/>
        <v>229</v>
      </c>
    </row>
    <row r="230" spans="1:13" ht="15">
      <c r="A230" s="51" t="str">
        <f>IF(推文数据库!A230="","",推文数据库!A230)</f>
        <v>“我要上典礼” | 2021级萌新们，开讲啦！</v>
      </c>
      <c r="B230" s="51" t="str">
        <f>IF(推文数据库!B230="","",推文数据库!B230)</f>
        <v>https://mp.weixin.qq.com/s/i26vW5p-Ir9G4B9qQuvrJQ</v>
      </c>
      <c r="C230" s="51" t="str">
        <f>IF(推文数据库!C230="","",推文数据库!C230)</f>
        <v>公众号</v>
      </c>
      <c r="D230" s="51" t="str">
        <f>IF(推文数据库!D230="","",推文数据库!D230)</f>
        <v>武汉大学学生工作部</v>
      </c>
      <c r="E230" s="51" t="str">
        <f>IF(推文数据库!E230="","",推文数据库!E230)</f>
        <v>开讲吧 讲台 选拔 奖项</v>
      </c>
      <c r="F230" s="51" t="str">
        <f>IF(推文数据库!F230="","",推文数据库!F230)</f>
        <v>约4分钟</v>
      </c>
      <c r="G230" s="50" t="str">
        <f>IF(推文数据库!G230="","",推文数据库!G230)</f>
        <v/>
      </c>
      <c r="H230" s="50">
        <f>IF(推文数据库!H230="","",推文数据库!H230)</f>
        <v>2225</v>
      </c>
      <c r="I230" s="50">
        <f>IF(推文数据库!I230="","",推文数据库!I230)</f>
        <v>20</v>
      </c>
      <c r="J230" s="40">
        <f>IF(推文数据库多词检索!$A230=推文数据库多词检索!E230,1,0)</f>
        <v>0</v>
      </c>
      <c r="K230" s="40" t="str">
        <f t="shared" si="6"/>
        <v/>
      </c>
      <c r="L230" s="40" t="str">
        <f>IF(K230="","",1+MAX($L$1:L229))</f>
        <v/>
      </c>
      <c r="M230" s="40">
        <f t="shared" si="7"/>
        <v>230</v>
      </c>
    </row>
    <row r="231" spans="1:13" ht="15">
      <c r="A231" s="51" t="str">
        <f>IF(推文数据库!A231="","",推文数据库!A231)</f>
        <v>【新生手册13】达人说</v>
      </c>
      <c r="B231" s="51" t="str">
        <f>IF(推文数据库!B231="","",推文数据库!B231)</f>
        <v>https://mp.weixin.qq.com/s/XxVuEnBXM0X6jqt7ECJ8EA</v>
      </c>
      <c r="C231" s="51" t="str">
        <f>IF(推文数据库!C231="","",推文数据库!C231)</f>
        <v>公众号</v>
      </c>
      <c r="D231" s="51" t="str">
        <f>IF(推文数据库!D231="","",推文数据库!D231)</f>
        <v>外院人</v>
      </c>
      <c r="E231" s="51" t="str">
        <f>IF(推文数据库!E231="","",推文数据库!E231)</f>
        <v>经验分享 实习实践 学长学姐</v>
      </c>
      <c r="F231" s="51" t="str">
        <f>IF(推文数据库!F231="","",推文数据库!F231)</f>
        <v>约6分钟</v>
      </c>
      <c r="G231" s="50" t="str">
        <f>IF(推文数据库!G231="","",推文数据库!G231)</f>
        <v/>
      </c>
      <c r="H231" s="50">
        <f>IF(推文数据库!H231="","",推文数据库!H231)</f>
        <v>148</v>
      </c>
      <c r="I231" s="50">
        <f>IF(推文数据库!I231="","",推文数据库!I231)</f>
        <v>7</v>
      </c>
      <c r="J231" s="40">
        <f>IF(推文数据库多词检索!$A231=推文数据库多词检索!E231,1,0)</f>
        <v>0</v>
      </c>
      <c r="K231" s="40" t="str">
        <f t="shared" si="6"/>
        <v/>
      </c>
      <c r="L231" s="40" t="str">
        <f>IF(K231="","",1+MAX($L$1:L230))</f>
        <v/>
      </c>
      <c r="M231" s="40">
        <f t="shared" si="7"/>
        <v>231</v>
      </c>
    </row>
    <row r="232" spans="1:13" ht="15">
      <c r="A232" s="51" t="str">
        <f>IF(推文数据库!A232="","",推文数据库!A232)</f>
        <v>【新生手册14】学习须知</v>
      </c>
      <c r="B232" s="51" t="str">
        <f>IF(推文数据库!B232="","",推文数据库!B232)</f>
        <v>https://mp.weixin.qq.com/s/oCwK7-Oo-U0rHkfLjK4tBA</v>
      </c>
      <c r="C232" s="51" t="str">
        <f>IF(推文数据库!C232="","",推文数据库!C232)</f>
        <v>公众号</v>
      </c>
      <c r="D232" s="51" t="str">
        <f>IF(推文数据库!D232="","",推文数据库!D232)</f>
        <v>外院人</v>
      </c>
      <c r="E232" s="51" t="str">
        <f>IF(推文数据库!E232="","",推文数据库!E232)</f>
        <v>专业 老师 考试 二外</v>
      </c>
      <c r="F232" s="51" t="str">
        <f>IF(推文数据库!F232="","",推文数据库!F232)</f>
        <v>约7分钟</v>
      </c>
      <c r="G232" s="50" t="str">
        <f>IF(推文数据库!G232="","",推文数据库!G232)</f>
        <v/>
      </c>
      <c r="H232" s="50">
        <f>IF(推文数据库!H232="","",推文数据库!H232)</f>
        <v>62</v>
      </c>
      <c r="I232" s="50">
        <f>IF(推文数据库!I232="","",推文数据库!I232)</f>
        <v>0</v>
      </c>
      <c r="J232" s="40">
        <f>IF(推文数据库多词检索!$A232=推文数据库多词检索!E232,1,0)</f>
        <v>0</v>
      </c>
      <c r="K232" s="40" t="str">
        <f t="shared" si="6"/>
        <v/>
      </c>
      <c r="L232" s="40" t="str">
        <f>IF(K232="","",1+MAX($L$1:L231))</f>
        <v/>
      </c>
      <c r="M232" s="40">
        <f t="shared" si="7"/>
        <v>232</v>
      </c>
    </row>
    <row r="233" spans="1:13" ht="15">
      <c r="A233" s="51" t="str">
        <f>IF(推文数据库!A233="","",推文数据库!A233)</f>
        <v>课表查询方法</v>
      </c>
      <c r="B233" s="51" t="str">
        <f>IF(推文数据库!B233="","",推文数据库!B233)</f>
        <v>https://szyx.whu.edu.cn/info/71165.jspx</v>
      </c>
      <c r="C233" s="51" t="str">
        <f>IF(推文数据库!C233="","",推文数据库!C233)</f>
        <v/>
      </c>
      <c r="D233" s="51" t="str">
        <f>IF(推文数据库!D233="","",推文数据库!D233)</f>
        <v>武汉大学迎新网</v>
      </c>
      <c r="E233" s="51" t="str">
        <f>IF(推文数据库!E233="","",推文数据库!E233)</f>
        <v>武大</v>
      </c>
      <c r="F233" s="51" t="str">
        <f>IF(推文数据库!F233="","",推文数据库!F233)</f>
        <v>约2分钟</v>
      </c>
      <c r="G233" s="50" t="str">
        <f>IF(推文数据库!G233="","",推文数据库!G233)</f>
        <v/>
      </c>
      <c r="H233" s="50">
        <f>IF(推文数据库!H233="","",推文数据库!H233)</f>
        <v>2955</v>
      </c>
      <c r="I233" s="50" t="str">
        <f>IF(推文数据库!I233="","",推文数据库!I233)</f>
        <v/>
      </c>
      <c r="J233" s="40">
        <f>IF(推文数据库多词检索!$A233=推文数据库多词检索!E233,1,0)</f>
        <v>0</v>
      </c>
      <c r="K233" s="40" t="str">
        <f t="shared" si="6"/>
        <v/>
      </c>
      <c r="L233" s="40" t="str">
        <f>IF(K233="","",1+MAX($L$1:L232))</f>
        <v/>
      </c>
      <c r="M233" s="40">
        <f t="shared" si="7"/>
        <v>233</v>
      </c>
    </row>
    <row r="234" spans="1:13" ht="15">
      <c r="A234" s="51" t="str">
        <f>IF(推文数据库!A234="","",推文数据库!A234)</f>
        <v>武汉大学讲座信息搜索指南</v>
      </c>
      <c r="B234" s="51" t="str">
        <f>IF(推文数据库!B234="","",推文数据库!B234)</f>
        <v>https://szyx.whu.edu.cn/info/71164.jspx</v>
      </c>
      <c r="C234" s="51" t="str">
        <f>IF(推文数据库!C234="","",推文数据库!C234)</f>
        <v/>
      </c>
      <c r="D234" s="51" t="str">
        <f>IF(推文数据库!D234="","",推文数据库!D234)</f>
        <v>武汉大学迎新网</v>
      </c>
      <c r="E234" s="51" t="str">
        <f>IF(推文数据库!E234="","",推文数据库!E234)</f>
        <v>武大</v>
      </c>
      <c r="F234" s="51" t="str">
        <f>IF(推文数据库!F234="","",推文数据库!F234)</f>
        <v>约2分钟</v>
      </c>
      <c r="G234" s="50" t="str">
        <f>IF(推文数据库!G234="","",推文数据库!G234)</f>
        <v/>
      </c>
      <c r="H234" s="50">
        <f>IF(推文数据库!H234="","",推文数据库!H234)</f>
        <v>1023</v>
      </c>
      <c r="I234" s="50" t="str">
        <f>IF(推文数据库!I234="","",推文数据库!I234)</f>
        <v/>
      </c>
      <c r="J234" s="40">
        <f>IF(推文数据库多词检索!$A234=推文数据库多词检索!E234,1,0)</f>
        <v>0</v>
      </c>
      <c r="K234" s="40" t="str">
        <f t="shared" si="6"/>
        <v/>
      </c>
      <c r="L234" s="40" t="str">
        <f>IF(K234="","",1+MAX($L$1:L233))</f>
        <v/>
      </c>
      <c r="M234" s="40">
        <f t="shared" si="7"/>
        <v>234</v>
      </c>
    </row>
    <row r="235" spans="1:13" ht="15">
      <c r="A235" s="51" t="str">
        <f>IF(推文数据库!A235="","",推文数据库!A235)</f>
        <v>选课大战</v>
      </c>
      <c r="B235" s="51" t="str">
        <f>IF(推文数据库!B235="","",推文数据库!B235)</f>
        <v>https://szyx.whu.edu.cn/info/71162.jspx</v>
      </c>
      <c r="C235" s="51" t="str">
        <f>IF(推文数据库!C235="","",推文数据库!C235)</f>
        <v/>
      </c>
      <c r="D235" s="51" t="str">
        <f>IF(推文数据库!D235="","",推文数据库!D235)</f>
        <v>武汉大学迎新网</v>
      </c>
      <c r="E235" s="51" t="str">
        <f>IF(推文数据库!E235="","",推文数据库!E235)</f>
        <v>武大</v>
      </c>
      <c r="F235" s="51" t="str">
        <f>IF(推文数据库!F235="","",推文数据库!F235)</f>
        <v>约2分钟</v>
      </c>
      <c r="G235" s="50" t="str">
        <f>IF(推文数据库!G235="","",推文数据库!G235)</f>
        <v/>
      </c>
      <c r="H235" s="50">
        <f>IF(推文数据库!H235="","",推文数据库!H235)</f>
        <v>1935</v>
      </c>
      <c r="I235" s="50" t="str">
        <f>IF(推文数据库!I235="","",推文数据库!I235)</f>
        <v/>
      </c>
      <c r="J235" s="40">
        <f>IF(推文数据库多词检索!$A235=推文数据库多词检索!E235,1,0)</f>
        <v>0</v>
      </c>
      <c r="K235" s="40" t="str">
        <f t="shared" si="6"/>
        <v/>
      </c>
      <c r="L235" s="40" t="str">
        <f>IF(K235="","",1+MAX($L$1:L234))</f>
        <v/>
      </c>
      <c r="M235" s="40">
        <f t="shared" si="7"/>
        <v>235</v>
      </c>
    </row>
    <row r="236" spans="1:13" ht="15">
      <c r="A236" s="51" t="str">
        <f>IF(推文数据库!A236="","",推文数据库!A236)</f>
        <v>三学期及英语学习</v>
      </c>
      <c r="B236" s="51" t="str">
        <f>IF(推文数据库!B236="","",推文数据库!B236)</f>
        <v>https://szyx.whu.edu.cn/info/71157.jspx</v>
      </c>
      <c r="C236" s="51" t="str">
        <f>IF(推文数据库!C236="","",推文数据库!C236)</f>
        <v/>
      </c>
      <c r="D236" s="51" t="str">
        <f>IF(推文数据库!D236="","",推文数据库!D236)</f>
        <v>武汉大学迎新网</v>
      </c>
      <c r="E236" s="51" t="str">
        <f>IF(推文数据库!E236="","",推文数据库!E236)</f>
        <v>武大</v>
      </c>
      <c r="F236" s="51" t="str">
        <f>IF(推文数据库!F236="","",推文数据库!F236)</f>
        <v>约2分钟</v>
      </c>
      <c r="G236" s="50" t="str">
        <f>IF(推文数据库!G236="","",推文数据库!G236)</f>
        <v/>
      </c>
      <c r="H236" s="50">
        <f>IF(推文数据库!H236="","",推文数据库!H236)</f>
        <v>1320</v>
      </c>
      <c r="I236" s="50" t="str">
        <f>IF(推文数据库!I236="","",推文数据库!I236)</f>
        <v/>
      </c>
      <c r="J236" s="40">
        <f>IF(推文数据库多词检索!$A236=推文数据库多词检索!E236,1,0)</f>
        <v>0</v>
      </c>
      <c r="K236" s="40" t="str">
        <f t="shared" si="6"/>
        <v/>
      </c>
      <c r="L236" s="40" t="str">
        <f>IF(K236="","",1+MAX($L$1:L235))</f>
        <v/>
      </c>
      <c r="M236" s="40">
        <f t="shared" si="7"/>
        <v>236</v>
      </c>
    </row>
    <row r="237" spans="1:13" ht="15">
      <c r="A237" s="51" t="str">
        <f>IF(推文数据库!A237="","",推文数据库!A237)</f>
        <v>武汉大学各院系简介</v>
      </c>
      <c r="B237" s="51" t="str">
        <f>IF(推文数据库!B237="","",推文数据库!B237)</f>
        <v>https://szyx.whu.edu.cn/info/71151.jspx</v>
      </c>
      <c r="C237" s="51" t="str">
        <f>IF(推文数据库!C237="","",推文数据库!C237)</f>
        <v/>
      </c>
      <c r="D237" s="51" t="str">
        <f>IF(推文数据库!D237="","",推文数据库!D237)</f>
        <v>武汉大学迎新网</v>
      </c>
      <c r="E237" s="51" t="str">
        <f>IF(推文数据库!E237="","",推文数据库!E237)</f>
        <v>武大</v>
      </c>
      <c r="F237" s="51" t="str">
        <f>IF(推文数据库!F237="","",推文数据库!F237)</f>
        <v>约2分钟</v>
      </c>
      <c r="G237" s="50" t="str">
        <f>IF(推文数据库!G237="","",推文数据库!G237)</f>
        <v/>
      </c>
      <c r="H237" s="50">
        <f>IF(推文数据库!H237="","",推文数据库!H237)</f>
        <v>1044</v>
      </c>
      <c r="I237" s="50" t="str">
        <f>IF(推文数据库!I237="","",推文数据库!I237)</f>
        <v/>
      </c>
      <c r="J237" s="40">
        <f>IF(推文数据库多词检索!$A237=推文数据库多词检索!E237,1,0)</f>
        <v>0</v>
      </c>
      <c r="K237" s="40" t="str">
        <f t="shared" si="6"/>
        <v/>
      </c>
      <c r="L237" s="40" t="str">
        <f>IF(K237="","",1+MAX($L$1:L236))</f>
        <v/>
      </c>
      <c r="M237" s="40">
        <f t="shared" si="7"/>
        <v>237</v>
      </c>
    </row>
    <row r="238" spans="1:13" ht="15">
      <c r="A238" s="51" t="str">
        <f>IF(推文数据库!A238="","",推文数据库!A238)</f>
        <v>武汉大学三学期制说明</v>
      </c>
      <c r="B238" s="51" t="str">
        <f>IF(推文数据库!B238="","",推文数据库!B238)</f>
        <v>https://szyx.whu.edu.cn/info/71150.jspx</v>
      </c>
      <c r="C238" s="51" t="str">
        <f>IF(推文数据库!C238="","",推文数据库!C238)</f>
        <v/>
      </c>
      <c r="D238" s="51" t="str">
        <f>IF(推文数据库!D238="","",推文数据库!D238)</f>
        <v>武汉大学迎新网</v>
      </c>
      <c r="E238" s="51" t="str">
        <f>IF(推文数据库!E238="","",推文数据库!E238)</f>
        <v>武大</v>
      </c>
      <c r="F238" s="51" t="str">
        <f>IF(推文数据库!F238="","",推文数据库!F238)</f>
        <v>约2分钟</v>
      </c>
      <c r="G238" s="50" t="str">
        <f>IF(推文数据库!G238="","",推文数据库!G238)</f>
        <v/>
      </c>
      <c r="H238" s="50">
        <f>IF(推文数据库!H238="","",推文数据库!H238)</f>
        <v>720</v>
      </c>
      <c r="I238" s="50" t="str">
        <f>IF(推文数据库!I238="","",推文数据库!I238)</f>
        <v/>
      </c>
      <c r="J238" s="40">
        <f>IF(推文数据库多词检索!$A238=推文数据库多词检索!E238,1,0)</f>
        <v>0</v>
      </c>
      <c r="K238" s="40" t="str">
        <f t="shared" si="6"/>
        <v/>
      </c>
      <c r="L238" s="40" t="str">
        <f>IF(K238="","",1+MAX($L$1:L237))</f>
        <v/>
      </c>
      <c r="M238" s="40">
        <f t="shared" si="7"/>
        <v>238</v>
      </c>
    </row>
    <row r="239" spans="1:13" ht="15">
      <c r="A239" s="51" t="str">
        <f>IF(推文数据库!A239="","",推文数据库!A239)</f>
        <v>武汉大学本科学生先进班集体评选表彰办法</v>
      </c>
      <c r="B239" s="51" t="str">
        <f>IF(推文数据库!B239="","",推文数据库!B239)</f>
        <v>https://szyx.whu.edu.cn/info/71115.jspx</v>
      </c>
      <c r="C239" s="51" t="str">
        <f>IF(推文数据库!C239="","",推文数据库!C239)</f>
        <v/>
      </c>
      <c r="D239" s="51" t="str">
        <f>IF(推文数据库!D239="","",推文数据库!D239)</f>
        <v>武汉大学迎新网</v>
      </c>
      <c r="E239" s="51" t="str">
        <f>IF(推文数据库!E239="","",推文数据库!E239)</f>
        <v>武大</v>
      </c>
      <c r="F239" s="51" t="str">
        <f>IF(推文数据库!F239="","",推文数据库!F239)</f>
        <v>约2分钟</v>
      </c>
      <c r="G239" s="50" t="str">
        <f>IF(推文数据库!G239="","",推文数据库!G239)</f>
        <v/>
      </c>
      <c r="H239" s="50">
        <f>IF(推文数据库!H239="","",推文数据库!H239)</f>
        <v>699</v>
      </c>
      <c r="I239" s="50" t="str">
        <f>IF(推文数据库!I239="","",推文数据库!I239)</f>
        <v/>
      </c>
      <c r="J239" s="40">
        <f>IF(推文数据库多词检索!$A239=推文数据库多词检索!E239,1,0)</f>
        <v>0</v>
      </c>
      <c r="K239" s="40" t="str">
        <f t="shared" si="6"/>
        <v/>
      </c>
      <c r="L239" s="40" t="str">
        <f>IF(K239="","",1+MAX($L$1:L238))</f>
        <v/>
      </c>
      <c r="M239" s="40">
        <f t="shared" si="7"/>
        <v>239</v>
      </c>
    </row>
    <row r="240" spans="1:13" ht="15">
      <c r="A240" s="51" t="str">
        <f>IF(推文数据库!A240="","",推文数据库!A240)</f>
        <v>武汉大学本科学生先进个人评选表彰办法</v>
      </c>
      <c r="B240" s="51" t="str">
        <f>IF(推文数据库!B240="","",推文数据库!B240)</f>
        <v>https://szyx.whu.edu.cn/info/71114.jspx</v>
      </c>
      <c r="C240" s="51" t="str">
        <f>IF(推文数据库!C240="","",推文数据库!C240)</f>
        <v/>
      </c>
      <c r="D240" s="51" t="str">
        <f>IF(推文数据库!D240="","",推文数据库!D240)</f>
        <v>武汉大学迎新网</v>
      </c>
      <c r="E240" s="51" t="str">
        <f>IF(推文数据库!E240="","",推文数据库!E240)</f>
        <v>武大</v>
      </c>
      <c r="F240" s="51" t="str">
        <f>IF(推文数据库!F240="","",推文数据库!F240)</f>
        <v>约2分钟</v>
      </c>
      <c r="G240" s="50" t="str">
        <f>IF(推文数据库!G240="","",推文数据库!G240)</f>
        <v/>
      </c>
      <c r="H240" s="50">
        <f>IF(推文数据库!H240="","",推文数据库!H240)</f>
        <v>1050</v>
      </c>
      <c r="I240" s="50" t="str">
        <f>IF(推文数据库!I240="","",推文数据库!I240)</f>
        <v/>
      </c>
      <c r="J240" s="40">
        <f>IF(推文数据库多词检索!$A240=推文数据库多词检索!E240,1,0)</f>
        <v>0</v>
      </c>
      <c r="K240" s="40" t="str">
        <f t="shared" si="6"/>
        <v/>
      </c>
      <c r="L240" s="40" t="str">
        <f>IF(K240="","",1+MAX($L$1:L239))</f>
        <v/>
      </c>
      <c r="M240" s="40">
        <f t="shared" si="7"/>
        <v>240</v>
      </c>
    </row>
    <row r="241" spans="1:13" ht="15">
      <c r="A241" s="51" t="str">
        <f>IF(推文数据库!A241="","",推文数据库!A241)</f>
        <v>关注心灵，做健康快乐的珞珈少年——武汉大学大学生心理健康教育中心服务介绍</v>
      </c>
      <c r="B241" s="51" t="str">
        <f>IF(推文数据库!B241="","",推文数据库!B241)</f>
        <v>https://szyx.whu.edu.cn/info/71113.jspx</v>
      </c>
      <c r="C241" s="51" t="str">
        <f>IF(推文数据库!C241="","",推文数据库!C241)</f>
        <v/>
      </c>
      <c r="D241" s="51" t="str">
        <f>IF(推文数据库!D241="","",推文数据库!D241)</f>
        <v>武汉大学迎新网</v>
      </c>
      <c r="E241" s="51" t="str">
        <f>IF(推文数据库!E241="","",推文数据库!E241)</f>
        <v>武大</v>
      </c>
      <c r="F241" s="51" t="str">
        <f>IF(推文数据库!F241="","",推文数据库!F241)</f>
        <v>约2分钟</v>
      </c>
      <c r="G241" s="50" t="str">
        <f>IF(推文数据库!G241="","",推文数据库!G241)</f>
        <v/>
      </c>
      <c r="H241" s="50">
        <f>IF(推文数据库!H241="","",推文数据库!H241)</f>
        <v>681</v>
      </c>
      <c r="I241" s="50" t="str">
        <f>IF(推文数据库!I241="","",推文数据库!I241)</f>
        <v/>
      </c>
      <c r="J241" s="40">
        <f>IF(推文数据库多词检索!$A241=推文数据库多词检索!E241,1,0)</f>
        <v>0</v>
      </c>
      <c r="K241" s="40" t="str">
        <f t="shared" si="6"/>
        <v/>
      </c>
      <c r="L241" s="40" t="str">
        <f>IF(K241="","",1+MAX($L$1:L240))</f>
        <v/>
      </c>
      <c r="M241" s="40">
        <f t="shared" si="7"/>
        <v>241</v>
      </c>
    </row>
    <row r="242" spans="1:13" ht="15">
      <c r="A242" s="51" t="str">
        <f>IF(推文数据库!A242="","",推文数据库!A242)</f>
        <v>武大优势学科</v>
      </c>
      <c r="B242" s="51" t="str">
        <f>IF(推文数据库!B242="","",推文数据库!B242)</f>
        <v>https://szyx.whu.edu.cn/info/71111.jspx</v>
      </c>
      <c r="C242" s="51" t="str">
        <f>IF(推文数据库!C242="","",推文数据库!C242)</f>
        <v/>
      </c>
      <c r="D242" s="51" t="str">
        <f>IF(推文数据库!D242="","",推文数据库!D242)</f>
        <v>武汉大学迎新网</v>
      </c>
      <c r="E242" s="51" t="str">
        <f>IF(推文数据库!E242="","",推文数据库!E242)</f>
        <v>武大</v>
      </c>
      <c r="F242" s="51" t="str">
        <f>IF(推文数据库!F242="","",推文数据库!F242)</f>
        <v>约2分钟</v>
      </c>
      <c r="G242" s="50" t="str">
        <f>IF(推文数据库!G242="","",推文数据库!G242)</f>
        <v/>
      </c>
      <c r="H242" s="50">
        <f>IF(推文数据库!H242="","",推文数据库!H242)</f>
        <v>3228</v>
      </c>
      <c r="I242" s="50" t="str">
        <f>IF(推文数据库!I242="","",推文数据库!I242)</f>
        <v/>
      </c>
      <c r="J242" s="40">
        <f>IF(推文数据库多词检索!$A242=推文数据库多词检索!E242,1,0)</f>
        <v>0</v>
      </c>
      <c r="K242" s="40" t="str">
        <f t="shared" si="6"/>
        <v/>
      </c>
      <c r="L242" s="40" t="str">
        <f>IF(K242="","",1+MAX($L$1:L241))</f>
        <v/>
      </c>
      <c r="M242" s="40">
        <f t="shared" si="7"/>
        <v>242</v>
      </c>
    </row>
    <row r="243" spans="1:13" ht="15">
      <c r="A243" s="51" t="str">
        <f>IF(推文数据库!A243="","",推文数据库!A243)</f>
        <v>武汉大学本科生奖学金管理办法</v>
      </c>
      <c r="B243" s="51" t="str">
        <f>IF(推文数据库!B243="","",推文数据库!B243)</f>
        <v>https://szyx.whu.edu.cn/info/71110.jspx</v>
      </c>
      <c r="C243" s="51" t="str">
        <f>IF(推文数据库!C243="","",推文数据库!C243)</f>
        <v/>
      </c>
      <c r="D243" s="51" t="str">
        <f>IF(推文数据库!D243="","",推文数据库!D243)</f>
        <v>武汉大学迎新网</v>
      </c>
      <c r="E243" s="51" t="str">
        <f>IF(推文数据库!E243="","",推文数据库!E243)</f>
        <v>武大</v>
      </c>
      <c r="F243" s="51" t="str">
        <f>IF(推文数据库!F243="","",推文数据库!F243)</f>
        <v>约2分钟</v>
      </c>
      <c r="G243" s="50" t="str">
        <f>IF(推文数据库!G243="","",推文数据库!G243)</f>
        <v/>
      </c>
      <c r="H243" s="50">
        <f>IF(推文数据库!H243="","",推文数据库!H243)</f>
        <v>1428</v>
      </c>
      <c r="I243" s="50" t="str">
        <f>IF(推文数据库!I243="","",推文数据库!I243)</f>
        <v/>
      </c>
      <c r="J243" s="40">
        <f>IF(推文数据库多词检索!$A243=推文数据库多词检索!E243,1,0)</f>
        <v>0</v>
      </c>
      <c r="K243" s="40" t="str">
        <f t="shared" si="6"/>
        <v/>
      </c>
      <c r="L243" s="40" t="str">
        <f>IF(K243="","",1+MAX($L$1:L242))</f>
        <v/>
      </c>
      <c r="M243" s="40">
        <f t="shared" si="7"/>
        <v>243</v>
      </c>
    </row>
    <row r="244" spans="1:13" ht="15">
      <c r="A244" s="51" t="str">
        <f>IF(推文数据库!A244="","",推文数据库!A244)</f>
        <v>课程表查询方法</v>
      </c>
      <c r="B244" s="51" t="str">
        <f>IF(推文数据库!B244="","",推文数据库!B244)</f>
        <v>https://szyx.whu.edu.cn/info/71109.jspx</v>
      </c>
      <c r="C244" s="51" t="str">
        <f>IF(推文数据库!C244="","",推文数据库!C244)</f>
        <v/>
      </c>
      <c r="D244" s="51" t="str">
        <f>IF(推文数据库!D244="","",推文数据库!D244)</f>
        <v>武汉大学迎新网</v>
      </c>
      <c r="E244" s="51" t="str">
        <f>IF(推文数据库!E244="","",推文数据库!E244)</f>
        <v>武大</v>
      </c>
      <c r="F244" s="51" t="str">
        <f>IF(推文数据库!F244="","",推文数据库!F244)</f>
        <v>约2分钟</v>
      </c>
      <c r="G244" s="50" t="str">
        <f>IF(推文数据库!G244="","",推文数据库!G244)</f>
        <v/>
      </c>
      <c r="H244" s="50">
        <f>IF(推文数据库!H244="","",推文数据库!H244)</f>
        <v>2319</v>
      </c>
      <c r="I244" s="50" t="str">
        <f>IF(推文数据库!I244="","",推文数据库!I244)</f>
        <v/>
      </c>
      <c r="J244" s="40">
        <f>IF(推文数据库多词检索!$A244=推文数据库多词检索!E244,1,0)</f>
        <v>0</v>
      </c>
      <c r="K244" s="40" t="str">
        <f t="shared" si="6"/>
        <v/>
      </c>
      <c r="L244" s="40" t="str">
        <f>IF(K244="","",1+MAX($L$1:L243))</f>
        <v/>
      </c>
      <c r="M244" s="40">
        <f t="shared" si="7"/>
        <v>244</v>
      </c>
    </row>
    <row r="245" spans="1:13" ht="15">
      <c r="A245" s="51" t="str">
        <f>IF(推文数据库!A245="","",推文数据库!A245)</f>
        <v>关于重考、重修</v>
      </c>
      <c r="B245" s="51" t="str">
        <f>IF(推文数据库!B245="","",推文数据库!B245)</f>
        <v>https://szyx.whu.edu.cn/info/71108.jspx</v>
      </c>
      <c r="C245" s="51" t="str">
        <f>IF(推文数据库!C245="","",推文数据库!C245)</f>
        <v/>
      </c>
      <c r="D245" s="51" t="str">
        <f>IF(推文数据库!D245="","",推文数据库!D245)</f>
        <v>武汉大学迎新网</v>
      </c>
      <c r="E245" s="51" t="str">
        <f>IF(推文数据库!E245="","",推文数据库!E245)</f>
        <v>武大</v>
      </c>
      <c r="F245" s="51" t="str">
        <f>IF(推文数据库!F245="","",推文数据库!F245)</f>
        <v>约2分钟</v>
      </c>
      <c r="G245" s="50" t="str">
        <f>IF(推文数据库!G245="","",推文数据库!G245)</f>
        <v/>
      </c>
      <c r="H245" s="50">
        <f>IF(推文数据库!H245="","",推文数据库!H245)</f>
        <v>837</v>
      </c>
      <c r="I245" s="50" t="str">
        <f>IF(推文数据库!I245="","",推文数据库!I245)</f>
        <v/>
      </c>
      <c r="J245" s="40">
        <f>IF(推文数据库多词检索!$A245=推文数据库多词检索!E245,1,0)</f>
        <v>0</v>
      </c>
      <c r="K245" s="40" t="str">
        <f t="shared" si="6"/>
        <v/>
      </c>
      <c r="L245" s="40" t="str">
        <f>IF(K245="","",1+MAX($L$1:L244))</f>
        <v/>
      </c>
      <c r="M245" s="40">
        <f t="shared" si="7"/>
        <v>245</v>
      </c>
    </row>
    <row r="246" spans="1:13" ht="15">
      <c r="A246" s="51" t="str">
        <f>IF(推文数据库!A246="","",推文数据库!A246)</f>
        <v>本科生奖学金举要</v>
      </c>
      <c r="B246" s="51" t="str">
        <f>IF(推文数据库!B246="","",推文数据库!B246)</f>
        <v>https://szyx.whu.edu.cn/info/71106.jspx</v>
      </c>
      <c r="C246" s="51" t="str">
        <f>IF(推文数据库!C246="","",推文数据库!C246)</f>
        <v/>
      </c>
      <c r="D246" s="51" t="str">
        <f>IF(推文数据库!D246="","",推文数据库!D246)</f>
        <v>武汉大学迎新网</v>
      </c>
      <c r="E246" s="51" t="str">
        <f>IF(推文数据库!E246="","",推文数据库!E246)</f>
        <v>武大</v>
      </c>
      <c r="F246" s="51" t="str">
        <f>IF(推文数据库!F246="","",推文数据库!F246)</f>
        <v>约2分钟</v>
      </c>
      <c r="G246" s="50" t="str">
        <f>IF(推文数据库!G246="","",推文数据库!G246)</f>
        <v/>
      </c>
      <c r="H246" s="50">
        <f>IF(推文数据库!H246="","",推文数据库!H246)</f>
        <v>1263</v>
      </c>
      <c r="I246" s="50" t="str">
        <f>IF(推文数据库!I246="","",推文数据库!I246)</f>
        <v/>
      </c>
      <c r="J246" s="40">
        <f>IF(推文数据库多词检索!$A246=推文数据库多词检索!E246,1,0)</f>
        <v>0</v>
      </c>
      <c r="K246" s="40" t="str">
        <f t="shared" si="6"/>
        <v/>
      </c>
      <c r="L246" s="40" t="str">
        <f>IF(K246="","",1+MAX($L$1:L245))</f>
        <v/>
      </c>
      <c r="M246" s="40">
        <f t="shared" si="7"/>
        <v>246</v>
      </c>
    </row>
    <row r="247" spans="1:13" ht="15">
      <c r="A247" s="51" t="str">
        <f>IF(推文数据库!A247="","",推文数据库!A247)</f>
        <v>武汉大学绩点计算方式</v>
      </c>
      <c r="B247" s="51" t="str">
        <f>IF(推文数据库!B247="","",推文数据库!B247)</f>
        <v>https://szyx.whu.edu.cn/info/71105.jspx</v>
      </c>
      <c r="C247" s="51" t="str">
        <f>IF(推文数据库!C247="","",推文数据库!C247)</f>
        <v/>
      </c>
      <c r="D247" s="51" t="str">
        <f>IF(推文数据库!D247="","",推文数据库!D247)</f>
        <v>武汉大学迎新网</v>
      </c>
      <c r="E247" s="51" t="str">
        <f>IF(推文数据库!E247="","",推文数据库!E247)</f>
        <v>武大</v>
      </c>
      <c r="F247" s="51" t="str">
        <f>IF(推文数据库!F247="","",推文数据库!F247)</f>
        <v>约2分钟</v>
      </c>
      <c r="G247" s="50" t="str">
        <f>IF(推文数据库!G247="","",推文数据库!G247)</f>
        <v/>
      </c>
      <c r="H247" s="50">
        <f>IF(推文数据库!H247="","",推文数据库!H247)</f>
        <v>3057</v>
      </c>
      <c r="I247" s="50" t="str">
        <f>IF(推文数据库!I247="","",推文数据库!I247)</f>
        <v/>
      </c>
      <c r="J247" s="40">
        <f>IF(推文数据库多词检索!$A247=推文数据库多词检索!E247,1,0)</f>
        <v>0</v>
      </c>
      <c r="K247" s="40" t="str">
        <f t="shared" si="6"/>
        <v/>
      </c>
      <c r="L247" s="40" t="str">
        <f>IF(K247="","",1+MAX($L$1:L246))</f>
        <v/>
      </c>
      <c r="M247" s="40">
        <f t="shared" si="7"/>
        <v>247</v>
      </c>
    </row>
    <row r="248" spans="1:13" ht="15">
      <c r="A248" s="51" t="str">
        <f>IF(推文数据库!A248="","",推文数据库!A248)</f>
        <v>上网及其他IT服务</v>
      </c>
      <c r="B248" s="51" t="str">
        <f>IF(推文数据库!B248="","",推文数据库!B248)</f>
        <v>https://szyx.whu.edu.cn/info/70993.jspx</v>
      </c>
      <c r="C248" s="51" t="str">
        <f>IF(推文数据库!C248="","",推文数据库!C248)</f>
        <v/>
      </c>
      <c r="D248" s="51" t="str">
        <f>IF(推文数据库!D248="","",推文数据库!D248)</f>
        <v>武汉大学迎新网</v>
      </c>
      <c r="E248" s="51" t="str">
        <f>IF(推文数据库!E248="","",推文数据库!E248)</f>
        <v>武大</v>
      </c>
      <c r="F248" s="51" t="str">
        <f>IF(推文数据库!F248="","",推文数据库!F248)</f>
        <v>约2分钟</v>
      </c>
      <c r="G248" s="50" t="str">
        <f>IF(推文数据库!G248="","",推文数据库!G248)</f>
        <v/>
      </c>
      <c r="H248" s="50">
        <f>IF(推文数据库!H248="","",推文数据库!H248)</f>
        <v>2637</v>
      </c>
      <c r="I248" s="50" t="str">
        <f>IF(推文数据库!I248="","",推文数据库!I248)</f>
        <v/>
      </c>
      <c r="J248" s="40">
        <f>IF(推文数据库多词检索!$A248=推文数据库多词检索!E248,1,0)</f>
        <v>0</v>
      </c>
      <c r="K248" s="40" t="str">
        <f t="shared" si="6"/>
        <v/>
      </c>
      <c r="L248" s="40" t="str">
        <f>IF(K248="","",1+MAX($L$1:L247))</f>
        <v/>
      </c>
      <c r="M248" s="40">
        <f t="shared" si="7"/>
        <v>248</v>
      </c>
    </row>
    <row r="249" spans="1:13" ht="15">
      <c r="A249" s="51" t="str">
        <f>IF(推文数据库!A249="","",推文数据库!A249)</f>
        <v>武汉大学图书馆资源服务和使用指南</v>
      </c>
      <c r="B249" s="51" t="str">
        <f>IF(推文数据库!B249="","",推文数据库!B249)</f>
        <v>https://szyx.whu.edu.cn/info/70967.jspx</v>
      </c>
      <c r="C249" s="51" t="str">
        <f>IF(推文数据库!C249="","",推文数据库!C249)</f>
        <v/>
      </c>
      <c r="D249" s="51" t="str">
        <f>IF(推文数据库!D249="","",推文数据库!D249)</f>
        <v>武汉大学迎新网</v>
      </c>
      <c r="E249" s="51" t="str">
        <f>IF(推文数据库!E249="","",推文数据库!E249)</f>
        <v>武大</v>
      </c>
      <c r="F249" s="51" t="str">
        <f>IF(推文数据库!F249="","",推文数据库!F249)</f>
        <v>约2分钟</v>
      </c>
      <c r="G249" s="50" t="str">
        <f>IF(推文数据库!G249="","",推文数据库!G249)</f>
        <v/>
      </c>
      <c r="H249" s="50">
        <f>IF(推文数据库!H249="","",推文数据库!H249)</f>
        <v>2328</v>
      </c>
      <c r="I249" s="50" t="str">
        <f>IF(推文数据库!I249="","",推文数据库!I249)</f>
        <v/>
      </c>
      <c r="J249" s="40">
        <f>IF(推文数据库多词检索!$A249=推文数据库多词检索!E249,1,0)</f>
        <v>0</v>
      </c>
      <c r="K249" s="40" t="str">
        <f t="shared" si="6"/>
        <v/>
      </c>
      <c r="L249" s="40" t="str">
        <f>IF(K249="","",1+MAX($L$1:L248))</f>
        <v/>
      </c>
      <c r="M249" s="40">
        <f t="shared" si="7"/>
        <v>249</v>
      </c>
    </row>
    <row r="250" spans="1:13" ht="15">
      <c r="A250" s="51" t="str">
        <f>IF(推文数据库!A250="","",推文数据库!A250)</f>
        <v>武汉大学三学期制说明</v>
      </c>
      <c r="B250" s="51" t="str">
        <f>IF(推文数据库!B250="","",推文数据库!B250)</f>
        <v>https://szyx.whu.edu.cn/info/70966.jspx</v>
      </c>
      <c r="C250" s="51" t="str">
        <f>IF(推文数据库!C250="","",推文数据库!C250)</f>
        <v/>
      </c>
      <c r="D250" s="51" t="str">
        <f>IF(推文数据库!D250="","",推文数据库!D250)</f>
        <v>武汉大学迎新网</v>
      </c>
      <c r="E250" s="51" t="str">
        <f>IF(推文数据库!E250="","",推文数据库!E250)</f>
        <v>武大</v>
      </c>
      <c r="F250" s="51" t="str">
        <f>IF(推文数据库!F250="","",推文数据库!F250)</f>
        <v>约2分钟</v>
      </c>
      <c r="G250" s="50" t="str">
        <f>IF(推文数据库!G250="","",推文数据库!G250)</f>
        <v/>
      </c>
      <c r="H250" s="50">
        <f>IF(推文数据库!H250="","",推文数据库!H250)</f>
        <v>2136</v>
      </c>
      <c r="I250" s="50" t="str">
        <f>IF(推文数据库!I250="","",推文数据库!I250)</f>
        <v/>
      </c>
      <c r="J250" s="40">
        <f>IF(推文数据库多词检索!$A250=推文数据库多词检索!E250,1,0)</f>
        <v>0</v>
      </c>
      <c r="K250" s="40" t="str">
        <f t="shared" si="6"/>
        <v/>
      </c>
      <c r="L250" s="40" t="str">
        <f>IF(K250="","",1+MAX($L$1:L249))</f>
        <v/>
      </c>
      <c r="M250" s="40">
        <f t="shared" si="7"/>
        <v>250</v>
      </c>
    </row>
    <row r="251" spans="1:13" ht="15">
      <c r="A251" s="51" t="str">
        <f>IF(推文数据库!A251="","",推文数据库!A251)</f>
        <v>武汉大学各院系简介</v>
      </c>
      <c r="B251" s="51" t="str">
        <f>IF(推文数据库!B251="","",推文数据库!B251)</f>
        <v>https://szyx.whu.edu.cn/info/70965.jspx</v>
      </c>
      <c r="C251" s="51" t="str">
        <f>IF(推文数据库!C251="","",推文数据库!C251)</f>
        <v/>
      </c>
      <c r="D251" s="51" t="str">
        <f>IF(推文数据库!D251="","",推文数据库!D251)</f>
        <v>武汉大学迎新网</v>
      </c>
      <c r="E251" s="51" t="str">
        <f>IF(推文数据库!E251="","",推文数据库!E251)</f>
        <v>武大</v>
      </c>
      <c r="F251" s="51" t="str">
        <f>IF(推文数据库!F251="","",推文数据库!F251)</f>
        <v>约2分钟</v>
      </c>
      <c r="G251" s="50" t="str">
        <f>IF(推文数据库!G251="","",推文数据库!G251)</f>
        <v/>
      </c>
      <c r="H251" s="50">
        <f>IF(推文数据库!H251="","",推文数据库!H251)</f>
        <v>3039</v>
      </c>
      <c r="I251" s="50" t="str">
        <f>IF(推文数据库!I251="","",推文数据库!I251)</f>
        <v/>
      </c>
      <c r="J251" s="40">
        <f>IF(推文数据库多词检索!$A251=推文数据库多词检索!E251,1,0)</f>
        <v>0</v>
      </c>
      <c r="K251" s="40" t="str">
        <f t="shared" si="6"/>
        <v/>
      </c>
      <c r="L251" s="40" t="str">
        <f>IF(K251="","",1+MAX($L$1:L250))</f>
        <v/>
      </c>
      <c r="M251" s="40">
        <f t="shared" si="7"/>
        <v>251</v>
      </c>
    </row>
    <row r="252" spans="1:13" ht="15">
      <c r="A252" s="51" t="str">
        <f>IF(推文数据库!A252="","",推文数据库!A252)</f>
        <v>修读校内辅修专业与双学士学位</v>
      </c>
      <c r="B252" s="51" t="str">
        <f>IF(推文数据库!B252="","",推文数据库!B252)</f>
        <v>https://szyx.whu.edu.cn/info/70964.jspx</v>
      </c>
      <c r="C252" s="51" t="str">
        <f>IF(推文数据库!C252="","",推文数据库!C252)</f>
        <v/>
      </c>
      <c r="D252" s="51" t="str">
        <f>IF(推文数据库!D252="","",推文数据库!D252)</f>
        <v>武汉大学迎新网</v>
      </c>
      <c r="E252" s="51" t="str">
        <f>IF(推文数据库!E252="","",推文数据库!E252)</f>
        <v>武大</v>
      </c>
      <c r="F252" s="51" t="str">
        <f>IF(推文数据库!F252="","",推文数据库!F252)</f>
        <v>约2分钟</v>
      </c>
      <c r="G252" s="50" t="str">
        <f>IF(推文数据库!G252="","",推文数据库!G252)</f>
        <v/>
      </c>
      <c r="H252" s="50">
        <f>IF(推文数据库!H252="","",推文数据库!H252)</f>
        <v>1890</v>
      </c>
      <c r="I252" s="50" t="str">
        <f>IF(推文数据库!I252="","",推文数据库!I252)</f>
        <v/>
      </c>
      <c r="J252" s="40">
        <f>IF(推文数据库多词检索!$A252=推文数据库多词检索!E252,1,0)</f>
        <v>0</v>
      </c>
      <c r="K252" s="40" t="str">
        <f t="shared" si="6"/>
        <v/>
      </c>
      <c r="L252" s="40" t="str">
        <f>IF(K252="","",1+MAX($L$1:L251))</f>
        <v/>
      </c>
      <c r="M252" s="40">
        <f t="shared" si="7"/>
        <v>252</v>
      </c>
    </row>
    <row r="253" spans="1:13" ht="15">
      <c r="A253" s="51" t="str">
        <f>IF(推文数据库!A253="","",推文数据库!A253)</f>
        <v>武汉大学综合事务服务中心简介</v>
      </c>
      <c r="B253" s="51" t="str">
        <f>IF(推文数据库!B253="","",推文数据库!B253)</f>
        <v>https://szyx.whu.edu.cn/info/70963.jspx</v>
      </c>
      <c r="C253" s="51" t="str">
        <f>IF(推文数据库!C253="","",推文数据库!C253)</f>
        <v/>
      </c>
      <c r="D253" s="51" t="str">
        <f>IF(推文数据库!D253="","",推文数据库!D253)</f>
        <v>武汉大学迎新网</v>
      </c>
      <c r="E253" s="51" t="str">
        <f>IF(推文数据库!E253="","",推文数据库!E253)</f>
        <v>武大</v>
      </c>
      <c r="F253" s="51" t="str">
        <f>IF(推文数据库!F253="","",推文数据库!F253)</f>
        <v>约2分钟</v>
      </c>
      <c r="G253" s="50" t="str">
        <f>IF(推文数据库!G253="","",推文数据库!G253)</f>
        <v/>
      </c>
      <c r="H253" s="50">
        <f>IF(推文数据库!H253="","",推文数据库!H253)</f>
        <v>864</v>
      </c>
      <c r="I253" s="50" t="str">
        <f>IF(推文数据库!I253="","",推文数据库!I253)</f>
        <v/>
      </c>
      <c r="J253" s="40">
        <f>IF(推文数据库多词检索!$A253=推文数据库多词检索!E253,1,0)</f>
        <v>0</v>
      </c>
      <c r="K253" s="40" t="str">
        <f t="shared" si="6"/>
        <v/>
      </c>
      <c r="L253" s="40" t="str">
        <f>IF(K253="","",1+MAX($L$1:L252))</f>
        <v/>
      </c>
      <c r="M253" s="40">
        <f t="shared" si="7"/>
        <v>253</v>
      </c>
    </row>
    <row r="254" spans="1:13" ht="15">
      <c r="A254" s="51" t="str">
        <f>IF(推文数据库!A254="","",推文数据库!A254)</f>
        <v>自习室</v>
      </c>
      <c r="B254" s="51" t="str">
        <f>IF(推文数据库!B254="","",推文数据库!B254)</f>
        <v>https://szyx.whu.edu.cn/info/70959.jspx</v>
      </c>
      <c r="C254" s="51" t="str">
        <f>IF(推文数据库!C254="","",推文数据库!C254)</f>
        <v/>
      </c>
      <c r="D254" s="51" t="str">
        <f>IF(推文数据库!D254="","",推文数据库!D254)</f>
        <v>武汉大学迎新网</v>
      </c>
      <c r="E254" s="51" t="str">
        <f>IF(推文数据库!E254="","",推文数据库!E254)</f>
        <v>武大</v>
      </c>
      <c r="F254" s="51" t="str">
        <f>IF(推文数据库!F254="","",推文数据库!F254)</f>
        <v>约2分钟</v>
      </c>
      <c r="G254" s="50" t="str">
        <f>IF(推文数据库!G254="","",推文数据库!G254)</f>
        <v/>
      </c>
      <c r="H254" s="50">
        <f>IF(推文数据库!H254="","",推文数据库!H254)</f>
        <v>2616</v>
      </c>
      <c r="I254" s="50" t="str">
        <f>IF(推文数据库!I254="","",推文数据库!I254)</f>
        <v/>
      </c>
      <c r="J254" s="40">
        <f>IF(推文数据库多词检索!$A254=推文数据库多词检索!E254,1,0)</f>
        <v>0</v>
      </c>
      <c r="K254" s="40" t="str">
        <f t="shared" si="6"/>
        <v/>
      </c>
      <c r="L254" s="40" t="str">
        <f>IF(K254="","",1+MAX($L$1:L253))</f>
        <v/>
      </c>
      <c r="M254" s="40">
        <f t="shared" si="7"/>
        <v>254</v>
      </c>
    </row>
    <row r="255" spans="1:13" ht="15">
      <c r="A255" s="51" t="str">
        <f>IF(推文数据库!A255="","",推文数据库!A255)</f>
        <v>转专业制度</v>
      </c>
      <c r="B255" s="51" t="str">
        <f>IF(推文数据库!B255="","",推文数据库!B255)</f>
        <v>https://szyx.whu.edu.cn/info/70958.jspx</v>
      </c>
      <c r="C255" s="51" t="str">
        <f>IF(推文数据库!C255="","",推文数据库!C255)</f>
        <v/>
      </c>
      <c r="D255" s="51" t="str">
        <f>IF(推文数据库!D255="","",推文数据库!D255)</f>
        <v>武汉大学迎新网</v>
      </c>
      <c r="E255" s="51" t="str">
        <f>IF(推文数据库!E255="","",推文数据库!E255)</f>
        <v>武大</v>
      </c>
      <c r="F255" s="51" t="str">
        <f>IF(推文数据库!F255="","",推文数据库!F255)</f>
        <v>约2分钟</v>
      </c>
      <c r="G255" s="50" t="str">
        <f>IF(推文数据库!G255="","",推文数据库!G255)</f>
        <v/>
      </c>
      <c r="H255" s="50">
        <f>IF(推文数据库!H255="","",推文数据库!H255)</f>
        <v>2187</v>
      </c>
      <c r="I255" s="50" t="str">
        <f>IF(推文数据库!I255="","",推文数据库!I255)</f>
        <v/>
      </c>
      <c r="J255" s="40">
        <f>IF(推文数据库多词检索!$A255=推文数据库多词检索!E255,1,0)</f>
        <v>0</v>
      </c>
      <c r="K255" s="40" t="str">
        <f t="shared" si="6"/>
        <v/>
      </c>
      <c r="L255" s="40" t="str">
        <f>IF(K255="","",1+MAX($L$1:L254))</f>
        <v/>
      </c>
      <c r="M255" s="40">
        <f t="shared" si="7"/>
        <v>255</v>
      </c>
    </row>
    <row r="256" spans="1:13" ht="15">
      <c r="A256" s="51" t="str">
        <f>IF(推文数据库!A256="","",推文数据库!A256)</f>
        <v>武汉大学十大珞珈风云学子评选活动</v>
      </c>
      <c r="B256" s="51" t="str">
        <f>IF(推文数据库!B256="","",推文数据库!B256)</f>
        <v>https://szyx.whu.edu.cn/info/70957.jspx</v>
      </c>
      <c r="C256" s="51" t="str">
        <f>IF(推文数据库!C256="","",推文数据库!C256)</f>
        <v/>
      </c>
      <c r="D256" s="51" t="str">
        <f>IF(推文数据库!D256="","",推文数据库!D256)</f>
        <v>武汉大学迎新网</v>
      </c>
      <c r="E256" s="51" t="str">
        <f>IF(推文数据库!E256="","",推文数据库!E256)</f>
        <v>武大</v>
      </c>
      <c r="F256" s="51" t="str">
        <f>IF(推文数据库!F256="","",推文数据库!F256)</f>
        <v>约2分钟</v>
      </c>
      <c r="G256" s="50" t="str">
        <f>IF(推文数据库!G256="","",推文数据库!G256)</f>
        <v/>
      </c>
      <c r="H256" s="50">
        <f>IF(推文数据库!H256="","",推文数据库!H256)</f>
        <v>1602</v>
      </c>
      <c r="I256" s="50" t="str">
        <f>IF(推文数据库!I256="","",推文数据库!I256)</f>
        <v/>
      </c>
      <c r="J256" s="40">
        <f>IF(推文数据库多词检索!$A256=推文数据库多词检索!E256,1,0)</f>
        <v>0</v>
      </c>
      <c r="K256" s="40" t="str">
        <f t="shared" si="6"/>
        <v/>
      </c>
      <c r="L256" s="40" t="str">
        <f>IF(K256="","",1+MAX($L$1:L255))</f>
        <v/>
      </c>
      <c r="M256" s="40">
        <f t="shared" si="7"/>
        <v>256</v>
      </c>
    </row>
    <row r="257" spans="1:13" ht="15">
      <c r="A257" s="51" t="str">
        <f>IF(推文数据库!A257="","",推文数据库!A257)</f>
        <v>校内美食——信息学部</v>
      </c>
      <c r="B257" s="51" t="str">
        <f>IF(推文数据库!B257="","",推文数据库!B257)</f>
        <v>https://szyx.whu.edu.cn/info/70932.jspx</v>
      </c>
      <c r="C257" s="51" t="str">
        <f>IF(推文数据库!C257="","",推文数据库!C257)</f>
        <v/>
      </c>
      <c r="D257" s="51" t="str">
        <f>IF(推文数据库!D257="","",推文数据库!D257)</f>
        <v>武汉大学迎新网</v>
      </c>
      <c r="E257" s="51" t="str">
        <f>IF(推文数据库!E257="","",推文数据库!E257)</f>
        <v>武大</v>
      </c>
      <c r="F257" s="51" t="str">
        <f>IF(推文数据库!F257="","",推文数据库!F257)</f>
        <v>约2分钟</v>
      </c>
      <c r="G257" s="50" t="str">
        <f>IF(推文数据库!G257="","",推文数据库!G257)</f>
        <v/>
      </c>
      <c r="H257" s="50">
        <f>IF(推文数据库!H257="","",推文数据库!H257)</f>
        <v>3144</v>
      </c>
      <c r="I257" s="50" t="str">
        <f>IF(推文数据库!I257="","",推文数据库!I257)</f>
        <v/>
      </c>
      <c r="J257" s="40">
        <f>IF(推文数据库多词检索!$A257=推文数据库多词检索!E257,1,0)</f>
        <v>0</v>
      </c>
      <c r="K257" s="40" t="str">
        <f t="shared" si="6"/>
        <v/>
      </c>
      <c r="L257" s="40" t="str">
        <f>IF(K257="","",1+MAX($L$1:L256))</f>
        <v/>
      </c>
      <c r="M257" s="40">
        <f t="shared" si="7"/>
        <v>257</v>
      </c>
    </row>
    <row r="258" spans="1:13" ht="15">
      <c r="A258" s="51" t="str">
        <f>IF(推文数据库!A258="","",推文数据库!A258)</f>
        <v>校内美食聚居地</v>
      </c>
      <c r="B258" s="51" t="str">
        <f>IF(推文数据库!B258="","",推文数据库!B258)</f>
        <v>https://szyx.whu.edu.cn/info/70930.jspx</v>
      </c>
      <c r="C258" s="51" t="str">
        <f>IF(推文数据库!C258="","",推文数据库!C258)</f>
        <v/>
      </c>
      <c r="D258" s="51" t="str">
        <f>IF(推文数据库!D258="","",推文数据库!D258)</f>
        <v>武汉大学迎新网</v>
      </c>
      <c r="E258" s="51" t="str">
        <f>IF(推文数据库!E258="","",推文数据库!E258)</f>
        <v>武大</v>
      </c>
      <c r="F258" s="51" t="str">
        <f>IF(推文数据库!F258="","",推文数据库!F258)</f>
        <v>约2分钟</v>
      </c>
      <c r="G258" s="50" t="str">
        <f>IF(推文数据库!G258="","",推文数据库!G258)</f>
        <v/>
      </c>
      <c r="H258" s="50">
        <f>IF(推文数据库!H258="","",推文数据库!H258)</f>
        <v>2199</v>
      </c>
      <c r="I258" s="50" t="str">
        <f>IF(推文数据库!I258="","",推文数据库!I258)</f>
        <v/>
      </c>
      <c r="J258" s="40">
        <f>IF(推文数据库多词检索!$A258=推文数据库多词检索!E258,1,0)</f>
        <v>0</v>
      </c>
      <c r="K258" s="40" t="str">
        <f t="shared" ref="K258:K321" si="8">IF(J258=0,"",1)</f>
        <v/>
      </c>
      <c r="L258" s="40" t="str">
        <f>IF(K258="","",1+MAX($L$1:L257))</f>
        <v/>
      </c>
      <c r="M258" s="40">
        <f t="shared" ref="M258:M321" si="9">IF(J258="","",ROW(A258))</f>
        <v>258</v>
      </c>
    </row>
    <row r="259" spans="1:13" ht="15">
      <c r="A259" s="51" t="str">
        <f>IF(推文数据库!A259="","",推文数据库!A259)</f>
        <v>武大网红小吃</v>
      </c>
      <c r="B259" s="51" t="str">
        <f>IF(推文数据库!B259="","",推文数据库!B259)</f>
        <v>https://szyx.whu.edu.cn/info/70929.jspx</v>
      </c>
      <c r="C259" s="51" t="str">
        <f>IF(推文数据库!C259="","",推文数据库!C259)</f>
        <v/>
      </c>
      <c r="D259" s="51" t="str">
        <f>IF(推文数据库!D259="","",推文数据库!D259)</f>
        <v>武汉大学迎新网</v>
      </c>
      <c r="E259" s="51" t="str">
        <f>IF(推文数据库!E259="","",推文数据库!E259)</f>
        <v>武大</v>
      </c>
      <c r="F259" s="51" t="str">
        <f>IF(推文数据库!F259="","",推文数据库!F259)</f>
        <v>约2分钟</v>
      </c>
      <c r="G259" s="50" t="str">
        <f>IF(推文数据库!G259="","",推文数据库!G259)</f>
        <v/>
      </c>
      <c r="H259" s="50">
        <f>IF(推文数据库!H259="","",推文数据库!H259)</f>
        <v>2982</v>
      </c>
      <c r="I259" s="50" t="str">
        <f>IF(推文数据库!I259="","",推文数据库!I259)</f>
        <v/>
      </c>
      <c r="J259" s="40">
        <f>IF(推文数据库多词检索!$A259=推文数据库多词检索!E259,1,0)</f>
        <v>0</v>
      </c>
      <c r="K259" s="40" t="str">
        <f t="shared" si="8"/>
        <v/>
      </c>
      <c r="L259" s="40" t="str">
        <f>IF(K259="","",1+MAX($L$1:L258))</f>
        <v/>
      </c>
      <c r="M259" s="40">
        <f t="shared" si="9"/>
        <v>259</v>
      </c>
    </row>
    <row r="260" spans="1:13" ht="15">
      <c r="A260" s="51" t="str">
        <f>IF(推文数据库!A260="","",推文数据库!A260)</f>
        <v>文理学部有哪些便利店</v>
      </c>
      <c r="B260" s="51" t="str">
        <f>IF(推文数据库!B260="","",推文数据库!B260)</f>
        <v>https://szyx.whu.edu.cn/info/70927.jspx</v>
      </c>
      <c r="C260" s="51" t="str">
        <f>IF(推文数据库!C260="","",推文数据库!C260)</f>
        <v/>
      </c>
      <c r="D260" s="51" t="str">
        <f>IF(推文数据库!D260="","",推文数据库!D260)</f>
        <v>武汉大学迎新网</v>
      </c>
      <c r="E260" s="51" t="str">
        <f>IF(推文数据库!E260="","",推文数据库!E260)</f>
        <v>武大</v>
      </c>
      <c r="F260" s="51" t="str">
        <f>IF(推文数据库!F260="","",推文数据库!F260)</f>
        <v>约2分钟</v>
      </c>
      <c r="G260" s="50" t="str">
        <f>IF(推文数据库!G260="","",推文数据库!G260)</f>
        <v/>
      </c>
      <c r="H260" s="50">
        <f>IF(推文数据库!H260="","",推文数据库!H260)</f>
        <v>1443</v>
      </c>
      <c r="I260" s="50" t="str">
        <f>IF(推文数据库!I260="","",推文数据库!I260)</f>
        <v/>
      </c>
      <c r="J260" s="40">
        <f>IF(推文数据库多词检索!$A260=推文数据库多词检索!E260,1,0)</f>
        <v>0</v>
      </c>
      <c r="K260" s="40" t="str">
        <f t="shared" si="8"/>
        <v/>
      </c>
      <c r="L260" s="40" t="str">
        <f>IF(K260="","",1+MAX($L$1:L259))</f>
        <v/>
      </c>
      <c r="M260" s="40">
        <f t="shared" si="9"/>
        <v>260</v>
      </c>
    </row>
    <row r="261" spans="1:13" ht="15">
      <c r="A261" s="51" t="str">
        <f>IF(推文数据库!A261="","",推文数据库!A261)</f>
        <v>学校食堂及餐厅概览</v>
      </c>
      <c r="B261" s="51" t="str">
        <f>IF(推文数据库!B261="","",推文数据库!B261)</f>
        <v>https://szyx.whu.edu.cn/info/70925.jspx</v>
      </c>
      <c r="C261" s="51" t="str">
        <f>IF(推文数据库!C261="","",推文数据库!C261)</f>
        <v/>
      </c>
      <c r="D261" s="51" t="str">
        <f>IF(推文数据库!D261="","",推文数据库!D261)</f>
        <v>武汉大学迎新网</v>
      </c>
      <c r="E261" s="51" t="str">
        <f>IF(推文数据库!E261="","",推文数据库!E261)</f>
        <v>武大</v>
      </c>
      <c r="F261" s="51" t="str">
        <f>IF(推文数据库!F261="","",推文数据库!F261)</f>
        <v>约2分钟</v>
      </c>
      <c r="G261" s="50" t="str">
        <f>IF(推文数据库!G261="","",推文数据库!G261)</f>
        <v/>
      </c>
      <c r="H261" s="50">
        <f>IF(推文数据库!H261="","",推文数据库!H261)</f>
        <v>2007</v>
      </c>
      <c r="I261" s="50" t="str">
        <f>IF(推文数据库!I261="","",推文数据库!I261)</f>
        <v/>
      </c>
      <c r="J261" s="40">
        <f>IF(推文数据库多词检索!$A261=推文数据库多词检索!E261,1,0)</f>
        <v>0</v>
      </c>
      <c r="K261" s="40" t="str">
        <f t="shared" si="8"/>
        <v/>
      </c>
      <c r="L261" s="40" t="str">
        <f>IF(K261="","",1+MAX($L$1:L260))</f>
        <v/>
      </c>
      <c r="M261" s="40">
        <f t="shared" si="9"/>
        <v>261</v>
      </c>
    </row>
    <row r="262" spans="1:13" ht="15">
      <c r="A262" s="51" t="str">
        <f>IF(推文数据库!A262="","",推文数据库!A262)</f>
        <v>校园卡充值方式</v>
      </c>
      <c r="B262" s="51" t="str">
        <f>IF(推文数据库!B262="","",推文数据库!B262)</f>
        <v>https://szyx.whu.edu.cn/info/70922.jspx</v>
      </c>
      <c r="C262" s="51" t="str">
        <f>IF(推文数据库!C262="","",推文数据库!C262)</f>
        <v/>
      </c>
      <c r="D262" s="51" t="str">
        <f>IF(推文数据库!D262="","",推文数据库!D262)</f>
        <v>武汉大学迎新网</v>
      </c>
      <c r="E262" s="51" t="str">
        <f>IF(推文数据库!E262="","",推文数据库!E262)</f>
        <v>武大</v>
      </c>
      <c r="F262" s="51" t="str">
        <f>IF(推文数据库!F262="","",推文数据库!F262)</f>
        <v>约2分钟</v>
      </c>
      <c r="G262" s="50" t="str">
        <f>IF(推文数据库!G262="","",推文数据库!G262)</f>
        <v/>
      </c>
      <c r="H262" s="50">
        <f>IF(推文数据库!H262="","",推文数据库!H262)</f>
        <v>2040</v>
      </c>
      <c r="I262" s="50" t="str">
        <f>IF(推文数据库!I262="","",推文数据库!I262)</f>
        <v/>
      </c>
      <c r="J262" s="40">
        <f>IF(推文数据库多词检索!$A262=推文数据库多词检索!E262,1,0)</f>
        <v>0</v>
      </c>
      <c r="K262" s="40" t="str">
        <f t="shared" si="8"/>
        <v/>
      </c>
      <c r="L262" s="40" t="str">
        <f>IF(K262="","",1+MAX($L$1:L261))</f>
        <v/>
      </c>
      <c r="M262" s="40">
        <f t="shared" si="9"/>
        <v>262</v>
      </c>
    </row>
    <row r="263" spans="1:13" ht="15">
      <c r="A263" s="51" t="str">
        <f>IF(推文数据库!A263="","",推文数据库!A263)</f>
        <v>校外美食——创意城</v>
      </c>
      <c r="B263" s="51" t="str">
        <f>IF(推文数据库!B263="","",推文数据库!B263)</f>
        <v>https://szyx.whu.edu.cn/info/70919.jspx</v>
      </c>
      <c r="C263" s="51" t="str">
        <f>IF(推文数据库!C263="","",推文数据库!C263)</f>
        <v/>
      </c>
      <c r="D263" s="51" t="str">
        <f>IF(推文数据库!D263="","",推文数据库!D263)</f>
        <v>武汉大学迎新网</v>
      </c>
      <c r="E263" s="51" t="str">
        <f>IF(推文数据库!E263="","",推文数据库!E263)</f>
        <v>武大</v>
      </c>
      <c r="F263" s="51" t="str">
        <f>IF(推文数据库!F263="","",推文数据库!F263)</f>
        <v>约2分钟</v>
      </c>
      <c r="G263" s="50" t="str">
        <f>IF(推文数据库!G263="","",推文数据库!G263)</f>
        <v/>
      </c>
      <c r="H263" s="50">
        <f>IF(推文数据库!H263="","",推文数据库!H263)</f>
        <v>1077</v>
      </c>
      <c r="I263" s="50" t="str">
        <f>IF(推文数据库!I263="","",推文数据库!I263)</f>
        <v/>
      </c>
      <c r="J263" s="40">
        <f>IF(推文数据库多词检索!$A263=推文数据库多词检索!E263,1,0)</f>
        <v>0</v>
      </c>
      <c r="K263" s="40" t="str">
        <f t="shared" si="8"/>
        <v/>
      </c>
      <c r="L263" s="40" t="str">
        <f>IF(K263="","",1+MAX($L$1:L262))</f>
        <v/>
      </c>
      <c r="M263" s="40">
        <f t="shared" si="9"/>
        <v>263</v>
      </c>
    </row>
    <row r="264" spans="1:13" ht="15">
      <c r="A264" s="51" t="str">
        <f>IF(推文数据库!A264="","",推文数据库!A264)</f>
        <v>校外美食——武大正门</v>
      </c>
      <c r="B264" s="51" t="str">
        <f>IF(推文数据库!B264="","",推文数据库!B264)</f>
        <v>https://szyx.whu.edu.cn/info/70918.jspx</v>
      </c>
      <c r="C264" s="51" t="str">
        <f>IF(推文数据库!C264="","",推文数据库!C264)</f>
        <v/>
      </c>
      <c r="D264" s="51" t="str">
        <f>IF(推文数据库!D264="","",推文数据库!D264)</f>
        <v>武汉大学迎新网</v>
      </c>
      <c r="E264" s="51" t="str">
        <f>IF(推文数据库!E264="","",推文数据库!E264)</f>
        <v>武大</v>
      </c>
      <c r="F264" s="51" t="str">
        <f>IF(推文数据库!F264="","",推文数据库!F264)</f>
        <v>约2分钟</v>
      </c>
      <c r="G264" s="50" t="str">
        <f>IF(推文数据库!G264="","",推文数据库!G264)</f>
        <v/>
      </c>
      <c r="H264" s="50">
        <f>IF(推文数据库!H264="","",推文数据库!H264)</f>
        <v>1242</v>
      </c>
      <c r="I264" s="50" t="str">
        <f>IF(推文数据库!I264="","",推文数据库!I264)</f>
        <v/>
      </c>
      <c r="J264" s="40">
        <f>IF(推文数据库多词检索!$A264=推文数据库多词检索!E264,1,0)</f>
        <v>0</v>
      </c>
      <c r="K264" s="40" t="str">
        <f t="shared" si="8"/>
        <v/>
      </c>
      <c r="L264" s="40" t="str">
        <f>IF(K264="","",1+MAX($L$1:L263))</f>
        <v/>
      </c>
      <c r="M264" s="40">
        <f t="shared" si="9"/>
        <v>264</v>
      </c>
    </row>
    <row r="265" spans="1:13" ht="15">
      <c r="A265" s="51" t="str">
        <f>IF(推文数据库!A265="","",推文数据库!A265)</f>
        <v>校外美食——未来城</v>
      </c>
      <c r="B265" s="51" t="str">
        <f>IF(推文数据库!B265="","",推文数据库!B265)</f>
        <v>https://szyx.whu.edu.cn/info/70917.jspx</v>
      </c>
      <c r="C265" s="51" t="str">
        <f>IF(推文数据库!C265="","",推文数据库!C265)</f>
        <v/>
      </c>
      <c r="D265" s="51" t="str">
        <f>IF(推文数据库!D265="","",推文数据库!D265)</f>
        <v>武汉大学迎新网</v>
      </c>
      <c r="E265" s="51" t="str">
        <f>IF(推文数据库!E265="","",推文数据库!E265)</f>
        <v>武大</v>
      </c>
      <c r="F265" s="51" t="str">
        <f>IF(推文数据库!F265="","",推文数据库!F265)</f>
        <v>约2分钟</v>
      </c>
      <c r="G265" s="50" t="str">
        <f>IF(推文数据库!G265="","",推文数据库!G265)</f>
        <v/>
      </c>
      <c r="H265" s="50">
        <f>IF(推文数据库!H265="","",推文数据库!H265)</f>
        <v>777</v>
      </c>
      <c r="I265" s="50" t="str">
        <f>IF(推文数据库!I265="","",推文数据库!I265)</f>
        <v/>
      </c>
      <c r="J265" s="40">
        <f>IF(推文数据库多词检索!$A265=推文数据库多词检索!E265,1,0)</f>
        <v>0</v>
      </c>
      <c r="K265" s="40" t="str">
        <f t="shared" si="8"/>
        <v/>
      </c>
      <c r="L265" s="40" t="str">
        <f>IF(K265="","",1+MAX($L$1:L264))</f>
        <v/>
      </c>
      <c r="M265" s="40">
        <f t="shared" si="9"/>
        <v>265</v>
      </c>
    </row>
    <row r="266" spans="1:13" ht="15">
      <c r="A266" s="51" t="str">
        <f>IF(推文数据库!A266="","",推文数据库!A266)</f>
        <v>校外美食——群光广场</v>
      </c>
      <c r="B266" s="51" t="str">
        <f>IF(推文数据库!B266="","",推文数据库!B266)</f>
        <v>https://szyx.whu.edu.cn/info/70916.jspx</v>
      </c>
      <c r="C266" s="51" t="str">
        <f>IF(推文数据库!C266="","",推文数据库!C266)</f>
        <v/>
      </c>
      <c r="D266" s="51" t="str">
        <f>IF(推文数据库!D266="","",推文数据库!D266)</f>
        <v>武汉大学迎新网</v>
      </c>
      <c r="E266" s="51" t="str">
        <f>IF(推文数据库!E266="","",推文数据库!E266)</f>
        <v>武大</v>
      </c>
      <c r="F266" s="51" t="str">
        <f>IF(推文数据库!F266="","",推文数据库!F266)</f>
        <v>约2分钟</v>
      </c>
      <c r="G266" s="50" t="str">
        <f>IF(推文数据库!G266="","",推文数据库!G266)</f>
        <v/>
      </c>
      <c r="H266" s="50">
        <f>IF(推文数据库!H266="","",推文数据库!H266)</f>
        <v>864</v>
      </c>
      <c r="I266" s="50" t="str">
        <f>IF(推文数据库!I266="","",推文数据库!I266)</f>
        <v/>
      </c>
      <c r="J266" s="40">
        <f>IF(推文数据库多词检索!$A266=推文数据库多词检索!E266,1,0)</f>
        <v>0</v>
      </c>
      <c r="K266" s="40" t="str">
        <f t="shared" si="8"/>
        <v/>
      </c>
      <c r="L266" s="40" t="str">
        <f>IF(K266="","",1+MAX($L$1:L265))</f>
        <v/>
      </c>
      <c r="M266" s="40">
        <f t="shared" si="9"/>
        <v>266</v>
      </c>
    </row>
    <row r="267" spans="1:13" ht="15">
      <c r="A267" s="51" t="str">
        <f>IF(推文数据库!A267="","",推文数据库!A267)</f>
        <v>校外美食——乐天城</v>
      </c>
      <c r="B267" s="51" t="str">
        <f>IF(推文数据库!B267="","",推文数据库!B267)</f>
        <v>https://szyx.whu.edu.cn/info/70914.jspx</v>
      </c>
      <c r="C267" s="51" t="str">
        <f>IF(推文数据库!C267="","",推文数据库!C267)</f>
        <v/>
      </c>
      <c r="D267" s="51" t="str">
        <f>IF(推文数据库!D267="","",推文数据库!D267)</f>
        <v>武汉大学迎新网</v>
      </c>
      <c r="E267" s="51" t="str">
        <f>IF(推文数据库!E267="","",推文数据库!E267)</f>
        <v>武大</v>
      </c>
      <c r="F267" s="51" t="str">
        <f>IF(推文数据库!F267="","",推文数据库!F267)</f>
        <v>约2分钟</v>
      </c>
      <c r="G267" s="50" t="str">
        <f>IF(推文数据库!G267="","",推文数据库!G267)</f>
        <v/>
      </c>
      <c r="H267" s="50">
        <f>IF(推文数据库!H267="","",推文数据库!H267)</f>
        <v>507</v>
      </c>
      <c r="I267" s="50" t="str">
        <f>IF(推文数据库!I267="","",推文数据库!I267)</f>
        <v/>
      </c>
      <c r="J267" s="40">
        <f>IF(推文数据库多词检索!$A267=推文数据库多词检索!E267,1,0)</f>
        <v>0</v>
      </c>
      <c r="K267" s="40" t="str">
        <f t="shared" si="8"/>
        <v/>
      </c>
      <c r="L267" s="40" t="str">
        <f>IF(K267="","",1+MAX($L$1:L266))</f>
        <v/>
      </c>
      <c r="M267" s="40">
        <f t="shared" si="9"/>
        <v>267</v>
      </c>
    </row>
    <row r="268" spans="1:13" ht="15">
      <c r="A268" s="51" t="str">
        <f>IF(推文数据库!A268="","",推文数据库!A268)</f>
        <v>校内各食堂清真窗口</v>
      </c>
      <c r="B268" s="51" t="str">
        <f>IF(推文数据库!B268="","",推文数据库!B268)</f>
        <v>https://szyx.whu.edu.cn/info/70913.jspx</v>
      </c>
      <c r="C268" s="51" t="str">
        <f>IF(推文数据库!C268="","",推文数据库!C268)</f>
        <v/>
      </c>
      <c r="D268" s="51" t="str">
        <f>IF(推文数据库!D268="","",推文数据库!D268)</f>
        <v>武汉大学迎新网</v>
      </c>
      <c r="E268" s="51" t="str">
        <f>IF(推文数据库!E268="","",推文数据库!E268)</f>
        <v>武大</v>
      </c>
      <c r="F268" s="51" t="str">
        <f>IF(推文数据库!F268="","",推文数据库!F268)</f>
        <v>约2分钟</v>
      </c>
      <c r="G268" s="50" t="str">
        <f>IF(推文数据库!G268="","",推文数据库!G268)</f>
        <v/>
      </c>
      <c r="H268" s="50">
        <f>IF(推文数据库!H268="","",推文数据库!H268)</f>
        <v>585</v>
      </c>
      <c r="I268" s="50" t="str">
        <f>IF(推文数据库!I268="","",推文数据库!I268)</f>
        <v/>
      </c>
      <c r="J268" s="40">
        <f>IF(推文数据库多词检索!$A268=推文数据库多词检索!E268,1,0)</f>
        <v>0</v>
      </c>
      <c r="K268" s="40" t="str">
        <f t="shared" si="8"/>
        <v/>
      </c>
      <c r="L268" s="40" t="str">
        <f>IF(K268="","",1+MAX($L$1:L267))</f>
        <v/>
      </c>
      <c r="M268" s="40">
        <f t="shared" si="9"/>
        <v>268</v>
      </c>
    </row>
    <row r="269" spans="1:13" ht="15">
      <c r="A269" s="51" t="str">
        <f>IF(推文数据库!A269="","",推文数据库!A269)</f>
        <v>校内美食——医学部</v>
      </c>
      <c r="B269" s="51" t="str">
        <f>IF(推文数据库!B269="","",推文数据库!B269)</f>
        <v>https://szyx.whu.edu.cn/info/70912.jspx</v>
      </c>
      <c r="C269" s="51" t="str">
        <f>IF(推文数据库!C269="","",推文数据库!C269)</f>
        <v/>
      </c>
      <c r="D269" s="51" t="str">
        <f>IF(推文数据库!D269="","",推文数据库!D269)</f>
        <v>武汉大学迎新网</v>
      </c>
      <c r="E269" s="51" t="str">
        <f>IF(推文数据库!E269="","",推文数据库!E269)</f>
        <v>武大</v>
      </c>
      <c r="F269" s="51" t="str">
        <f>IF(推文数据库!F269="","",推文数据库!F269)</f>
        <v>约2分钟</v>
      </c>
      <c r="G269" s="50" t="str">
        <f>IF(推文数据库!G269="","",推文数据库!G269)</f>
        <v/>
      </c>
      <c r="H269" s="50">
        <f>IF(推文数据库!H269="","",推文数据库!H269)</f>
        <v>837</v>
      </c>
      <c r="I269" s="50" t="str">
        <f>IF(推文数据库!I269="","",推文数据库!I269)</f>
        <v/>
      </c>
      <c r="J269" s="40">
        <f>IF(推文数据库多词检索!$A269=推文数据库多词检索!E269,1,0)</f>
        <v>0</v>
      </c>
      <c r="K269" s="40" t="str">
        <f t="shared" si="8"/>
        <v/>
      </c>
      <c r="L269" s="40" t="str">
        <f>IF(K269="","",1+MAX($L$1:L268))</f>
        <v/>
      </c>
      <c r="M269" s="40">
        <f t="shared" si="9"/>
        <v>269</v>
      </c>
    </row>
    <row r="270" spans="1:13" ht="15">
      <c r="A270" s="51" t="str">
        <f>IF(推文数据库!A270="","",推文数据库!A270)</f>
        <v>校内美食——工学部</v>
      </c>
      <c r="B270" s="51" t="str">
        <f>IF(推文数据库!B270="","",推文数据库!B270)</f>
        <v>https://szyx.whu.edu.cn/info/70911.jspx</v>
      </c>
      <c r="C270" s="51" t="str">
        <f>IF(推文数据库!C270="","",推文数据库!C270)</f>
        <v/>
      </c>
      <c r="D270" s="51" t="str">
        <f>IF(推文数据库!D270="","",推文数据库!D270)</f>
        <v>武汉大学迎新网</v>
      </c>
      <c r="E270" s="51" t="str">
        <f>IF(推文数据库!E270="","",推文数据库!E270)</f>
        <v>武大</v>
      </c>
      <c r="F270" s="51" t="str">
        <f>IF(推文数据库!F270="","",推文数据库!F270)</f>
        <v>约2分钟</v>
      </c>
      <c r="G270" s="50" t="str">
        <f>IF(推文数据库!G270="","",推文数据库!G270)</f>
        <v/>
      </c>
      <c r="H270" s="50">
        <f>IF(推文数据库!H270="","",推文数据库!H270)</f>
        <v>939</v>
      </c>
      <c r="I270" s="50" t="str">
        <f>IF(推文数据库!I270="","",推文数据库!I270)</f>
        <v/>
      </c>
      <c r="J270" s="40">
        <f>IF(推文数据库多词检索!$A270=推文数据库多词检索!E270,1,0)</f>
        <v>0</v>
      </c>
      <c r="K270" s="40" t="str">
        <f t="shared" si="8"/>
        <v/>
      </c>
      <c r="L270" s="40" t="str">
        <f>IF(K270="","",1+MAX($L$1:L269))</f>
        <v/>
      </c>
      <c r="M270" s="40">
        <f t="shared" si="9"/>
        <v>270</v>
      </c>
    </row>
    <row r="271" spans="1:13" ht="15">
      <c r="A271" s="51" t="str">
        <f>IF(推文数据库!A271="","",推文数据库!A271)</f>
        <v>校内美食——桂园</v>
      </c>
      <c r="B271" s="51" t="str">
        <f>IF(推文数据库!B271="","",推文数据库!B271)</f>
        <v>https://szyx.whu.edu.cn/info/70909.jspx</v>
      </c>
      <c r="C271" s="51" t="str">
        <f>IF(推文数据库!C271="","",推文数据库!C271)</f>
        <v/>
      </c>
      <c r="D271" s="51" t="str">
        <f>IF(推文数据库!D271="","",推文数据库!D271)</f>
        <v>武汉大学迎新网</v>
      </c>
      <c r="E271" s="51" t="str">
        <f>IF(推文数据库!E271="","",推文数据库!E271)</f>
        <v>武大</v>
      </c>
      <c r="F271" s="51" t="str">
        <f>IF(推文数据库!F271="","",推文数据库!F271)</f>
        <v>约2分钟</v>
      </c>
      <c r="G271" s="50" t="str">
        <f>IF(推文数据库!G271="","",推文数据库!G271)</f>
        <v/>
      </c>
      <c r="H271" s="50">
        <f>IF(推文数据库!H271="","",推文数据库!H271)</f>
        <v>792</v>
      </c>
      <c r="I271" s="50" t="str">
        <f>IF(推文数据库!I271="","",推文数据库!I271)</f>
        <v/>
      </c>
      <c r="J271" s="40">
        <f>IF(推文数据库多词检索!$A271=推文数据库多词检索!E271,1,0)</f>
        <v>0</v>
      </c>
      <c r="K271" s="40" t="str">
        <f t="shared" si="8"/>
        <v/>
      </c>
      <c r="L271" s="40" t="str">
        <f>IF(K271="","",1+MAX($L$1:L270))</f>
        <v/>
      </c>
      <c r="M271" s="40">
        <f t="shared" si="9"/>
        <v>271</v>
      </c>
    </row>
    <row r="272" spans="1:13" ht="15">
      <c r="A272" s="51" t="str">
        <f>IF(推文数据库!A272="","",推文数据库!A272)</f>
        <v>校内美食——湖滨</v>
      </c>
      <c r="B272" s="51" t="str">
        <f>IF(推文数据库!B272="","",推文数据库!B272)</f>
        <v>https://szyx.whu.edu.cn/info/70908.jspx</v>
      </c>
      <c r="C272" s="51" t="str">
        <f>IF(推文数据库!C272="","",推文数据库!C272)</f>
        <v/>
      </c>
      <c r="D272" s="51" t="str">
        <f>IF(推文数据库!D272="","",推文数据库!D272)</f>
        <v>武汉大学迎新网</v>
      </c>
      <c r="E272" s="51" t="str">
        <f>IF(推文数据库!E272="","",推文数据库!E272)</f>
        <v>武大</v>
      </c>
      <c r="F272" s="51" t="str">
        <f>IF(推文数据库!F272="","",推文数据库!F272)</f>
        <v>约2分钟</v>
      </c>
      <c r="G272" s="50" t="str">
        <f>IF(推文数据库!G272="","",推文数据库!G272)</f>
        <v/>
      </c>
      <c r="H272" s="50">
        <f>IF(推文数据库!H272="","",推文数据库!H272)</f>
        <v>771</v>
      </c>
      <c r="I272" s="50" t="str">
        <f>IF(推文数据库!I272="","",推文数据库!I272)</f>
        <v/>
      </c>
      <c r="J272" s="40">
        <f>IF(推文数据库多词检索!$A272=推文数据库多词检索!E272,1,0)</f>
        <v>0</v>
      </c>
      <c r="K272" s="40" t="str">
        <f t="shared" si="8"/>
        <v/>
      </c>
      <c r="L272" s="40" t="str">
        <f>IF(K272="","",1+MAX($L$1:L271))</f>
        <v/>
      </c>
      <c r="M272" s="40">
        <f t="shared" si="9"/>
        <v>272</v>
      </c>
    </row>
    <row r="273" spans="1:13" ht="15">
      <c r="A273" s="51" t="str">
        <f>IF(推文数据库!A273="","",推文数据库!A273)</f>
        <v>校内美食——梅园</v>
      </c>
      <c r="B273" s="51" t="str">
        <f>IF(推文数据库!B273="","",推文数据库!B273)</f>
        <v>https://szyx.whu.edu.cn/info/70907.jspx</v>
      </c>
      <c r="C273" s="51" t="str">
        <f>IF(推文数据库!C273="","",推文数据库!C273)</f>
        <v/>
      </c>
      <c r="D273" s="51" t="str">
        <f>IF(推文数据库!D273="","",推文数据库!D273)</f>
        <v>武汉大学迎新网</v>
      </c>
      <c r="E273" s="51" t="str">
        <f>IF(推文数据库!E273="","",推文数据库!E273)</f>
        <v>武大</v>
      </c>
      <c r="F273" s="51" t="str">
        <f>IF(推文数据库!F273="","",推文数据库!F273)</f>
        <v>约2分钟</v>
      </c>
      <c r="G273" s="50" t="str">
        <f>IF(推文数据库!G273="","",推文数据库!G273)</f>
        <v/>
      </c>
      <c r="H273" s="50">
        <f>IF(推文数据库!H273="","",推文数据库!H273)</f>
        <v>681</v>
      </c>
      <c r="I273" s="50" t="str">
        <f>IF(推文数据库!I273="","",推文数据库!I273)</f>
        <v/>
      </c>
      <c r="J273" s="40">
        <f>IF(推文数据库多词检索!$A273=推文数据库多词检索!E273,1,0)</f>
        <v>0</v>
      </c>
      <c r="K273" s="40" t="str">
        <f t="shared" si="8"/>
        <v/>
      </c>
      <c r="L273" s="40" t="str">
        <f>IF(K273="","",1+MAX($L$1:L272))</f>
        <v/>
      </c>
      <c r="M273" s="40">
        <f t="shared" si="9"/>
        <v>273</v>
      </c>
    </row>
    <row r="274" spans="1:13" ht="15">
      <c r="A274" s="51" t="str">
        <f>IF(推文数据库!A274="","",推文数据库!A274)</f>
        <v>在武大的各种卡</v>
      </c>
      <c r="B274" s="51" t="str">
        <f>IF(推文数据库!B274="","",推文数据库!B274)</f>
        <v>https://szyx.whu.edu.cn/info/71161.jspx</v>
      </c>
      <c r="C274" s="51" t="str">
        <f>IF(推文数据库!C274="","",推文数据库!C274)</f>
        <v/>
      </c>
      <c r="D274" s="51" t="str">
        <f>IF(推文数据库!D274="","",推文数据库!D274)</f>
        <v>武汉大学迎新网</v>
      </c>
      <c r="E274" s="51" t="str">
        <f>IF(推文数据库!E274="","",推文数据库!E274)</f>
        <v>武大</v>
      </c>
      <c r="F274" s="51" t="str">
        <f>IF(推文数据库!F274="","",推文数据库!F274)</f>
        <v>约2分钟</v>
      </c>
      <c r="G274" s="50" t="str">
        <f>IF(推文数据库!G274="","",推文数据库!G274)</f>
        <v/>
      </c>
      <c r="H274" s="50">
        <f>IF(推文数据库!H274="","",推文数据库!H274)</f>
        <v>1587</v>
      </c>
      <c r="I274" s="50" t="str">
        <f>IF(推文数据库!I274="","",推文数据库!I274)</f>
        <v/>
      </c>
      <c r="J274" s="40">
        <f>IF(推文数据库多词检索!$A274=推文数据库多词检索!E274,1,0)</f>
        <v>0</v>
      </c>
      <c r="K274" s="40" t="str">
        <f t="shared" si="8"/>
        <v/>
      </c>
      <c r="L274" s="40" t="str">
        <f>IF(K274="","",1+MAX($L$1:L273))</f>
        <v/>
      </c>
      <c r="M274" s="40">
        <f t="shared" si="9"/>
        <v>274</v>
      </c>
    </row>
    <row r="275" spans="1:13" ht="15">
      <c r="A275" s="51" t="str">
        <f>IF(推文数据库!A275="","",推文数据库!A275)</f>
        <v>就医指南</v>
      </c>
      <c r="B275" s="51" t="str">
        <f>IF(推文数据库!B275="","",推文数据库!B275)</f>
        <v>https://szyx.whu.edu.cn/info/71160.jspx</v>
      </c>
      <c r="C275" s="51" t="str">
        <f>IF(推文数据库!C275="","",推文数据库!C275)</f>
        <v/>
      </c>
      <c r="D275" s="51" t="str">
        <f>IF(推文数据库!D275="","",推文数据库!D275)</f>
        <v>武汉大学迎新网</v>
      </c>
      <c r="E275" s="51" t="str">
        <f>IF(推文数据库!E275="","",推文数据库!E275)</f>
        <v>武大</v>
      </c>
      <c r="F275" s="51" t="str">
        <f>IF(推文数据库!F275="","",推文数据库!F275)</f>
        <v>约2分钟</v>
      </c>
      <c r="G275" s="50" t="str">
        <f>IF(推文数据库!G275="","",推文数据库!G275)</f>
        <v/>
      </c>
      <c r="H275" s="50">
        <f>IF(推文数据库!H275="","",推文数据库!H275)</f>
        <v>627</v>
      </c>
      <c r="I275" s="50" t="str">
        <f>IF(推文数据库!I275="","",推文数据库!I275)</f>
        <v/>
      </c>
      <c r="J275" s="40">
        <f>IF(推文数据库多词检索!$A275=推文数据库多词检索!E275,1,0)</f>
        <v>0</v>
      </c>
      <c r="K275" s="40" t="str">
        <f t="shared" si="8"/>
        <v/>
      </c>
      <c r="L275" s="40" t="str">
        <f>IF(K275="","",1+MAX($L$1:L274))</f>
        <v/>
      </c>
      <c r="M275" s="40">
        <f t="shared" si="9"/>
        <v>275</v>
      </c>
    </row>
    <row r="276" spans="1:13" ht="15">
      <c r="A276" s="51" t="str">
        <f>IF(推文数据库!A276="","",推文数据库!A276)</f>
        <v>宿舍篇</v>
      </c>
      <c r="B276" s="51" t="str">
        <f>IF(推文数据库!B276="","",推文数据库!B276)</f>
        <v>https://szyx.whu.edu.cn/info/71159.jspx</v>
      </c>
      <c r="C276" s="51" t="str">
        <f>IF(推文数据库!C276="","",推文数据库!C276)</f>
        <v/>
      </c>
      <c r="D276" s="51" t="str">
        <f>IF(推文数据库!D276="","",推文数据库!D276)</f>
        <v>武汉大学迎新网</v>
      </c>
      <c r="E276" s="51" t="str">
        <f>IF(推文数据库!E276="","",推文数据库!E276)</f>
        <v>武大</v>
      </c>
      <c r="F276" s="51" t="str">
        <f>IF(推文数据库!F276="","",推文数据库!F276)</f>
        <v>约2分钟</v>
      </c>
      <c r="G276" s="50" t="str">
        <f>IF(推文数据库!G276="","",推文数据库!G276)</f>
        <v/>
      </c>
      <c r="H276" s="50">
        <f>IF(推文数据库!H276="","",推文数据库!H276)</f>
        <v>2913</v>
      </c>
      <c r="I276" s="50" t="str">
        <f>IF(推文数据库!I276="","",推文数据库!I276)</f>
        <v/>
      </c>
      <c r="J276" s="40">
        <f>IF(推文数据库多词检索!$A276=推文数据库多词检索!E276,1,0)</f>
        <v>0</v>
      </c>
      <c r="K276" s="40" t="str">
        <f t="shared" si="8"/>
        <v/>
      </c>
      <c r="L276" s="40" t="str">
        <f>IF(K276="","",1+MAX($L$1:L275))</f>
        <v/>
      </c>
      <c r="M276" s="40">
        <f t="shared" si="9"/>
        <v>276</v>
      </c>
    </row>
    <row r="277" spans="1:13" ht="15">
      <c r="A277" s="51" t="str">
        <f>IF(推文数据库!A277="","",推文数据库!A277)</f>
        <v>武大的快递</v>
      </c>
      <c r="B277" s="51" t="str">
        <f>IF(推文数据库!B277="","",推文数据库!B277)</f>
        <v>https://szyx.whu.edu.cn/info/71158.jspx</v>
      </c>
      <c r="C277" s="51" t="str">
        <f>IF(推文数据库!C277="","",推文数据库!C277)</f>
        <v/>
      </c>
      <c r="D277" s="51" t="str">
        <f>IF(推文数据库!D277="","",推文数据库!D277)</f>
        <v>武汉大学迎新网</v>
      </c>
      <c r="E277" s="51" t="str">
        <f>IF(推文数据库!E277="","",推文数据库!E277)</f>
        <v>武大</v>
      </c>
      <c r="F277" s="51" t="str">
        <f>IF(推文数据库!F277="","",推文数据库!F277)</f>
        <v>约2分钟</v>
      </c>
      <c r="G277" s="50" t="str">
        <f>IF(推文数据库!G277="","",推文数据库!G277)</f>
        <v/>
      </c>
      <c r="H277" s="50">
        <f>IF(推文数据库!H277="","",推文数据库!H277)</f>
        <v>1455</v>
      </c>
      <c r="I277" s="50" t="str">
        <f>IF(推文数据库!I277="","",推文数据库!I277)</f>
        <v/>
      </c>
      <c r="J277" s="40">
        <f>IF(推文数据库多词检索!$A277=推文数据库多词检索!E277,1,0)</f>
        <v>0</v>
      </c>
      <c r="K277" s="40" t="str">
        <f t="shared" si="8"/>
        <v/>
      </c>
      <c r="L277" s="40" t="str">
        <f>IF(K277="","",1+MAX($L$1:L276))</f>
        <v/>
      </c>
      <c r="M277" s="40">
        <f t="shared" si="9"/>
        <v>277</v>
      </c>
    </row>
    <row r="278" spans="1:13" ht="15">
      <c r="A278" s="51" t="str">
        <f>IF(推文数据库!A278="","",推文数据库!A278)</f>
        <v>电话卡及宽带服务</v>
      </c>
      <c r="B278" s="51" t="str">
        <f>IF(推文数据库!B278="","",推文数据库!B278)</f>
        <v>https://szyx.whu.edu.cn/info/71134.jspx</v>
      </c>
      <c r="C278" s="51" t="str">
        <f>IF(推文数据库!C278="","",推文数据库!C278)</f>
        <v/>
      </c>
      <c r="D278" s="51" t="str">
        <f>IF(推文数据库!D278="","",推文数据库!D278)</f>
        <v>武汉大学迎新网</v>
      </c>
      <c r="E278" s="51" t="str">
        <f>IF(推文数据库!E278="","",推文数据库!E278)</f>
        <v>武大</v>
      </c>
      <c r="F278" s="51" t="str">
        <f>IF(推文数据库!F278="","",推文数据库!F278)</f>
        <v>约2分钟</v>
      </c>
      <c r="G278" s="50" t="str">
        <f>IF(推文数据库!G278="","",推文数据库!G278)</f>
        <v/>
      </c>
      <c r="H278" s="50">
        <f>IF(推文数据库!H278="","",推文数据库!H278)</f>
        <v>1818</v>
      </c>
      <c r="I278" s="50" t="str">
        <f>IF(推文数据库!I278="","",推文数据库!I278)</f>
        <v/>
      </c>
      <c r="J278" s="40">
        <f>IF(推文数据库多词检索!$A278=推文数据库多词检索!E278,1,0)</f>
        <v>0</v>
      </c>
      <c r="K278" s="40" t="str">
        <f t="shared" si="8"/>
        <v/>
      </c>
      <c r="L278" s="40" t="str">
        <f>IF(K278="","",1+MAX($L$1:L277))</f>
        <v/>
      </c>
      <c r="M278" s="40">
        <f t="shared" si="9"/>
        <v>278</v>
      </c>
    </row>
    <row r="279" spans="1:13" ht="15">
      <c r="A279" s="51" t="str">
        <f>IF(推文数据库!A279="","",推文数据库!A279)</f>
        <v>湖滨宿舍</v>
      </c>
      <c r="B279" s="51" t="str">
        <f>IF(推文数据库!B279="","",推文数据库!B279)</f>
        <v>https://szyx.whu.edu.cn/info/70898.jspx</v>
      </c>
      <c r="C279" s="51" t="str">
        <f>IF(推文数据库!C279="","",推文数据库!C279)</f>
        <v/>
      </c>
      <c r="D279" s="51" t="str">
        <f>IF(推文数据库!D279="","",推文数据库!D279)</f>
        <v>武汉大学迎新网</v>
      </c>
      <c r="E279" s="51" t="str">
        <f>IF(推文数据库!E279="","",推文数据库!E279)</f>
        <v>武大</v>
      </c>
      <c r="F279" s="51" t="str">
        <f>IF(推文数据库!F279="","",推文数据库!F279)</f>
        <v>约2分钟</v>
      </c>
      <c r="G279" s="50" t="str">
        <f>IF(推文数据库!G279="","",推文数据库!G279)</f>
        <v/>
      </c>
      <c r="H279" s="50">
        <f>IF(推文数据库!H279="","",推文数据库!H279)</f>
        <v>5733</v>
      </c>
      <c r="I279" s="50" t="str">
        <f>IF(推文数据库!I279="","",推文数据库!I279)</f>
        <v/>
      </c>
      <c r="J279" s="40">
        <f>IF(推文数据库多词检索!$A279=推文数据库多词检索!E279,1,0)</f>
        <v>0</v>
      </c>
      <c r="K279" s="40" t="str">
        <f t="shared" si="8"/>
        <v/>
      </c>
      <c r="L279" s="40" t="str">
        <f>IF(K279="","",1+MAX($L$1:L278))</f>
        <v/>
      </c>
      <c r="M279" s="40">
        <f t="shared" si="9"/>
        <v>279</v>
      </c>
    </row>
    <row r="280" spans="1:13" ht="15">
      <c r="A280" s="51" t="str">
        <f>IF(推文数据库!A280="","",推文数据库!A280)</f>
        <v>你的物品清单</v>
      </c>
      <c r="B280" s="51" t="str">
        <f>IF(推文数据库!B280="","",推文数据库!B280)</f>
        <v>https://szyx.whu.edu.cn/info/71062.jspx</v>
      </c>
      <c r="C280" s="51" t="str">
        <f>IF(推文数据库!C280="","",推文数据库!C280)</f>
        <v/>
      </c>
      <c r="D280" s="51" t="str">
        <f>IF(推文数据库!D280="","",推文数据库!D280)</f>
        <v>武汉大学迎新网</v>
      </c>
      <c r="E280" s="51" t="str">
        <f>IF(推文数据库!E280="","",推文数据库!E280)</f>
        <v>武大</v>
      </c>
      <c r="F280" s="51" t="str">
        <f>IF(推文数据库!F280="","",推文数据库!F280)</f>
        <v>约2分钟</v>
      </c>
      <c r="G280" s="50" t="str">
        <f>IF(推文数据库!G280="","",推文数据库!G280)</f>
        <v/>
      </c>
      <c r="H280" s="50">
        <f>IF(推文数据库!H280="","",推文数据库!H280)</f>
        <v>8733</v>
      </c>
      <c r="I280" s="50" t="str">
        <f>IF(推文数据库!I280="","",推文数据库!I280)</f>
        <v/>
      </c>
      <c r="J280" s="40">
        <f>IF(推文数据库多词检索!$A280=推文数据库多词检索!E280,1,0)</f>
        <v>0</v>
      </c>
      <c r="K280" s="40" t="str">
        <f t="shared" si="8"/>
        <v/>
      </c>
      <c r="L280" s="40" t="str">
        <f>IF(K280="","",1+MAX($L$1:L279))</f>
        <v/>
      </c>
      <c r="M280" s="40">
        <f t="shared" si="9"/>
        <v>280</v>
      </c>
    </row>
    <row r="281" spans="1:13" ht="15">
      <c r="A281" s="51" t="str">
        <f>IF(推文数据库!A281="","",推文数据库!A281)</f>
        <v>工学部宿舍</v>
      </c>
      <c r="B281" s="51" t="str">
        <f>IF(推文数据库!B281="","",推文数据库!B281)</f>
        <v>https://szyx.whu.edu.cn/info/70906.jspx</v>
      </c>
      <c r="C281" s="51" t="str">
        <f>IF(推文数据库!C281="","",推文数据库!C281)</f>
        <v/>
      </c>
      <c r="D281" s="51" t="str">
        <f>IF(推文数据库!D281="","",推文数据库!D281)</f>
        <v>武汉大学迎新网</v>
      </c>
      <c r="E281" s="51" t="str">
        <f>IF(推文数据库!E281="","",推文数据库!E281)</f>
        <v>武大</v>
      </c>
      <c r="F281" s="51" t="str">
        <f>IF(推文数据库!F281="","",推文数据库!F281)</f>
        <v>约2分钟</v>
      </c>
      <c r="G281" s="50" t="str">
        <f>IF(推文数据库!G281="","",推文数据库!G281)</f>
        <v/>
      </c>
      <c r="H281" s="50">
        <f>IF(推文数据库!H281="","",推文数据库!H281)</f>
        <v>4914</v>
      </c>
      <c r="I281" s="50" t="str">
        <f>IF(推文数据库!I281="","",推文数据库!I281)</f>
        <v/>
      </c>
      <c r="J281" s="40">
        <f>IF(推文数据库多词检索!$A281=推文数据库多词检索!E281,1,0)</f>
        <v>0</v>
      </c>
      <c r="K281" s="40" t="str">
        <f t="shared" si="8"/>
        <v/>
      </c>
      <c r="L281" s="40" t="str">
        <f>IF(K281="","",1+MAX($L$1:L280))</f>
        <v/>
      </c>
      <c r="M281" s="40">
        <f t="shared" si="9"/>
        <v>281</v>
      </c>
    </row>
    <row r="282" spans="1:13" ht="15">
      <c r="A282" s="51" t="str">
        <f>IF(推文数据库!A282="","",推文数据库!A282)</f>
        <v>梅园宿舍</v>
      </c>
      <c r="B282" s="51" t="str">
        <f>IF(推文数据库!B282="","",推文数据库!B282)</f>
        <v>https://szyx.whu.edu.cn/info/70902.jspx</v>
      </c>
      <c r="C282" s="51" t="str">
        <f>IF(推文数据库!C282="","",推文数据库!C282)</f>
        <v/>
      </c>
      <c r="D282" s="51" t="str">
        <f>IF(推文数据库!D282="","",推文数据库!D282)</f>
        <v>武汉大学迎新网</v>
      </c>
      <c r="E282" s="51" t="str">
        <f>IF(推文数据库!E282="","",推文数据库!E282)</f>
        <v>武大</v>
      </c>
      <c r="F282" s="51" t="str">
        <f>IF(推文数据库!F282="","",推文数据库!F282)</f>
        <v>约2分钟</v>
      </c>
      <c r="G282" s="50" t="str">
        <f>IF(推文数据库!G282="","",推文数据库!G282)</f>
        <v/>
      </c>
      <c r="H282" s="50">
        <f>IF(推文数据库!H282="","",推文数据库!H282)</f>
        <v>5109</v>
      </c>
      <c r="I282" s="50" t="str">
        <f>IF(推文数据库!I282="","",推文数据库!I282)</f>
        <v/>
      </c>
      <c r="J282" s="40">
        <f>IF(推文数据库多词检索!$A282=推文数据库多词检索!E282,1,0)</f>
        <v>0</v>
      </c>
      <c r="K282" s="40" t="str">
        <f t="shared" si="8"/>
        <v/>
      </c>
      <c r="L282" s="40" t="str">
        <f>IF(K282="","",1+MAX($L$1:L281))</f>
        <v/>
      </c>
      <c r="M282" s="40">
        <f t="shared" si="9"/>
        <v>282</v>
      </c>
    </row>
    <row r="283" spans="1:13" ht="15">
      <c r="A283" s="51" t="str">
        <f>IF(推文数据库!A283="","",推文数据库!A283)</f>
        <v>宿舍收费依据与标准</v>
      </c>
      <c r="B283" s="51" t="str">
        <f>IF(推文数据库!B283="","",推文数据库!B283)</f>
        <v>https://szyx.whu.edu.cn/info/70893.jspx</v>
      </c>
      <c r="C283" s="51" t="str">
        <f>IF(推文数据库!C283="","",推文数据库!C283)</f>
        <v/>
      </c>
      <c r="D283" s="51" t="str">
        <f>IF(推文数据库!D283="","",推文数据库!D283)</f>
        <v>武汉大学迎新网</v>
      </c>
      <c r="E283" s="51" t="str">
        <f>IF(推文数据库!E283="","",推文数据库!E283)</f>
        <v>武大</v>
      </c>
      <c r="F283" s="51" t="str">
        <f>IF(推文数据库!F283="","",推文数据库!F283)</f>
        <v>约2分钟</v>
      </c>
      <c r="G283" s="50" t="str">
        <f>IF(推文数据库!G283="","",推文数据库!G283)</f>
        <v/>
      </c>
      <c r="H283" s="50">
        <f>IF(推文数据库!H283="","",推文数据库!H283)</f>
        <v>7227</v>
      </c>
      <c r="I283" s="50" t="str">
        <f>IF(推文数据库!I283="","",推文数据库!I283)</f>
        <v/>
      </c>
      <c r="J283" s="40">
        <f>IF(推文数据库多词检索!$A283=推文数据库多词检索!E283,1,0)</f>
        <v>0</v>
      </c>
      <c r="K283" s="40" t="str">
        <f t="shared" si="8"/>
        <v/>
      </c>
      <c r="L283" s="40" t="str">
        <f>IF(K283="","",1+MAX($L$1:L282))</f>
        <v/>
      </c>
      <c r="M283" s="40">
        <f t="shared" si="9"/>
        <v>283</v>
      </c>
    </row>
    <row r="284" spans="1:13" ht="15">
      <c r="A284" s="51" t="str">
        <f>IF(推文数据库!A284="","",推文数据库!A284)</f>
        <v>校内宾馆</v>
      </c>
      <c r="B284" s="51" t="str">
        <f>IF(推文数据库!B284="","",推文数据库!B284)</f>
        <v>https://szyx.whu.edu.cn/info/70903.jspx</v>
      </c>
      <c r="C284" s="51" t="str">
        <f>IF(推文数据库!C284="","",推文数据库!C284)</f>
        <v/>
      </c>
      <c r="D284" s="51" t="str">
        <f>IF(推文数据库!D284="","",推文数据库!D284)</f>
        <v>武汉大学迎新网</v>
      </c>
      <c r="E284" s="51" t="str">
        <f>IF(推文数据库!E284="","",推文数据库!E284)</f>
        <v>武大</v>
      </c>
      <c r="F284" s="51" t="str">
        <f>IF(推文数据库!F284="","",推文数据库!F284)</f>
        <v>约2分钟</v>
      </c>
      <c r="G284" s="50" t="str">
        <f>IF(推文数据库!G284="","",推文数据库!G284)</f>
        <v/>
      </c>
      <c r="H284" s="50">
        <f>IF(推文数据库!H284="","",推文数据库!H284)</f>
        <v>2700</v>
      </c>
      <c r="I284" s="50" t="str">
        <f>IF(推文数据库!I284="","",推文数据库!I284)</f>
        <v/>
      </c>
      <c r="J284" s="40">
        <f>IF(推文数据库多词检索!$A284=推文数据库多词检索!E284,1,0)</f>
        <v>0</v>
      </c>
      <c r="K284" s="40" t="str">
        <f t="shared" si="8"/>
        <v/>
      </c>
      <c r="L284" s="40" t="str">
        <f>IF(K284="","",1+MAX($L$1:L283))</f>
        <v/>
      </c>
      <c r="M284" s="40">
        <f t="shared" si="9"/>
        <v>284</v>
      </c>
    </row>
    <row r="285" spans="1:13" ht="15">
      <c r="A285" s="51" t="str">
        <f>IF(推文数据库!A285="","",推文数据库!A285)</f>
        <v>樱园宿舍</v>
      </c>
      <c r="B285" s="51" t="str">
        <f>IF(推文数据库!B285="","",推文数据库!B285)</f>
        <v>https://szyx.whu.edu.cn/info/70895.jspx</v>
      </c>
      <c r="C285" s="51" t="str">
        <f>IF(推文数据库!C285="","",推文数据库!C285)</f>
        <v/>
      </c>
      <c r="D285" s="51" t="str">
        <f>IF(推文数据库!D285="","",推文数据库!D285)</f>
        <v>武汉大学迎新网</v>
      </c>
      <c r="E285" s="51" t="str">
        <f>IF(推文数据库!E285="","",推文数据库!E285)</f>
        <v>武大</v>
      </c>
      <c r="F285" s="51" t="str">
        <f>IF(推文数据库!F285="","",推文数据库!F285)</f>
        <v>约2分钟</v>
      </c>
      <c r="G285" s="50" t="str">
        <f>IF(推文数据库!G285="","",推文数据库!G285)</f>
        <v/>
      </c>
      <c r="H285" s="50">
        <f>IF(推文数据库!H285="","",推文数据库!H285)</f>
        <v>2997</v>
      </c>
      <c r="I285" s="50" t="str">
        <f>IF(推文数据库!I285="","",推文数据库!I285)</f>
        <v/>
      </c>
      <c r="J285" s="40">
        <f>IF(推文数据库多词检索!$A285=推文数据库多词检索!E285,1,0)</f>
        <v>0</v>
      </c>
      <c r="K285" s="40" t="str">
        <f t="shared" si="8"/>
        <v/>
      </c>
      <c r="L285" s="40" t="str">
        <f>IF(K285="","",1+MAX($L$1:L284))</f>
        <v/>
      </c>
      <c r="M285" s="40">
        <f t="shared" si="9"/>
        <v>285</v>
      </c>
    </row>
    <row r="286" spans="1:13" ht="15">
      <c r="A286" s="51" t="str">
        <f>IF(推文数据库!A286="","",推文数据库!A286)</f>
        <v>桂园宿舍</v>
      </c>
      <c r="B286" s="51" t="str">
        <f>IF(推文数据库!B286="","",推文数据库!B286)</f>
        <v>https://szyx.whu.edu.cn/info/70905.jspx</v>
      </c>
      <c r="C286" s="51" t="str">
        <f>IF(推文数据库!C286="","",推文数据库!C286)</f>
        <v/>
      </c>
      <c r="D286" s="51" t="str">
        <f>IF(推文数据库!D286="","",推文数据库!D286)</f>
        <v>武汉大学迎新网</v>
      </c>
      <c r="E286" s="51" t="str">
        <f>IF(推文数据库!E286="","",推文数据库!E286)</f>
        <v>武大</v>
      </c>
      <c r="F286" s="51" t="str">
        <f>IF(推文数据库!F286="","",推文数据库!F286)</f>
        <v>约2分钟</v>
      </c>
      <c r="G286" s="50" t="str">
        <f>IF(推文数据库!G286="","",推文数据库!G286)</f>
        <v/>
      </c>
      <c r="H286" s="50">
        <f>IF(推文数据库!H286="","",推文数据库!H286)</f>
        <v>3879</v>
      </c>
      <c r="I286" s="50" t="str">
        <f>IF(推文数据库!I286="","",推文数据库!I286)</f>
        <v/>
      </c>
      <c r="J286" s="40">
        <f>IF(推文数据库多词检索!$A286=推文数据库多词检索!E286,1,0)</f>
        <v>0</v>
      </c>
      <c r="K286" s="40" t="str">
        <f t="shared" si="8"/>
        <v/>
      </c>
      <c r="L286" s="40" t="str">
        <f>IF(K286="","",1+MAX($L$1:L285))</f>
        <v/>
      </c>
      <c r="M286" s="40">
        <f t="shared" si="9"/>
        <v>286</v>
      </c>
    </row>
    <row r="287" spans="1:13" ht="15">
      <c r="A287" s="51" t="str">
        <f>IF(推文数据库!A287="","",推文数据库!A287)</f>
        <v>医学部宿舍</v>
      </c>
      <c r="B287" s="51" t="str">
        <f>IF(推文数据库!B287="","",推文数据库!B287)</f>
        <v>https://szyx.whu.edu.cn/info/70896.jspx</v>
      </c>
      <c r="C287" s="51" t="str">
        <f>IF(推文数据库!C287="","",推文数据库!C287)</f>
        <v/>
      </c>
      <c r="D287" s="51" t="str">
        <f>IF(推文数据库!D287="","",推文数据库!D287)</f>
        <v>武汉大学迎新网</v>
      </c>
      <c r="E287" s="51" t="str">
        <f>IF(推文数据库!E287="","",推文数据库!E287)</f>
        <v>武大</v>
      </c>
      <c r="F287" s="51" t="str">
        <f>IF(推文数据库!F287="","",推文数据库!F287)</f>
        <v>约2分钟</v>
      </c>
      <c r="G287" s="50" t="str">
        <f>IF(推文数据库!G287="","",推文数据库!G287)</f>
        <v/>
      </c>
      <c r="H287" s="50">
        <f>IF(推文数据库!H287="","",推文数据库!H287)</f>
        <v>3270</v>
      </c>
      <c r="I287" s="50" t="str">
        <f>IF(推文数据库!I287="","",推文数据库!I287)</f>
        <v/>
      </c>
      <c r="J287" s="40">
        <f>IF(推文数据库多词检索!$A287=推文数据库多词检索!E287,1,0)</f>
        <v>0</v>
      </c>
      <c r="K287" s="40" t="str">
        <f t="shared" si="8"/>
        <v/>
      </c>
      <c r="L287" s="40" t="str">
        <f>IF(K287="","",1+MAX($L$1:L286))</f>
        <v/>
      </c>
      <c r="M287" s="40">
        <f t="shared" si="9"/>
        <v>287</v>
      </c>
    </row>
    <row r="288" spans="1:13" ht="15">
      <c r="A288" s="51" t="str">
        <f>IF(推文数据库!A288="","",推文数据库!A288)</f>
        <v>信息学部宿舍</v>
      </c>
      <c r="B288" s="51" t="str">
        <f>IF(推文数据库!B288="","",推文数据库!B288)</f>
        <v>https://szyx.whu.edu.cn/info/70901.jspx</v>
      </c>
      <c r="C288" s="51" t="str">
        <f>IF(推文数据库!C288="","",推文数据库!C288)</f>
        <v/>
      </c>
      <c r="D288" s="51" t="str">
        <f>IF(推文数据库!D288="","",推文数据库!D288)</f>
        <v>武汉大学迎新网</v>
      </c>
      <c r="E288" s="51" t="str">
        <f>IF(推文数据库!E288="","",推文数据库!E288)</f>
        <v>武大</v>
      </c>
      <c r="F288" s="51" t="str">
        <f>IF(推文数据库!F288="","",推文数据库!F288)</f>
        <v>约2分钟</v>
      </c>
      <c r="G288" s="50" t="str">
        <f>IF(推文数据库!G288="","",推文数据库!G288)</f>
        <v/>
      </c>
      <c r="H288" s="50">
        <f>IF(推文数据库!H288="","",推文数据库!H288)</f>
        <v>5484</v>
      </c>
      <c r="I288" s="50" t="str">
        <f>IF(推文数据库!I288="","",推文数据库!I288)</f>
        <v/>
      </c>
      <c r="J288" s="40">
        <f>IF(推文数据库多词检索!$A288=推文数据库多词检索!E288,1,0)</f>
        <v>0</v>
      </c>
      <c r="K288" s="40" t="str">
        <f t="shared" si="8"/>
        <v/>
      </c>
      <c r="L288" s="40" t="str">
        <f>IF(K288="","",1+MAX($L$1:L287))</f>
        <v/>
      </c>
      <c r="M288" s="40">
        <f t="shared" si="9"/>
        <v>288</v>
      </c>
    </row>
    <row r="289" spans="1:13" ht="15">
      <c r="A289" s="51" t="str">
        <f>IF(推文数据库!A289="","",推文数据库!A289)</f>
        <v>枫园宿舍</v>
      </c>
      <c r="B289" s="51" t="str">
        <f>IF(推文数据库!B289="","",推文数据库!B289)</f>
        <v>https://szyx.whu.edu.cn/info/70897.jspx</v>
      </c>
      <c r="C289" s="51" t="str">
        <f>IF(推文数据库!C289="","",推文数据库!C289)</f>
        <v/>
      </c>
      <c r="D289" s="51" t="str">
        <f>IF(推文数据库!D289="","",推文数据库!D289)</f>
        <v>武汉大学迎新网</v>
      </c>
      <c r="E289" s="51" t="str">
        <f>IF(推文数据库!E289="","",推文数据库!E289)</f>
        <v>武大</v>
      </c>
      <c r="F289" s="51" t="str">
        <f>IF(推文数据库!F289="","",推文数据库!F289)</f>
        <v>约2分钟</v>
      </c>
      <c r="G289" s="50" t="str">
        <f>IF(推文数据库!G289="","",推文数据库!G289)</f>
        <v/>
      </c>
      <c r="H289" s="50">
        <f>IF(推文数据库!H289="","",推文数据库!H289)</f>
        <v>3360</v>
      </c>
      <c r="I289" s="50" t="str">
        <f>IF(推文数据库!I289="","",推文数据库!I289)</f>
        <v/>
      </c>
      <c r="J289" s="40">
        <f>IF(推文数据库多词检索!$A289=推文数据库多词检索!E289,1,0)</f>
        <v>0</v>
      </c>
      <c r="K289" s="40" t="str">
        <f t="shared" si="8"/>
        <v/>
      </c>
      <c r="L289" s="40" t="str">
        <f>IF(K289="","",1+MAX($L$1:L288))</f>
        <v/>
      </c>
      <c r="M289" s="40">
        <f t="shared" si="9"/>
        <v>289</v>
      </c>
    </row>
    <row r="290" spans="1:13" ht="15">
      <c r="A290" s="51" t="str">
        <f>IF(推文数据库!A290="","",推文数据库!A290)</f>
        <v>武大校车一览</v>
      </c>
      <c r="B290" s="51" t="str">
        <f>IF(推文数据库!B290="","",推文数据库!B290)</f>
        <v>https://szyx.whu.edu.cn/info/71050.jspx</v>
      </c>
      <c r="C290" s="51" t="str">
        <f>IF(推文数据库!C290="","",推文数据库!C290)</f>
        <v/>
      </c>
      <c r="D290" s="51" t="str">
        <f>IF(推文数据库!D290="","",推文数据库!D290)</f>
        <v>武汉大学迎新网</v>
      </c>
      <c r="E290" s="51" t="str">
        <f>IF(推文数据库!E290="","",推文数据库!E290)</f>
        <v>武大</v>
      </c>
      <c r="F290" s="51" t="str">
        <f>IF(推文数据库!F290="","",推文数据库!F290)</f>
        <v>约2分钟</v>
      </c>
      <c r="G290" s="50" t="str">
        <f>IF(推文数据库!G290="","",推文数据库!G290)</f>
        <v/>
      </c>
      <c r="H290" s="50">
        <f>IF(推文数据库!H290="","",推文数据库!H290)</f>
        <v>7521</v>
      </c>
      <c r="I290" s="50" t="str">
        <f>IF(推文数据库!I290="","",推文数据库!I290)</f>
        <v/>
      </c>
      <c r="J290" s="40">
        <f>IF(推文数据库多词检索!$A290=推文数据库多词检索!E290,1,0)</f>
        <v>0</v>
      </c>
      <c r="K290" s="40" t="str">
        <f t="shared" si="8"/>
        <v/>
      </c>
      <c r="L290" s="40" t="str">
        <f>IF(K290="","",1+MAX($L$1:L289))</f>
        <v/>
      </c>
      <c r="M290" s="40">
        <f t="shared" si="9"/>
        <v>290</v>
      </c>
    </row>
    <row r="291" spans="1:13" ht="15">
      <c r="A291" s="51" t="str">
        <f>IF(推文数据库!A291="","",推文数据库!A291)</f>
        <v>武汉市轨道交通线路图</v>
      </c>
      <c r="B291" s="51" t="str">
        <f>IF(推文数据库!B291="","",推文数据库!B291)</f>
        <v>https://szyx.whu.edu.cn/info/71049.jspx</v>
      </c>
      <c r="C291" s="51" t="str">
        <f>IF(推文数据库!C291="","",推文数据库!C291)</f>
        <v/>
      </c>
      <c r="D291" s="51" t="str">
        <f>IF(推文数据库!D291="","",推文数据库!D291)</f>
        <v>武汉大学迎新网</v>
      </c>
      <c r="E291" s="51" t="str">
        <f>IF(推文数据库!E291="","",推文数据库!E291)</f>
        <v>武大</v>
      </c>
      <c r="F291" s="51" t="str">
        <f>IF(推文数据库!F291="","",推文数据库!F291)</f>
        <v>约2分钟</v>
      </c>
      <c r="G291" s="50" t="str">
        <f>IF(推文数据库!G291="","",推文数据库!G291)</f>
        <v/>
      </c>
      <c r="H291" s="50">
        <f>IF(推文数据库!H291="","",推文数据库!H291)</f>
        <v>3300</v>
      </c>
      <c r="I291" s="50" t="str">
        <f>IF(推文数据库!I291="","",推文数据库!I291)</f>
        <v/>
      </c>
      <c r="J291" s="40">
        <f>IF(推文数据库多词检索!$A291=推文数据库多词检索!E291,1,0)</f>
        <v>0</v>
      </c>
      <c r="K291" s="40" t="str">
        <f t="shared" si="8"/>
        <v/>
      </c>
      <c r="L291" s="40" t="str">
        <f>IF(K291="","",1+MAX($L$1:L290))</f>
        <v/>
      </c>
      <c r="M291" s="40">
        <f t="shared" si="9"/>
        <v>291</v>
      </c>
    </row>
    <row r="292" spans="1:13" ht="15">
      <c r="A292" s="51" t="str">
        <f>IF(推文数据库!A292="","",推文数据库!A292)</f>
        <v>电动车攻略</v>
      </c>
      <c r="B292" s="51" t="str">
        <f>IF(推文数据库!B292="","",推文数据库!B292)</f>
        <v>https://szyx.whu.edu.cn/info/71056.jspx</v>
      </c>
      <c r="C292" s="51" t="str">
        <f>IF(推文数据库!C292="","",推文数据库!C292)</f>
        <v/>
      </c>
      <c r="D292" s="51" t="str">
        <f>IF(推文数据库!D292="","",推文数据库!D292)</f>
        <v>武汉大学迎新网</v>
      </c>
      <c r="E292" s="51" t="str">
        <f>IF(推文数据库!E292="","",推文数据库!E292)</f>
        <v>武大</v>
      </c>
      <c r="F292" s="51" t="str">
        <f>IF(推文数据库!F292="","",推文数据库!F292)</f>
        <v>约2分钟</v>
      </c>
      <c r="G292" s="50" t="str">
        <f>IF(推文数据库!G292="","",推文数据库!G292)</f>
        <v/>
      </c>
      <c r="H292" s="50">
        <f>IF(推文数据库!H292="","",推文数据库!H292)</f>
        <v>4131</v>
      </c>
      <c r="I292" s="50" t="str">
        <f>IF(推文数据库!I292="","",推文数据库!I292)</f>
        <v/>
      </c>
      <c r="J292" s="40">
        <f>IF(推文数据库多词检索!$A292=推文数据库多词检索!E292,1,0)</f>
        <v>0</v>
      </c>
      <c r="K292" s="40" t="str">
        <f t="shared" si="8"/>
        <v/>
      </c>
      <c r="L292" s="40" t="str">
        <f>IF(K292="","",1+MAX($L$1:L291))</f>
        <v/>
      </c>
      <c r="M292" s="40">
        <f t="shared" si="9"/>
        <v>292</v>
      </c>
    </row>
    <row r="293" spans="1:13" ht="15">
      <c r="A293" s="51" t="str">
        <f>IF(推文数据库!A293="","",推文数据库!A293)</f>
        <v>军训指南——服装及着装要求</v>
      </c>
      <c r="B293" s="51" t="str">
        <f>IF(推文数据库!B293="","",推文数据库!B293)</f>
        <v>https://szyx.whu.edu.cn/info/70942.jspx</v>
      </c>
      <c r="C293" s="51" t="str">
        <f>IF(推文数据库!C293="","",推文数据库!C293)</f>
        <v/>
      </c>
      <c r="D293" s="51" t="str">
        <f>IF(推文数据库!D293="","",推文数据库!D293)</f>
        <v>武汉大学迎新网</v>
      </c>
      <c r="E293" s="51" t="str">
        <f>IF(推文数据库!E293="","",推文数据库!E293)</f>
        <v>武大</v>
      </c>
      <c r="F293" s="51" t="str">
        <f>IF(推文数据库!F293="","",推文数据库!F293)</f>
        <v>约2分钟</v>
      </c>
      <c r="G293" s="50" t="str">
        <f>IF(推文数据库!G293="","",推文数据库!G293)</f>
        <v/>
      </c>
      <c r="H293" s="50">
        <f>IF(推文数据库!H293="","",推文数据库!H293)</f>
        <v>4026</v>
      </c>
      <c r="I293" s="50" t="str">
        <f>IF(推文数据库!I293="","",推文数据库!I293)</f>
        <v/>
      </c>
      <c r="J293" s="40">
        <f>IF(推文数据库多词检索!$A293=推文数据库多词检索!E293,1,0)</f>
        <v>0</v>
      </c>
      <c r="K293" s="40" t="str">
        <f t="shared" si="8"/>
        <v/>
      </c>
      <c r="L293" s="40" t="str">
        <f>IF(K293="","",1+MAX($L$1:L292))</f>
        <v/>
      </c>
      <c r="M293" s="40">
        <f t="shared" si="9"/>
        <v>293</v>
      </c>
    </row>
    <row r="294" spans="1:13" ht="15">
      <c r="A294" s="51" t="str">
        <f>IF(推文数据库!A294="","",推文数据库!A294)</f>
        <v>军训指南——时间与作息</v>
      </c>
      <c r="B294" s="51" t="str">
        <f>IF(推文数据库!B294="","",推文数据库!B294)</f>
        <v>https://szyx.whu.edu.cn/info/70941.jspx</v>
      </c>
      <c r="C294" s="51" t="str">
        <f>IF(推文数据库!C294="","",推文数据库!C294)</f>
        <v/>
      </c>
      <c r="D294" s="51" t="str">
        <f>IF(推文数据库!D294="","",推文数据库!D294)</f>
        <v>武汉大学迎新网</v>
      </c>
      <c r="E294" s="51" t="str">
        <f>IF(推文数据库!E294="","",推文数据库!E294)</f>
        <v>武大</v>
      </c>
      <c r="F294" s="51" t="str">
        <f>IF(推文数据库!F294="","",推文数据库!F294)</f>
        <v>约2分钟</v>
      </c>
      <c r="G294" s="50" t="str">
        <f>IF(推文数据库!G294="","",推文数据库!G294)</f>
        <v/>
      </c>
      <c r="H294" s="50">
        <f>IF(推文数据库!H294="","",推文数据库!H294)</f>
        <v>4080</v>
      </c>
      <c r="I294" s="50" t="str">
        <f>IF(推文数据库!I294="","",推文数据库!I294)</f>
        <v/>
      </c>
      <c r="J294" s="40">
        <f>IF(推文数据库多词检索!$A294=推文数据库多词检索!E294,1,0)</f>
        <v>0</v>
      </c>
      <c r="K294" s="40" t="str">
        <f t="shared" si="8"/>
        <v/>
      </c>
      <c r="L294" s="40" t="str">
        <f>IF(K294="","",1+MAX($L$1:L293))</f>
        <v/>
      </c>
      <c r="M294" s="40">
        <f t="shared" si="9"/>
        <v>294</v>
      </c>
    </row>
    <row r="295" spans="1:13" ht="15">
      <c r="A295" s="51" t="str">
        <f>IF(推文数据库!A295="","",推文数据库!A295)</f>
        <v>军训指南——学长学姐说</v>
      </c>
      <c r="B295" s="51" t="str">
        <f>IF(推文数据库!B295="","",推文数据库!B295)</f>
        <v>https://szyx.whu.edu.cn/info/70940.jspx</v>
      </c>
      <c r="C295" s="51" t="str">
        <f>IF(推文数据库!C295="","",推文数据库!C295)</f>
        <v/>
      </c>
      <c r="D295" s="51" t="str">
        <f>IF(推文数据库!D295="","",推文数据库!D295)</f>
        <v>武汉大学迎新网</v>
      </c>
      <c r="E295" s="51" t="str">
        <f>IF(推文数据库!E295="","",推文数据库!E295)</f>
        <v>武大</v>
      </c>
      <c r="F295" s="51" t="str">
        <f>IF(推文数据库!F295="","",推文数据库!F295)</f>
        <v>约2分钟</v>
      </c>
      <c r="G295" s="50" t="str">
        <f>IF(推文数据库!G295="","",推文数据库!G295)</f>
        <v/>
      </c>
      <c r="H295" s="50">
        <f>IF(推文数据库!H295="","",推文数据库!H295)</f>
        <v>2820</v>
      </c>
      <c r="I295" s="50" t="str">
        <f>IF(推文数据库!I295="","",推文数据库!I295)</f>
        <v/>
      </c>
      <c r="J295" s="40">
        <f>IF(推文数据库多词检索!$A295=推文数据库多词检索!E295,1,0)</f>
        <v>0</v>
      </c>
      <c r="K295" s="40" t="str">
        <f t="shared" si="8"/>
        <v/>
      </c>
      <c r="L295" s="40" t="str">
        <f>IF(K295="","",1+MAX($L$1:L294))</f>
        <v/>
      </c>
      <c r="M295" s="40">
        <f t="shared" si="9"/>
        <v>295</v>
      </c>
    </row>
    <row r="296" spans="1:13" ht="15">
      <c r="A296" s="51" t="str">
        <f>IF(推文数据库!A296="","",推文数据库!A296)</f>
        <v>军训指南——饮食篇</v>
      </c>
      <c r="B296" s="51" t="str">
        <f>IF(推文数据库!B296="","",推文数据库!B296)</f>
        <v>https://szyx.whu.edu.cn/info/70939.jspx</v>
      </c>
      <c r="C296" s="51" t="str">
        <f>IF(推文数据库!C296="","",推文数据库!C296)</f>
        <v/>
      </c>
      <c r="D296" s="51" t="str">
        <f>IF(推文数据库!D296="","",推文数据库!D296)</f>
        <v>武汉大学迎新网</v>
      </c>
      <c r="E296" s="51" t="str">
        <f>IF(推文数据库!E296="","",推文数据库!E296)</f>
        <v>武大</v>
      </c>
      <c r="F296" s="51" t="str">
        <f>IF(推文数据库!F296="","",推文数据库!F296)</f>
        <v>约2分钟</v>
      </c>
      <c r="G296" s="50" t="str">
        <f>IF(推文数据库!G296="","",推文数据库!G296)</f>
        <v/>
      </c>
      <c r="H296" s="50">
        <f>IF(推文数据库!H296="","",推文数据库!H296)</f>
        <v>2226</v>
      </c>
      <c r="I296" s="50" t="str">
        <f>IF(推文数据库!I296="","",推文数据库!I296)</f>
        <v/>
      </c>
      <c r="J296" s="40">
        <f>IF(推文数据库多词检索!$A296=推文数据库多词检索!E296,1,0)</f>
        <v>0</v>
      </c>
      <c r="K296" s="40" t="str">
        <f t="shared" si="8"/>
        <v/>
      </c>
      <c r="L296" s="40" t="str">
        <f>IF(K296="","",1+MAX($L$1:L295))</f>
        <v/>
      </c>
      <c r="M296" s="40">
        <f t="shared" si="9"/>
        <v>296</v>
      </c>
    </row>
    <row r="297" spans="1:13" ht="15">
      <c r="A297" s="51" t="str">
        <f>IF(推文数据库!A297="","",推文数据库!A297)</f>
        <v>军训指南——健康与安全</v>
      </c>
      <c r="B297" s="51" t="str">
        <f>IF(推文数据库!B297="","",推文数据库!B297)</f>
        <v>https://szyx.whu.edu.cn/info/70938.jspx</v>
      </c>
      <c r="C297" s="51" t="str">
        <f>IF(推文数据库!C297="","",推文数据库!C297)</f>
        <v/>
      </c>
      <c r="D297" s="51" t="str">
        <f>IF(推文数据库!D297="","",推文数据库!D297)</f>
        <v>武汉大学迎新网</v>
      </c>
      <c r="E297" s="51" t="str">
        <f>IF(推文数据库!E297="","",推文数据库!E297)</f>
        <v>武大</v>
      </c>
      <c r="F297" s="51" t="str">
        <f>IF(推文数据库!F297="","",推文数据库!F297)</f>
        <v>约2分钟</v>
      </c>
      <c r="G297" s="50" t="str">
        <f>IF(推文数据库!G297="","",推文数据库!G297)</f>
        <v/>
      </c>
      <c r="H297" s="50">
        <f>IF(推文数据库!H297="","",推文数据库!H297)</f>
        <v>1971</v>
      </c>
      <c r="I297" s="50" t="str">
        <f>IF(推文数据库!I297="","",推文数据库!I297)</f>
        <v/>
      </c>
      <c r="J297" s="40">
        <f>IF(推文数据库多词检索!$A297=推文数据库多词检索!E297,1,0)</f>
        <v>0</v>
      </c>
      <c r="K297" s="40" t="str">
        <f t="shared" si="8"/>
        <v/>
      </c>
      <c r="L297" s="40" t="str">
        <f>IF(K297="","",1+MAX($L$1:L296))</f>
        <v/>
      </c>
      <c r="M297" s="40">
        <f t="shared" si="9"/>
        <v>297</v>
      </c>
    </row>
    <row r="298" spans="1:13" ht="15">
      <c r="A298" s="51" t="str">
        <f>IF(推文数据库!A298="","",推文数据库!A298)</f>
        <v>军训指南——注意事项篇</v>
      </c>
      <c r="B298" s="51" t="str">
        <f>IF(推文数据库!B298="","",推文数据库!B298)</f>
        <v>https://szyx.whu.edu.cn/info/70936.jspx</v>
      </c>
      <c r="C298" s="51" t="str">
        <f>IF(推文数据库!C298="","",推文数据库!C298)</f>
        <v/>
      </c>
      <c r="D298" s="51" t="str">
        <f>IF(推文数据库!D298="","",推文数据库!D298)</f>
        <v>武汉大学迎新网</v>
      </c>
      <c r="E298" s="51" t="str">
        <f>IF(推文数据库!E298="","",推文数据库!E298)</f>
        <v>武大</v>
      </c>
      <c r="F298" s="51" t="str">
        <f>IF(推文数据库!F298="","",推文数据库!F298)</f>
        <v>约2分钟</v>
      </c>
      <c r="G298" s="50" t="str">
        <f>IF(推文数据库!G298="","",推文数据库!G298)</f>
        <v/>
      </c>
      <c r="H298" s="50">
        <f>IF(推文数据库!H298="","",推文数据库!H298)</f>
        <v>2118</v>
      </c>
      <c r="I298" s="50" t="str">
        <f>IF(推文数据库!I298="","",推文数据库!I298)</f>
        <v/>
      </c>
      <c r="J298" s="40">
        <f>IF(推文数据库多词检索!$A298=推文数据库多词检索!E298,1,0)</f>
        <v>0</v>
      </c>
      <c r="K298" s="40" t="str">
        <f t="shared" si="8"/>
        <v/>
      </c>
      <c r="L298" s="40" t="str">
        <f>IF(K298="","",1+MAX($L$1:L297))</f>
        <v/>
      </c>
      <c r="M298" s="40">
        <f t="shared" si="9"/>
        <v>298</v>
      </c>
    </row>
    <row r="299" spans="1:13" ht="15">
      <c r="A299" s="51" t="str">
        <f>IF(推文数据库!A299="","",推文数据库!A299)</f>
        <v>军训指南——物品准备</v>
      </c>
      <c r="B299" s="51" t="str">
        <f>IF(推文数据库!B299="","",推文数据库!B299)</f>
        <v>https://szyx.whu.edu.cn/info/70935.jspx</v>
      </c>
      <c r="C299" s="51" t="str">
        <f>IF(推文数据库!C299="","",推文数据库!C299)</f>
        <v/>
      </c>
      <c r="D299" s="51" t="str">
        <f>IF(推文数据库!D299="","",推文数据库!D299)</f>
        <v>武汉大学迎新网</v>
      </c>
      <c r="E299" s="51" t="str">
        <f>IF(推文数据库!E299="","",推文数据库!E299)</f>
        <v>武大</v>
      </c>
      <c r="F299" s="51" t="str">
        <f>IF(推文数据库!F299="","",推文数据库!F299)</f>
        <v>约2分钟</v>
      </c>
      <c r="G299" s="50" t="str">
        <f>IF(推文数据库!G299="","",推文数据库!G299)</f>
        <v/>
      </c>
      <c r="H299" s="50">
        <f>IF(推文数据库!H299="","",推文数据库!H299)</f>
        <v>2481</v>
      </c>
      <c r="I299" s="50" t="str">
        <f>IF(推文数据库!I299="","",推文数据库!I299)</f>
        <v/>
      </c>
      <c r="J299" s="40">
        <f>IF(推文数据库多词检索!$A299=推文数据库多词检索!E299,1,0)</f>
        <v>0</v>
      </c>
      <c r="K299" s="40" t="str">
        <f t="shared" si="8"/>
        <v/>
      </c>
      <c r="L299" s="40" t="str">
        <f>IF(K299="","",1+MAX($L$1:L298))</f>
        <v/>
      </c>
      <c r="M299" s="40">
        <f t="shared" si="9"/>
        <v>299</v>
      </c>
    </row>
    <row r="300" spans="1:13" ht="15">
      <c r="A300" s="51" t="str">
        <f>IF(推文数据库!A300="","",推文数据库!A300)</f>
        <v>玩在武大——自强Studio</v>
      </c>
      <c r="B300" s="51" t="str">
        <f>IF(推文数据库!B300="","",推文数据库!B300)</f>
        <v>https://szyx.whu.edu.cn/info/71089.jspx</v>
      </c>
      <c r="C300" s="51" t="str">
        <f>IF(推文数据库!C300="","",推文数据库!C300)</f>
        <v/>
      </c>
      <c r="D300" s="51" t="str">
        <f>IF(推文数据库!D300="","",推文数据库!D300)</f>
        <v>武汉大学迎新网</v>
      </c>
      <c r="E300" s="51" t="str">
        <f>IF(推文数据库!E300="","",推文数据库!E300)</f>
        <v>武大</v>
      </c>
      <c r="F300" s="51" t="str">
        <f>IF(推文数据库!F300="","",推文数据库!F300)</f>
        <v>约2分钟</v>
      </c>
      <c r="G300" s="50" t="str">
        <f>IF(推文数据库!G300="","",推文数据库!G300)</f>
        <v/>
      </c>
      <c r="H300" s="50">
        <f>IF(推文数据库!H300="","",推文数据库!H300)</f>
        <v>2526</v>
      </c>
      <c r="I300" s="50" t="str">
        <f>IF(推文数据库!I300="","",推文数据库!I300)</f>
        <v/>
      </c>
      <c r="J300" s="40">
        <f>IF(推文数据库多词检索!$A300=推文数据库多词检索!E300,1,0)</f>
        <v>0</v>
      </c>
      <c r="K300" s="40" t="str">
        <f t="shared" si="8"/>
        <v/>
      </c>
      <c r="L300" s="40" t="str">
        <f>IF(K300="","",1+MAX($L$1:L299))</f>
        <v/>
      </c>
      <c r="M300" s="40">
        <f t="shared" si="9"/>
        <v>300</v>
      </c>
    </row>
    <row r="301" spans="1:13" ht="15">
      <c r="A301" s="51" t="str">
        <f>IF(推文数据库!A301="","",推文数据库!A301)</f>
        <v>玩在武大-第一次来武大去这些地方瞧瞧准没错</v>
      </c>
      <c r="B301" s="51" t="str">
        <f>IF(推文数据库!B301="","",推文数据库!B301)</f>
        <v>https://szyx.whu.edu.cn/info/71064.jspx</v>
      </c>
      <c r="C301" s="51" t="str">
        <f>IF(推文数据库!C301="","",推文数据库!C301)</f>
        <v/>
      </c>
      <c r="D301" s="51" t="str">
        <f>IF(推文数据库!D301="","",推文数据库!D301)</f>
        <v>武汉大学迎新网</v>
      </c>
      <c r="E301" s="51" t="str">
        <f>IF(推文数据库!E301="","",推文数据库!E301)</f>
        <v>武大</v>
      </c>
      <c r="F301" s="51" t="str">
        <f>IF(推文数据库!F301="","",推文数据库!F301)</f>
        <v>约2分钟</v>
      </c>
      <c r="G301" s="50" t="str">
        <f>IF(推文数据库!G301="","",推文数据库!G301)</f>
        <v/>
      </c>
      <c r="H301" s="50">
        <f>IF(推文数据库!H301="","",推文数据库!H301)</f>
        <v>1572</v>
      </c>
      <c r="I301" s="50" t="str">
        <f>IF(推文数据库!I301="","",推文数据库!I301)</f>
        <v/>
      </c>
      <c r="J301" s="40">
        <f>IF(推文数据库多词检索!$A301=推文数据库多词检索!E301,1,0)</f>
        <v>0</v>
      </c>
      <c r="K301" s="40" t="str">
        <f t="shared" si="8"/>
        <v/>
      </c>
      <c r="L301" s="40" t="str">
        <f>IF(K301="","",1+MAX($L$1:L300))</f>
        <v/>
      </c>
      <c r="M301" s="40">
        <f t="shared" si="9"/>
        <v>301</v>
      </c>
    </row>
    <row r="302" spans="1:13" ht="15">
      <c r="A302" s="51" t="str">
        <f>IF(推文数据库!A302="","",推文数据库!A302)</f>
        <v>玩在武大-校内主要大型活动汇总</v>
      </c>
      <c r="B302" s="51" t="str">
        <f>IF(推文数据库!B302="","",推文数据库!B302)</f>
        <v>https://szyx.whu.edu.cn/info/71060.jspx</v>
      </c>
      <c r="C302" s="51" t="str">
        <f>IF(推文数据库!C302="","",推文数据库!C302)</f>
        <v/>
      </c>
      <c r="D302" s="51" t="str">
        <f>IF(推文数据库!D302="","",推文数据库!D302)</f>
        <v>武汉大学迎新网</v>
      </c>
      <c r="E302" s="51" t="str">
        <f>IF(推文数据库!E302="","",推文数据库!E302)</f>
        <v>武大</v>
      </c>
      <c r="F302" s="51" t="str">
        <f>IF(推文数据库!F302="","",推文数据库!F302)</f>
        <v>约2分钟</v>
      </c>
      <c r="G302" s="50" t="str">
        <f>IF(推文数据库!G302="","",推文数据库!G302)</f>
        <v/>
      </c>
      <c r="H302" s="50">
        <f>IF(推文数据库!H302="","",推文数据库!H302)</f>
        <v>1134</v>
      </c>
      <c r="I302" s="50" t="str">
        <f>IF(推文数据库!I302="","",推文数据库!I302)</f>
        <v/>
      </c>
      <c r="J302" s="40">
        <f>IF(推文数据库多词检索!$A302=推文数据库多词检索!E302,1,0)</f>
        <v>0</v>
      </c>
      <c r="K302" s="40" t="str">
        <f t="shared" si="8"/>
        <v/>
      </c>
      <c r="L302" s="40" t="str">
        <f>IF(K302="","",1+MAX($L$1:L301))</f>
        <v/>
      </c>
      <c r="M302" s="40">
        <f t="shared" si="9"/>
        <v>302</v>
      </c>
    </row>
    <row r="303" spans="1:13" ht="15">
      <c r="A303" s="51" t="str">
        <f>IF(推文数据库!A303="","",推文数据库!A303)</f>
        <v>玩在武汉——艺术展馆合集</v>
      </c>
      <c r="B303" s="51" t="str">
        <f>IF(推文数据库!B303="","",推文数据库!B303)</f>
        <v>https://szyx.whu.edu.cn/info/71045.jspx</v>
      </c>
      <c r="C303" s="51" t="str">
        <f>IF(推文数据库!C303="","",推文数据库!C303)</f>
        <v/>
      </c>
      <c r="D303" s="51" t="str">
        <f>IF(推文数据库!D303="","",推文数据库!D303)</f>
        <v>武汉大学迎新网</v>
      </c>
      <c r="E303" s="51" t="str">
        <f>IF(推文数据库!E303="","",推文数据库!E303)</f>
        <v>武大</v>
      </c>
      <c r="F303" s="51" t="str">
        <f>IF(推文数据库!F303="","",推文数据库!F303)</f>
        <v>约2分钟</v>
      </c>
      <c r="G303" s="50" t="str">
        <f>IF(推文数据库!G303="","",推文数据库!G303)</f>
        <v/>
      </c>
      <c r="H303" s="50">
        <f>IF(推文数据库!H303="","",推文数据库!H303)</f>
        <v>654</v>
      </c>
      <c r="I303" s="50" t="str">
        <f>IF(推文数据库!I303="","",推文数据库!I303)</f>
        <v/>
      </c>
      <c r="J303" s="40">
        <f>IF(推文数据库多词检索!$A303=推文数据库多词检索!E303,1,0)</f>
        <v>0</v>
      </c>
      <c r="K303" s="40" t="str">
        <f t="shared" si="8"/>
        <v/>
      </c>
      <c r="L303" s="40" t="str">
        <f>IF(K303="","",1+MAX($L$1:L302))</f>
        <v/>
      </c>
      <c r="M303" s="40">
        <f t="shared" si="9"/>
        <v>303</v>
      </c>
    </row>
    <row r="304" spans="1:13" ht="15">
      <c r="A304" s="51" t="str">
        <f>IF(推文数据库!A304="","",推文数据库!A304)</f>
        <v>玩在武汉——寺庙合集</v>
      </c>
      <c r="B304" s="51" t="str">
        <f>IF(推文数据库!B304="","",推文数据库!B304)</f>
        <v>https://szyx.whu.edu.cn/info/71044.jspx</v>
      </c>
      <c r="C304" s="51" t="str">
        <f>IF(推文数据库!C304="","",推文数据库!C304)</f>
        <v/>
      </c>
      <c r="D304" s="51" t="str">
        <f>IF(推文数据库!D304="","",推文数据库!D304)</f>
        <v>武汉大学迎新网</v>
      </c>
      <c r="E304" s="51" t="str">
        <f>IF(推文数据库!E304="","",推文数据库!E304)</f>
        <v>武大</v>
      </c>
      <c r="F304" s="51" t="str">
        <f>IF(推文数据库!F304="","",推文数据库!F304)</f>
        <v>约2分钟</v>
      </c>
      <c r="G304" s="50" t="str">
        <f>IF(推文数据库!G304="","",推文数据库!G304)</f>
        <v/>
      </c>
      <c r="H304" s="50">
        <f>IF(推文数据库!H304="","",推文数据库!H304)</f>
        <v>771</v>
      </c>
      <c r="I304" s="50" t="str">
        <f>IF(推文数据库!I304="","",推文数据库!I304)</f>
        <v/>
      </c>
      <c r="J304" s="40">
        <f>IF(推文数据库多词检索!$A304=推文数据库多词检索!E304,1,0)</f>
        <v>0</v>
      </c>
      <c r="K304" s="40" t="str">
        <f t="shared" si="8"/>
        <v/>
      </c>
      <c r="L304" s="40" t="str">
        <f>IF(K304="","",1+MAX($L$1:L303))</f>
        <v/>
      </c>
      <c r="M304" s="40">
        <f t="shared" si="9"/>
        <v>304</v>
      </c>
    </row>
    <row r="305" spans="1:13" ht="15">
      <c r="A305" s="51" t="str">
        <f>IF(推文数据库!A305="","",推文数据库!A305)</f>
        <v>玩在武汉——武汉“中心”盘点</v>
      </c>
      <c r="B305" s="51" t="str">
        <f>IF(推文数据库!B305="","",推文数据库!B305)</f>
        <v>https://szyx.whu.edu.cn/info/71043.jspx</v>
      </c>
      <c r="C305" s="51" t="str">
        <f>IF(推文数据库!C305="","",推文数据库!C305)</f>
        <v/>
      </c>
      <c r="D305" s="51" t="str">
        <f>IF(推文数据库!D305="","",推文数据库!D305)</f>
        <v>武汉大学迎新网</v>
      </c>
      <c r="E305" s="51" t="str">
        <f>IF(推文数据库!E305="","",推文数据库!E305)</f>
        <v>武大</v>
      </c>
      <c r="F305" s="51" t="str">
        <f>IF(推文数据库!F305="","",推文数据库!F305)</f>
        <v>约2分钟</v>
      </c>
      <c r="G305" s="50" t="str">
        <f>IF(推文数据库!G305="","",推文数据库!G305)</f>
        <v/>
      </c>
      <c r="H305" s="50">
        <f>IF(推文数据库!H305="","",推文数据库!H305)</f>
        <v>672</v>
      </c>
      <c r="I305" s="50" t="str">
        <f>IF(推文数据库!I305="","",推文数据库!I305)</f>
        <v/>
      </c>
      <c r="J305" s="40">
        <f>IF(推文数据库多词检索!$A305=推文数据库多词检索!E305,1,0)</f>
        <v>0</v>
      </c>
      <c r="K305" s="40" t="str">
        <f t="shared" si="8"/>
        <v/>
      </c>
      <c r="L305" s="40" t="str">
        <f>IF(K305="","",1+MAX($L$1:L304))</f>
        <v/>
      </c>
      <c r="M305" s="40">
        <f t="shared" si="9"/>
        <v>305</v>
      </c>
    </row>
    <row r="306" spans="1:13" ht="15">
      <c r="A306" s="51" t="str">
        <f>IF(推文数据库!A306="","",推文数据库!A306)</f>
        <v>玩在武汉——湿地公园</v>
      </c>
      <c r="B306" s="51" t="str">
        <f>IF(推文数据库!B306="","",推文数据库!B306)</f>
        <v>https://szyx.whu.edu.cn/info/71042.jspx</v>
      </c>
      <c r="C306" s="51" t="str">
        <f>IF(推文数据库!C306="","",推文数据库!C306)</f>
        <v/>
      </c>
      <c r="D306" s="51" t="str">
        <f>IF(推文数据库!D306="","",推文数据库!D306)</f>
        <v>武汉大学迎新网</v>
      </c>
      <c r="E306" s="51" t="str">
        <f>IF(推文数据库!E306="","",推文数据库!E306)</f>
        <v>武大</v>
      </c>
      <c r="F306" s="51" t="str">
        <f>IF(推文数据库!F306="","",推文数据库!F306)</f>
        <v>约2分钟</v>
      </c>
      <c r="G306" s="50" t="str">
        <f>IF(推文数据库!G306="","",推文数据库!G306)</f>
        <v/>
      </c>
      <c r="H306" s="50">
        <f>IF(推文数据库!H306="","",推文数据库!H306)</f>
        <v>687</v>
      </c>
      <c r="I306" s="50" t="str">
        <f>IF(推文数据库!I306="","",推文数据库!I306)</f>
        <v/>
      </c>
      <c r="J306" s="40">
        <f>IF(推文数据库多词检索!$A306=推文数据库多词检索!E306,1,0)</f>
        <v>0</v>
      </c>
      <c r="K306" s="40" t="str">
        <f t="shared" si="8"/>
        <v/>
      </c>
      <c r="L306" s="40" t="str">
        <f>IF(K306="","",1+MAX($L$1:L305))</f>
        <v/>
      </c>
      <c r="M306" s="40">
        <f t="shared" si="9"/>
        <v>306</v>
      </c>
    </row>
    <row r="307" spans="1:13" ht="15">
      <c r="A307" s="51" t="str">
        <f>IF(推文数据库!A307="","",推文数据库!A307)</f>
        <v>玩在武汉——江滩夜景、知音号邮轮的故事</v>
      </c>
      <c r="B307" s="51" t="str">
        <f>IF(推文数据库!B307="","",推文数据库!B307)</f>
        <v>https://szyx.whu.edu.cn/info/71041.jspx</v>
      </c>
      <c r="C307" s="51" t="str">
        <f>IF(推文数据库!C307="","",推文数据库!C307)</f>
        <v/>
      </c>
      <c r="D307" s="51" t="str">
        <f>IF(推文数据库!D307="","",推文数据库!D307)</f>
        <v>武汉大学迎新网</v>
      </c>
      <c r="E307" s="51" t="str">
        <f>IF(推文数据库!E307="","",推文数据库!E307)</f>
        <v>武大</v>
      </c>
      <c r="F307" s="51" t="str">
        <f>IF(推文数据库!F307="","",推文数据库!F307)</f>
        <v>约2分钟</v>
      </c>
      <c r="G307" s="50" t="str">
        <f>IF(推文数据库!G307="","",推文数据库!G307)</f>
        <v/>
      </c>
      <c r="H307" s="50">
        <f>IF(推文数据库!H307="","",推文数据库!H307)</f>
        <v>819</v>
      </c>
      <c r="I307" s="50" t="str">
        <f>IF(推文数据库!I307="","",推文数据库!I307)</f>
        <v/>
      </c>
      <c r="J307" s="40">
        <f>IF(推文数据库多词检索!$A307=推文数据库多词检索!E307,1,0)</f>
        <v>0</v>
      </c>
      <c r="K307" s="40" t="str">
        <f t="shared" si="8"/>
        <v/>
      </c>
      <c r="L307" s="40" t="str">
        <f>IF(K307="","",1+MAX($L$1:L306))</f>
        <v/>
      </c>
      <c r="M307" s="40">
        <f t="shared" si="9"/>
        <v>307</v>
      </c>
    </row>
    <row r="308" spans="1:13" ht="15">
      <c r="A308" s="51" t="str">
        <f>IF(推文数据库!A308="","",推文数据库!A308)</f>
        <v>玩在武汉——东湖绿道</v>
      </c>
      <c r="B308" s="51" t="str">
        <f>IF(推文数据库!B308="","",推文数据库!B308)</f>
        <v>https://szyx.whu.edu.cn/info/71040.jspx</v>
      </c>
      <c r="C308" s="51" t="str">
        <f>IF(推文数据库!C308="","",推文数据库!C308)</f>
        <v/>
      </c>
      <c r="D308" s="51" t="str">
        <f>IF(推文数据库!D308="","",推文数据库!D308)</f>
        <v>武汉大学迎新网</v>
      </c>
      <c r="E308" s="51" t="str">
        <f>IF(推文数据库!E308="","",推文数据库!E308)</f>
        <v>武大</v>
      </c>
      <c r="F308" s="51" t="str">
        <f>IF(推文数据库!F308="","",推文数据库!F308)</f>
        <v>约2分钟</v>
      </c>
      <c r="G308" s="50" t="str">
        <f>IF(推文数据库!G308="","",推文数据库!G308)</f>
        <v/>
      </c>
      <c r="H308" s="50">
        <f>IF(推文数据库!H308="","",推文数据库!H308)</f>
        <v>693</v>
      </c>
      <c r="I308" s="50" t="str">
        <f>IF(推文数据库!I308="","",推文数据库!I308)</f>
        <v/>
      </c>
      <c r="J308" s="40">
        <f>IF(推文数据库多词检索!$A308=推文数据库多词检索!E308,1,0)</f>
        <v>0</v>
      </c>
      <c r="K308" s="40" t="str">
        <f t="shared" si="8"/>
        <v/>
      </c>
      <c r="L308" s="40" t="str">
        <f>IF(K308="","",1+MAX($L$1:L307))</f>
        <v/>
      </c>
      <c r="M308" s="40">
        <f t="shared" si="9"/>
        <v>308</v>
      </c>
    </row>
    <row r="309" spans="1:13" ht="15">
      <c r="A309" s="51" t="str">
        <f>IF(推文数据库!A309="","",推文数据库!A309)</f>
        <v>玩在武大——院系特色活动</v>
      </c>
      <c r="B309" s="51" t="str">
        <f>IF(推文数据库!B309="","",推文数据库!B309)</f>
        <v>https://szyx.whu.edu.cn/info/71039.jspx</v>
      </c>
      <c r="C309" s="51" t="str">
        <f>IF(推文数据库!C309="","",推文数据库!C309)</f>
        <v/>
      </c>
      <c r="D309" s="51" t="str">
        <f>IF(推文数据库!D309="","",推文数据库!D309)</f>
        <v>武汉大学迎新网</v>
      </c>
      <c r="E309" s="51" t="str">
        <f>IF(推文数据库!E309="","",推文数据库!E309)</f>
        <v>武大</v>
      </c>
      <c r="F309" s="51" t="str">
        <f>IF(推文数据库!F309="","",推文数据库!F309)</f>
        <v>约2分钟</v>
      </c>
      <c r="G309" s="50" t="str">
        <f>IF(推文数据库!G309="","",推文数据库!G309)</f>
        <v/>
      </c>
      <c r="H309" s="50">
        <f>IF(推文数据库!H309="","",推文数据库!H309)</f>
        <v>627</v>
      </c>
      <c r="I309" s="50" t="str">
        <f>IF(推文数据库!I309="","",推文数据库!I309)</f>
        <v/>
      </c>
      <c r="J309" s="40">
        <f>IF(推文数据库多词检索!$A309=推文数据库多词检索!E309,1,0)</f>
        <v>0</v>
      </c>
      <c r="K309" s="40" t="str">
        <f t="shared" si="8"/>
        <v/>
      </c>
      <c r="L309" s="40" t="str">
        <f>IF(K309="","",1+MAX($L$1:L308))</f>
        <v/>
      </c>
      <c r="M309" s="40">
        <f t="shared" si="9"/>
        <v>309</v>
      </c>
    </row>
    <row r="310" spans="1:13" ht="15">
      <c r="A310" s="51" t="str">
        <f>IF(推文数据库!A310="","",推文数据库!A310)</f>
        <v>玩在武大——万林艺术博物馆</v>
      </c>
      <c r="B310" s="51" t="str">
        <f>IF(推文数据库!B310="","",推文数据库!B310)</f>
        <v>https://szyx.whu.edu.cn/info/71038.jspx</v>
      </c>
      <c r="C310" s="51" t="str">
        <f>IF(推文数据库!C310="","",推文数据库!C310)</f>
        <v/>
      </c>
      <c r="D310" s="51" t="str">
        <f>IF(推文数据库!D310="","",推文数据库!D310)</f>
        <v>武汉大学迎新网</v>
      </c>
      <c r="E310" s="51" t="str">
        <f>IF(推文数据库!E310="","",推文数据库!E310)</f>
        <v>武大</v>
      </c>
      <c r="F310" s="51" t="str">
        <f>IF(推文数据库!F310="","",推文数据库!F310)</f>
        <v>约2分钟</v>
      </c>
      <c r="G310" s="50" t="str">
        <f>IF(推文数据库!G310="","",推文数据库!G310)</f>
        <v/>
      </c>
      <c r="H310" s="50">
        <f>IF(推文数据库!H310="","",推文数据库!H310)</f>
        <v>891</v>
      </c>
      <c r="I310" s="50" t="str">
        <f>IF(推文数据库!I310="","",推文数据库!I310)</f>
        <v/>
      </c>
      <c r="J310" s="40">
        <f>IF(推文数据库多词检索!$A310=推文数据库多词检索!E310,1,0)</f>
        <v>0</v>
      </c>
      <c r="K310" s="40" t="str">
        <f t="shared" si="8"/>
        <v/>
      </c>
      <c r="L310" s="40" t="str">
        <f>IF(K310="","",1+MAX($L$1:L309))</f>
        <v/>
      </c>
      <c r="M310" s="40">
        <f t="shared" si="9"/>
        <v>310</v>
      </c>
    </row>
    <row r="311" spans="1:13" ht="15">
      <c r="A311" s="51" t="str">
        <f>IF(推文数据库!A311="","",推文数据库!A311)</f>
        <v>玩在武大——民族文化节</v>
      </c>
      <c r="B311" s="51" t="str">
        <f>IF(推文数据库!B311="","",推文数据库!B311)</f>
        <v>https://szyx.whu.edu.cn/info/71036.jspx</v>
      </c>
      <c r="C311" s="51" t="str">
        <f>IF(推文数据库!C311="","",推文数据库!C311)</f>
        <v/>
      </c>
      <c r="D311" s="51" t="str">
        <f>IF(推文数据库!D311="","",推文数据库!D311)</f>
        <v>武汉大学迎新网</v>
      </c>
      <c r="E311" s="51" t="str">
        <f>IF(推文数据库!E311="","",推文数据库!E311)</f>
        <v>武大</v>
      </c>
      <c r="F311" s="51" t="str">
        <f>IF(推文数据库!F311="","",推文数据库!F311)</f>
        <v>约2分钟</v>
      </c>
      <c r="G311" s="50" t="str">
        <f>IF(推文数据库!G311="","",推文数据库!G311)</f>
        <v/>
      </c>
      <c r="H311" s="50">
        <f>IF(推文数据库!H311="","",推文数据库!H311)</f>
        <v>447</v>
      </c>
      <c r="I311" s="50" t="str">
        <f>IF(推文数据库!I311="","",推文数据库!I311)</f>
        <v/>
      </c>
      <c r="J311" s="40">
        <f>IF(推文数据库多词检索!$A311=推文数据库多词检索!E311,1,0)</f>
        <v>0</v>
      </c>
      <c r="K311" s="40" t="str">
        <f t="shared" si="8"/>
        <v/>
      </c>
      <c r="L311" s="40" t="str">
        <f>IF(K311="","",1+MAX($L$1:L310))</f>
        <v/>
      </c>
      <c r="M311" s="40">
        <f t="shared" si="9"/>
        <v>311</v>
      </c>
    </row>
    <row r="312" spans="1:13" ht="15">
      <c r="A312" s="51" t="str">
        <f>IF(推文数据库!A312="","",推文数据库!A312)</f>
        <v>武汉大学研究生会</v>
      </c>
      <c r="B312" s="51" t="str">
        <f>IF(推文数据库!B312="","",推文数据库!B312)</f>
        <v>https://szyx.whu.edu.cn/info/71035.jspx</v>
      </c>
      <c r="C312" s="51" t="str">
        <f>IF(推文数据库!C312="","",推文数据库!C312)</f>
        <v/>
      </c>
      <c r="D312" s="51" t="str">
        <f>IF(推文数据库!D312="","",推文数据库!D312)</f>
        <v>武汉大学迎新网</v>
      </c>
      <c r="E312" s="51" t="str">
        <f>IF(推文数据库!E312="","",推文数据库!E312)</f>
        <v>武大</v>
      </c>
      <c r="F312" s="51" t="str">
        <f>IF(推文数据库!F312="","",推文数据库!F312)</f>
        <v>约2分钟</v>
      </c>
      <c r="G312" s="50" t="str">
        <f>IF(推文数据库!G312="","",推文数据库!G312)</f>
        <v/>
      </c>
      <c r="H312" s="50">
        <f>IF(推文数据库!H312="","",推文数据库!H312)</f>
        <v>717</v>
      </c>
      <c r="I312" s="50" t="str">
        <f>IF(推文数据库!I312="","",推文数据库!I312)</f>
        <v/>
      </c>
      <c r="J312" s="40">
        <f>IF(推文数据库多词检索!$A312=推文数据库多词检索!E312,1,0)</f>
        <v>0</v>
      </c>
      <c r="K312" s="40" t="str">
        <f t="shared" si="8"/>
        <v/>
      </c>
      <c r="L312" s="40" t="str">
        <f>IF(K312="","",1+MAX($L$1:L311))</f>
        <v/>
      </c>
      <c r="M312" s="40">
        <f t="shared" si="9"/>
        <v>312</v>
      </c>
    </row>
    <row r="313" spans="1:13" ht="15">
      <c r="A313" s="51" t="str">
        <f>IF(推文数据库!A313="","",推文数据库!A313)</f>
        <v>玩在武大——珞珈十八栋与环山跑</v>
      </c>
      <c r="B313" s="51" t="str">
        <f>IF(推文数据库!B313="","",推文数据库!B313)</f>
        <v>https://szyx.whu.edu.cn/info/71034.jspx</v>
      </c>
      <c r="C313" s="51" t="str">
        <f>IF(推文数据库!C313="","",推文数据库!C313)</f>
        <v/>
      </c>
      <c r="D313" s="51" t="str">
        <f>IF(推文数据库!D313="","",推文数据库!D313)</f>
        <v>武汉大学迎新网</v>
      </c>
      <c r="E313" s="51" t="str">
        <f>IF(推文数据库!E313="","",推文数据库!E313)</f>
        <v>武大</v>
      </c>
      <c r="F313" s="51" t="str">
        <f>IF(推文数据库!F313="","",推文数据库!F313)</f>
        <v>约2分钟</v>
      </c>
      <c r="G313" s="50" t="str">
        <f>IF(推文数据库!G313="","",推文数据库!G313)</f>
        <v/>
      </c>
      <c r="H313" s="50">
        <f>IF(推文数据库!H313="","",推文数据库!H313)</f>
        <v>765</v>
      </c>
      <c r="I313" s="50" t="str">
        <f>IF(推文数据库!I313="","",推文数据库!I313)</f>
        <v/>
      </c>
      <c r="J313" s="40">
        <f>IF(推文数据库多词检索!$A313=推文数据库多词检索!E313,1,0)</f>
        <v>0</v>
      </c>
      <c r="K313" s="40" t="str">
        <f t="shared" si="8"/>
        <v/>
      </c>
      <c r="L313" s="40" t="str">
        <f>IF(K313="","",1+MAX($L$1:L312))</f>
        <v/>
      </c>
      <c r="M313" s="40">
        <f t="shared" si="9"/>
        <v>313</v>
      </c>
    </row>
    <row r="314" spans="1:13" ht="15">
      <c r="A314" s="51" t="str">
        <f>IF(推文数据库!A314="","",推文数据库!A314)</f>
        <v>玩在武大——珞珈攻略</v>
      </c>
      <c r="B314" s="51" t="str">
        <f>IF(推文数据库!B314="","",推文数据库!B314)</f>
        <v>https://szyx.whu.edu.cn/info/71033.jspx</v>
      </c>
      <c r="C314" s="51" t="str">
        <f>IF(推文数据库!C314="","",推文数据库!C314)</f>
        <v/>
      </c>
      <c r="D314" s="51" t="str">
        <f>IF(推文数据库!D314="","",推文数据库!D314)</f>
        <v>武汉大学迎新网</v>
      </c>
      <c r="E314" s="51" t="str">
        <f>IF(推文数据库!E314="","",推文数据库!E314)</f>
        <v>武大</v>
      </c>
      <c r="F314" s="51" t="str">
        <f>IF(推文数据库!F314="","",推文数据库!F314)</f>
        <v>约2分钟</v>
      </c>
      <c r="G314" s="50" t="str">
        <f>IF(推文数据库!G314="","",推文数据库!G314)</f>
        <v/>
      </c>
      <c r="H314" s="50">
        <f>IF(推文数据库!H314="","",推文数据库!H314)</f>
        <v>573</v>
      </c>
      <c r="I314" s="50" t="str">
        <f>IF(推文数据库!I314="","",推文数据库!I314)</f>
        <v/>
      </c>
      <c r="J314" s="40">
        <f>IF(推文数据库多词检索!$A314=推文数据库多词检索!E314,1,0)</f>
        <v>0</v>
      </c>
      <c r="K314" s="40" t="str">
        <f t="shared" si="8"/>
        <v/>
      </c>
      <c r="L314" s="40" t="str">
        <f>IF(K314="","",1+MAX($L$1:L313))</f>
        <v/>
      </c>
      <c r="M314" s="40">
        <f t="shared" si="9"/>
        <v>314</v>
      </c>
    </row>
    <row r="315" spans="1:13" ht="15">
      <c r="A315" s="51" t="str">
        <f>IF(推文数据库!A315="","",推文数据库!A315)</f>
        <v>玩在武大——金秋艺术节</v>
      </c>
      <c r="B315" s="51" t="str">
        <f>IF(推文数据库!B315="","",推文数据库!B315)</f>
        <v>https://szyx.whu.edu.cn/info/71030.jspx</v>
      </c>
      <c r="C315" s="51" t="str">
        <f>IF(推文数据库!C315="","",推文数据库!C315)</f>
        <v/>
      </c>
      <c r="D315" s="51" t="str">
        <f>IF(推文数据库!D315="","",推文数据库!D315)</f>
        <v>武汉大学迎新网</v>
      </c>
      <c r="E315" s="51" t="str">
        <f>IF(推文数据库!E315="","",推文数据库!E315)</f>
        <v>武大</v>
      </c>
      <c r="F315" s="51" t="str">
        <f>IF(推文数据库!F315="","",推文数据库!F315)</f>
        <v>约2分钟</v>
      </c>
      <c r="G315" s="50" t="str">
        <f>IF(推文数据库!G315="","",推文数据库!G315)</f>
        <v/>
      </c>
      <c r="H315" s="50">
        <f>IF(推文数据库!H315="","",推文数据库!H315)</f>
        <v>603</v>
      </c>
      <c r="I315" s="50" t="str">
        <f>IF(推文数据库!I315="","",推文数据库!I315)</f>
        <v/>
      </c>
      <c r="J315" s="40">
        <f>IF(推文数据库多词检索!$A315=推文数据库多词检索!E315,1,0)</f>
        <v>0</v>
      </c>
      <c r="K315" s="40" t="str">
        <f t="shared" si="8"/>
        <v/>
      </c>
      <c r="L315" s="40" t="str">
        <f>IF(K315="","",1+MAX($L$1:L314))</f>
        <v/>
      </c>
      <c r="M315" s="40">
        <f t="shared" si="9"/>
        <v>315</v>
      </c>
    </row>
    <row r="316" spans="1:13" ht="15">
      <c r="A316" s="51" t="str">
        <f>IF(推文数据库!A316="","",推文数据库!A316)</f>
        <v>玩在武大——武汉大学学生社团国际交流营</v>
      </c>
      <c r="B316" s="51" t="str">
        <f>IF(推文数据库!B316="","",推文数据库!B316)</f>
        <v>https://szyx.whu.edu.cn/info/71029.jspx</v>
      </c>
      <c r="C316" s="51" t="str">
        <f>IF(推文数据库!C316="","",推文数据库!C316)</f>
        <v/>
      </c>
      <c r="D316" s="51" t="str">
        <f>IF(推文数据库!D316="","",推文数据库!D316)</f>
        <v>武汉大学迎新网</v>
      </c>
      <c r="E316" s="51" t="str">
        <f>IF(推文数据库!E316="","",推文数据库!E316)</f>
        <v>武大</v>
      </c>
      <c r="F316" s="51" t="str">
        <f>IF(推文数据库!F316="","",推文数据库!F316)</f>
        <v>约2分钟</v>
      </c>
      <c r="G316" s="50" t="str">
        <f>IF(推文数据库!G316="","",推文数据库!G316)</f>
        <v/>
      </c>
      <c r="H316" s="50">
        <f>IF(推文数据库!H316="","",推文数据库!H316)</f>
        <v>564</v>
      </c>
      <c r="I316" s="50" t="str">
        <f>IF(推文数据库!I316="","",推文数据库!I316)</f>
        <v/>
      </c>
      <c r="J316" s="40">
        <f>IF(推文数据库多词检索!$A316=推文数据库多词检索!E316,1,0)</f>
        <v>0</v>
      </c>
      <c r="K316" s="40" t="str">
        <f t="shared" si="8"/>
        <v/>
      </c>
      <c r="L316" s="40" t="str">
        <f>IF(K316="","",1+MAX($L$1:L315))</f>
        <v/>
      </c>
      <c r="M316" s="40">
        <f t="shared" si="9"/>
        <v>316</v>
      </c>
    </row>
    <row r="317" spans="1:13" ht="15">
      <c r="A317" s="51" t="str">
        <f>IF(推文数据库!A317="","",推文数据库!A317)</f>
        <v>玩在武大——康腾全国高校学生案例分析大赛</v>
      </c>
      <c r="B317" s="51" t="str">
        <f>IF(推文数据库!B317="","",推文数据库!B317)</f>
        <v>https://szyx.whu.edu.cn/info/71028.jspx</v>
      </c>
      <c r="C317" s="51" t="str">
        <f>IF(推文数据库!C317="","",推文数据库!C317)</f>
        <v/>
      </c>
      <c r="D317" s="51" t="str">
        <f>IF(推文数据库!D317="","",推文数据库!D317)</f>
        <v>武汉大学迎新网</v>
      </c>
      <c r="E317" s="51" t="str">
        <f>IF(推文数据库!E317="","",推文数据库!E317)</f>
        <v>武大</v>
      </c>
      <c r="F317" s="51" t="str">
        <f>IF(推文数据库!F317="","",推文数据库!F317)</f>
        <v>约2分钟</v>
      </c>
      <c r="G317" s="50" t="str">
        <f>IF(推文数据库!G317="","",推文数据库!G317)</f>
        <v/>
      </c>
      <c r="H317" s="50">
        <f>IF(推文数据库!H317="","",推文数据库!H317)</f>
        <v>414</v>
      </c>
      <c r="I317" s="50" t="str">
        <f>IF(推文数据库!I317="","",推文数据库!I317)</f>
        <v/>
      </c>
      <c r="J317" s="40">
        <f>IF(推文数据库多词检索!$A317=推文数据库多词检索!E317,1,0)</f>
        <v>0</v>
      </c>
      <c r="K317" s="40" t="str">
        <f t="shared" si="8"/>
        <v/>
      </c>
      <c r="L317" s="40" t="str">
        <f>IF(K317="","",1+MAX($L$1:L316))</f>
        <v/>
      </c>
      <c r="M317" s="40">
        <f t="shared" si="9"/>
        <v>317</v>
      </c>
    </row>
    <row r="318" spans="1:13" ht="15">
      <c r="A318" s="51" t="str">
        <f>IF(推文数据库!A318="","",推文数据库!A318)</f>
        <v>玩在武汉——东湖海洋世界</v>
      </c>
      <c r="B318" s="51" t="str">
        <f>IF(推文数据库!B318="","",推文数据库!B318)</f>
        <v>https://szyx.whu.edu.cn/info/71027.jspx</v>
      </c>
      <c r="C318" s="51" t="str">
        <f>IF(推文数据库!C318="","",推文数据库!C318)</f>
        <v/>
      </c>
      <c r="D318" s="51" t="str">
        <f>IF(推文数据库!D318="","",推文数据库!D318)</f>
        <v>武汉大学迎新网</v>
      </c>
      <c r="E318" s="51" t="str">
        <f>IF(推文数据库!E318="","",推文数据库!E318)</f>
        <v>武大</v>
      </c>
      <c r="F318" s="51" t="str">
        <f>IF(推文数据库!F318="","",推文数据库!F318)</f>
        <v>约2分钟</v>
      </c>
      <c r="G318" s="50" t="str">
        <f>IF(推文数据库!G318="","",推文数据库!G318)</f>
        <v/>
      </c>
      <c r="H318" s="50">
        <f>IF(推文数据库!H318="","",推文数据库!H318)</f>
        <v>291</v>
      </c>
      <c r="I318" s="50" t="str">
        <f>IF(推文数据库!I318="","",推文数据库!I318)</f>
        <v/>
      </c>
      <c r="J318" s="40">
        <f>IF(推文数据库多词检索!$A318=推文数据库多词检索!E318,1,0)</f>
        <v>0</v>
      </c>
      <c r="K318" s="40" t="str">
        <f t="shared" si="8"/>
        <v/>
      </c>
      <c r="L318" s="40" t="str">
        <f>IF(K318="","",1+MAX($L$1:L317))</f>
        <v/>
      </c>
      <c r="M318" s="40">
        <f t="shared" si="9"/>
        <v>318</v>
      </c>
    </row>
    <row r="319" spans="1:13" ht="15">
      <c r="A319" s="51" t="str">
        <f>IF(推文数据库!A319="","",推文数据库!A319)</f>
        <v>玩在武汉——光谷步行街</v>
      </c>
      <c r="B319" s="51" t="str">
        <f>IF(推文数据库!B319="","",推文数据库!B319)</f>
        <v>https://szyx.whu.edu.cn/info/71026.jspx</v>
      </c>
      <c r="C319" s="51" t="str">
        <f>IF(推文数据库!C319="","",推文数据库!C319)</f>
        <v/>
      </c>
      <c r="D319" s="51" t="str">
        <f>IF(推文数据库!D319="","",推文数据库!D319)</f>
        <v>武汉大学迎新网</v>
      </c>
      <c r="E319" s="51" t="str">
        <f>IF(推文数据库!E319="","",推文数据库!E319)</f>
        <v>武大</v>
      </c>
      <c r="F319" s="51" t="str">
        <f>IF(推文数据库!F319="","",推文数据库!F319)</f>
        <v>约2分钟</v>
      </c>
      <c r="G319" s="50" t="str">
        <f>IF(推文数据库!G319="","",推文数据库!G319)</f>
        <v/>
      </c>
      <c r="H319" s="50">
        <f>IF(推文数据库!H319="","",推文数据库!H319)</f>
        <v>333</v>
      </c>
      <c r="I319" s="50" t="str">
        <f>IF(推文数据库!I319="","",推文数据库!I319)</f>
        <v/>
      </c>
      <c r="J319" s="40">
        <f>IF(推文数据库多词检索!$A319=推文数据库多词检索!E319,1,0)</f>
        <v>0</v>
      </c>
      <c r="K319" s="40" t="str">
        <f t="shared" si="8"/>
        <v/>
      </c>
      <c r="L319" s="40" t="str">
        <f>IF(K319="","",1+MAX($L$1:L318))</f>
        <v/>
      </c>
      <c r="M319" s="40">
        <f t="shared" si="9"/>
        <v>319</v>
      </c>
    </row>
    <row r="320" spans="1:13" ht="15">
      <c r="A320" s="51" t="str">
        <f>IF(推文数据库!A320="","",推文数据库!A320)</f>
        <v>玩在武汉——古琴台</v>
      </c>
      <c r="B320" s="51" t="str">
        <f>IF(推文数据库!B320="","",推文数据库!B320)</f>
        <v>https://szyx.whu.edu.cn/info/71025.jspx</v>
      </c>
      <c r="C320" s="51" t="str">
        <f>IF(推文数据库!C320="","",推文数据库!C320)</f>
        <v/>
      </c>
      <c r="D320" s="51" t="str">
        <f>IF(推文数据库!D320="","",推文数据库!D320)</f>
        <v>武汉大学迎新网</v>
      </c>
      <c r="E320" s="51" t="str">
        <f>IF(推文数据库!E320="","",推文数据库!E320)</f>
        <v>武大</v>
      </c>
      <c r="F320" s="51" t="str">
        <f>IF(推文数据库!F320="","",推文数据库!F320)</f>
        <v>约2分钟</v>
      </c>
      <c r="G320" s="50" t="str">
        <f>IF(推文数据库!G320="","",推文数据库!G320)</f>
        <v/>
      </c>
      <c r="H320" s="50">
        <f>IF(推文数据库!H320="","",推文数据库!H320)</f>
        <v>240</v>
      </c>
      <c r="I320" s="50" t="str">
        <f>IF(推文数据库!I320="","",推文数据库!I320)</f>
        <v/>
      </c>
      <c r="J320" s="40">
        <f>IF(推文数据库多词检索!$A320=推文数据库多词检索!E320,1,0)</f>
        <v>0</v>
      </c>
      <c r="K320" s="40" t="str">
        <f t="shared" si="8"/>
        <v/>
      </c>
      <c r="L320" s="40" t="str">
        <f>IF(K320="","",1+MAX($L$1:L319))</f>
        <v/>
      </c>
      <c r="M320" s="40">
        <f t="shared" si="9"/>
        <v>320</v>
      </c>
    </row>
    <row r="321" spans="1:13" ht="15">
      <c r="A321" s="51" t="str">
        <f>IF(推文数据库!A321="","",推文数据库!A321)</f>
        <v>玩在武汉——汉阳造艺术区</v>
      </c>
      <c r="B321" s="51" t="str">
        <f>IF(推文数据库!B321="","",推文数据库!B321)</f>
        <v>https://szyx.whu.edu.cn/info/71024.jspx</v>
      </c>
      <c r="C321" s="51" t="str">
        <f>IF(推文数据库!C321="","",推文数据库!C321)</f>
        <v/>
      </c>
      <c r="D321" s="51" t="str">
        <f>IF(推文数据库!D321="","",推文数据库!D321)</f>
        <v>武汉大学迎新网</v>
      </c>
      <c r="E321" s="51" t="str">
        <f>IF(推文数据库!E321="","",推文数据库!E321)</f>
        <v>武大</v>
      </c>
      <c r="F321" s="51" t="str">
        <f>IF(推文数据库!F321="","",推文数据库!F321)</f>
        <v>约2分钟</v>
      </c>
      <c r="G321" s="50" t="str">
        <f>IF(推文数据库!G321="","",推文数据库!G321)</f>
        <v/>
      </c>
      <c r="H321" s="50">
        <f>IF(推文数据库!H321="","",推文数据库!H321)</f>
        <v>204</v>
      </c>
      <c r="I321" s="50" t="str">
        <f>IF(推文数据库!I321="","",推文数据库!I321)</f>
        <v/>
      </c>
      <c r="J321" s="40">
        <f>IF(推文数据库多词检索!$A321=推文数据库多词检索!E321,1,0)</f>
        <v>0</v>
      </c>
      <c r="K321" s="40" t="str">
        <f t="shared" si="8"/>
        <v/>
      </c>
      <c r="L321" s="40" t="str">
        <f>IF(K321="","",1+MAX($L$1:L320))</f>
        <v/>
      </c>
      <c r="M321" s="40">
        <f t="shared" si="9"/>
        <v>321</v>
      </c>
    </row>
    <row r="322" spans="1:13" ht="15">
      <c r="A322" s="51" t="str">
        <f>IF(推文数据库!A322="","",推文数据库!A322)</f>
        <v>玩在武汉——湖北省博物馆</v>
      </c>
      <c r="B322" s="51" t="str">
        <f>IF(推文数据库!B322="","",推文数据库!B322)</f>
        <v>https://szyx.whu.edu.cn/info/71023.jspx</v>
      </c>
      <c r="C322" s="51" t="str">
        <f>IF(推文数据库!C322="","",推文数据库!C322)</f>
        <v/>
      </c>
      <c r="D322" s="51" t="str">
        <f>IF(推文数据库!D322="","",推文数据库!D322)</f>
        <v>武汉大学迎新网</v>
      </c>
      <c r="E322" s="51" t="str">
        <f>IF(推文数据库!E322="","",推文数据库!E322)</f>
        <v>武大</v>
      </c>
      <c r="F322" s="51" t="str">
        <f>IF(推文数据库!F322="","",推文数据库!F322)</f>
        <v>约2分钟</v>
      </c>
      <c r="G322" s="50" t="str">
        <f>IF(推文数据库!G322="","",推文数据库!G322)</f>
        <v/>
      </c>
      <c r="H322" s="50">
        <f>IF(推文数据库!H322="","",推文数据库!H322)</f>
        <v>246</v>
      </c>
      <c r="I322" s="50" t="str">
        <f>IF(推文数据库!I322="","",推文数据库!I322)</f>
        <v/>
      </c>
      <c r="J322" s="40">
        <f>IF(推文数据库多词检索!$A322=推文数据库多词检索!E322,1,0)</f>
        <v>0</v>
      </c>
      <c r="K322" s="40" t="str">
        <f t="shared" ref="K322:K340" si="10">IF(J322=0,"",1)</f>
        <v/>
      </c>
      <c r="L322" s="40" t="str">
        <f>IF(K322="","",1+MAX($L$1:L321))</f>
        <v/>
      </c>
      <c r="M322" s="40">
        <f t="shared" ref="M322:M340" si="11">IF(J322="","",ROW(A322))</f>
        <v>322</v>
      </c>
    </row>
    <row r="323" spans="1:13" ht="15">
      <c r="A323" s="51" t="str">
        <f>IF(推文数据库!A323="","",推文数据库!A323)</f>
        <v>玩在武汉——欢乐谷</v>
      </c>
      <c r="B323" s="51" t="str">
        <f>IF(推文数据库!B323="","",推文数据库!B323)</f>
        <v>https://szyx.whu.edu.cn/info/71022.jspx</v>
      </c>
      <c r="C323" s="51" t="str">
        <f>IF(推文数据库!C323="","",推文数据库!C323)</f>
        <v/>
      </c>
      <c r="D323" s="51" t="str">
        <f>IF(推文数据库!D323="","",推文数据库!D323)</f>
        <v>武汉大学迎新网</v>
      </c>
      <c r="E323" s="51" t="str">
        <f>IF(推文数据库!E323="","",推文数据库!E323)</f>
        <v>武大</v>
      </c>
      <c r="F323" s="51" t="str">
        <f>IF(推文数据库!F323="","",推文数据库!F323)</f>
        <v>约2分钟</v>
      </c>
      <c r="G323" s="50" t="str">
        <f>IF(推文数据库!G323="","",推文数据库!G323)</f>
        <v/>
      </c>
      <c r="H323" s="50">
        <f>IF(推文数据库!H323="","",推文数据库!H323)</f>
        <v>252</v>
      </c>
      <c r="I323" s="50" t="str">
        <f>IF(推文数据库!I323="","",推文数据库!I323)</f>
        <v/>
      </c>
      <c r="J323" s="40">
        <f>IF(推文数据库多词检索!$A323=推文数据库多词检索!E323,1,0)</f>
        <v>0</v>
      </c>
      <c r="K323" s="40" t="str">
        <f t="shared" si="10"/>
        <v/>
      </c>
      <c r="L323" s="40" t="str">
        <f>IF(K323="","",1+MAX($L$1:L322))</f>
        <v/>
      </c>
      <c r="M323" s="40">
        <f t="shared" si="11"/>
        <v>323</v>
      </c>
    </row>
    <row r="324" spans="1:13" ht="15">
      <c r="A324" s="51" t="str">
        <f>IF(推文数据库!A324="","",推文数据库!A324)</f>
        <v>玩在武汉——黄鹤楼</v>
      </c>
      <c r="B324" s="51" t="str">
        <f>IF(推文数据库!B324="","",推文数据库!B324)</f>
        <v>https://szyx.whu.edu.cn/info/71021.jspx</v>
      </c>
      <c r="C324" s="51" t="str">
        <f>IF(推文数据库!C324="","",推文数据库!C324)</f>
        <v/>
      </c>
      <c r="D324" s="51" t="str">
        <f>IF(推文数据库!D324="","",推文数据库!D324)</f>
        <v>武汉大学迎新网</v>
      </c>
      <c r="E324" s="51" t="str">
        <f>IF(推文数据库!E324="","",推文数据库!E324)</f>
        <v>武大</v>
      </c>
      <c r="F324" s="51" t="str">
        <f>IF(推文数据库!F324="","",推文数据库!F324)</f>
        <v>约2分钟</v>
      </c>
      <c r="G324" s="50" t="str">
        <f>IF(推文数据库!G324="","",推文数据库!G324)</f>
        <v/>
      </c>
      <c r="H324" s="50">
        <f>IF(推文数据库!H324="","",推文数据库!H324)</f>
        <v>357</v>
      </c>
      <c r="I324" s="50" t="str">
        <f>IF(推文数据库!I324="","",推文数据库!I324)</f>
        <v/>
      </c>
      <c r="J324" s="40">
        <f>IF(推文数据库多词检索!$A324=推文数据库多词检索!E324,1,0)</f>
        <v>0</v>
      </c>
      <c r="K324" s="40" t="str">
        <f t="shared" si="10"/>
        <v/>
      </c>
      <c r="L324" s="40" t="str">
        <f>IF(K324="","",1+MAX($L$1:L323))</f>
        <v/>
      </c>
      <c r="M324" s="40">
        <f t="shared" si="11"/>
        <v>324</v>
      </c>
    </row>
    <row r="325" spans="1:13" ht="15">
      <c r="A325" s="51" t="str">
        <f>IF(推文数据库!A325="","",推文数据库!A325)</f>
        <v>玩在武汉——云雾山</v>
      </c>
      <c r="B325" s="51" t="str">
        <f>IF(推文数据库!B325="","",推文数据库!B325)</f>
        <v>https://szyx.whu.edu.cn/info/71020.jspx</v>
      </c>
      <c r="C325" s="51" t="str">
        <f>IF(推文数据库!C325="","",推文数据库!C325)</f>
        <v/>
      </c>
      <c r="D325" s="51" t="str">
        <f>IF(推文数据库!D325="","",推文数据库!D325)</f>
        <v>武汉大学迎新网</v>
      </c>
      <c r="E325" s="51" t="str">
        <f>IF(推文数据库!E325="","",推文数据库!E325)</f>
        <v>武大</v>
      </c>
      <c r="F325" s="51" t="str">
        <f>IF(推文数据库!F325="","",推文数据库!F325)</f>
        <v>约2分钟</v>
      </c>
      <c r="G325" s="50" t="str">
        <f>IF(推文数据库!G325="","",推文数据库!G325)</f>
        <v/>
      </c>
      <c r="H325" s="50">
        <f>IF(推文数据库!H325="","",推文数据库!H325)</f>
        <v>207</v>
      </c>
      <c r="I325" s="50" t="str">
        <f>IF(推文数据库!I325="","",推文数据库!I325)</f>
        <v/>
      </c>
      <c r="J325" s="40">
        <f>IF(推文数据库多词检索!$A325=推文数据库多词检索!E325,1,0)</f>
        <v>0</v>
      </c>
      <c r="K325" s="40" t="str">
        <f t="shared" si="10"/>
        <v/>
      </c>
      <c r="L325" s="40" t="str">
        <f>IF(K325="","",1+MAX($L$1:L324))</f>
        <v/>
      </c>
      <c r="M325" s="40">
        <f t="shared" si="11"/>
        <v>325</v>
      </c>
    </row>
    <row r="326" spans="1:13" ht="15">
      <c r="A326" s="51" t="str">
        <f>IF(推文数据库!A326="","",推文数据库!A326)</f>
        <v>玩在武汉——“生态园”落雁岛</v>
      </c>
      <c r="B326" s="51" t="str">
        <f>IF(推文数据库!B326="","",推文数据库!B326)</f>
        <v>https://szyx.whu.edu.cn/info/71019.jspx</v>
      </c>
      <c r="C326" s="51" t="str">
        <f>IF(推文数据库!C326="","",推文数据库!C326)</f>
        <v/>
      </c>
      <c r="D326" s="51" t="str">
        <f>IF(推文数据库!D326="","",推文数据库!D326)</f>
        <v>武汉大学迎新网</v>
      </c>
      <c r="E326" s="51" t="str">
        <f>IF(推文数据库!E326="","",推文数据库!E326)</f>
        <v>武大</v>
      </c>
      <c r="F326" s="51" t="str">
        <f>IF(推文数据库!F326="","",推文数据库!F326)</f>
        <v>约2分钟</v>
      </c>
      <c r="G326" s="50" t="str">
        <f>IF(推文数据库!G326="","",推文数据库!G326)</f>
        <v/>
      </c>
      <c r="H326" s="50">
        <f>IF(推文数据库!H326="","",推文数据库!H326)</f>
        <v>234</v>
      </c>
      <c r="I326" s="50" t="str">
        <f>IF(推文数据库!I326="","",推文数据库!I326)</f>
        <v/>
      </c>
      <c r="J326" s="40">
        <f>IF(推文数据库多词检索!$A326=推文数据库多词检索!E326,1,0)</f>
        <v>0</v>
      </c>
      <c r="K326" s="40" t="str">
        <f t="shared" si="10"/>
        <v/>
      </c>
      <c r="L326" s="40" t="str">
        <f>IF(K326="","",1+MAX($L$1:L325))</f>
        <v/>
      </c>
      <c r="M326" s="40">
        <f t="shared" si="11"/>
        <v>326</v>
      </c>
    </row>
    <row r="327" spans="1:13" ht="15">
      <c r="A327" s="51" t="str">
        <f>IF(推文数据库!A327="","",推文数据库!A327)</f>
        <v>玩在武汉——楚河汉街</v>
      </c>
      <c r="B327" s="51" t="str">
        <f>IF(推文数据库!B327="","",推文数据库!B327)</f>
        <v>https://szyx.whu.edu.cn/info/71018.jspx</v>
      </c>
      <c r="C327" s="51" t="str">
        <f>IF(推文数据库!C327="","",推文数据库!C327)</f>
        <v/>
      </c>
      <c r="D327" s="51" t="str">
        <f>IF(推文数据库!D327="","",推文数据库!D327)</f>
        <v>武汉大学迎新网</v>
      </c>
      <c r="E327" s="51" t="str">
        <f>IF(推文数据库!E327="","",推文数据库!E327)</f>
        <v>武大</v>
      </c>
      <c r="F327" s="51" t="str">
        <f>IF(推文数据库!F327="","",推文数据库!F327)</f>
        <v>约2分钟</v>
      </c>
      <c r="G327" s="50" t="str">
        <f>IF(推文数据库!G327="","",推文数据库!G327)</f>
        <v/>
      </c>
      <c r="H327" s="50">
        <f>IF(推文数据库!H327="","",推文数据库!H327)</f>
        <v>351</v>
      </c>
      <c r="I327" s="50" t="str">
        <f>IF(推文数据库!I327="","",推文数据库!I327)</f>
        <v/>
      </c>
      <c r="J327" s="40">
        <f>IF(推文数据库多词检索!$A327=推文数据库多词检索!E327,1,0)</f>
        <v>0</v>
      </c>
      <c r="K327" s="40" t="str">
        <f t="shared" si="10"/>
        <v/>
      </c>
      <c r="L327" s="40" t="str">
        <f>IF(K327="","",1+MAX($L$1:L326))</f>
        <v/>
      </c>
      <c r="M327" s="40">
        <f t="shared" si="11"/>
        <v>327</v>
      </c>
    </row>
    <row r="328" spans="1:13" ht="15">
      <c r="A328" s="51" t="str">
        <f>IF(推文数据库!A328="","",推文数据库!A328)</f>
        <v>玩在武汉——“文艺”昙华林</v>
      </c>
      <c r="B328" s="51" t="str">
        <f>IF(推文数据库!B328="","",推文数据库!B328)</f>
        <v>https://szyx.whu.edu.cn/info/71017.jspx</v>
      </c>
      <c r="C328" s="51" t="str">
        <f>IF(推文数据库!C328="","",推文数据库!C328)</f>
        <v/>
      </c>
      <c r="D328" s="51" t="str">
        <f>IF(推文数据库!D328="","",推文数据库!D328)</f>
        <v>武汉大学迎新网</v>
      </c>
      <c r="E328" s="51" t="str">
        <f>IF(推文数据库!E328="","",推文数据库!E328)</f>
        <v>武大</v>
      </c>
      <c r="F328" s="51" t="str">
        <f>IF(推文数据库!F328="","",推文数据库!F328)</f>
        <v>约2分钟</v>
      </c>
      <c r="G328" s="50" t="str">
        <f>IF(推文数据库!G328="","",推文数据库!G328)</f>
        <v/>
      </c>
      <c r="H328" s="50">
        <f>IF(推文数据库!H328="","",推文数据库!H328)</f>
        <v>237</v>
      </c>
      <c r="I328" s="50" t="str">
        <f>IF(推文数据库!I328="","",推文数据库!I328)</f>
        <v/>
      </c>
      <c r="J328" s="40">
        <f>IF(推文数据库多词检索!$A328=推文数据库多词检索!E328,1,0)</f>
        <v>0</v>
      </c>
      <c r="K328" s="40" t="str">
        <f t="shared" si="10"/>
        <v/>
      </c>
      <c r="L328" s="40" t="str">
        <f>IF(K328="","",1+MAX($L$1:L327))</f>
        <v/>
      </c>
      <c r="M328" s="40">
        <f t="shared" si="11"/>
        <v>328</v>
      </c>
    </row>
    <row r="329" spans="1:13" ht="15">
      <c r="A329" s="51" t="str">
        <f>IF(推文数据库!A329="","",推文数据库!A329)</f>
        <v>玩在武汉——“天然氧吧”马鞍山森林公园</v>
      </c>
      <c r="B329" s="51" t="str">
        <f>IF(推文数据库!B329="","",推文数据库!B329)</f>
        <v>https://szyx.whu.edu.cn/info/71016.jspx</v>
      </c>
      <c r="C329" s="51" t="str">
        <f>IF(推文数据库!C329="","",推文数据库!C329)</f>
        <v/>
      </c>
      <c r="D329" s="51" t="str">
        <f>IF(推文数据库!D329="","",推文数据库!D329)</f>
        <v>武汉大学迎新网</v>
      </c>
      <c r="E329" s="51" t="str">
        <f>IF(推文数据库!E329="","",推文数据库!E329)</f>
        <v>武大</v>
      </c>
      <c r="F329" s="51" t="str">
        <f>IF(推文数据库!F329="","",推文数据库!F329)</f>
        <v>约2分钟</v>
      </c>
      <c r="G329" s="50" t="str">
        <f>IF(推文数据库!G329="","",推文数据库!G329)</f>
        <v/>
      </c>
      <c r="H329" s="50">
        <f>IF(推文数据库!H329="","",推文数据库!H329)</f>
        <v>216</v>
      </c>
      <c r="I329" s="50" t="str">
        <f>IF(推文数据库!I329="","",推文数据库!I329)</f>
        <v/>
      </c>
      <c r="J329" s="40">
        <f>IF(推文数据库多词检索!$A329=推文数据库多词检索!E329,1,0)</f>
        <v>0</v>
      </c>
      <c r="K329" s="40" t="str">
        <f t="shared" si="10"/>
        <v/>
      </c>
      <c r="L329" s="40" t="str">
        <f>IF(K329="","",1+MAX($L$1:L328))</f>
        <v/>
      </c>
      <c r="M329" s="40">
        <f t="shared" si="11"/>
        <v>329</v>
      </c>
    </row>
    <row r="330" spans="1:13" ht="15">
      <c r="A330" s="51" t="str">
        <f>IF(推文数据库!A330="","",推文数据库!A330)</f>
        <v>玩在武大——元宵汤圆节</v>
      </c>
      <c r="B330" s="51" t="str">
        <f>IF(推文数据库!B330="","",推文数据库!B330)</f>
        <v>https://szyx.whu.edu.cn/info/71014.jspx</v>
      </c>
      <c r="C330" s="51" t="str">
        <f>IF(推文数据库!C330="","",推文数据库!C330)</f>
        <v/>
      </c>
      <c r="D330" s="51" t="str">
        <f>IF(推文数据库!D330="","",推文数据库!D330)</f>
        <v>武汉大学迎新网</v>
      </c>
      <c r="E330" s="51" t="str">
        <f>IF(推文数据库!E330="","",推文数据库!E330)</f>
        <v>武大</v>
      </c>
      <c r="F330" s="51" t="str">
        <f>IF(推文数据库!F330="","",推文数据库!F330)</f>
        <v>约2分钟</v>
      </c>
      <c r="G330" s="50" t="str">
        <f>IF(推文数据库!G330="","",推文数据库!G330)</f>
        <v/>
      </c>
      <c r="H330" s="50">
        <f>IF(推文数据库!H330="","",推文数据库!H330)</f>
        <v>147</v>
      </c>
      <c r="I330" s="50" t="str">
        <f>IF(推文数据库!I330="","",推文数据库!I330)</f>
        <v/>
      </c>
      <c r="J330" s="40">
        <f>IF(推文数据库多词检索!$A330=推文数据库多词检索!E330,1,0)</f>
        <v>0</v>
      </c>
      <c r="K330" s="40" t="str">
        <f t="shared" si="10"/>
        <v/>
      </c>
      <c r="L330" s="40" t="str">
        <f>IF(K330="","",1+MAX($L$1:L329))</f>
        <v/>
      </c>
      <c r="M330" s="40">
        <f t="shared" si="11"/>
        <v>330</v>
      </c>
    </row>
    <row r="331" spans="1:13" ht="15">
      <c r="A331" s="51" t="str">
        <f>IF(推文数据库!A331="","",推文数据库!A331)</f>
        <v>玩在武大——校园十佳歌手大赛</v>
      </c>
      <c r="B331" s="51" t="str">
        <f>IF(推文数据库!B331="","",推文数据库!B331)</f>
        <v>https://szyx.whu.edu.cn/info/71013.jspx</v>
      </c>
      <c r="C331" s="51" t="str">
        <f>IF(推文数据库!C331="","",推文数据库!C331)</f>
        <v/>
      </c>
      <c r="D331" s="51" t="str">
        <f>IF(推文数据库!D331="","",推文数据库!D331)</f>
        <v>武汉大学迎新网</v>
      </c>
      <c r="E331" s="51" t="str">
        <f>IF(推文数据库!E331="","",推文数据库!E331)</f>
        <v>武大</v>
      </c>
      <c r="F331" s="51" t="str">
        <f>IF(推文数据库!F331="","",推文数据库!F331)</f>
        <v>约2分钟</v>
      </c>
      <c r="G331" s="50" t="str">
        <f>IF(推文数据库!G331="","",推文数据库!G331)</f>
        <v/>
      </c>
      <c r="H331" s="50">
        <f>IF(推文数据库!H331="","",推文数据库!H331)</f>
        <v>294</v>
      </c>
      <c r="I331" s="50" t="str">
        <f>IF(推文数据库!I331="","",推文数据库!I331)</f>
        <v/>
      </c>
      <c r="J331" s="40">
        <f>IF(推文数据库多词检索!$A331=推文数据库多词检索!E331,1,0)</f>
        <v>0</v>
      </c>
      <c r="K331" s="40" t="str">
        <f t="shared" si="10"/>
        <v/>
      </c>
      <c r="L331" s="40" t="str">
        <f>IF(K331="","",1+MAX($L$1:L330))</f>
        <v/>
      </c>
      <c r="M331" s="40">
        <f t="shared" si="11"/>
        <v>331</v>
      </c>
    </row>
    <row r="332" spans="1:13" ht="15">
      <c r="A332" s="51" t="str">
        <f>IF(推文数据库!A332="","",推文数据库!A332)</f>
        <v>玩在武大——社团那些事儿</v>
      </c>
      <c r="B332" s="51" t="str">
        <f>IF(推文数据库!B332="","",推文数据库!B332)</f>
        <v>https://szyx.whu.edu.cn/info/71012.jspx</v>
      </c>
      <c r="C332" s="51" t="str">
        <f>IF(推文数据库!C332="","",推文数据库!C332)</f>
        <v/>
      </c>
      <c r="D332" s="51" t="str">
        <f>IF(推文数据库!D332="","",推文数据库!D332)</f>
        <v>武汉大学迎新网</v>
      </c>
      <c r="E332" s="51" t="str">
        <f>IF(推文数据库!E332="","",推文数据库!E332)</f>
        <v>武大</v>
      </c>
      <c r="F332" s="51" t="str">
        <f>IF(推文数据库!F332="","",推文数据库!F332)</f>
        <v>约2分钟</v>
      </c>
      <c r="G332" s="50" t="str">
        <f>IF(推文数据库!G332="","",推文数据库!G332)</f>
        <v/>
      </c>
      <c r="H332" s="50">
        <f>IF(推文数据库!H332="","",推文数据库!H332)</f>
        <v>777</v>
      </c>
      <c r="I332" s="50" t="str">
        <f>IF(推文数据库!I332="","",推文数据库!I332)</f>
        <v/>
      </c>
      <c r="J332" s="40">
        <f>IF(推文数据库多词检索!$A332=推文数据库多词检索!E332,1,0)</f>
        <v>0</v>
      </c>
      <c r="K332" s="40" t="str">
        <f t="shared" si="10"/>
        <v/>
      </c>
      <c r="L332" s="40" t="str">
        <f>IF(K332="","",1+MAX($L$1:L331))</f>
        <v/>
      </c>
      <c r="M332" s="40">
        <f t="shared" si="11"/>
        <v>332</v>
      </c>
    </row>
    <row r="333" spans="1:13" ht="15">
      <c r="A333" s="51" t="str">
        <f>IF(推文数据库!A333="","",推文数据库!A333)</f>
        <v>玩在武大——梅操电影</v>
      </c>
      <c r="B333" s="51" t="str">
        <f>IF(推文数据库!B333="","",推文数据库!B333)</f>
        <v>https://szyx.whu.edu.cn/info/71011.jspx</v>
      </c>
      <c r="C333" s="51" t="str">
        <f>IF(推文数据库!C333="","",推文数据库!C333)</f>
        <v/>
      </c>
      <c r="D333" s="51" t="str">
        <f>IF(推文数据库!D333="","",推文数据库!D333)</f>
        <v>武汉大学迎新网</v>
      </c>
      <c r="E333" s="51" t="str">
        <f>IF(推文数据库!E333="","",推文数据库!E333)</f>
        <v>武大</v>
      </c>
      <c r="F333" s="51" t="str">
        <f>IF(推文数据库!F333="","",推文数据库!F333)</f>
        <v>约2分钟</v>
      </c>
      <c r="G333" s="50" t="str">
        <f>IF(推文数据库!G333="","",推文数据库!G333)</f>
        <v/>
      </c>
      <c r="H333" s="50">
        <f>IF(推文数据库!H333="","",推文数据库!H333)</f>
        <v>945</v>
      </c>
      <c r="I333" s="50" t="str">
        <f>IF(推文数据库!I333="","",推文数据库!I333)</f>
        <v/>
      </c>
      <c r="J333" s="40">
        <f>IF(推文数据库多词检索!$A333=推文数据库多词检索!E333,1,0)</f>
        <v>0</v>
      </c>
      <c r="K333" s="40" t="str">
        <f t="shared" si="10"/>
        <v/>
      </c>
      <c r="L333" s="40" t="str">
        <f>IF(K333="","",1+MAX($L$1:L332))</f>
        <v/>
      </c>
      <c r="M333" s="40">
        <f t="shared" si="11"/>
        <v>333</v>
      </c>
    </row>
    <row r="334" spans="1:13" ht="15">
      <c r="A334" s="51" t="str">
        <f>IF(推文数据库!A334="","",推文数据库!A334)</f>
        <v>玩在武汉——“楚汉文化”新名片汉秀</v>
      </c>
      <c r="B334" s="51" t="str">
        <f>IF(推文数据库!B334="","",推文数据库!B334)</f>
        <v>https://szyx.whu.edu.cn/info/71010.jspx</v>
      </c>
      <c r="C334" s="51" t="str">
        <f>IF(推文数据库!C334="","",推文数据库!C334)</f>
        <v/>
      </c>
      <c r="D334" s="51" t="str">
        <f>IF(推文数据库!D334="","",推文数据库!D334)</f>
        <v>武汉大学迎新网</v>
      </c>
      <c r="E334" s="51" t="str">
        <f>IF(推文数据库!E334="","",推文数据库!E334)</f>
        <v>武大</v>
      </c>
      <c r="F334" s="51" t="str">
        <f>IF(推文数据库!F334="","",推文数据库!F334)</f>
        <v>约2分钟</v>
      </c>
      <c r="G334" s="50" t="str">
        <f>IF(推文数据库!G334="","",推文数据库!G334)</f>
        <v/>
      </c>
      <c r="H334" s="50">
        <f>IF(推文数据库!H334="","",推文数据库!H334)</f>
        <v>189</v>
      </c>
      <c r="I334" s="50" t="str">
        <f>IF(推文数据库!I334="","",推文数据库!I334)</f>
        <v/>
      </c>
      <c r="J334" s="40">
        <f>IF(推文数据库多词检索!$A334=推文数据库多词检索!E334,1,0)</f>
        <v>0</v>
      </c>
      <c r="K334" s="40" t="str">
        <f t="shared" si="10"/>
        <v/>
      </c>
      <c r="L334" s="40" t="str">
        <f>IF(K334="","",1+MAX($L$1:L333))</f>
        <v/>
      </c>
      <c r="M334" s="40">
        <f t="shared" si="11"/>
        <v>334</v>
      </c>
    </row>
    <row r="335" spans="1:13" ht="15">
      <c r="A335" s="51" t="str">
        <f>IF(推文数据库!A335="","",推文数据库!A335)</f>
        <v>玩在武汉——武汉植物园</v>
      </c>
      <c r="B335" s="51" t="str">
        <f>IF(推文数据库!B335="","",推文数据库!B335)</f>
        <v>https://szyx.whu.edu.cn/info/71009.jspx</v>
      </c>
      <c r="C335" s="51" t="str">
        <f>IF(推文数据库!C335="","",推文数据库!C335)</f>
        <v/>
      </c>
      <c r="D335" s="51" t="str">
        <f>IF(推文数据库!D335="","",推文数据库!D335)</f>
        <v>武汉大学迎新网</v>
      </c>
      <c r="E335" s="51" t="str">
        <f>IF(推文数据库!E335="","",推文数据库!E335)</f>
        <v>武大</v>
      </c>
      <c r="F335" s="51" t="str">
        <f>IF(推文数据库!F335="","",推文数据库!F335)</f>
        <v>约2分钟</v>
      </c>
      <c r="G335" s="50" t="str">
        <f>IF(推文数据库!G335="","",推文数据库!G335)</f>
        <v/>
      </c>
      <c r="H335" s="50">
        <f>IF(推文数据库!H335="","",推文数据库!H335)</f>
        <v>210</v>
      </c>
      <c r="I335" s="50" t="str">
        <f>IF(推文数据库!I335="","",推文数据库!I335)</f>
        <v/>
      </c>
      <c r="J335" s="40">
        <f>IF(推文数据库多词检索!$A335=推文数据库多词检索!E335,1,0)</f>
        <v>0</v>
      </c>
      <c r="K335" s="40" t="str">
        <f t="shared" si="10"/>
        <v/>
      </c>
      <c r="L335" s="40" t="str">
        <f>IF(K335="","",1+MAX($L$1:L334))</f>
        <v/>
      </c>
      <c r="M335" s="40">
        <f t="shared" si="11"/>
        <v>335</v>
      </c>
    </row>
    <row r="336" spans="1:13" ht="15">
      <c r="A336" s="51" t="str">
        <f>IF(推文数据库!A336="","",推文数据库!A336)</f>
        <v>玩在武汉——武汉动物园</v>
      </c>
      <c r="B336" s="51" t="str">
        <f>IF(推文数据库!B336="","",推文数据库!B336)</f>
        <v>https://szyx.whu.edu.cn/info/71008.jspx</v>
      </c>
      <c r="C336" s="51" t="str">
        <f>IF(推文数据库!C336="","",推文数据库!C336)</f>
        <v/>
      </c>
      <c r="D336" s="51" t="str">
        <f>IF(推文数据库!D336="","",推文数据库!D336)</f>
        <v>武汉大学迎新网</v>
      </c>
      <c r="E336" s="51" t="str">
        <f>IF(推文数据库!E336="","",推文数据库!E336)</f>
        <v>武大</v>
      </c>
      <c r="F336" s="51" t="str">
        <f>IF(推文数据库!F336="","",推文数据库!F336)</f>
        <v>约2分钟</v>
      </c>
      <c r="G336" s="50" t="str">
        <f>IF(推文数据库!G336="","",推文数据库!G336)</f>
        <v/>
      </c>
      <c r="H336" s="50">
        <f>IF(推文数据库!H336="","",推文数据库!H336)</f>
        <v>207</v>
      </c>
      <c r="I336" s="50" t="str">
        <f>IF(推文数据库!I336="","",推文数据库!I336)</f>
        <v/>
      </c>
      <c r="J336" s="40">
        <f>IF(推文数据库多词检索!$A336=推文数据库多词检索!E336,1,0)</f>
        <v>0</v>
      </c>
      <c r="K336" s="40" t="str">
        <f t="shared" si="10"/>
        <v/>
      </c>
      <c r="L336" s="40" t="str">
        <f>IF(K336="","",1+MAX($L$1:L335))</f>
        <v/>
      </c>
      <c r="M336" s="40">
        <f t="shared" si="11"/>
        <v>336</v>
      </c>
    </row>
    <row r="337" spans="1:13" ht="15">
      <c r="A337" s="51" t="str">
        <f>IF(推文数据库!A337="","",推文数据库!A337)</f>
        <v>玩在武汉——木兰天池</v>
      </c>
      <c r="B337" s="51" t="str">
        <f>IF(推文数据库!B337="","",推文数据库!B337)</f>
        <v>https://szyx.whu.edu.cn/info/71007.jspx</v>
      </c>
      <c r="C337" s="51" t="str">
        <f>IF(推文数据库!C337="","",推文数据库!C337)</f>
        <v/>
      </c>
      <c r="D337" s="51" t="str">
        <f>IF(推文数据库!D337="","",推文数据库!D337)</f>
        <v>武汉大学迎新网</v>
      </c>
      <c r="E337" s="51" t="str">
        <f>IF(推文数据库!E337="","",推文数据库!E337)</f>
        <v>武大</v>
      </c>
      <c r="F337" s="51" t="str">
        <f>IF(推文数据库!F337="","",推文数据库!F337)</f>
        <v>约2分钟</v>
      </c>
      <c r="G337" s="50" t="str">
        <f>IF(推文数据库!G337="","",推文数据库!G337)</f>
        <v/>
      </c>
      <c r="H337" s="50">
        <f>IF(推文数据库!H337="","",推文数据库!H337)</f>
        <v>183</v>
      </c>
      <c r="I337" s="50" t="str">
        <f>IF(推文数据库!I337="","",推文数据库!I337)</f>
        <v/>
      </c>
      <c r="J337" s="40">
        <f>IF(推文数据库多词检索!$A337=推文数据库多词检索!E337,1,0)</f>
        <v>0</v>
      </c>
      <c r="K337" s="40" t="str">
        <f t="shared" si="10"/>
        <v/>
      </c>
      <c r="L337" s="40" t="str">
        <f>IF(K337="","",1+MAX($L$1:L336))</f>
        <v/>
      </c>
      <c r="M337" s="40">
        <f t="shared" si="11"/>
        <v>337</v>
      </c>
    </row>
    <row r="338" spans="1:13" ht="15">
      <c r="A338" s="51" t="str">
        <f>IF(推文数据库!A338="","",推文数据库!A338)</f>
        <v>玩在武汉——磨山</v>
      </c>
      <c r="B338" s="51" t="str">
        <f>IF(推文数据库!B338="","",推文数据库!B338)</f>
        <v>https://szyx.whu.edu.cn/info/71006.jspx</v>
      </c>
      <c r="C338" s="51" t="str">
        <f>IF(推文数据库!C338="","",推文数据库!C338)</f>
        <v/>
      </c>
      <c r="D338" s="51" t="str">
        <f>IF(推文数据库!D338="","",推文数据库!D338)</f>
        <v>武汉大学迎新网</v>
      </c>
      <c r="E338" s="51" t="str">
        <f>IF(推文数据库!E338="","",推文数据库!E338)</f>
        <v>武大</v>
      </c>
      <c r="F338" s="51" t="str">
        <f>IF(推文数据库!F338="","",推文数据库!F338)</f>
        <v>约2分钟</v>
      </c>
      <c r="G338" s="50" t="str">
        <f>IF(推文数据库!G338="","",推文数据库!G338)</f>
        <v/>
      </c>
      <c r="H338" s="50">
        <f>IF(推文数据库!H338="","",推文数据库!H338)</f>
        <v>213</v>
      </c>
      <c r="I338" s="50" t="str">
        <f>IF(推文数据库!I338="","",推文数据库!I338)</f>
        <v/>
      </c>
      <c r="J338" s="40">
        <f>IF(推文数据库多词检索!$A338=推文数据库多词检索!E338,1,0)</f>
        <v>0</v>
      </c>
      <c r="K338" s="40" t="str">
        <f t="shared" si="10"/>
        <v/>
      </c>
      <c r="L338" s="40" t="str">
        <f>IF(K338="","",1+MAX($L$1:L337))</f>
        <v/>
      </c>
      <c r="M338" s="40">
        <f t="shared" si="11"/>
        <v>338</v>
      </c>
    </row>
    <row r="339" spans="1:13" ht="15">
      <c r="A339" s="51" t="str">
        <f>IF(推文数据库!A339="","",推文数据库!A339)</f>
        <v>玩在武汉——锦里沟</v>
      </c>
      <c r="B339" s="51" t="str">
        <f>IF(推文数据库!B339="","",推文数据库!B339)</f>
        <v>https://szyx.whu.edu.cn/info/71005.jspx</v>
      </c>
      <c r="C339" s="51" t="str">
        <f>IF(推文数据库!C339="","",推文数据库!C339)</f>
        <v/>
      </c>
      <c r="D339" s="51" t="str">
        <f>IF(推文数据库!D339="","",推文数据库!D339)</f>
        <v>武汉大学迎新网</v>
      </c>
      <c r="E339" s="51" t="str">
        <f>IF(推文数据库!E339="","",推文数据库!E339)</f>
        <v>武大</v>
      </c>
      <c r="F339" s="51" t="str">
        <f>IF(推文数据库!F339="","",推文数据库!F339)</f>
        <v>约2分钟</v>
      </c>
      <c r="G339" s="50" t="str">
        <f>IF(推文数据库!G339="","",推文数据库!G339)</f>
        <v/>
      </c>
      <c r="H339" s="50">
        <f>IF(推文数据库!H339="","",推文数据库!H339)</f>
        <v>174</v>
      </c>
      <c r="I339" s="50" t="str">
        <f>IF(推文数据库!I339="","",推文数据库!I339)</f>
        <v/>
      </c>
      <c r="J339" s="40">
        <f>IF(推文数据库多词检索!$A339=推文数据库多词检索!E339,1,0)</f>
        <v>0</v>
      </c>
      <c r="K339" s="40" t="str">
        <f t="shared" si="10"/>
        <v/>
      </c>
      <c r="L339" s="40" t="str">
        <f>IF(K339="","",1+MAX($L$1:L338))</f>
        <v/>
      </c>
      <c r="M339" s="40">
        <f t="shared" si="11"/>
        <v>339</v>
      </c>
    </row>
    <row r="340" spans="1:13" ht="15">
      <c r="A340" s="51" t="str">
        <f>IF(推文数据库!A340="","",推文数据库!A340)</f>
        <v>玩在武大——珞珈山下的原创歌曲</v>
      </c>
      <c r="B340" s="51" t="str">
        <f>IF(推文数据库!B340="","",推文数据库!B340)</f>
        <v>https://szyx.whu.edu.cn/info/71004.jspx</v>
      </c>
      <c r="C340" s="51" t="str">
        <f>IF(推文数据库!C340="","",推文数据库!C340)</f>
        <v/>
      </c>
      <c r="D340" s="51" t="str">
        <f>IF(推文数据库!D340="","",推文数据库!D340)</f>
        <v>武汉大学迎新网</v>
      </c>
      <c r="E340" s="51" t="str">
        <f>IF(推文数据库!E340="","",推文数据库!E340)</f>
        <v>武大</v>
      </c>
      <c r="F340" s="51" t="str">
        <f>IF(推文数据库!F340="","",推文数据库!F340)</f>
        <v>约2分钟</v>
      </c>
      <c r="G340" s="50" t="str">
        <f>IF(推文数据库!G340="","",推文数据库!G340)</f>
        <v/>
      </c>
      <c r="H340" s="50">
        <f>IF(推文数据库!H340="","",推文数据库!H340)</f>
        <v>672</v>
      </c>
      <c r="I340" s="50" t="str">
        <f>IF(推文数据库!I340="","",推文数据库!I340)</f>
        <v/>
      </c>
      <c r="J340" s="40">
        <f>IF(推文数据库多词检索!$A340=推文数据库多词检索!E340,1,0)</f>
        <v>0</v>
      </c>
      <c r="K340" s="40" t="str">
        <f t="shared" si="10"/>
        <v/>
      </c>
      <c r="L340" s="40" t="str">
        <f>IF(K340="","",1+MAX($L$1:L339))</f>
        <v/>
      </c>
      <c r="M340" s="40">
        <f t="shared" si="11"/>
        <v>340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3768A-50DC-40E8-85E3-6597AE57D97B}">
  <sheetPr codeName="number7"/>
  <dimension ref="A1:F340"/>
  <sheetViews>
    <sheetView workbookViewId="0"/>
  </sheetViews>
  <sheetFormatPr defaultRowHeight="14.5"/>
  <sheetData>
    <row r="1" spans="1:5" ht="15">
      <c r="A1" s="34" t="s">
        <v>3576</v>
      </c>
      <c r="B1" s="34" t="s">
        <v>3577</v>
      </c>
      <c r="C1" s="34" t="s">
        <v>3578</v>
      </c>
      <c r="D1" s="34" t="s">
        <v>3579</v>
      </c>
      <c r="E1" s="52" t="s">
        <v>3580</v>
      </c>
    </row>
    <row r="2" spans="1:5" ht="15">
      <c r="A2">
        <f>IF(SUM(IF(新生推文!$K$7=" ",0,1),IF(新生推文!$K$8=" ",0,1),IF(新生推文!$K$9=" ",0,1))=0,999,SUM(SUM(IF(新生推文!$K$7=" ",0,1),IF(新生推文!$K$8=" ",0,1),IF(新生推文!$K$9=" ",0,1))))</f>
        <v>1</v>
      </c>
      <c r="B2" t="str">
        <f>IF(OR(新生推文!$K$7="",推文数据库连接!A2=""),"",IF(ISNUMBER(SEARCH(新生推文!$K$7,SUBSTITUTE(推文数据库连接!A2&amp;推文数据库连接!C2&amp;推文数据库连接!D2&amp;推文数据库连接!E2," ","")))=TRUE,1,0))</f>
        <v/>
      </c>
      <c r="C2">
        <f>IF(OR(新生推文!$K$8="",推文数据库连接!A2=""),"",IF(ISNUMBER(SEARCH(新生推文!$K$8,SUBSTITUTE(推文数据库连接!A2&amp;推文数据库连接!C2&amp;推文数据库连接!D2&amp;推文数据库连接!E2," ","")))=TRUE,1,0))</f>
        <v>0</v>
      </c>
      <c r="D2">
        <f>IF(OR(新生推文!$K$9="",推文数据库连接!A2=""),"",IF(ISNUMBER(SEARCH(新生推文!$K$9,SUBSTITUTE(推文数据库连接!A2&amp;推文数据库连接!C2&amp;推文数据库连接!D2&amp;推文数据库连接!E2," ","")))=TRUE,1,0))</f>
        <v>0</v>
      </c>
      <c r="E2" s="53">
        <f t="shared" ref="E2:E65" si="0">SUM(B2,C2,D2)</f>
        <v>0</v>
      </c>
    </row>
    <row r="3" spans="1:5" ht="15">
      <c r="A3">
        <f>IF(SUM(IF(新生推文!$K$7=" ",0,1),IF(新生推文!$K$8=" ",0,1),IF(新生推文!$K$9=" ",0,1))=0,999,SUM(SUM(IF(新生推文!$K$7=" ",0,1),IF(新生推文!$K$8=" ",0,1),IF(新生推文!$K$9=" ",0,1))))</f>
        <v>1</v>
      </c>
      <c r="B3" t="str">
        <f>IF(OR(新生推文!$K$7="",推文数据库连接!A3=""),"",IF(ISNUMBER(SEARCH(新生推文!$K$7,SUBSTITUTE(推文数据库连接!A3&amp;推文数据库连接!C3&amp;推文数据库连接!D3&amp;推文数据库连接!E3," ","")))=TRUE,1,0))</f>
        <v/>
      </c>
      <c r="C3">
        <f>IF(OR(新生推文!$K$8="",推文数据库连接!A3=""),"",IF(ISNUMBER(SEARCH(新生推文!$K$8,SUBSTITUTE(推文数据库连接!A3&amp;推文数据库连接!C3&amp;推文数据库连接!D3&amp;推文数据库连接!E3," ","")))=TRUE,1,0))</f>
        <v>0</v>
      </c>
      <c r="D3">
        <f>IF(OR(新生推文!$K$9="",推文数据库连接!A3=""),"",IF(ISNUMBER(SEARCH(新生推文!$K$9,SUBSTITUTE(推文数据库连接!A3&amp;推文数据库连接!C3&amp;推文数据库连接!D3&amp;推文数据库连接!E3," ","")))=TRUE,1,0))</f>
        <v>0</v>
      </c>
      <c r="E3" s="53">
        <f t="shared" si="0"/>
        <v>0</v>
      </c>
    </row>
    <row r="4" spans="1:5" ht="15">
      <c r="A4">
        <f>IF(SUM(IF(新生推文!$K$7=" ",0,1),IF(新生推文!$K$8=" ",0,1),IF(新生推文!$K$9=" ",0,1))=0,999,SUM(SUM(IF(新生推文!$K$7=" ",0,1),IF(新生推文!$K$8=" ",0,1),IF(新生推文!$K$9=" ",0,1))))</f>
        <v>1</v>
      </c>
      <c r="B4" t="str">
        <f>IF(OR(新生推文!$K$7="",推文数据库连接!A4=""),"",IF(ISNUMBER(SEARCH(新生推文!$K$7,SUBSTITUTE(推文数据库连接!A4&amp;推文数据库连接!C4&amp;推文数据库连接!D4&amp;推文数据库连接!E4," ","")))=TRUE,1,0))</f>
        <v/>
      </c>
      <c r="C4">
        <f>IF(OR(新生推文!$K$8="",推文数据库连接!A4=""),"",IF(ISNUMBER(SEARCH(新生推文!$K$8,SUBSTITUTE(推文数据库连接!A4&amp;推文数据库连接!C4&amp;推文数据库连接!D4&amp;推文数据库连接!E4," ","")))=TRUE,1,0))</f>
        <v>0</v>
      </c>
      <c r="D4">
        <f>IF(OR(新生推文!$K$9="",推文数据库连接!A4=""),"",IF(ISNUMBER(SEARCH(新生推文!$K$9,SUBSTITUTE(推文数据库连接!A4&amp;推文数据库连接!C4&amp;推文数据库连接!D4&amp;推文数据库连接!E4," ","")))=TRUE,1,0))</f>
        <v>0</v>
      </c>
      <c r="E4" s="53">
        <f t="shared" si="0"/>
        <v>0</v>
      </c>
    </row>
    <row r="5" spans="1:5" ht="15">
      <c r="A5">
        <f>IF(SUM(IF(新生推文!$K$7=" ",0,1),IF(新生推文!$K$8=" ",0,1),IF(新生推文!$K$9=" ",0,1))=0,999,SUM(SUM(IF(新生推文!$K$7=" ",0,1),IF(新生推文!$K$8=" ",0,1),IF(新生推文!$K$9=" ",0,1))))</f>
        <v>1</v>
      </c>
      <c r="B5" t="str">
        <f>IF(OR(新生推文!$K$7="",推文数据库连接!A5=""),"",IF(ISNUMBER(SEARCH(新生推文!$K$7,SUBSTITUTE(推文数据库连接!A5&amp;推文数据库连接!C5&amp;推文数据库连接!D5&amp;推文数据库连接!E5," ","")))=TRUE,1,0))</f>
        <v/>
      </c>
      <c r="C5">
        <f>IF(OR(新生推文!$K$8="",推文数据库连接!A5=""),"",IF(ISNUMBER(SEARCH(新生推文!$K$8,SUBSTITUTE(推文数据库连接!A5&amp;推文数据库连接!C5&amp;推文数据库连接!D5&amp;推文数据库连接!E5," ","")))=TRUE,1,0))</f>
        <v>0</v>
      </c>
      <c r="D5">
        <f>IF(OR(新生推文!$K$9="",推文数据库连接!A5=""),"",IF(ISNUMBER(SEARCH(新生推文!$K$9,SUBSTITUTE(推文数据库连接!A5&amp;推文数据库连接!C5&amp;推文数据库连接!D5&amp;推文数据库连接!E5," ","")))=TRUE,1,0))</f>
        <v>0</v>
      </c>
      <c r="E5" s="53">
        <f t="shared" si="0"/>
        <v>0</v>
      </c>
    </row>
    <row r="6" spans="1:5" ht="15">
      <c r="A6">
        <f>IF(SUM(IF(新生推文!$K$7=" ",0,1),IF(新生推文!$K$8=" ",0,1),IF(新生推文!$K$9=" ",0,1))=0,999,SUM(SUM(IF(新生推文!$K$7=" ",0,1),IF(新生推文!$K$8=" ",0,1),IF(新生推文!$K$9=" ",0,1))))</f>
        <v>1</v>
      </c>
      <c r="B6" t="str">
        <f>IF(OR(新生推文!$K$7="",推文数据库连接!A6=""),"",IF(ISNUMBER(SEARCH(新生推文!$K$7,SUBSTITUTE(推文数据库连接!A6&amp;推文数据库连接!C6&amp;推文数据库连接!D6&amp;推文数据库连接!E6," ","")))=TRUE,1,0))</f>
        <v/>
      </c>
      <c r="C6">
        <f>IF(OR(新生推文!$K$8="",推文数据库连接!A6=""),"",IF(ISNUMBER(SEARCH(新生推文!$K$8,SUBSTITUTE(推文数据库连接!A6&amp;推文数据库连接!C6&amp;推文数据库连接!D6&amp;推文数据库连接!E6," ","")))=TRUE,1,0))</f>
        <v>0</v>
      </c>
      <c r="D6">
        <f>IF(OR(新生推文!$K$9="",推文数据库连接!A6=""),"",IF(ISNUMBER(SEARCH(新生推文!$K$9,SUBSTITUTE(推文数据库连接!A6&amp;推文数据库连接!C6&amp;推文数据库连接!D6&amp;推文数据库连接!E6," ","")))=TRUE,1,0))</f>
        <v>0</v>
      </c>
      <c r="E6" s="53">
        <f t="shared" si="0"/>
        <v>0</v>
      </c>
    </row>
    <row r="7" spans="1:5" ht="15">
      <c r="A7">
        <f>IF(SUM(IF(新生推文!$K$7=" ",0,1),IF(新生推文!$K$8=" ",0,1),IF(新生推文!$K$9=" ",0,1))=0,999,SUM(SUM(IF(新生推文!$K$7=" ",0,1),IF(新生推文!$K$8=" ",0,1),IF(新生推文!$K$9=" ",0,1))))</f>
        <v>1</v>
      </c>
      <c r="B7" t="str">
        <f>IF(OR(新生推文!$K$7="",推文数据库连接!A7=""),"",IF(ISNUMBER(SEARCH(新生推文!$K$7,SUBSTITUTE(推文数据库连接!A7&amp;推文数据库连接!C7&amp;推文数据库连接!D7&amp;推文数据库连接!E7," ","")))=TRUE,1,0))</f>
        <v/>
      </c>
      <c r="C7">
        <f>IF(OR(新生推文!$K$8="",推文数据库连接!A7=""),"",IF(ISNUMBER(SEARCH(新生推文!$K$8,SUBSTITUTE(推文数据库连接!A7&amp;推文数据库连接!C7&amp;推文数据库连接!D7&amp;推文数据库连接!E7," ","")))=TRUE,1,0))</f>
        <v>0</v>
      </c>
      <c r="D7">
        <f>IF(OR(新生推文!$K$9="",推文数据库连接!A7=""),"",IF(ISNUMBER(SEARCH(新生推文!$K$9,SUBSTITUTE(推文数据库连接!A7&amp;推文数据库连接!C7&amp;推文数据库连接!D7&amp;推文数据库连接!E7," ","")))=TRUE,1,0))</f>
        <v>0</v>
      </c>
      <c r="E7" s="53">
        <f t="shared" si="0"/>
        <v>0</v>
      </c>
    </row>
    <row r="8" spans="1:5" ht="15">
      <c r="A8">
        <f>IF(SUM(IF(新生推文!$K$7=" ",0,1),IF(新生推文!$K$8=" ",0,1),IF(新生推文!$K$9=" ",0,1))=0,999,SUM(SUM(IF(新生推文!$K$7=" ",0,1),IF(新生推文!$K$8=" ",0,1),IF(新生推文!$K$9=" ",0,1))))</f>
        <v>1</v>
      </c>
      <c r="B8" t="str">
        <f>IF(OR(新生推文!$K$7="",推文数据库连接!A8=""),"",IF(ISNUMBER(SEARCH(新生推文!$K$7,SUBSTITUTE(推文数据库连接!A8&amp;推文数据库连接!C8&amp;推文数据库连接!D8&amp;推文数据库连接!E8," ","")))=TRUE,1,0))</f>
        <v/>
      </c>
      <c r="C8">
        <f>IF(OR(新生推文!$K$8="",推文数据库连接!A8=""),"",IF(ISNUMBER(SEARCH(新生推文!$K$8,SUBSTITUTE(推文数据库连接!A8&amp;推文数据库连接!C8&amp;推文数据库连接!D8&amp;推文数据库连接!E8," ","")))=TRUE,1,0))</f>
        <v>0</v>
      </c>
      <c r="D8">
        <f>IF(OR(新生推文!$K$9="",推文数据库连接!A8=""),"",IF(ISNUMBER(SEARCH(新生推文!$K$9,SUBSTITUTE(推文数据库连接!A8&amp;推文数据库连接!C8&amp;推文数据库连接!D8&amp;推文数据库连接!E8," ","")))=TRUE,1,0))</f>
        <v>0</v>
      </c>
      <c r="E8" s="53">
        <f t="shared" si="0"/>
        <v>0</v>
      </c>
    </row>
    <row r="9" spans="1:5" ht="15">
      <c r="A9">
        <f>IF(SUM(IF(新生推文!$K$7=" ",0,1),IF(新生推文!$K$8=" ",0,1),IF(新生推文!$K$9=" ",0,1))=0,999,SUM(SUM(IF(新生推文!$K$7=" ",0,1),IF(新生推文!$K$8=" ",0,1),IF(新生推文!$K$9=" ",0,1))))</f>
        <v>1</v>
      </c>
      <c r="B9" t="str">
        <f>IF(OR(新生推文!$K$7="",推文数据库连接!A9=""),"",IF(ISNUMBER(SEARCH(新生推文!$K$7,SUBSTITUTE(推文数据库连接!A9&amp;推文数据库连接!C9&amp;推文数据库连接!D9&amp;推文数据库连接!E9," ","")))=TRUE,1,0))</f>
        <v/>
      </c>
      <c r="C9">
        <f>IF(OR(新生推文!$K$8="",推文数据库连接!A9=""),"",IF(ISNUMBER(SEARCH(新生推文!$K$8,SUBSTITUTE(推文数据库连接!A9&amp;推文数据库连接!C9&amp;推文数据库连接!D9&amp;推文数据库连接!E9," ","")))=TRUE,1,0))</f>
        <v>0</v>
      </c>
      <c r="D9">
        <f>IF(OR(新生推文!$K$9="",推文数据库连接!A9=""),"",IF(ISNUMBER(SEARCH(新生推文!$K$9,SUBSTITUTE(推文数据库连接!A9&amp;推文数据库连接!C9&amp;推文数据库连接!D9&amp;推文数据库连接!E9," ","")))=TRUE,1,0))</f>
        <v>0</v>
      </c>
      <c r="E9" s="53">
        <f t="shared" si="0"/>
        <v>0</v>
      </c>
    </row>
    <row r="10" spans="1:5" ht="15">
      <c r="A10">
        <f>IF(SUM(IF(新生推文!$K$7=" ",0,1),IF(新生推文!$K$8=" ",0,1),IF(新生推文!$K$9=" ",0,1))=0,999,SUM(SUM(IF(新生推文!$K$7=" ",0,1),IF(新生推文!$K$8=" ",0,1),IF(新生推文!$K$9=" ",0,1))))</f>
        <v>1</v>
      </c>
      <c r="B10" t="str">
        <f>IF(OR(新生推文!$K$7="",推文数据库连接!A10=""),"",IF(ISNUMBER(SEARCH(新生推文!$K$7,SUBSTITUTE(推文数据库连接!A10&amp;推文数据库连接!C10&amp;推文数据库连接!D10&amp;推文数据库连接!E10," ","")))=TRUE,1,0))</f>
        <v/>
      </c>
      <c r="C10">
        <f>IF(OR(新生推文!$K$8="",推文数据库连接!A10=""),"",IF(ISNUMBER(SEARCH(新生推文!$K$8,SUBSTITUTE(推文数据库连接!A10&amp;推文数据库连接!C10&amp;推文数据库连接!D10&amp;推文数据库连接!E10," ","")))=TRUE,1,0))</f>
        <v>0</v>
      </c>
      <c r="D10">
        <f>IF(OR(新生推文!$K$9="",推文数据库连接!A10=""),"",IF(ISNUMBER(SEARCH(新生推文!$K$9,SUBSTITUTE(推文数据库连接!A10&amp;推文数据库连接!C10&amp;推文数据库连接!D10&amp;推文数据库连接!E10," ","")))=TRUE,1,0))</f>
        <v>0</v>
      </c>
      <c r="E10" s="53">
        <f t="shared" si="0"/>
        <v>0</v>
      </c>
    </row>
    <row r="11" spans="1:5" ht="15">
      <c r="A11">
        <f>IF(SUM(IF(新生推文!$K$7=" ",0,1),IF(新生推文!$K$8=" ",0,1),IF(新生推文!$K$9=" ",0,1))=0,999,SUM(SUM(IF(新生推文!$K$7=" ",0,1),IF(新生推文!$K$8=" ",0,1),IF(新生推文!$K$9=" ",0,1))))</f>
        <v>1</v>
      </c>
      <c r="B11" t="str">
        <f>IF(OR(新生推文!$K$7="",推文数据库连接!A11=""),"",IF(ISNUMBER(SEARCH(新生推文!$K$7,SUBSTITUTE(推文数据库连接!A11&amp;推文数据库连接!C11&amp;推文数据库连接!D11&amp;推文数据库连接!E11," ","")))=TRUE,1,0))</f>
        <v/>
      </c>
      <c r="C11">
        <f>IF(OR(新生推文!$K$8="",推文数据库连接!A11=""),"",IF(ISNUMBER(SEARCH(新生推文!$K$8,SUBSTITUTE(推文数据库连接!A11&amp;推文数据库连接!C11&amp;推文数据库连接!D11&amp;推文数据库连接!E11," ","")))=TRUE,1,0))</f>
        <v>0</v>
      </c>
      <c r="D11">
        <f>IF(OR(新生推文!$K$9="",推文数据库连接!A11=""),"",IF(ISNUMBER(SEARCH(新生推文!$K$9,SUBSTITUTE(推文数据库连接!A11&amp;推文数据库连接!C11&amp;推文数据库连接!D11&amp;推文数据库连接!E11," ","")))=TRUE,1,0))</f>
        <v>0</v>
      </c>
      <c r="E11" s="53">
        <f t="shared" si="0"/>
        <v>0</v>
      </c>
    </row>
    <row r="12" spans="1:5" ht="15">
      <c r="A12">
        <f>IF(SUM(IF(新生推文!$K$7=" ",0,1),IF(新生推文!$K$8=" ",0,1),IF(新生推文!$K$9=" ",0,1))=0,999,SUM(SUM(IF(新生推文!$K$7=" ",0,1),IF(新生推文!$K$8=" ",0,1),IF(新生推文!$K$9=" ",0,1))))</f>
        <v>1</v>
      </c>
      <c r="B12" t="str">
        <f>IF(OR(新生推文!$K$7="",推文数据库连接!A12=""),"",IF(ISNUMBER(SEARCH(新生推文!$K$7,SUBSTITUTE(推文数据库连接!A12&amp;推文数据库连接!C12&amp;推文数据库连接!D12&amp;推文数据库连接!E12," ","")))=TRUE,1,0))</f>
        <v/>
      </c>
      <c r="C12">
        <f>IF(OR(新生推文!$K$8="",推文数据库连接!A12=""),"",IF(ISNUMBER(SEARCH(新生推文!$K$8,SUBSTITUTE(推文数据库连接!A12&amp;推文数据库连接!C12&amp;推文数据库连接!D12&amp;推文数据库连接!E12," ","")))=TRUE,1,0))</f>
        <v>0</v>
      </c>
      <c r="D12">
        <f>IF(OR(新生推文!$K$9="",推文数据库连接!A12=""),"",IF(ISNUMBER(SEARCH(新生推文!$K$9,SUBSTITUTE(推文数据库连接!A12&amp;推文数据库连接!C12&amp;推文数据库连接!D12&amp;推文数据库连接!E12," ","")))=TRUE,1,0))</f>
        <v>0</v>
      </c>
      <c r="E12" s="53">
        <f t="shared" si="0"/>
        <v>0</v>
      </c>
    </row>
    <row r="13" spans="1:5" ht="15">
      <c r="A13">
        <f>IF(SUM(IF(新生推文!$K$7=" ",0,1),IF(新生推文!$K$8=" ",0,1),IF(新生推文!$K$9=" ",0,1))=0,999,SUM(SUM(IF(新生推文!$K$7=" ",0,1),IF(新生推文!$K$8=" ",0,1),IF(新生推文!$K$9=" ",0,1))))</f>
        <v>1</v>
      </c>
      <c r="B13" t="str">
        <f>IF(OR(新生推文!$K$7="",推文数据库连接!A13=""),"",IF(ISNUMBER(SEARCH(新生推文!$K$7,SUBSTITUTE(推文数据库连接!A13&amp;推文数据库连接!C13&amp;推文数据库连接!D13&amp;推文数据库连接!E13," ","")))=TRUE,1,0))</f>
        <v/>
      </c>
      <c r="C13">
        <f>IF(OR(新生推文!$K$8="",推文数据库连接!A13=""),"",IF(ISNUMBER(SEARCH(新生推文!$K$8,SUBSTITUTE(推文数据库连接!A13&amp;推文数据库连接!C13&amp;推文数据库连接!D13&amp;推文数据库连接!E13," ","")))=TRUE,1,0))</f>
        <v>0</v>
      </c>
      <c r="D13">
        <f>IF(OR(新生推文!$K$9="",推文数据库连接!A13=""),"",IF(ISNUMBER(SEARCH(新生推文!$K$9,SUBSTITUTE(推文数据库连接!A13&amp;推文数据库连接!C13&amp;推文数据库连接!D13&amp;推文数据库连接!E13," ","")))=TRUE,1,0))</f>
        <v>0</v>
      </c>
      <c r="E13" s="53">
        <f t="shared" si="0"/>
        <v>0</v>
      </c>
    </row>
    <row r="14" spans="1:5" ht="15">
      <c r="A14">
        <f>IF(SUM(IF(新生推文!$K$7=" ",0,1),IF(新生推文!$K$8=" ",0,1),IF(新生推文!$K$9=" ",0,1))=0,999,SUM(SUM(IF(新生推文!$K$7=" ",0,1),IF(新生推文!$K$8=" ",0,1),IF(新生推文!$K$9=" ",0,1))))</f>
        <v>1</v>
      </c>
      <c r="B14" t="str">
        <f>IF(OR(新生推文!$K$7="",推文数据库连接!A14=""),"",IF(ISNUMBER(SEARCH(新生推文!$K$7,SUBSTITUTE(推文数据库连接!A14&amp;推文数据库连接!C14&amp;推文数据库连接!D14&amp;推文数据库连接!E14," ","")))=TRUE,1,0))</f>
        <v/>
      </c>
      <c r="C14">
        <f>IF(OR(新生推文!$K$8="",推文数据库连接!A14=""),"",IF(ISNUMBER(SEARCH(新生推文!$K$8,SUBSTITUTE(推文数据库连接!A14&amp;推文数据库连接!C14&amp;推文数据库连接!D14&amp;推文数据库连接!E14," ","")))=TRUE,1,0))</f>
        <v>0</v>
      </c>
      <c r="D14">
        <f>IF(OR(新生推文!$K$9="",推文数据库连接!A14=""),"",IF(ISNUMBER(SEARCH(新生推文!$K$9,SUBSTITUTE(推文数据库连接!A14&amp;推文数据库连接!C14&amp;推文数据库连接!D14&amp;推文数据库连接!E14," ","")))=TRUE,1,0))</f>
        <v>0</v>
      </c>
      <c r="E14" s="53">
        <f t="shared" si="0"/>
        <v>0</v>
      </c>
    </row>
    <row r="15" spans="1:5" ht="15">
      <c r="A15">
        <f>IF(SUM(IF(新生推文!$K$7=" ",0,1),IF(新生推文!$K$8=" ",0,1),IF(新生推文!$K$9=" ",0,1))=0,999,SUM(SUM(IF(新生推文!$K$7=" ",0,1),IF(新生推文!$K$8=" ",0,1),IF(新生推文!$K$9=" ",0,1))))</f>
        <v>1</v>
      </c>
      <c r="B15" t="str">
        <f>IF(OR(新生推文!$K$7="",推文数据库连接!A15=""),"",IF(ISNUMBER(SEARCH(新生推文!$K$7,SUBSTITUTE(推文数据库连接!A15&amp;推文数据库连接!C15&amp;推文数据库连接!D15&amp;推文数据库连接!E15," ","")))=TRUE,1,0))</f>
        <v/>
      </c>
      <c r="C15">
        <f>IF(OR(新生推文!$K$8="",推文数据库连接!A15=""),"",IF(ISNUMBER(SEARCH(新生推文!$K$8,SUBSTITUTE(推文数据库连接!A15&amp;推文数据库连接!C15&amp;推文数据库连接!D15&amp;推文数据库连接!E15," ","")))=TRUE,1,0))</f>
        <v>0</v>
      </c>
      <c r="D15">
        <f>IF(OR(新生推文!$K$9="",推文数据库连接!A15=""),"",IF(ISNUMBER(SEARCH(新生推文!$K$9,SUBSTITUTE(推文数据库连接!A15&amp;推文数据库连接!C15&amp;推文数据库连接!D15&amp;推文数据库连接!E15," ","")))=TRUE,1,0))</f>
        <v>0</v>
      </c>
      <c r="E15" s="53">
        <f t="shared" si="0"/>
        <v>0</v>
      </c>
    </row>
    <row r="16" spans="1:5" ht="15">
      <c r="A16">
        <f>IF(SUM(IF(新生推文!$K$7=" ",0,1),IF(新生推文!$K$8=" ",0,1),IF(新生推文!$K$9=" ",0,1))=0,999,SUM(SUM(IF(新生推文!$K$7=" ",0,1),IF(新生推文!$K$8=" ",0,1),IF(新生推文!$K$9=" ",0,1))))</f>
        <v>1</v>
      </c>
      <c r="B16" t="str">
        <f>IF(OR(新生推文!$K$7="",推文数据库连接!A16=""),"",IF(ISNUMBER(SEARCH(新生推文!$K$7,SUBSTITUTE(推文数据库连接!A16&amp;推文数据库连接!C16&amp;推文数据库连接!D16&amp;推文数据库连接!E16," ","")))=TRUE,1,0))</f>
        <v/>
      </c>
      <c r="C16">
        <f>IF(OR(新生推文!$K$8="",推文数据库连接!A16=""),"",IF(ISNUMBER(SEARCH(新生推文!$K$8,SUBSTITUTE(推文数据库连接!A16&amp;推文数据库连接!C16&amp;推文数据库连接!D16&amp;推文数据库连接!E16," ","")))=TRUE,1,0))</f>
        <v>0</v>
      </c>
      <c r="D16">
        <f>IF(OR(新生推文!$K$9="",推文数据库连接!A16=""),"",IF(ISNUMBER(SEARCH(新生推文!$K$9,SUBSTITUTE(推文数据库连接!A16&amp;推文数据库连接!C16&amp;推文数据库连接!D16&amp;推文数据库连接!E16," ","")))=TRUE,1,0))</f>
        <v>0</v>
      </c>
      <c r="E16" s="53">
        <f t="shared" si="0"/>
        <v>0</v>
      </c>
    </row>
    <row r="17" spans="1:5" ht="15">
      <c r="A17">
        <f>IF(SUM(IF(新生推文!$K$7=" ",0,1),IF(新生推文!$K$8=" ",0,1),IF(新生推文!$K$9=" ",0,1))=0,999,SUM(SUM(IF(新生推文!$K$7=" ",0,1),IF(新生推文!$K$8=" ",0,1),IF(新生推文!$K$9=" ",0,1))))</f>
        <v>1</v>
      </c>
      <c r="B17" t="str">
        <f>IF(OR(新生推文!$K$7="",推文数据库连接!A17=""),"",IF(ISNUMBER(SEARCH(新生推文!$K$7,SUBSTITUTE(推文数据库连接!A17&amp;推文数据库连接!C17&amp;推文数据库连接!D17&amp;推文数据库连接!E17," ","")))=TRUE,1,0))</f>
        <v/>
      </c>
      <c r="C17">
        <f>IF(OR(新生推文!$K$8="",推文数据库连接!A17=""),"",IF(ISNUMBER(SEARCH(新生推文!$K$8,SUBSTITUTE(推文数据库连接!A17&amp;推文数据库连接!C17&amp;推文数据库连接!D17&amp;推文数据库连接!E17," ","")))=TRUE,1,0))</f>
        <v>0</v>
      </c>
      <c r="D17">
        <f>IF(OR(新生推文!$K$9="",推文数据库连接!A17=""),"",IF(ISNUMBER(SEARCH(新生推文!$K$9,SUBSTITUTE(推文数据库连接!A17&amp;推文数据库连接!C17&amp;推文数据库连接!D17&amp;推文数据库连接!E17," ","")))=TRUE,1,0))</f>
        <v>0</v>
      </c>
      <c r="E17" s="53">
        <f t="shared" si="0"/>
        <v>0</v>
      </c>
    </row>
    <row r="18" spans="1:5" ht="15">
      <c r="A18">
        <f>IF(SUM(IF(新生推文!$K$7=" ",0,1),IF(新生推文!$K$8=" ",0,1),IF(新生推文!$K$9=" ",0,1))=0,999,SUM(SUM(IF(新生推文!$K$7=" ",0,1),IF(新生推文!$K$8=" ",0,1),IF(新生推文!$K$9=" ",0,1))))</f>
        <v>1</v>
      </c>
      <c r="B18" t="str">
        <f>IF(OR(新生推文!$K$7="",推文数据库连接!A18=""),"",IF(ISNUMBER(SEARCH(新生推文!$K$7,SUBSTITUTE(推文数据库连接!A18&amp;推文数据库连接!C18&amp;推文数据库连接!D18&amp;推文数据库连接!E18," ","")))=TRUE,1,0))</f>
        <v/>
      </c>
      <c r="C18">
        <f>IF(OR(新生推文!$K$8="",推文数据库连接!A18=""),"",IF(ISNUMBER(SEARCH(新生推文!$K$8,SUBSTITUTE(推文数据库连接!A18&amp;推文数据库连接!C18&amp;推文数据库连接!D18&amp;推文数据库连接!E18," ","")))=TRUE,1,0))</f>
        <v>0</v>
      </c>
      <c r="D18">
        <f>IF(OR(新生推文!$K$9="",推文数据库连接!A18=""),"",IF(ISNUMBER(SEARCH(新生推文!$K$9,SUBSTITUTE(推文数据库连接!A18&amp;推文数据库连接!C18&amp;推文数据库连接!D18&amp;推文数据库连接!E18," ","")))=TRUE,1,0))</f>
        <v>0</v>
      </c>
      <c r="E18" s="53">
        <f t="shared" si="0"/>
        <v>0</v>
      </c>
    </row>
    <row r="19" spans="1:5" ht="15">
      <c r="A19">
        <f>IF(SUM(IF(新生推文!$K$7=" ",0,1),IF(新生推文!$K$8=" ",0,1),IF(新生推文!$K$9=" ",0,1))=0,999,SUM(SUM(IF(新生推文!$K$7=" ",0,1),IF(新生推文!$K$8=" ",0,1),IF(新生推文!$K$9=" ",0,1))))</f>
        <v>1</v>
      </c>
      <c r="B19" t="str">
        <f>IF(OR(新生推文!$K$7="",推文数据库连接!A19=""),"",IF(ISNUMBER(SEARCH(新生推文!$K$7,SUBSTITUTE(推文数据库连接!A19&amp;推文数据库连接!C19&amp;推文数据库连接!D19&amp;推文数据库连接!E19," ","")))=TRUE,1,0))</f>
        <v/>
      </c>
      <c r="C19">
        <f>IF(OR(新生推文!$K$8="",推文数据库连接!A19=""),"",IF(ISNUMBER(SEARCH(新生推文!$K$8,SUBSTITUTE(推文数据库连接!A19&amp;推文数据库连接!C19&amp;推文数据库连接!D19&amp;推文数据库连接!E19," ","")))=TRUE,1,0))</f>
        <v>0</v>
      </c>
      <c r="D19">
        <f>IF(OR(新生推文!$K$9="",推文数据库连接!A19=""),"",IF(ISNUMBER(SEARCH(新生推文!$K$9,SUBSTITUTE(推文数据库连接!A19&amp;推文数据库连接!C19&amp;推文数据库连接!D19&amp;推文数据库连接!E19," ","")))=TRUE,1,0))</f>
        <v>0</v>
      </c>
      <c r="E19" s="53">
        <f t="shared" si="0"/>
        <v>0</v>
      </c>
    </row>
    <row r="20" spans="1:5" ht="15">
      <c r="A20">
        <f>IF(SUM(IF(新生推文!$K$7=" ",0,1),IF(新生推文!$K$8=" ",0,1),IF(新生推文!$K$9=" ",0,1))=0,999,SUM(SUM(IF(新生推文!$K$7=" ",0,1),IF(新生推文!$K$8=" ",0,1),IF(新生推文!$K$9=" ",0,1))))</f>
        <v>1</v>
      </c>
      <c r="B20" t="str">
        <f>IF(OR(新生推文!$K$7="",推文数据库连接!A20=""),"",IF(ISNUMBER(SEARCH(新生推文!$K$7,SUBSTITUTE(推文数据库连接!A20&amp;推文数据库连接!C20&amp;推文数据库连接!D20&amp;推文数据库连接!E20," ","")))=TRUE,1,0))</f>
        <v/>
      </c>
      <c r="C20">
        <f>IF(OR(新生推文!$K$8="",推文数据库连接!A20=""),"",IF(ISNUMBER(SEARCH(新生推文!$K$8,SUBSTITUTE(推文数据库连接!A20&amp;推文数据库连接!C20&amp;推文数据库连接!D20&amp;推文数据库连接!E20," ","")))=TRUE,1,0))</f>
        <v>0</v>
      </c>
      <c r="D20">
        <f>IF(OR(新生推文!$K$9="",推文数据库连接!A20=""),"",IF(ISNUMBER(SEARCH(新生推文!$K$9,SUBSTITUTE(推文数据库连接!A20&amp;推文数据库连接!C20&amp;推文数据库连接!D20&amp;推文数据库连接!E20," ","")))=TRUE,1,0))</f>
        <v>0</v>
      </c>
      <c r="E20" s="53">
        <f t="shared" si="0"/>
        <v>0</v>
      </c>
    </row>
    <row r="21" spans="1:5" ht="15">
      <c r="A21">
        <f>IF(SUM(IF(新生推文!$K$7=" ",0,1),IF(新生推文!$K$8=" ",0,1),IF(新生推文!$K$9=" ",0,1))=0,999,SUM(SUM(IF(新生推文!$K$7=" ",0,1),IF(新生推文!$K$8=" ",0,1),IF(新生推文!$K$9=" ",0,1))))</f>
        <v>1</v>
      </c>
      <c r="B21" t="str">
        <f>IF(OR(新生推文!$K$7="",推文数据库连接!A21=""),"",IF(ISNUMBER(SEARCH(新生推文!$K$7,SUBSTITUTE(推文数据库连接!A21&amp;推文数据库连接!C21&amp;推文数据库连接!D21&amp;推文数据库连接!E21," ","")))=TRUE,1,0))</f>
        <v/>
      </c>
      <c r="C21">
        <f>IF(OR(新生推文!$K$8="",推文数据库连接!A21=""),"",IF(ISNUMBER(SEARCH(新生推文!$K$8,SUBSTITUTE(推文数据库连接!A21&amp;推文数据库连接!C21&amp;推文数据库连接!D21&amp;推文数据库连接!E21," ","")))=TRUE,1,0))</f>
        <v>0</v>
      </c>
      <c r="D21">
        <f>IF(OR(新生推文!$K$9="",推文数据库连接!A21=""),"",IF(ISNUMBER(SEARCH(新生推文!$K$9,SUBSTITUTE(推文数据库连接!A21&amp;推文数据库连接!C21&amp;推文数据库连接!D21&amp;推文数据库连接!E21," ","")))=TRUE,1,0))</f>
        <v>0</v>
      </c>
      <c r="E21" s="53">
        <f t="shared" si="0"/>
        <v>0</v>
      </c>
    </row>
    <row r="22" spans="1:5" ht="15">
      <c r="A22">
        <f>IF(SUM(IF(新生推文!$K$7=" ",0,1),IF(新生推文!$K$8=" ",0,1),IF(新生推文!$K$9=" ",0,1))=0,999,SUM(SUM(IF(新生推文!$K$7=" ",0,1),IF(新生推文!$K$8=" ",0,1),IF(新生推文!$K$9=" ",0,1))))</f>
        <v>1</v>
      </c>
      <c r="B22" t="str">
        <f>IF(OR(新生推文!$K$7="",推文数据库连接!A22=""),"",IF(ISNUMBER(SEARCH(新生推文!$K$7,SUBSTITUTE(推文数据库连接!A22&amp;推文数据库连接!C22&amp;推文数据库连接!D22&amp;推文数据库连接!E22," ","")))=TRUE,1,0))</f>
        <v/>
      </c>
      <c r="C22">
        <f>IF(OR(新生推文!$K$8="",推文数据库连接!A22=""),"",IF(ISNUMBER(SEARCH(新生推文!$K$8,SUBSTITUTE(推文数据库连接!A22&amp;推文数据库连接!C22&amp;推文数据库连接!D22&amp;推文数据库连接!E22," ","")))=TRUE,1,0))</f>
        <v>0</v>
      </c>
      <c r="D22">
        <f>IF(OR(新生推文!$K$9="",推文数据库连接!A22=""),"",IF(ISNUMBER(SEARCH(新生推文!$K$9,SUBSTITUTE(推文数据库连接!A22&amp;推文数据库连接!C22&amp;推文数据库连接!D22&amp;推文数据库连接!E22," ","")))=TRUE,1,0))</f>
        <v>0</v>
      </c>
      <c r="E22" s="53">
        <f t="shared" si="0"/>
        <v>0</v>
      </c>
    </row>
    <row r="23" spans="1:5" ht="15">
      <c r="A23">
        <f>IF(SUM(IF(新生推文!$K$7=" ",0,1),IF(新生推文!$K$8=" ",0,1),IF(新生推文!$K$9=" ",0,1))=0,999,SUM(SUM(IF(新生推文!$K$7=" ",0,1),IF(新生推文!$K$8=" ",0,1),IF(新生推文!$K$9=" ",0,1))))</f>
        <v>1</v>
      </c>
      <c r="B23" t="str">
        <f>IF(OR(新生推文!$K$7="",推文数据库连接!A23=""),"",IF(ISNUMBER(SEARCH(新生推文!$K$7,SUBSTITUTE(推文数据库连接!A23&amp;推文数据库连接!C23&amp;推文数据库连接!D23&amp;推文数据库连接!E23," ","")))=TRUE,1,0))</f>
        <v/>
      </c>
      <c r="C23">
        <f>IF(OR(新生推文!$K$8="",推文数据库连接!A23=""),"",IF(ISNUMBER(SEARCH(新生推文!$K$8,SUBSTITUTE(推文数据库连接!A23&amp;推文数据库连接!C23&amp;推文数据库连接!D23&amp;推文数据库连接!E23," ","")))=TRUE,1,0))</f>
        <v>0</v>
      </c>
      <c r="D23">
        <f>IF(OR(新生推文!$K$9="",推文数据库连接!A23=""),"",IF(ISNUMBER(SEARCH(新生推文!$K$9,SUBSTITUTE(推文数据库连接!A23&amp;推文数据库连接!C23&amp;推文数据库连接!D23&amp;推文数据库连接!E23," ","")))=TRUE,1,0))</f>
        <v>0</v>
      </c>
      <c r="E23" s="53">
        <f t="shared" si="0"/>
        <v>0</v>
      </c>
    </row>
    <row r="24" spans="1:5" ht="15">
      <c r="A24">
        <f>IF(SUM(IF(新生推文!$K$7=" ",0,1),IF(新生推文!$K$8=" ",0,1),IF(新生推文!$K$9=" ",0,1))=0,999,SUM(SUM(IF(新生推文!$K$7=" ",0,1),IF(新生推文!$K$8=" ",0,1),IF(新生推文!$K$9=" ",0,1))))</f>
        <v>1</v>
      </c>
      <c r="B24" t="str">
        <f>IF(OR(新生推文!$K$7="",推文数据库连接!A24=""),"",IF(ISNUMBER(SEARCH(新生推文!$K$7,SUBSTITUTE(推文数据库连接!A24&amp;推文数据库连接!C24&amp;推文数据库连接!D24&amp;推文数据库连接!E24," ","")))=TRUE,1,0))</f>
        <v/>
      </c>
      <c r="C24">
        <f>IF(OR(新生推文!$K$8="",推文数据库连接!A24=""),"",IF(ISNUMBER(SEARCH(新生推文!$K$8,SUBSTITUTE(推文数据库连接!A24&amp;推文数据库连接!C24&amp;推文数据库连接!D24&amp;推文数据库连接!E24," ","")))=TRUE,1,0))</f>
        <v>0</v>
      </c>
      <c r="D24">
        <f>IF(OR(新生推文!$K$9="",推文数据库连接!A24=""),"",IF(ISNUMBER(SEARCH(新生推文!$K$9,SUBSTITUTE(推文数据库连接!A24&amp;推文数据库连接!C24&amp;推文数据库连接!D24&amp;推文数据库连接!E24," ","")))=TRUE,1,0))</f>
        <v>0</v>
      </c>
      <c r="E24" s="53">
        <f t="shared" si="0"/>
        <v>0</v>
      </c>
    </row>
    <row r="25" spans="1:5" ht="15">
      <c r="A25">
        <f>IF(SUM(IF(新生推文!$K$7=" ",0,1),IF(新生推文!$K$8=" ",0,1),IF(新生推文!$K$9=" ",0,1))=0,999,SUM(SUM(IF(新生推文!$K$7=" ",0,1),IF(新生推文!$K$8=" ",0,1),IF(新生推文!$K$9=" ",0,1))))</f>
        <v>1</v>
      </c>
      <c r="B25" t="str">
        <f>IF(OR(新生推文!$K$7="",推文数据库连接!A25=""),"",IF(ISNUMBER(SEARCH(新生推文!$K$7,SUBSTITUTE(推文数据库连接!A25&amp;推文数据库连接!C25&amp;推文数据库连接!D25&amp;推文数据库连接!E25," ","")))=TRUE,1,0))</f>
        <v/>
      </c>
      <c r="C25">
        <f>IF(OR(新生推文!$K$8="",推文数据库连接!A25=""),"",IF(ISNUMBER(SEARCH(新生推文!$K$8,SUBSTITUTE(推文数据库连接!A25&amp;推文数据库连接!C25&amp;推文数据库连接!D25&amp;推文数据库连接!E25," ","")))=TRUE,1,0))</f>
        <v>0</v>
      </c>
      <c r="D25">
        <f>IF(OR(新生推文!$K$9="",推文数据库连接!A25=""),"",IF(ISNUMBER(SEARCH(新生推文!$K$9,SUBSTITUTE(推文数据库连接!A25&amp;推文数据库连接!C25&amp;推文数据库连接!D25&amp;推文数据库连接!E25," ","")))=TRUE,1,0))</f>
        <v>0</v>
      </c>
      <c r="E25" s="53">
        <f t="shared" si="0"/>
        <v>0</v>
      </c>
    </row>
    <row r="26" spans="1:5" ht="15">
      <c r="A26">
        <f>IF(SUM(IF(新生推文!$K$7=" ",0,1),IF(新生推文!$K$8=" ",0,1),IF(新生推文!$K$9=" ",0,1))=0,999,SUM(SUM(IF(新生推文!$K$7=" ",0,1),IF(新生推文!$K$8=" ",0,1),IF(新生推文!$K$9=" ",0,1))))</f>
        <v>1</v>
      </c>
      <c r="B26" t="str">
        <f>IF(OR(新生推文!$K$7="",推文数据库连接!A26=""),"",IF(ISNUMBER(SEARCH(新生推文!$K$7,SUBSTITUTE(推文数据库连接!A26&amp;推文数据库连接!C26&amp;推文数据库连接!D26&amp;推文数据库连接!E26," ","")))=TRUE,1,0))</f>
        <v/>
      </c>
      <c r="C26">
        <f>IF(OR(新生推文!$K$8="",推文数据库连接!A26=""),"",IF(ISNUMBER(SEARCH(新生推文!$K$8,SUBSTITUTE(推文数据库连接!A26&amp;推文数据库连接!C26&amp;推文数据库连接!D26&amp;推文数据库连接!E26," ","")))=TRUE,1,0))</f>
        <v>0</v>
      </c>
      <c r="D26">
        <f>IF(OR(新生推文!$K$9="",推文数据库连接!A26=""),"",IF(ISNUMBER(SEARCH(新生推文!$K$9,SUBSTITUTE(推文数据库连接!A26&amp;推文数据库连接!C26&amp;推文数据库连接!D26&amp;推文数据库连接!E26," ","")))=TRUE,1,0))</f>
        <v>0</v>
      </c>
      <c r="E26" s="53">
        <f t="shared" si="0"/>
        <v>0</v>
      </c>
    </row>
    <row r="27" spans="1:5" ht="15">
      <c r="A27">
        <f>IF(SUM(IF(新生推文!$K$7=" ",0,1),IF(新生推文!$K$8=" ",0,1),IF(新生推文!$K$9=" ",0,1))=0,999,SUM(SUM(IF(新生推文!$K$7=" ",0,1),IF(新生推文!$K$8=" ",0,1),IF(新生推文!$K$9=" ",0,1))))</f>
        <v>1</v>
      </c>
      <c r="B27" t="str">
        <f>IF(OR(新生推文!$K$7="",推文数据库连接!A27=""),"",IF(ISNUMBER(SEARCH(新生推文!$K$7,SUBSTITUTE(推文数据库连接!A27&amp;推文数据库连接!C27&amp;推文数据库连接!D27&amp;推文数据库连接!E27," ","")))=TRUE,1,0))</f>
        <v/>
      </c>
      <c r="C27">
        <f>IF(OR(新生推文!$K$8="",推文数据库连接!A27=""),"",IF(ISNUMBER(SEARCH(新生推文!$K$8,SUBSTITUTE(推文数据库连接!A27&amp;推文数据库连接!C27&amp;推文数据库连接!D27&amp;推文数据库连接!E27," ","")))=TRUE,1,0))</f>
        <v>0</v>
      </c>
      <c r="D27">
        <f>IF(OR(新生推文!$K$9="",推文数据库连接!A27=""),"",IF(ISNUMBER(SEARCH(新生推文!$K$9,SUBSTITUTE(推文数据库连接!A27&amp;推文数据库连接!C27&amp;推文数据库连接!D27&amp;推文数据库连接!E27," ","")))=TRUE,1,0))</f>
        <v>0</v>
      </c>
      <c r="E27" s="53">
        <f t="shared" si="0"/>
        <v>0</v>
      </c>
    </row>
    <row r="28" spans="1:5" ht="15">
      <c r="A28">
        <f>IF(SUM(IF(新生推文!$K$7=" ",0,1),IF(新生推文!$K$8=" ",0,1),IF(新生推文!$K$9=" ",0,1))=0,999,SUM(SUM(IF(新生推文!$K$7=" ",0,1),IF(新生推文!$K$8=" ",0,1),IF(新生推文!$K$9=" ",0,1))))</f>
        <v>1</v>
      </c>
      <c r="B28" t="str">
        <f>IF(OR(新生推文!$K$7="",推文数据库连接!A28=""),"",IF(ISNUMBER(SEARCH(新生推文!$K$7,SUBSTITUTE(推文数据库连接!A28&amp;推文数据库连接!C28&amp;推文数据库连接!D28&amp;推文数据库连接!E28," ","")))=TRUE,1,0))</f>
        <v/>
      </c>
      <c r="C28">
        <f>IF(OR(新生推文!$K$8="",推文数据库连接!A28=""),"",IF(ISNUMBER(SEARCH(新生推文!$K$8,SUBSTITUTE(推文数据库连接!A28&amp;推文数据库连接!C28&amp;推文数据库连接!D28&amp;推文数据库连接!E28," ","")))=TRUE,1,0))</f>
        <v>0</v>
      </c>
      <c r="D28">
        <f>IF(OR(新生推文!$K$9="",推文数据库连接!A28=""),"",IF(ISNUMBER(SEARCH(新生推文!$K$9,SUBSTITUTE(推文数据库连接!A28&amp;推文数据库连接!C28&amp;推文数据库连接!D28&amp;推文数据库连接!E28," ","")))=TRUE,1,0))</f>
        <v>0</v>
      </c>
      <c r="E28" s="53">
        <f t="shared" si="0"/>
        <v>0</v>
      </c>
    </row>
    <row r="29" spans="1:5" ht="15">
      <c r="A29">
        <f>IF(SUM(IF(新生推文!$K$7=" ",0,1),IF(新生推文!$K$8=" ",0,1),IF(新生推文!$K$9=" ",0,1))=0,999,SUM(SUM(IF(新生推文!$K$7=" ",0,1),IF(新生推文!$K$8=" ",0,1),IF(新生推文!$K$9=" ",0,1))))</f>
        <v>1</v>
      </c>
      <c r="B29" t="str">
        <f>IF(OR(新生推文!$K$7="",推文数据库连接!A29=""),"",IF(ISNUMBER(SEARCH(新生推文!$K$7,SUBSTITUTE(推文数据库连接!A29&amp;推文数据库连接!C29&amp;推文数据库连接!D29&amp;推文数据库连接!E29," ","")))=TRUE,1,0))</f>
        <v/>
      </c>
      <c r="C29">
        <f>IF(OR(新生推文!$K$8="",推文数据库连接!A29=""),"",IF(ISNUMBER(SEARCH(新生推文!$K$8,SUBSTITUTE(推文数据库连接!A29&amp;推文数据库连接!C29&amp;推文数据库连接!D29&amp;推文数据库连接!E29," ","")))=TRUE,1,0))</f>
        <v>0</v>
      </c>
      <c r="D29">
        <f>IF(OR(新生推文!$K$9="",推文数据库连接!A29=""),"",IF(ISNUMBER(SEARCH(新生推文!$K$9,SUBSTITUTE(推文数据库连接!A29&amp;推文数据库连接!C29&amp;推文数据库连接!D29&amp;推文数据库连接!E29," ","")))=TRUE,1,0))</f>
        <v>0</v>
      </c>
      <c r="E29" s="53">
        <f t="shared" si="0"/>
        <v>0</v>
      </c>
    </row>
    <row r="30" spans="1:5" ht="15">
      <c r="A30">
        <f>IF(SUM(IF(新生推文!$K$7=" ",0,1),IF(新生推文!$K$8=" ",0,1),IF(新生推文!$K$9=" ",0,1))=0,999,SUM(SUM(IF(新生推文!$K$7=" ",0,1),IF(新生推文!$K$8=" ",0,1),IF(新生推文!$K$9=" ",0,1))))</f>
        <v>1</v>
      </c>
      <c r="B30" t="str">
        <f>IF(OR(新生推文!$K$7="",推文数据库连接!A30=""),"",IF(ISNUMBER(SEARCH(新生推文!$K$7,SUBSTITUTE(推文数据库连接!A30&amp;推文数据库连接!C30&amp;推文数据库连接!D30&amp;推文数据库连接!E30," ","")))=TRUE,1,0))</f>
        <v/>
      </c>
      <c r="C30">
        <f>IF(OR(新生推文!$K$8="",推文数据库连接!A30=""),"",IF(ISNUMBER(SEARCH(新生推文!$K$8,SUBSTITUTE(推文数据库连接!A30&amp;推文数据库连接!C30&amp;推文数据库连接!D30&amp;推文数据库连接!E30," ","")))=TRUE,1,0))</f>
        <v>0</v>
      </c>
      <c r="D30">
        <f>IF(OR(新生推文!$K$9="",推文数据库连接!A30=""),"",IF(ISNUMBER(SEARCH(新生推文!$K$9,SUBSTITUTE(推文数据库连接!A30&amp;推文数据库连接!C30&amp;推文数据库连接!D30&amp;推文数据库连接!E30," ","")))=TRUE,1,0))</f>
        <v>0</v>
      </c>
      <c r="E30" s="53">
        <f t="shared" si="0"/>
        <v>0</v>
      </c>
    </row>
    <row r="31" spans="1:5" ht="15">
      <c r="A31">
        <f>IF(SUM(IF(新生推文!$K$7=" ",0,1),IF(新生推文!$K$8=" ",0,1),IF(新生推文!$K$9=" ",0,1))=0,999,SUM(SUM(IF(新生推文!$K$7=" ",0,1),IF(新生推文!$K$8=" ",0,1),IF(新生推文!$K$9=" ",0,1))))</f>
        <v>1</v>
      </c>
      <c r="B31" t="str">
        <f>IF(OR(新生推文!$K$7="",推文数据库连接!A31=""),"",IF(ISNUMBER(SEARCH(新生推文!$K$7,SUBSTITUTE(推文数据库连接!A31&amp;推文数据库连接!C31&amp;推文数据库连接!D31&amp;推文数据库连接!E31," ","")))=TRUE,1,0))</f>
        <v/>
      </c>
      <c r="C31">
        <f>IF(OR(新生推文!$K$8="",推文数据库连接!A31=""),"",IF(ISNUMBER(SEARCH(新生推文!$K$8,SUBSTITUTE(推文数据库连接!A31&amp;推文数据库连接!C31&amp;推文数据库连接!D31&amp;推文数据库连接!E31," ","")))=TRUE,1,0))</f>
        <v>0</v>
      </c>
      <c r="D31">
        <f>IF(OR(新生推文!$K$9="",推文数据库连接!A31=""),"",IF(ISNUMBER(SEARCH(新生推文!$K$9,SUBSTITUTE(推文数据库连接!A31&amp;推文数据库连接!C31&amp;推文数据库连接!D31&amp;推文数据库连接!E31," ","")))=TRUE,1,0))</f>
        <v>0</v>
      </c>
      <c r="E31" s="53">
        <f t="shared" si="0"/>
        <v>0</v>
      </c>
    </row>
    <row r="32" spans="1:5" ht="15">
      <c r="A32">
        <f>IF(SUM(IF(新生推文!$K$7=" ",0,1),IF(新生推文!$K$8=" ",0,1),IF(新生推文!$K$9=" ",0,1))=0,999,SUM(SUM(IF(新生推文!$K$7=" ",0,1),IF(新生推文!$K$8=" ",0,1),IF(新生推文!$K$9=" ",0,1))))</f>
        <v>1</v>
      </c>
      <c r="B32" t="str">
        <f>IF(OR(新生推文!$K$7="",推文数据库连接!A32=""),"",IF(ISNUMBER(SEARCH(新生推文!$K$7,SUBSTITUTE(推文数据库连接!A32&amp;推文数据库连接!C32&amp;推文数据库连接!D32&amp;推文数据库连接!E32," ","")))=TRUE,1,0))</f>
        <v/>
      </c>
      <c r="C32">
        <f>IF(OR(新生推文!$K$8="",推文数据库连接!A32=""),"",IF(ISNUMBER(SEARCH(新生推文!$K$8,SUBSTITUTE(推文数据库连接!A32&amp;推文数据库连接!C32&amp;推文数据库连接!D32&amp;推文数据库连接!E32," ","")))=TRUE,1,0))</f>
        <v>0</v>
      </c>
      <c r="D32">
        <f>IF(OR(新生推文!$K$9="",推文数据库连接!A32=""),"",IF(ISNUMBER(SEARCH(新生推文!$K$9,SUBSTITUTE(推文数据库连接!A32&amp;推文数据库连接!C32&amp;推文数据库连接!D32&amp;推文数据库连接!E32," ","")))=TRUE,1,0))</f>
        <v>0</v>
      </c>
      <c r="E32" s="53">
        <f t="shared" si="0"/>
        <v>0</v>
      </c>
    </row>
    <row r="33" spans="1:5" ht="15">
      <c r="A33">
        <f>IF(SUM(IF(新生推文!$K$7=" ",0,1),IF(新生推文!$K$8=" ",0,1),IF(新生推文!$K$9=" ",0,1))=0,999,SUM(SUM(IF(新生推文!$K$7=" ",0,1),IF(新生推文!$K$8=" ",0,1),IF(新生推文!$K$9=" ",0,1))))</f>
        <v>1</v>
      </c>
      <c r="B33" t="str">
        <f>IF(OR(新生推文!$K$7="",推文数据库连接!A33=""),"",IF(ISNUMBER(SEARCH(新生推文!$K$7,SUBSTITUTE(推文数据库连接!A33&amp;推文数据库连接!C33&amp;推文数据库连接!D33&amp;推文数据库连接!E33," ","")))=TRUE,1,0))</f>
        <v/>
      </c>
      <c r="C33">
        <f>IF(OR(新生推文!$K$8="",推文数据库连接!A33=""),"",IF(ISNUMBER(SEARCH(新生推文!$K$8,SUBSTITUTE(推文数据库连接!A33&amp;推文数据库连接!C33&amp;推文数据库连接!D33&amp;推文数据库连接!E33," ","")))=TRUE,1,0))</f>
        <v>0</v>
      </c>
      <c r="D33">
        <f>IF(OR(新生推文!$K$9="",推文数据库连接!A33=""),"",IF(ISNUMBER(SEARCH(新生推文!$K$9,SUBSTITUTE(推文数据库连接!A33&amp;推文数据库连接!C33&amp;推文数据库连接!D33&amp;推文数据库连接!E33," ","")))=TRUE,1,0))</f>
        <v>0</v>
      </c>
      <c r="E33" s="53">
        <f t="shared" si="0"/>
        <v>0</v>
      </c>
    </row>
    <row r="34" spans="1:5" ht="15">
      <c r="A34">
        <f>IF(SUM(IF(新生推文!$K$7=" ",0,1),IF(新生推文!$K$8=" ",0,1),IF(新生推文!$K$9=" ",0,1))=0,999,SUM(SUM(IF(新生推文!$K$7=" ",0,1),IF(新生推文!$K$8=" ",0,1),IF(新生推文!$K$9=" ",0,1))))</f>
        <v>1</v>
      </c>
      <c r="B34" t="str">
        <f>IF(OR(新生推文!$K$7="",推文数据库连接!A34=""),"",IF(ISNUMBER(SEARCH(新生推文!$K$7,SUBSTITUTE(推文数据库连接!A34&amp;推文数据库连接!C34&amp;推文数据库连接!D34&amp;推文数据库连接!E34," ","")))=TRUE,1,0))</f>
        <v/>
      </c>
      <c r="C34">
        <f>IF(OR(新生推文!$K$8="",推文数据库连接!A34=""),"",IF(ISNUMBER(SEARCH(新生推文!$K$8,SUBSTITUTE(推文数据库连接!A34&amp;推文数据库连接!C34&amp;推文数据库连接!D34&amp;推文数据库连接!E34," ","")))=TRUE,1,0))</f>
        <v>0</v>
      </c>
      <c r="D34">
        <f>IF(OR(新生推文!$K$9="",推文数据库连接!A34=""),"",IF(ISNUMBER(SEARCH(新生推文!$K$9,SUBSTITUTE(推文数据库连接!A34&amp;推文数据库连接!C34&amp;推文数据库连接!D34&amp;推文数据库连接!E34," ","")))=TRUE,1,0))</f>
        <v>0</v>
      </c>
      <c r="E34" s="53">
        <f t="shared" si="0"/>
        <v>0</v>
      </c>
    </row>
    <row r="35" spans="1:5" ht="15">
      <c r="A35">
        <f>IF(SUM(IF(新生推文!$K$7=" ",0,1),IF(新生推文!$K$8=" ",0,1),IF(新生推文!$K$9=" ",0,1))=0,999,SUM(SUM(IF(新生推文!$K$7=" ",0,1),IF(新生推文!$K$8=" ",0,1),IF(新生推文!$K$9=" ",0,1))))</f>
        <v>1</v>
      </c>
      <c r="B35" t="str">
        <f>IF(OR(新生推文!$K$7="",推文数据库连接!A35=""),"",IF(ISNUMBER(SEARCH(新生推文!$K$7,SUBSTITUTE(推文数据库连接!A35&amp;推文数据库连接!C35&amp;推文数据库连接!D35&amp;推文数据库连接!E35," ","")))=TRUE,1,0))</f>
        <v/>
      </c>
      <c r="C35">
        <f>IF(OR(新生推文!$K$8="",推文数据库连接!A35=""),"",IF(ISNUMBER(SEARCH(新生推文!$K$8,SUBSTITUTE(推文数据库连接!A35&amp;推文数据库连接!C35&amp;推文数据库连接!D35&amp;推文数据库连接!E35," ","")))=TRUE,1,0))</f>
        <v>0</v>
      </c>
      <c r="D35">
        <f>IF(OR(新生推文!$K$9="",推文数据库连接!A35=""),"",IF(ISNUMBER(SEARCH(新生推文!$K$9,SUBSTITUTE(推文数据库连接!A35&amp;推文数据库连接!C35&amp;推文数据库连接!D35&amp;推文数据库连接!E35," ","")))=TRUE,1,0))</f>
        <v>0</v>
      </c>
      <c r="E35" s="53">
        <f t="shared" si="0"/>
        <v>0</v>
      </c>
    </row>
    <row r="36" spans="1:5" ht="15">
      <c r="A36">
        <f>IF(SUM(IF(新生推文!$K$7=" ",0,1),IF(新生推文!$K$8=" ",0,1),IF(新生推文!$K$9=" ",0,1))=0,999,SUM(SUM(IF(新生推文!$K$7=" ",0,1),IF(新生推文!$K$8=" ",0,1),IF(新生推文!$K$9=" ",0,1))))</f>
        <v>1</v>
      </c>
      <c r="B36" t="str">
        <f>IF(OR(新生推文!$K$7="",推文数据库连接!A36=""),"",IF(ISNUMBER(SEARCH(新生推文!$K$7,SUBSTITUTE(推文数据库连接!A36&amp;推文数据库连接!C36&amp;推文数据库连接!D36&amp;推文数据库连接!E36," ","")))=TRUE,1,0))</f>
        <v/>
      </c>
      <c r="C36">
        <f>IF(OR(新生推文!$K$8="",推文数据库连接!A36=""),"",IF(ISNUMBER(SEARCH(新生推文!$K$8,SUBSTITUTE(推文数据库连接!A36&amp;推文数据库连接!C36&amp;推文数据库连接!D36&amp;推文数据库连接!E36," ","")))=TRUE,1,0))</f>
        <v>0</v>
      </c>
      <c r="D36">
        <f>IF(OR(新生推文!$K$9="",推文数据库连接!A36=""),"",IF(ISNUMBER(SEARCH(新生推文!$K$9,SUBSTITUTE(推文数据库连接!A36&amp;推文数据库连接!C36&amp;推文数据库连接!D36&amp;推文数据库连接!E36," ","")))=TRUE,1,0))</f>
        <v>0</v>
      </c>
      <c r="E36" s="53">
        <f t="shared" si="0"/>
        <v>0</v>
      </c>
    </row>
    <row r="37" spans="1:5" ht="15">
      <c r="A37">
        <f>IF(SUM(IF(新生推文!$K$7=" ",0,1),IF(新生推文!$K$8=" ",0,1),IF(新生推文!$K$9=" ",0,1))=0,999,SUM(SUM(IF(新生推文!$K$7=" ",0,1),IF(新生推文!$K$8=" ",0,1),IF(新生推文!$K$9=" ",0,1))))</f>
        <v>1</v>
      </c>
      <c r="B37" t="str">
        <f>IF(OR(新生推文!$K$7="",推文数据库连接!A37=""),"",IF(ISNUMBER(SEARCH(新生推文!$K$7,SUBSTITUTE(推文数据库连接!A37&amp;推文数据库连接!C37&amp;推文数据库连接!D37&amp;推文数据库连接!E37," ","")))=TRUE,1,0))</f>
        <v/>
      </c>
      <c r="C37">
        <f>IF(OR(新生推文!$K$8="",推文数据库连接!A37=""),"",IF(ISNUMBER(SEARCH(新生推文!$K$8,SUBSTITUTE(推文数据库连接!A37&amp;推文数据库连接!C37&amp;推文数据库连接!D37&amp;推文数据库连接!E37," ","")))=TRUE,1,0))</f>
        <v>0</v>
      </c>
      <c r="D37">
        <f>IF(OR(新生推文!$K$9="",推文数据库连接!A37=""),"",IF(ISNUMBER(SEARCH(新生推文!$K$9,SUBSTITUTE(推文数据库连接!A37&amp;推文数据库连接!C37&amp;推文数据库连接!D37&amp;推文数据库连接!E37," ","")))=TRUE,1,0))</f>
        <v>0</v>
      </c>
      <c r="E37" s="53">
        <f t="shared" si="0"/>
        <v>0</v>
      </c>
    </row>
    <row r="38" spans="1:5" ht="15">
      <c r="A38">
        <f>IF(SUM(IF(新生推文!$K$7=" ",0,1),IF(新生推文!$K$8=" ",0,1),IF(新生推文!$K$9=" ",0,1))=0,999,SUM(SUM(IF(新生推文!$K$7=" ",0,1),IF(新生推文!$K$8=" ",0,1),IF(新生推文!$K$9=" ",0,1))))</f>
        <v>1</v>
      </c>
      <c r="B38" t="str">
        <f>IF(OR(新生推文!$K$7="",推文数据库连接!A38=""),"",IF(ISNUMBER(SEARCH(新生推文!$K$7,SUBSTITUTE(推文数据库连接!A38&amp;推文数据库连接!C38&amp;推文数据库连接!D38&amp;推文数据库连接!E38," ","")))=TRUE,1,0))</f>
        <v/>
      </c>
      <c r="C38">
        <f>IF(OR(新生推文!$K$8="",推文数据库连接!A38=""),"",IF(ISNUMBER(SEARCH(新生推文!$K$8,SUBSTITUTE(推文数据库连接!A38&amp;推文数据库连接!C38&amp;推文数据库连接!D38&amp;推文数据库连接!E38," ","")))=TRUE,1,0))</f>
        <v>0</v>
      </c>
      <c r="D38">
        <f>IF(OR(新生推文!$K$9="",推文数据库连接!A38=""),"",IF(ISNUMBER(SEARCH(新生推文!$K$9,SUBSTITUTE(推文数据库连接!A38&amp;推文数据库连接!C38&amp;推文数据库连接!D38&amp;推文数据库连接!E38," ","")))=TRUE,1,0))</f>
        <v>0</v>
      </c>
      <c r="E38" s="53">
        <f t="shared" si="0"/>
        <v>0</v>
      </c>
    </row>
    <row r="39" spans="1:5" ht="15">
      <c r="A39">
        <f>IF(SUM(IF(新生推文!$K$7=" ",0,1),IF(新生推文!$K$8=" ",0,1),IF(新生推文!$K$9=" ",0,1))=0,999,SUM(SUM(IF(新生推文!$K$7=" ",0,1),IF(新生推文!$K$8=" ",0,1),IF(新生推文!$K$9=" ",0,1))))</f>
        <v>1</v>
      </c>
      <c r="B39" t="str">
        <f>IF(OR(新生推文!$K$7="",推文数据库连接!A39=""),"",IF(ISNUMBER(SEARCH(新生推文!$K$7,SUBSTITUTE(推文数据库连接!A39&amp;推文数据库连接!C39&amp;推文数据库连接!D39&amp;推文数据库连接!E39," ","")))=TRUE,1,0))</f>
        <v/>
      </c>
      <c r="C39">
        <f>IF(OR(新生推文!$K$8="",推文数据库连接!A39=""),"",IF(ISNUMBER(SEARCH(新生推文!$K$8,SUBSTITUTE(推文数据库连接!A39&amp;推文数据库连接!C39&amp;推文数据库连接!D39&amp;推文数据库连接!E39," ","")))=TRUE,1,0))</f>
        <v>0</v>
      </c>
      <c r="D39">
        <f>IF(OR(新生推文!$K$9="",推文数据库连接!A39=""),"",IF(ISNUMBER(SEARCH(新生推文!$K$9,SUBSTITUTE(推文数据库连接!A39&amp;推文数据库连接!C39&amp;推文数据库连接!D39&amp;推文数据库连接!E39," ","")))=TRUE,1,0))</f>
        <v>0</v>
      </c>
      <c r="E39" s="53">
        <f t="shared" si="0"/>
        <v>0</v>
      </c>
    </row>
    <row r="40" spans="1:5" ht="15">
      <c r="A40">
        <f>IF(SUM(IF(新生推文!$K$7=" ",0,1),IF(新生推文!$K$8=" ",0,1),IF(新生推文!$K$9=" ",0,1))=0,999,SUM(SUM(IF(新生推文!$K$7=" ",0,1),IF(新生推文!$K$8=" ",0,1),IF(新生推文!$K$9=" ",0,1))))</f>
        <v>1</v>
      </c>
      <c r="B40" t="str">
        <f>IF(OR(新生推文!$K$7="",推文数据库连接!A40=""),"",IF(ISNUMBER(SEARCH(新生推文!$K$7,SUBSTITUTE(推文数据库连接!A40&amp;推文数据库连接!C40&amp;推文数据库连接!D40&amp;推文数据库连接!E40," ","")))=TRUE,1,0))</f>
        <v/>
      </c>
      <c r="C40">
        <f>IF(OR(新生推文!$K$8="",推文数据库连接!A40=""),"",IF(ISNUMBER(SEARCH(新生推文!$K$8,SUBSTITUTE(推文数据库连接!A40&amp;推文数据库连接!C40&amp;推文数据库连接!D40&amp;推文数据库连接!E40," ","")))=TRUE,1,0))</f>
        <v>0</v>
      </c>
      <c r="D40">
        <f>IF(OR(新生推文!$K$9="",推文数据库连接!A40=""),"",IF(ISNUMBER(SEARCH(新生推文!$K$9,SUBSTITUTE(推文数据库连接!A40&amp;推文数据库连接!C40&amp;推文数据库连接!D40&amp;推文数据库连接!E40," ","")))=TRUE,1,0))</f>
        <v>0</v>
      </c>
      <c r="E40" s="53">
        <f t="shared" si="0"/>
        <v>0</v>
      </c>
    </row>
    <row r="41" spans="1:5" ht="15">
      <c r="A41">
        <f>IF(SUM(IF(新生推文!$K$7=" ",0,1),IF(新生推文!$K$8=" ",0,1),IF(新生推文!$K$9=" ",0,1))=0,999,SUM(SUM(IF(新生推文!$K$7=" ",0,1),IF(新生推文!$K$8=" ",0,1),IF(新生推文!$K$9=" ",0,1))))</f>
        <v>1</v>
      </c>
      <c r="B41" t="str">
        <f>IF(OR(新生推文!$K$7="",推文数据库连接!A41=""),"",IF(ISNUMBER(SEARCH(新生推文!$K$7,SUBSTITUTE(推文数据库连接!A41&amp;推文数据库连接!C41&amp;推文数据库连接!D41&amp;推文数据库连接!E41," ","")))=TRUE,1,0))</f>
        <v/>
      </c>
      <c r="C41">
        <f>IF(OR(新生推文!$K$8="",推文数据库连接!A41=""),"",IF(ISNUMBER(SEARCH(新生推文!$K$8,SUBSTITUTE(推文数据库连接!A41&amp;推文数据库连接!C41&amp;推文数据库连接!D41&amp;推文数据库连接!E41," ","")))=TRUE,1,0))</f>
        <v>0</v>
      </c>
      <c r="D41">
        <f>IF(OR(新生推文!$K$9="",推文数据库连接!A41=""),"",IF(ISNUMBER(SEARCH(新生推文!$K$9,SUBSTITUTE(推文数据库连接!A41&amp;推文数据库连接!C41&amp;推文数据库连接!D41&amp;推文数据库连接!E41," ","")))=TRUE,1,0))</f>
        <v>0</v>
      </c>
      <c r="E41" s="53">
        <f t="shared" si="0"/>
        <v>0</v>
      </c>
    </row>
    <row r="42" spans="1:5" ht="15">
      <c r="A42">
        <f>IF(SUM(IF(新生推文!$K$7=" ",0,1),IF(新生推文!$K$8=" ",0,1),IF(新生推文!$K$9=" ",0,1))=0,999,SUM(SUM(IF(新生推文!$K$7=" ",0,1),IF(新生推文!$K$8=" ",0,1),IF(新生推文!$K$9=" ",0,1))))</f>
        <v>1</v>
      </c>
      <c r="B42" t="str">
        <f>IF(OR(新生推文!$K$7="",推文数据库连接!A42=""),"",IF(ISNUMBER(SEARCH(新生推文!$K$7,SUBSTITUTE(推文数据库连接!A42&amp;推文数据库连接!C42&amp;推文数据库连接!D42&amp;推文数据库连接!E42," ","")))=TRUE,1,0))</f>
        <v/>
      </c>
      <c r="C42">
        <f>IF(OR(新生推文!$K$8="",推文数据库连接!A42=""),"",IF(ISNUMBER(SEARCH(新生推文!$K$8,SUBSTITUTE(推文数据库连接!A42&amp;推文数据库连接!C42&amp;推文数据库连接!D42&amp;推文数据库连接!E42," ","")))=TRUE,1,0))</f>
        <v>0</v>
      </c>
      <c r="D42">
        <f>IF(OR(新生推文!$K$9="",推文数据库连接!A42=""),"",IF(ISNUMBER(SEARCH(新生推文!$K$9,SUBSTITUTE(推文数据库连接!A42&amp;推文数据库连接!C42&amp;推文数据库连接!D42&amp;推文数据库连接!E42," ","")))=TRUE,1,0))</f>
        <v>0</v>
      </c>
      <c r="E42" s="53">
        <f t="shared" si="0"/>
        <v>0</v>
      </c>
    </row>
    <row r="43" spans="1:5" ht="15">
      <c r="A43">
        <f>IF(SUM(IF(新生推文!$K$7=" ",0,1),IF(新生推文!$K$8=" ",0,1),IF(新生推文!$K$9=" ",0,1))=0,999,SUM(SUM(IF(新生推文!$K$7=" ",0,1),IF(新生推文!$K$8=" ",0,1),IF(新生推文!$K$9=" ",0,1))))</f>
        <v>1</v>
      </c>
      <c r="B43" t="str">
        <f>IF(OR(新生推文!$K$7="",推文数据库连接!A43=""),"",IF(ISNUMBER(SEARCH(新生推文!$K$7,SUBSTITUTE(推文数据库连接!A43&amp;推文数据库连接!C43&amp;推文数据库连接!D43&amp;推文数据库连接!E43," ","")))=TRUE,1,0))</f>
        <v/>
      </c>
      <c r="C43">
        <f>IF(OR(新生推文!$K$8="",推文数据库连接!A43=""),"",IF(ISNUMBER(SEARCH(新生推文!$K$8,SUBSTITUTE(推文数据库连接!A43&amp;推文数据库连接!C43&amp;推文数据库连接!D43&amp;推文数据库连接!E43," ","")))=TRUE,1,0))</f>
        <v>0</v>
      </c>
      <c r="D43">
        <f>IF(OR(新生推文!$K$9="",推文数据库连接!A43=""),"",IF(ISNUMBER(SEARCH(新生推文!$K$9,SUBSTITUTE(推文数据库连接!A43&amp;推文数据库连接!C43&amp;推文数据库连接!D43&amp;推文数据库连接!E43," ","")))=TRUE,1,0))</f>
        <v>0</v>
      </c>
      <c r="E43" s="53">
        <f t="shared" si="0"/>
        <v>0</v>
      </c>
    </row>
    <row r="44" spans="1:5" ht="15">
      <c r="A44">
        <f>IF(SUM(IF(新生推文!$K$7=" ",0,1),IF(新生推文!$K$8=" ",0,1),IF(新生推文!$K$9=" ",0,1))=0,999,SUM(SUM(IF(新生推文!$K$7=" ",0,1),IF(新生推文!$K$8=" ",0,1),IF(新生推文!$K$9=" ",0,1))))</f>
        <v>1</v>
      </c>
      <c r="B44" t="str">
        <f>IF(OR(新生推文!$K$7="",推文数据库连接!A44=""),"",IF(ISNUMBER(SEARCH(新生推文!$K$7,SUBSTITUTE(推文数据库连接!A44&amp;推文数据库连接!C44&amp;推文数据库连接!D44&amp;推文数据库连接!E44," ","")))=TRUE,1,0))</f>
        <v/>
      </c>
      <c r="C44">
        <f>IF(OR(新生推文!$K$8="",推文数据库连接!A44=""),"",IF(ISNUMBER(SEARCH(新生推文!$K$8,SUBSTITUTE(推文数据库连接!A44&amp;推文数据库连接!C44&amp;推文数据库连接!D44&amp;推文数据库连接!E44," ","")))=TRUE,1,0))</f>
        <v>0</v>
      </c>
      <c r="D44">
        <f>IF(OR(新生推文!$K$9="",推文数据库连接!A44=""),"",IF(ISNUMBER(SEARCH(新生推文!$K$9,SUBSTITUTE(推文数据库连接!A44&amp;推文数据库连接!C44&amp;推文数据库连接!D44&amp;推文数据库连接!E44," ","")))=TRUE,1,0))</f>
        <v>0</v>
      </c>
      <c r="E44" s="53">
        <f t="shared" si="0"/>
        <v>0</v>
      </c>
    </row>
    <row r="45" spans="1:5" ht="15">
      <c r="A45">
        <f>IF(SUM(IF(新生推文!$K$7=" ",0,1),IF(新生推文!$K$8=" ",0,1),IF(新生推文!$K$9=" ",0,1))=0,999,SUM(SUM(IF(新生推文!$K$7=" ",0,1),IF(新生推文!$K$8=" ",0,1),IF(新生推文!$K$9=" ",0,1))))</f>
        <v>1</v>
      </c>
      <c r="B45" t="str">
        <f>IF(OR(新生推文!$K$7="",推文数据库连接!A45=""),"",IF(ISNUMBER(SEARCH(新生推文!$K$7,SUBSTITUTE(推文数据库连接!A45&amp;推文数据库连接!C45&amp;推文数据库连接!D45&amp;推文数据库连接!E45," ","")))=TRUE,1,0))</f>
        <v/>
      </c>
      <c r="C45">
        <f>IF(OR(新生推文!$K$8="",推文数据库连接!A45=""),"",IF(ISNUMBER(SEARCH(新生推文!$K$8,SUBSTITUTE(推文数据库连接!A45&amp;推文数据库连接!C45&amp;推文数据库连接!D45&amp;推文数据库连接!E45," ","")))=TRUE,1,0))</f>
        <v>0</v>
      </c>
      <c r="D45">
        <f>IF(OR(新生推文!$K$9="",推文数据库连接!A45=""),"",IF(ISNUMBER(SEARCH(新生推文!$K$9,SUBSTITUTE(推文数据库连接!A45&amp;推文数据库连接!C45&amp;推文数据库连接!D45&amp;推文数据库连接!E45," ","")))=TRUE,1,0))</f>
        <v>0</v>
      </c>
      <c r="E45" s="53">
        <f t="shared" si="0"/>
        <v>0</v>
      </c>
    </row>
    <row r="46" spans="1:5" ht="15">
      <c r="A46">
        <f>IF(SUM(IF(新生推文!$K$7=" ",0,1),IF(新生推文!$K$8=" ",0,1),IF(新生推文!$K$9=" ",0,1))=0,999,SUM(SUM(IF(新生推文!$K$7=" ",0,1),IF(新生推文!$K$8=" ",0,1),IF(新生推文!$K$9=" ",0,1))))</f>
        <v>1</v>
      </c>
      <c r="B46" t="str">
        <f>IF(OR(新生推文!$K$7="",推文数据库连接!A46=""),"",IF(ISNUMBER(SEARCH(新生推文!$K$7,SUBSTITUTE(推文数据库连接!A46&amp;推文数据库连接!C46&amp;推文数据库连接!D46&amp;推文数据库连接!E46," ","")))=TRUE,1,0))</f>
        <v/>
      </c>
      <c r="C46">
        <f>IF(OR(新生推文!$K$8="",推文数据库连接!A46=""),"",IF(ISNUMBER(SEARCH(新生推文!$K$8,SUBSTITUTE(推文数据库连接!A46&amp;推文数据库连接!C46&amp;推文数据库连接!D46&amp;推文数据库连接!E46," ","")))=TRUE,1,0))</f>
        <v>0</v>
      </c>
      <c r="D46">
        <f>IF(OR(新生推文!$K$9="",推文数据库连接!A46=""),"",IF(ISNUMBER(SEARCH(新生推文!$K$9,SUBSTITUTE(推文数据库连接!A46&amp;推文数据库连接!C46&amp;推文数据库连接!D46&amp;推文数据库连接!E46," ","")))=TRUE,1,0))</f>
        <v>0</v>
      </c>
      <c r="E46" s="53">
        <f t="shared" si="0"/>
        <v>0</v>
      </c>
    </row>
    <row r="47" spans="1:5" ht="15">
      <c r="A47">
        <f>IF(SUM(IF(新生推文!$K$7=" ",0,1),IF(新生推文!$K$8=" ",0,1),IF(新生推文!$K$9=" ",0,1))=0,999,SUM(SUM(IF(新生推文!$K$7=" ",0,1),IF(新生推文!$K$8=" ",0,1),IF(新生推文!$K$9=" ",0,1))))</f>
        <v>1</v>
      </c>
      <c r="B47" t="str">
        <f>IF(OR(新生推文!$K$7="",推文数据库连接!A47=""),"",IF(ISNUMBER(SEARCH(新生推文!$K$7,SUBSTITUTE(推文数据库连接!A47&amp;推文数据库连接!C47&amp;推文数据库连接!D47&amp;推文数据库连接!E47," ","")))=TRUE,1,0))</f>
        <v/>
      </c>
      <c r="C47">
        <f>IF(OR(新生推文!$K$8="",推文数据库连接!A47=""),"",IF(ISNUMBER(SEARCH(新生推文!$K$8,SUBSTITUTE(推文数据库连接!A47&amp;推文数据库连接!C47&amp;推文数据库连接!D47&amp;推文数据库连接!E47," ","")))=TRUE,1,0))</f>
        <v>0</v>
      </c>
      <c r="D47">
        <f>IF(OR(新生推文!$K$9="",推文数据库连接!A47=""),"",IF(ISNUMBER(SEARCH(新生推文!$K$9,SUBSTITUTE(推文数据库连接!A47&amp;推文数据库连接!C47&amp;推文数据库连接!D47&amp;推文数据库连接!E47," ","")))=TRUE,1,0))</f>
        <v>0</v>
      </c>
      <c r="E47" s="53">
        <f t="shared" si="0"/>
        <v>0</v>
      </c>
    </row>
    <row r="48" spans="1:5" ht="15">
      <c r="A48">
        <f>IF(SUM(IF(新生推文!$K$7=" ",0,1),IF(新生推文!$K$8=" ",0,1),IF(新生推文!$K$9=" ",0,1))=0,999,SUM(SUM(IF(新生推文!$K$7=" ",0,1),IF(新生推文!$K$8=" ",0,1),IF(新生推文!$K$9=" ",0,1))))</f>
        <v>1</v>
      </c>
      <c r="B48" t="str">
        <f>IF(OR(新生推文!$K$7="",推文数据库连接!A48=""),"",IF(ISNUMBER(SEARCH(新生推文!$K$7,SUBSTITUTE(推文数据库连接!A48&amp;推文数据库连接!C48&amp;推文数据库连接!D48&amp;推文数据库连接!E48," ","")))=TRUE,1,0))</f>
        <v/>
      </c>
      <c r="C48">
        <f>IF(OR(新生推文!$K$8="",推文数据库连接!A48=""),"",IF(ISNUMBER(SEARCH(新生推文!$K$8,SUBSTITUTE(推文数据库连接!A48&amp;推文数据库连接!C48&amp;推文数据库连接!D48&amp;推文数据库连接!E48," ","")))=TRUE,1,0))</f>
        <v>0</v>
      </c>
      <c r="D48">
        <f>IF(OR(新生推文!$K$9="",推文数据库连接!A48=""),"",IF(ISNUMBER(SEARCH(新生推文!$K$9,SUBSTITUTE(推文数据库连接!A48&amp;推文数据库连接!C48&amp;推文数据库连接!D48&amp;推文数据库连接!E48," ","")))=TRUE,1,0))</f>
        <v>0</v>
      </c>
      <c r="E48" s="53">
        <f t="shared" si="0"/>
        <v>0</v>
      </c>
    </row>
    <row r="49" spans="1:5" ht="15">
      <c r="A49">
        <f>IF(SUM(IF(新生推文!$K$7=" ",0,1),IF(新生推文!$K$8=" ",0,1),IF(新生推文!$K$9=" ",0,1))=0,999,SUM(SUM(IF(新生推文!$K$7=" ",0,1),IF(新生推文!$K$8=" ",0,1),IF(新生推文!$K$9=" ",0,1))))</f>
        <v>1</v>
      </c>
      <c r="B49" t="str">
        <f>IF(OR(新生推文!$K$7="",推文数据库连接!A49=""),"",IF(ISNUMBER(SEARCH(新生推文!$K$7,SUBSTITUTE(推文数据库连接!A49&amp;推文数据库连接!C49&amp;推文数据库连接!D49&amp;推文数据库连接!E49," ","")))=TRUE,1,0))</f>
        <v/>
      </c>
      <c r="C49">
        <f>IF(OR(新生推文!$K$8="",推文数据库连接!A49=""),"",IF(ISNUMBER(SEARCH(新生推文!$K$8,SUBSTITUTE(推文数据库连接!A49&amp;推文数据库连接!C49&amp;推文数据库连接!D49&amp;推文数据库连接!E49," ","")))=TRUE,1,0))</f>
        <v>0</v>
      </c>
      <c r="D49">
        <f>IF(OR(新生推文!$K$9="",推文数据库连接!A49=""),"",IF(ISNUMBER(SEARCH(新生推文!$K$9,SUBSTITUTE(推文数据库连接!A49&amp;推文数据库连接!C49&amp;推文数据库连接!D49&amp;推文数据库连接!E49," ","")))=TRUE,1,0))</f>
        <v>0</v>
      </c>
      <c r="E49" s="53">
        <f t="shared" si="0"/>
        <v>0</v>
      </c>
    </row>
    <row r="50" spans="1:5" ht="15">
      <c r="A50">
        <f>IF(SUM(IF(新生推文!$K$7=" ",0,1),IF(新生推文!$K$8=" ",0,1),IF(新生推文!$K$9=" ",0,1))=0,999,SUM(SUM(IF(新生推文!$K$7=" ",0,1),IF(新生推文!$K$8=" ",0,1),IF(新生推文!$K$9=" ",0,1))))</f>
        <v>1</v>
      </c>
      <c r="B50" t="str">
        <f>IF(OR(新生推文!$K$7="",推文数据库连接!A50=""),"",IF(ISNUMBER(SEARCH(新生推文!$K$7,SUBSTITUTE(推文数据库连接!A50&amp;推文数据库连接!C50&amp;推文数据库连接!D50&amp;推文数据库连接!E50," ","")))=TRUE,1,0))</f>
        <v/>
      </c>
      <c r="C50">
        <f>IF(OR(新生推文!$K$8="",推文数据库连接!A50=""),"",IF(ISNUMBER(SEARCH(新生推文!$K$8,SUBSTITUTE(推文数据库连接!A50&amp;推文数据库连接!C50&amp;推文数据库连接!D50&amp;推文数据库连接!E50," ","")))=TRUE,1,0))</f>
        <v>0</v>
      </c>
      <c r="D50">
        <f>IF(OR(新生推文!$K$9="",推文数据库连接!A50=""),"",IF(ISNUMBER(SEARCH(新生推文!$K$9,SUBSTITUTE(推文数据库连接!A50&amp;推文数据库连接!C50&amp;推文数据库连接!D50&amp;推文数据库连接!E50," ","")))=TRUE,1,0))</f>
        <v>0</v>
      </c>
      <c r="E50" s="53">
        <f t="shared" si="0"/>
        <v>0</v>
      </c>
    </row>
    <row r="51" spans="1:5" ht="15">
      <c r="A51">
        <f>IF(SUM(IF(新生推文!$K$7=" ",0,1),IF(新生推文!$K$8=" ",0,1),IF(新生推文!$K$9=" ",0,1))=0,999,SUM(SUM(IF(新生推文!$K$7=" ",0,1),IF(新生推文!$K$8=" ",0,1),IF(新生推文!$K$9=" ",0,1))))</f>
        <v>1</v>
      </c>
      <c r="B51" t="str">
        <f>IF(OR(新生推文!$K$7="",推文数据库连接!A51=""),"",IF(ISNUMBER(SEARCH(新生推文!$K$7,SUBSTITUTE(推文数据库连接!A51&amp;推文数据库连接!C51&amp;推文数据库连接!D51&amp;推文数据库连接!E51," ","")))=TRUE,1,0))</f>
        <v/>
      </c>
      <c r="C51">
        <f>IF(OR(新生推文!$K$8="",推文数据库连接!A51=""),"",IF(ISNUMBER(SEARCH(新生推文!$K$8,SUBSTITUTE(推文数据库连接!A51&amp;推文数据库连接!C51&amp;推文数据库连接!D51&amp;推文数据库连接!E51," ","")))=TRUE,1,0))</f>
        <v>0</v>
      </c>
      <c r="D51">
        <f>IF(OR(新生推文!$K$9="",推文数据库连接!A51=""),"",IF(ISNUMBER(SEARCH(新生推文!$K$9,SUBSTITUTE(推文数据库连接!A51&amp;推文数据库连接!C51&amp;推文数据库连接!D51&amp;推文数据库连接!E51," ","")))=TRUE,1,0))</f>
        <v>0</v>
      </c>
      <c r="E51" s="53">
        <f t="shared" si="0"/>
        <v>0</v>
      </c>
    </row>
    <row r="52" spans="1:5" ht="15">
      <c r="A52">
        <f>IF(SUM(IF(新生推文!$K$7=" ",0,1),IF(新生推文!$K$8=" ",0,1),IF(新生推文!$K$9=" ",0,1))=0,999,SUM(SUM(IF(新生推文!$K$7=" ",0,1),IF(新生推文!$K$8=" ",0,1),IF(新生推文!$K$9=" ",0,1))))</f>
        <v>1</v>
      </c>
      <c r="B52" t="str">
        <f>IF(OR(新生推文!$K$7="",推文数据库连接!A52=""),"",IF(ISNUMBER(SEARCH(新生推文!$K$7,SUBSTITUTE(推文数据库连接!A52&amp;推文数据库连接!C52&amp;推文数据库连接!D52&amp;推文数据库连接!E52," ","")))=TRUE,1,0))</f>
        <v/>
      </c>
      <c r="C52">
        <f>IF(OR(新生推文!$K$8="",推文数据库连接!A52=""),"",IF(ISNUMBER(SEARCH(新生推文!$K$8,SUBSTITUTE(推文数据库连接!A52&amp;推文数据库连接!C52&amp;推文数据库连接!D52&amp;推文数据库连接!E52," ","")))=TRUE,1,0))</f>
        <v>0</v>
      </c>
      <c r="D52">
        <f>IF(OR(新生推文!$K$9="",推文数据库连接!A52=""),"",IF(ISNUMBER(SEARCH(新生推文!$K$9,SUBSTITUTE(推文数据库连接!A52&amp;推文数据库连接!C52&amp;推文数据库连接!D52&amp;推文数据库连接!E52," ","")))=TRUE,1,0))</f>
        <v>0</v>
      </c>
      <c r="E52" s="53">
        <f t="shared" si="0"/>
        <v>0</v>
      </c>
    </row>
    <row r="53" spans="1:5" ht="15">
      <c r="A53">
        <f>IF(SUM(IF(新生推文!$K$7=" ",0,1),IF(新生推文!$K$8=" ",0,1),IF(新生推文!$K$9=" ",0,1))=0,999,SUM(SUM(IF(新生推文!$K$7=" ",0,1),IF(新生推文!$K$8=" ",0,1),IF(新生推文!$K$9=" ",0,1))))</f>
        <v>1</v>
      </c>
      <c r="B53" t="str">
        <f>IF(OR(新生推文!$K$7="",推文数据库连接!A53=""),"",IF(ISNUMBER(SEARCH(新生推文!$K$7,SUBSTITUTE(推文数据库连接!A53&amp;推文数据库连接!C53&amp;推文数据库连接!D53&amp;推文数据库连接!E53," ","")))=TRUE,1,0))</f>
        <v/>
      </c>
      <c r="C53">
        <f>IF(OR(新生推文!$K$8="",推文数据库连接!A53=""),"",IF(ISNUMBER(SEARCH(新生推文!$K$8,SUBSTITUTE(推文数据库连接!A53&amp;推文数据库连接!C53&amp;推文数据库连接!D53&amp;推文数据库连接!E53," ","")))=TRUE,1,0))</f>
        <v>0</v>
      </c>
      <c r="D53">
        <f>IF(OR(新生推文!$K$9="",推文数据库连接!A53=""),"",IF(ISNUMBER(SEARCH(新生推文!$K$9,SUBSTITUTE(推文数据库连接!A53&amp;推文数据库连接!C53&amp;推文数据库连接!D53&amp;推文数据库连接!E53," ","")))=TRUE,1,0))</f>
        <v>0</v>
      </c>
      <c r="E53" s="53">
        <f t="shared" si="0"/>
        <v>0</v>
      </c>
    </row>
    <row r="54" spans="1:5" ht="15">
      <c r="A54">
        <f>IF(SUM(IF(新生推文!$K$7=" ",0,1),IF(新生推文!$K$8=" ",0,1),IF(新生推文!$K$9=" ",0,1))=0,999,SUM(SUM(IF(新生推文!$K$7=" ",0,1),IF(新生推文!$K$8=" ",0,1),IF(新生推文!$K$9=" ",0,1))))</f>
        <v>1</v>
      </c>
      <c r="B54" t="str">
        <f>IF(OR(新生推文!$K$7="",推文数据库连接!A54=""),"",IF(ISNUMBER(SEARCH(新生推文!$K$7,SUBSTITUTE(推文数据库连接!A54&amp;推文数据库连接!C54&amp;推文数据库连接!D54&amp;推文数据库连接!E54," ","")))=TRUE,1,0))</f>
        <v/>
      </c>
      <c r="C54">
        <f>IF(OR(新生推文!$K$8="",推文数据库连接!A54=""),"",IF(ISNUMBER(SEARCH(新生推文!$K$8,SUBSTITUTE(推文数据库连接!A54&amp;推文数据库连接!C54&amp;推文数据库连接!D54&amp;推文数据库连接!E54," ","")))=TRUE,1,0))</f>
        <v>0</v>
      </c>
      <c r="D54">
        <f>IF(OR(新生推文!$K$9="",推文数据库连接!A54=""),"",IF(ISNUMBER(SEARCH(新生推文!$K$9,SUBSTITUTE(推文数据库连接!A54&amp;推文数据库连接!C54&amp;推文数据库连接!D54&amp;推文数据库连接!E54," ","")))=TRUE,1,0))</f>
        <v>0</v>
      </c>
      <c r="E54" s="53">
        <f t="shared" si="0"/>
        <v>0</v>
      </c>
    </row>
    <row r="55" spans="1:5" ht="15">
      <c r="A55">
        <f>IF(SUM(IF(新生推文!$K$7=" ",0,1),IF(新生推文!$K$8=" ",0,1),IF(新生推文!$K$9=" ",0,1))=0,999,SUM(SUM(IF(新生推文!$K$7=" ",0,1),IF(新生推文!$K$8=" ",0,1),IF(新生推文!$K$9=" ",0,1))))</f>
        <v>1</v>
      </c>
      <c r="B55" t="str">
        <f>IF(OR(新生推文!$K$7="",推文数据库连接!A55=""),"",IF(ISNUMBER(SEARCH(新生推文!$K$7,SUBSTITUTE(推文数据库连接!A55&amp;推文数据库连接!C55&amp;推文数据库连接!D55&amp;推文数据库连接!E55," ","")))=TRUE,1,0))</f>
        <v/>
      </c>
      <c r="C55">
        <f>IF(OR(新生推文!$K$8="",推文数据库连接!A55=""),"",IF(ISNUMBER(SEARCH(新生推文!$K$8,SUBSTITUTE(推文数据库连接!A55&amp;推文数据库连接!C55&amp;推文数据库连接!D55&amp;推文数据库连接!E55," ","")))=TRUE,1,0))</f>
        <v>0</v>
      </c>
      <c r="D55">
        <f>IF(OR(新生推文!$K$9="",推文数据库连接!A55=""),"",IF(ISNUMBER(SEARCH(新生推文!$K$9,SUBSTITUTE(推文数据库连接!A55&amp;推文数据库连接!C55&amp;推文数据库连接!D55&amp;推文数据库连接!E55," ","")))=TRUE,1,0))</f>
        <v>0</v>
      </c>
      <c r="E55" s="53">
        <f t="shared" si="0"/>
        <v>0</v>
      </c>
    </row>
    <row r="56" spans="1:5" ht="15">
      <c r="A56">
        <f>IF(SUM(IF(新生推文!$K$7=" ",0,1),IF(新生推文!$K$8=" ",0,1),IF(新生推文!$K$9=" ",0,1))=0,999,SUM(SUM(IF(新生推文!$K$7=" ",0,1),IF(新生推文!$K$8=" ",0,1),IF(新生推文!$K$9=" ",0,1))))</f>
        <v>1</v>
      </c>
      <c r="B56" t="str">
        <f>IF(OR(新生推文!$K$7="",推文数据库连接!A56=""),"",IF(ISNUMBER(SEARCH(新生推文!$K$7,SUBSTITUTE(推文数据库连接!A56&amp;推文数据库连接!C56&amp;推文数据库连接!D56&amp;推文数据库连接!E56," ","")))=TRUE,1,0))</f>
        <v/>
      </c>
      <c r="C56">
        <f>IF(OR(新生推文!$K$8="",推文数据库连接!A56=""),"",IF(ISNUMBER(SEARCH(新生推文!$K$8,SUBSTITUTE(推文数据库连接!A56&amp;推文数据库连接!C56&amp;推文数据库连接!D56&amp;推文数据库连接!E56," ","")))=TRUE,1,0))</f>
        <v>0</v>
      </c>
      <c r="D56">
        <f>IF(OR(新生推文!$K$9="",推文数据库连接!A56=""),"",IF(ISNUMBER(SEARCH(新生推文!$K$9,SUBSTITUTE(推文数据库连接!A56&amp;推文数据库连接!C56&amp;推文数据库连接!D56&amp;推文数据库连接!E56," ","")))=TRUE,1,0))</f>
        <v>0</v>
      </c>
      <c r="E56" s="53">
        <f t="shared" si="0"/>
        <v>0</v>
      </c>
    </row>
    <row r="57" spans="1:5" ht="15">
      <c r="A57">
        <f>IF(SUM(IF(新生推文!$K$7=" ",0,1),IF(新生推文!$K$8=" ",0,1),IF(新生推文!$K$9=" ",0,1))=0,999,SUM(SUM(IF(新生推文!$K$7=" ",0,1),IF(新生推文!$K$8=" ",0,1),IF(新生推文!$K$9=" ",0,1))))</f>
        <v>1</v>
      </c>
      <c r="B57" t="str">
        <f>IF(OR(新生推文!$K$7="",推文数据库连接!A57=""),"",IF(ISNUMBER(SEARCH(新生推文!$K$7,SUBSTITUTE(推文数据库连接!A57&amp;推文数据库连接!C57&amp;推文数据库连接!D57&amp;推文数据库连接!E57," ","")))=TRUE,1,0))</f>
        <v/>
      </c>
      <c r="C57">
        <f>IF(OR(新生推文!$K$8="",推文数据库连接!A57=""),"",IF(ISNUMBER(SEARCH(新生推文!$K$8,SUBSTITUTE(推文数据库连接!A57&amp;推文数据库连接!C57&amp;推文数据库连接!D57&amp;推文数据库连接!E57," ","")))=TRUE,1,0))</f>
        <v>0</v>
      </c>
      <c r="D57">
        <f>IF(OR(新生推文!$K$9="",推文数据库连接!A57=""),"",IF(ISNUMBER(SEARCH(新生推文!$K$9,SUBSTITUTE(推文数据库连接!A57&amp;推文数据库连接!C57&amp;推文数据库连接!D57&amp;推文数据库连接!E57," ","")))=TRUE,1,0))</f>
        <v>0</v>
      </c>
      <c r="E57" s="53">
        <f t="shared" si="0"/>
        <v>0</v>
      </c>
    </row>
    <row r="58" spans="1:5" ht="15">
      <c r="A58">
        <f>IF(SUM(IF(新生推文!$K$7=" ",0,1),IF(新生推文!$K$8=" ",0,1),IF(新生推文!$K$9=" ",0,1))=0,999,SUM(SUM(IF(新生推文!$K$7=" ",0,1),IF(新生推文!$K$8=" ",0,1),IF(新生推文!$K$9=" ",0,1))))</f>
        <v>1</v>
      </c>
      <c r="B58" t="str">
        <f>IF(OR(新生推文!$K$7="",推文数据库连接!A58=""),"",IF(ISNUMBER(SEARCH(新生推文!$K$7,SUBSTITUTE(推文数据库连接!A58&amp;推文数据库连接!C58&amp;推文数据库连接!D58&amp;推文数据库连接!E58," ","")))=TRUE,1,0))</f>
        <v/>
      </c>
      <c r="C58">
        <f>IF(OR(新生推文!$K$8="",推文数据库连接!A58=""),"",IF(ISNUMBER(SEARCH(新生推文!$K$8,SUBSTITUTE(推文数据库连接!A58&amp;推文数据库连接!C58&amp;推文数据库连接!D58&amp;推文数据库连接!E58," ","")))=TRUE,1,0))</f>
        <v>0</v>
      </c>
      <c r="D58">
        <f>IF(OR(新生推文!$K$9="",推文数据库连接!A58=""),"",IF(ISNUMBER(SEARCH(新生推文!$K$9,SUBSTITUTE(推文数据库连接!A58&amp;推文数据库连接!C58&amp;推文数据库连接!D58&amp;推文数据库连接!E58," ","")))=TRUE,1,0))</f>
        <v>0</v>
      </c>
      <c r="E58" s="53">
        <f t="shared" si="0"/>
        <v>0</v>
      </c>
    </row>
    <row r="59" spans="1:5" ht="15">
      <c r="A59">
        <f>IF(SUM(IF(新生推文!$K$7=" ",0,1),IF(新生推文!$K$8=" ",0,1),IF(新生推文!$K$9=" ",0,1))=0,999,SUM(SUM(IF(新生推文!$K$7=" ",0,1),IF(新生推文!$K$8=" ",0,1),IF(新生推文!$K$9=" ",0,1))))</f>
        <v>1</v>
      </c>
      <c r="B59" t="str">
        <f>IF(OR(新生推文!$K$7="",推文数据库连接!A59=""),"",IF(ISNUMBER(SEARCH(新生推文!$K$7,SUBSTITUTE(推文数据库连接!A59&amp;推文数据库连接!C59&amp;推文数据库连接!D59&amp;推文数据库连接!E59," ","")))=TRUE,1,0))</f>
        <v/>
      </c>
      <c r="C59">
        <f>IF(OR(新生推文!$K$8="",推文数据库连接!A59=""),"",IF(ISNUMBER(SEARCH(新生推文!$K$8,SUBSTITUTE(推文数据库连接!A59&amp;推文数据库连接!C59&amp;推文数据库连接!D59&amp;推文数据库连接!E59," ","")))=TRUE,1,0))</f>
        <v>0</v>
      </c>
      <c r="D59">
        <f>IF(OR(新生推文!$K$9="",推文数据库连接!A59=""),"",IF(ISNUMBER(SEARCH(新生推文!$K$9,SUBSTITUTE(推文数据库连接!A59&amp;推文数据库连接!C59&amp;推文数据库连接!D59&amp;推文数据库连接!E59," ","")))=TRUE,1,0))</f>
        <v>0</v>
      </c>
      <c r="E59" s="53">
        <f t="shared" si="0"/>
        <v>0</v>
      </c>
    </row>
    <row r="60" spans="1:5" ht="15">
      <c r="A60">
        <f>IF(SUM(IF(新生推文!$K$7=" ",0,1),IF(新生推文!$K$8=" ",0,1),IF(新生推文!$K$9=" ",0,1))=0,999,SUM(SUM(IF(新生推文!$K$7=" ",0,1),IF(新生推文!$K$8=" ",0,1),IF(新生推文!$K$9=" ",0,1))))</f>
        <v>1</v>
      </c>
      <c r="B60" t="str">
        <f>IF(OR(新生推文!$K$7="",推文数据库连接!A60=""),"",IF(ISNUMBER(SEARCH(新生推文!$K$7,SUBSTITUTE(推文数据库连接!A60&amp;推文数据库连接!C60&amp;推文数据库连接!D60&amp;推文数据库连接!E60," ","")))=TRUE,1,0))</f>
        <v/>
      </c>
      <c r="C60">
        <f>IF(OR(新生推文!$K$8="",推文数据库连接!A60=""),"",IF(ISNUMBER(SEARCH(新生推文!$K$8,SUBSTITUTE(推文数据库连接!A60&amp;推文数据库连接!C60&amp;推文数据库连接!D60&amp;推文数据库连接!E60," ","")))=TRUE,1,0))</f>
        <v>0</v>
      </c>
      <c r="D60">
        <f>IF(OR(新生推文!$K$9="",推文数据库连接!A60=""),"",IF(ISNUMBER(SEARCH(新生推文!$K$9,SUBSTITUTE(推文数据库连接!A60&amp;推文数据库连接!C60&amp;推文数据库连接!D60&amp;推文数据库连接!E60," ","")))=TRUE,1,0))</f>
        <v>0</v>
      </c>
      <c r="E60" s="53">
        <f t="shared" si="0"/>
        <v>0</v>
      </c>
    </row>
    <row r="61" spans="1:5" ht="15">
      <c r="A61">
        <f>IF(SUM(IF(新生推文!$K$7=" ",0,1),IF(新生推文!$K$8=" ",0,1),IF(新生推文!$K$9=" ",0,1))=0,999,SUM(SUM(IF(新生推文!$K$7=" ",0,1),IF(新生推文!$K$8=" ",0,1),IF(新生推文!$K$9=" ",0,1))))</f>
        <v>1</v>
      </c>
      <c r="B61" t="str">
        <f>IF(OR(新生推文!$K$7="",推文数据库连接!A61=""),"",IF(ISNUMBER(SEARCH(新生推文!$K$7,SUBSTITUTE(推文数据库连接!A61&amp;推文数据库连接!C61&amp;推文数据库连接!D61&amp;推文数据库连接!E61," ","")))=TRUE,1,0))</f>
        <v/>
      </c>
      <c r="C61">
        <f>IF(OR(新生推文!$K$8="",推文数据库连接!A61=""),"",IF(ISNUMBER(SEARCH(新生推文!$K$8,SUBSTITUTE(推文数据库连接!A61&amp;推文数据库连接!C61&amp;推文数据库连接!D61&amp;推文数据库连接!E61," ","")))=TRUE,1,0))</f>
        <v>0</v>
      </c>
      <c r="D61">
        <f>IF(OR(新生推文!$K$9="",推文数据库连接!A61=""),"",IF(ISNUMBER(SEARCH(新生推文!$K$9,SUBSTITUTE(推文数据库连接!A61&amp;推文数据库连接!C61&amp;推文数据库连接!D61&amp;推文数据库连接!E61," ","")))=TRUE,1,0))</f>
        <v>0</v>
      </c>
      <c r="E61" s="53">
        <f t="shared" si="0"/>
        <v>0</v>
      </c>
    </row>
    <row r="62" spans="1:5" ht="15">
      <c r="A62">
        <f>IF(SUM(IF(新生推文!$K$7=" ",0,1),IF(新生推文!$K$8=" ",0,1),IF(新生推文!$K$9=" ",0,1))=0,999,SUM(SUM(IF(新生推文!$K$7=" ",0,1),IF(新生推文!$K$8=" ",0,1),IF(新生推文!$K$9=" ",0,1))))</f>
        <v>1</v>
      </c>
      <c r="B62" t="str">
        <f>IF(OR(新生推文!$K$7="",推文数据库连接!A62=""),"",IF(ISNUMBER(SEARCH(新生推文!$K$7,SUBSTITUTE(推文数据库连接!A62&amp;推文数据库连接!C62&amp;推文数据库连接!D62&amp;推文数据库连接!E62," ","")))=TRUE,1,0))</f>
        <v/>
      </c>
      <c r="C62">
        <f>IF(OR(新生推文!$K$8="",推文数据库连接!A62=""),"",IF(ISNUMBER(SEARCH(新生推文!$K$8,SUBSTITUTE(推文数据库连接!A62&amp;推文数据库连接!C62&amp;推文数据库连接!D62&amp;推文数据库连接!E62," ","")))=TRUE,1,0))</f>
        <v>0</v>
      </c>
      <c r="D62">
        <f>IF(OR(新生推文!$K$9="",推文数据库连接!A62=""),"",IF(ISNUMBER(SEARCH(新生推文!$K$9,SUBSTITUTE(推文数据库连接!A62&amp;推文数据库连接!C62&amp;推文数据库连接!D62&amp;推文数据库连接!E62," ","")))=TRUE,1,0))</f>
        <v>0</v>
      </c>
      <c r="E62" s="53">
        <f t="shared" si="0"/>
        <v>0</v>
      </c>
    </row>
    <row r="63" spans="1:5" ht="15">
      <c r="A63">
        <f>IF(SUM(IF(新生推文!$K$7=" ",0,1),IF(新生推文!$K$8=" ",0,1),IF(新生推文!$K$9=" ",0,1))=0,999,SUM(SUM(IF(新生推文!$K$7=" ",0,1),IF(新生推文!$K$8=" ",0,1),IF(新生推文!$K$9=" ",0,1))))</f>
        <v>1</v>
      </c>
      <c r="B63" t="str">
        <f>IF(OR(新生推文!$K$7="",推文数据库连接!A63=""),"",IF(ISNUMBER(SEARCH(新生推文!$K$7,SUBSTITUTE(推文数据库连接!A63&amp;推文数据库连接!C63&amp;推文数据库连接!D63&amp;推文数据库连接!E63," ","")))=TRUE,1,0))</f>
        <v/>
      </c>
      <c r="C63">
        <f>IF(OR(新生推文!$K$8="",推文数据库连接!A63=""),"",IF(ISNUMBER(SEARCH(新生推文!$K$8,SUBSTITUTE(推文数据库连接!A63&amp;推文数据库连接!C63&amp;推文数据库连接!D63&amp;推文数据库连接!E63," ","")))=TRUE,1,0))</f>
        <v>0</v>
      </c>
      <c r="D63">
        <f>IF(OR(新生推文!$K$9="",推文数据库连接!A63=""),"",IF(ISNUMBER(SEARCH(新生推文!$K$9,SUBSTITUTE(推文数据库连接!A63&amp;推文数据库连接!C63&amp;推文数据库连接!D63&amp;推文数据库连接!E63," ","")))=TRUE,1,0))</f>
        <v>0</v>
      </c>
      <c r="E63" s="53">
        <f t="shared" si="0"/>
        <v>0</v>
      </c>
    </row>
    <row r="64" spans="1:5" ht="15">
      <c r="A64">
        <f>IF(SUM(IF(新生推文!$K$7=" ",0,1),IF(新生推文!$K$8=" ",0,1),IF(新生推文!$K$9=" ",0,1))=0,999,SUM(SUM(IF(新生推文!$K$7=" ",0,1),IF(新生推文!$K$8=" ",0,1),IF(新生推文!$K$9=" ",0,1))))</f>
        <v>1</v>
      </c>
      <c r="B64" t="str">
        <f>IF(OR(新生推文!$K$7="",推文数据库连接!A64=""),"",IF(ISNUMBER(SEARCH(新生推文!$K$7,SUBSTITUTE(推文数据库连接!A64&amp;推文数据库连接!C64&amp;推文数据库连接!D64&amp;推文数据库连接!E64," ","")))=TRUE,1,0))</f>
        <v/>
      </c>
      <c r="C64">
        <f>IF(OR(新生推文!$K$8="",推文数据库连接!A64=""),"",IF(ISNUMBER(SEARCH(新生推文!$K$8,SUBSTITUTE(推文数据库连接!A64&amp;推文数据库连接!C64&amp;推文数据库连接!D64&amp;推文数据库连接!E64," ","")))=TRUE,1,0))</f>
        <v>0</v>
      </c>
      <c r="D64">
        <f>IF(OR(新生推文!$K$9="",推文数据库连接!A64=""),"",IF(ISNUMBER(SEARCH(新生推文!$K$9,SUBSTITUTE(推文数据库连接!A64&amp;推文数据库连接!C64&amp;推文数据库连接!D64&amp;推文数据库连接!E64," ","")))=TRUE,1,0))</f>
        <v>0</v>
      </c>
      <c r="E64" s="53">
        <f t="shared" si="0"/>
        <v>0</v>
      </c>
    </row>
    <row r="65" spans="1:5" ht="15">
      <c r="A65">
        <f>IF(SUM(IF(新生推文!$K$7=" ",0,1),IF(新生推文!$K$8=" ",0,1),IF(新生推文!$K$9=" ",0,1))=0,999,SUM(SUM(IF(新生推文!$K$7=" ",0,1),IF(新生推文!$K$8=" ",0,1),IF(新生推文!$K$9=" ",0,1))))</f>
        <v>1</v>
      </c>
      <c r="B65" t="str">
        <f>IF(OR(新生推文!$K$7="",推文数据库连接!A65=""),"",IF(ISNUMBER(SEARCH(新生推文!$K$7,SUBSTITUTE(推文数据库连接!A65&amp;推文数据库连接!C65&amp;推文数据库连接!D65&amp;推文数据库连接!E65," ","")))=TRUE,1,0))</f>
        <v/>
      </c>
      <c r="C65">
        <f>IF(OR(新生推文!$K$8="",推文数据库连接!A65=""),"",IF(ISNUMBER(SEARCH(新生推文!$K$8,SUBSTITUTE(推文数据库连接!A65&amp;推文数据库连接!C65&amp;推文数据库连接!D65&amp;推文数据库连接!E65," ","")))=TRUE,1,0))</f>
        <v>0</v>
      </c>
      <c r="D65">
        <f>IF(OR(新生推文!$K$9="",推文数据库连接!A65=""),"",IF(ISNUMBER(SEARCH(新生推文!$K$9,SUBSTITUTE(推文数据库连接!A65&amp;推文数据库连接!C65&amp;推文数据库连接!D65&amp;推文数据库连接!E65," ","")))=TRUE,1,0))</f>
        <v>0</v>
      </c>
      <c r="E65" s="53">
        <f t="shared" si="0"/>
        <v>0</v>
      </c>
    </row>
    <row r="66" spans="1:5" ht="15">
      <c r="A66">
        <f>IF(SUM(IF(新生推文!$K$7=" ",0,1),IF(新生推文!$K$8=" ",0,1),IF(新生推文!$K$9=" ",0,1))=0,999,SUM(SUM(IF(新生推文!$K$7=" ",0,1),IF(新生推文!$K$8=" ",0,1),IF(新生推文!$K$9=" ",0,1))))</f>
        <v>1</v>
      </c>
      <c r="B66" t="str">
        <f>IF(OR(新生推文!$K$7="",推文数据库连接!A66=""),"",IF(ISNUMBER(SEARCH(新生推文!$K$7,SUBSTITUTE(推文数据库连接!A66&amp;推文数据库连接!C66&amp;推文数据库连接!D66&amp;推文数据库连接!E66," ","")))=TRUE,1,0))</f>
        <v/>
      </c>
      <c r="C66">
        <f>IF(OR(新生推文!$K$8="",推文数据库连接!A66=""),"",IF(ISNUMBER(SEARCH(新生推文!$K$8,SUBSTITUTE(推文数据库连接!A66&amp;推文数据库连接!C66&amp;推文数据库连接!D66&amp;推文数据库连接!E66," ","")))=TRUE,1,0))</f>
        <v>0</v>
      </c>
      <c r="D66">
        <f>IF(OR(新生推文!$K$9="",推文数据库连接!A66=""),"",IF(ISNUMBER(SEARCH(新生推文!$K$9,SUBSTITUTE(推文数据库连接!A66&amp;推文数据库连接!C66&amp;推文数据库连接!D66&amp;推文数据库连接!E66," ","")))=TRUE,1,0))</f>
        <v>0</v>
      </c>
      <c r="E66" s="53">
        <f t="shared" ref="E66:E129" si="1">SUM(B66,C66,D66)</f>
        <v>0</v>
      </c>
    </row>
    <row r="67" spans="1:5" ht="15">
      <c r="A67">
        <f>IF(SUM(IF(新生推文!$K$7=" ",0,1),IF(新生推文!$K$8=" ",0,1),IF(新生推文!$K$9=" ",0,1))=0,999,SUM(SUM(IF(新生推文!$K$7=" ",0,1),IF(新生推文!$K$8=" ",0,1),IF(新生推文!$K$9=" ",0,1))))</f>
        <v>1</v>
      </c>
      <c r="B67" t="str">
        <f>IF(OR(新生推文!$K$7="",推文数据库连接!A67=""),"",IF(ISNUMBER(SEARCH(新生推文!$K$7,SUBSTITUTE(推文数据库连接!A67&amp;推文数据库连接!C67&amp;推文数据库连接!D67&amp;推文数据库连接!E67," ","")))=TRUE,1,0))</f>
        <v/>
      </c>
      <c r="C67">
        <f>IF(OR(新生推文!$K$8="",推文数据库连接!A67=""),"",IF(ISNUMBER(SEARCH(新生推文!$K$8,SUBSTITUTE(推文数据库连接!A67&amp;推文数据库连接!C67&amp;推文数据库连接!D67&amp;推文数据库连接!E67," ","")))=TRUE,1,0))</f>
        <v>0</v>
      </c>
      <c r="D67">
        <f>IF(OR(新生推文!$K$9="",推文数据库连接!A67=""),"",IF(ISNUMBER(SEARCH(新生推文!$K$9,SUBSTITUTE(推文数据库连接!A67&amp;推文数据库连接!C67&amp;推文数据库连接!D67&amp;推文数据库连接!E67," ","")))=TRUE,1,0))</f>
        <v>0</v>
      </c>
      <c r="E67" s="53">
        <f t="shared" si="1"/>
        <v>0</v>
      </c>
    </row>
    <row r="68" spans="1:5" ht="15">
      <c r="A68">
        <f>IF(SUM(IF(新生推文!$K$7=" ",0,1),IF(新生推文!$K$8=" ",0,1),IF(新生推文!$K$9=" ",0,1))=0,999,SUM(SUM(IF(新生推文!$K$7=" ",0,1),IF(新生推文!$K$8=" ",0,1),IF(新生推文!$K$9=" ",0,1))))</f>
        <v>1</v>
      </c>
      <c r="B68" t="str">
        <f>IF(OR(新生推文!$K$7="",推文数据库连接!A68=""),"",IF(ISNUMBER(SEARCH(新生推文!$K$7,SUBSTITUTE(推文数据库连接!A68&amp;推文数据库连接!C68&amp;推文数据库连接!D68&amp;推文数据库连接!E68," ","")))=TRUE,1,0))</f>
        <v/>
      </c>
      <c r="C68">
        <f>IF(OR(新生推文!$K$8="",推文数据库连接!A68=""),"",IF(ISNUMBER(SEARCH(新生推文!$K$8,SUBSTITUTE(推文数据库连接!A68&amp;推文数据库连接!C68&amp;推文数据库连接!D68&amp;推文数据库连接!E68," ","")))=TRUE,1,0))</f>
        <v>0</v>
      </c>
      <c r="D68">
        <f>IF(OR(新生推文!$K$9="",推文数据库连接!A68=""),"",IF(ISNUMBER(SEARCH(新生推文!$K$9,SUBSTITUTE(推文数据库连接!A68&amp;推文数据库连接!C68&amp;推文数据库连接!D68&amp;推文数据库连接!E68," ","")))=TRUE,1,0))</f>
        <v>0</v>
      </c>
      <c r="E68" s="53">
        <f t="shared" si="1"/>
        <v>0</v>
      </c>
    </row>
    <row r="69" spans="1:5" ht="15">
      <c r="A69">
        <f>IF(SUM(IF(新生推文!$K$7=" ",0,1),IF(新生推文!$K$8=" ",0,1),IF(新生推文!$K$9=" ",0,1))=0,999,SUM(SUM(IF(新生推文!$K$7=" ",0,1),IF(新生推文!$K$8=" ",0,1),IF(新生推文!$K$9=" ",0,1))))</f>
        <v>1</v>
      </c>
      <c r="B69" t="str">
        <f>IF(OR(新生推文!$K$7="",推文数据库连接!A69=""),"",IF(ISNUMBER(SEARCH(新生推文!$K$7,SUBSTITUTE(推文数据库连接!A69&amp;推文数据库连接!C69&amp;推文数据库连接!D69&amp;推文数据库连接!E69," ","")))=TRUE,1,0))</f>
        <v/>
      </c>
      <c r="C69">
        <f>IF(OR(新生推文!$K$8="",推文数据库连接!A69=""),"",IF(ISNUMBER(SEARCH(新生推文!$K$8,SUBSTITUTE(推文数据库连接!A69&amp;推文数据库连接!C69&amp;推文数据库连接!D69&amp;推文数据库连接!E69," ","")))=TRUE,1,0))</f>
        <v>0</v>
      </c>
      <c r="D69">
        <f>IF(OR(新生推文!$K$9="",推文数据库连接!A69=""),"",IF(ISNUMBER(SEARCH(新生推文!$K$9,SUBSTITUTE(推文数据库连接!A69&amp;推文数据库连接!C69&amp;推文数据库连接!D69&amp;推文数据库连接!E69," ","")))=TRUE,1,0))</f>
        <v>0</v>
      </c>
      <c r="E69" s="53">
        <f t="shared" si="1"/>
        <v>0</v>
      </c>
    </row>
    <row r="70" spans="1:5" ht="15">
      <c r="A70">
        <f>IF(SUM(IF(新生推文!$K$7=" ",0,1),IF(新生推文!$K$8=" ",0,1),IF(新生推文!$K$9=" ",0,1))=0,999,SUM(SUM(IF(新生推文!$K$7=" ",0,1),IF(新生推文!$K$8=" ",0,1),IF(新生推文!$K$9=" ",0,1))))</f>
        <v>1</v>
      </c>
      <c r="B70" t="str">
        <f>IF(OR(新生推文!$K$7="",推文数据库连接!A70=""),"",IF(ISNUMBER(SEARCH(新生推文!$K$7,SUBSTITUTE(推文数据库连接!A70&amp;推文数据库连接!C70&amp;推文数据库连接!D70&amp;推文数据库连接!E70," ","")))=TRUE,1,0))</f>
        <v/>
      </c>
      <c r="C70">
        <f>IF(OR(新生推文!$K$8="",推文数据库连接!A70=""),"",IF(ISNUMBER(SEARCH(新生推文!$K$8,SUBSTITUTE(推文数据库连接!A70&amp;推文数据库连接!C70&amp;推文数据库连接!D70&amp;推文数据库连接!E70," ","")))=TRUE,1,0))</f>
        <v>0</v>
      </c>
      <c r="D70">
        <f>IF(OR(新生推文!$K$9="",推文数据库连接!A70=""),"",IF(ISNUMBER(SEARCH(新生推文!$K$9,SUBSTITUTE(推文数据库连接!A70&amp;推文数据库连接!C70&amp;推文数据库连接!D70&amp;推文数据库连接!E70," ","")))=TRUE,1,0))</f>
        <v>0</v>
      </c>
      <c r="E70" s="53">
        <f t="shared" si="1"/>
        <v>0</v>
      </c>
    </row>
    <row r="71" spans="1:5" ht="15">
      <c r="A71">
        <f>IF(SUM(IF(新生推文!$K$7=" ",0,1),IF(新生推文!$K$8=" ",0,1),IF(新生推文!$K$9=" ",0,1))=0,999,SUM(SUM(IF(新生推文!$K$7=" ",0,1),IF(新生推文!$K$8=" ",0,1),IF(新生推文!$K$9=" ",0,1))))</f>
        <v>1</v>
      </c>
      <c r="B71" t="str">
        <f>IF(OR(新生推文!$K$7="",推文数据库连接!A71=""),"",IF(ISNUMBER(SEARCH(新生推文!$K$7,SUBSTITUTE(推文数据库连接!A71&amp;推文数据库连接!C71&amp;推文数据库连接!D71&amp;推文数据库连接!E71," ","")))=TRUE,1,0))</f>
        <v/>
      </c>
      <c r="C71">
        <f>IF(OR(新生推文!$K$8="",推文数据库连接!A71=""),"",IF(ISNUMBER(SEARCH(新生推文!$K$8,SUBSTITUTE(推文数据库连接!A71&amp;推文数据库连接!C71&amp;推文数据库连接!D71&amp;推文数据库连接!E71," ","")))=TRUE,1,0))</f>
        <v>0</v>
      </c>
      <c r="D71">
        <f>IF(OR(新生推文!$K$9="",推文数据库连接!A71=""),"",IF(ISNUMBER(SEARCH(新生推文!$K$9,SUBSTITUTE(推文数据库连接!A71&amp;推文数据库连接!C71&amp;推文数据库连接!D71&amp;推文数据库连接!E71," ","")))=TRUE,1,0))</f>
        <v>0</v>
      </c>
      <c r="E71" s="53">
        <f t="shared" si="1"/>
        <v>0</v>
      </c>
    </row>
    <row r="72" spans="1:5" ht="15">
      <c r="A72">
        <f>IF(SUM(IF(新生推文!$K$7=" ",0,1),IF(新生推文!$K$8=" ",0,1),IF(新生推文!$K$9=" ",0,1))=0,999,SUM(SUM(IF(新生推文!$K$7=" ",0,1),IF(新生推文!$K$8=" ",0,1),IF(新生推文!$K$9=" ",0,1))))</f>
        <v>1</v>
      </c>
      <c r="B72" t="str">
        <f>IF(OR(新生推文!$K$7="",推文数据库连接!A72=""),"",IF(ISNUMBER(SEARCH(新生推文!$K$7,SUBSTITUTE(推文数据库连接!A72&amp;推文数据库连接!C72&amp;推文数据库连接!D72&amp;推文数据库连接!E72," ","")))=TRUE,1,0))</f>
        <v/>
      </c>
      <c r="C72">
        <f>IF(OR(新生推文!$K$8="",推文数据库连接!A72=""),"",IF(ISNUMBER(SEARCH(新生推文!$K$8,SUBSTITUTE(推文数据库连接!A72&amp;推文数据库连接!C72&amp;推文数据库连接!D72&amp;推文数据库连接!E72," ","")))=TRUE,1,0))</f>
        <v>0</v>
      </c>
      <c r="D72">
        <f>IF(OR(新生推文!$K$9="",推文数据库连接!A72=""),"",IF(ISNUMBER(SEARCH(新生推文!$K$9,SUBSTITUTE(推文数据库连接!A72&amp;推文数据库连接!C72&amp;推文数据库连接!D72&amp;推文数据库连接!E72," ","")))=TRUE,1,0))</f>
        <v>0</v>
      </c>
      <c r="E72" s="53">
        <f t="shared" si="1"/>
        <v>0</v>
      </c>
    </row>
    <row r="73" spans="1:5" ht="15">
      <c r="A73">
        <f>IF(SUM(IF(新生推文!$K$7=" ",0,1),IF(新生推文!$K$8=" ",0,1),IF(新生推文!$K$9=" ",0,1))=0,999,SUM(SUM(IF(新生推文!$K$7=" ",0,1),IF(新生推文!$K$8=" ",0,1),IF(新生推文!$K$9=" ",0,1))))</f>
        <v>1</v>
      </c>
      <c r="B73" t="str">
        <f>IF(OR(新生推文!$K$7="",推文数据库连接!A73=""),"",IF(ISNUMBER(SEARCH(新生推文!$K$7,SUBSTITUTE(推文数据库连接!A73&amp;推文数据库连接!C73&amp;推文数据库连接!D73&amp;推文数据库连接!E73," ","")))=TRUE,1,0))</f>
        <v/>
      </c>
      <c r="C73">
        <f>IF(OR(新生推文!$K$8="",推文数据库连接!A73=""),"",IF(ISNUMBER(SEARCH(新生推文!$K$8,SUBSTITUTE(推文数据库连接!A73&amp;推文数据库连接!C73&amp;推文数据库连接!D73&amp;推文数据库连接!E73," ","")))=TRUE,1,0))</f>
        <v>0</v>
      </c>
      <c r="D73">
        <f>IF(OR(新生推文!$K$9="",推文数据库连接!A73=""),"",IF(ISNUMBER(SEARCH(新生推文!$K$9,SUBSTITUTE(推文数据库连接!A73&amp;推文数据库连接!C73&amp;推文数据库连接!D73&amp;推文数据库连接!E73," ","")))=TRUE,1,0))</f>
        <v>0</v>
      </c>
      <c r="E73" s="53">
        <f t="shared" si="1"/>
        <v>0</v>
      </c>
    </row>
    <row r="74" spans="1:5" ht="15">
      <c r="A74">
        <f>IF(SUM(IF(新生推文!$K$7=" ",0,1),IF(新生推文!$K$8=" ",0,1),IF(新生推文!$K$9=" ",0,1))=0,999,SUM(SUM(IF(新生推文!$K$7=" ",0,1),IF(新生推文!$K$8=" ",0,1),IF(新生推文!$K$9=" ",0,1))))</f>
        <v>1</v>
      </c>
      <c r="B74" t="str">
        <f>IF(OR(新生推文!$K$7="",推文数据库连接!A74=""),"",IF(ISNUMBER(SEARCH(新生推文!$K$7,SUBSTITUTE(推文数据库连接!A74&amp;推文数据库连接!C74&amp;推文数据库连接!D74&amp;推文数据库连接!E74," ","")))=TRUE,1,0))</f>
        <v/>
      </c>
      <c r="C74">
        <f>IF(OR(新生推文!$K$8="",推文数据库连接!A74=""),"",IF(ISNUMBER(SEARCH(新生推文!$K$8,SUBSTITUTE(推文数据库连接!A74&amp;推文数据库连接!C74&amp;推文数据库连接!D74&amp;推文数据库连接!E74," ","")))=TRUE,1,0))</f>
        <v>0</v>
      </c>
      <c r="D74">
        <f>IF(OR(新生推文!$K$9="",推文数据库连接!A74=""),"",IF(ISNUMBER(SEARCH(新生推文!$K$9,SUBSTITUTE(推文数据库连接!A74&amp;推文数据库连接!C74&amp;推文数据库连接!D74&amp;推文数据库连接!E74," ","")))=TRUE,1,0))</f>
        <v>0</v>
      </c>
      <c r="E74" s="53">
        <f t="shared" si="1"/>
        <v>0</v>
      </c>
    </row>
    <row r="75" spans="1:5" ht="15">
      <c r="A75">
        <f>IF(SUM(IF(新生推文!$K$7=" ",0,1),IF(新生推文!$K$8=" ",0,1),IF(新生推文!$K$9=" ",0,1))=0,999,SUM(SUM(IF(新生推文!$K$7=" ",0,1),IF(新生推文!$K$8=" ",0,1),IF(新生推文!$K$9=" ",0,1))))</f>
        <v>1</v>
      </c>
      <c r="B75" t="str">
        <f>IF(OR(新生推文!$K$7="",推文数据库连接!A75=""),"",IF(ISNUMBER(SEARCH(新生推文!$K$7,SUBSTITUTE(推文数据库连接!A75&amp;推文数据库连接!C75&amp;推文数据库连接!D75&amp;推文数据库连接!E75," ","")))=TRUE,1,0))</f>
        <v/>
      </c>
      <c r="C75">
        <f>IF(OR(新生推文!$K$8="",推文数据库连接!A75=""),"",IF(ISNUMBER(SEARCH(新生推文!$K$8,SUBSTITUTE(推文数据库连接!A75&amp;推文数据库连接!C75&amp;推文数据库连接!D75&amp;推文数据库连接!E75," ","")))=TRUE,1,0))</f>
        <v>0</v>
      </c>
      <c r="D75">
        <f>IF(OR(新生推文!$K$9="",推文数据库连接!A75=""),"",IF(ISNUMBER(SEARCH(新生推文!$K$9,SUBSTITUTE(推文数据库连接!A75&amp;推文数据库连接!C75&amp;推文数据库连接!D75&amp;推文数据库连接!E75," ","")))=TRUE,1,0))</f>
        <v>0</v>
      </c>
      <c r="E75" s="53">
        <f t="shared" si="1"/>
        <v>0</v>
      </c>
    </row>
    <row r="76" spans="1:5" ht="15">
      <c r="A76">
        <f>IF(SUM(IF(新生推文!$K$7=" ",0,1),IF(新生推文!$K$8=" ",0,1),IF(新生推文!$K$9=" ",0,1))=0,999,SUM(SUM(IF(新生推文!$K$7=" ",0,1),IF(新生推文!$K$8=" ",0,1),IF(新生推文!$K$9=" ",0,1))))</f>
        <v>1</v>
      </c>
      <c r="B76" t="str">
        <f>IF(OR(新生推文!$K$7="",推文数据库连接!A76=""),"",IF(ISNUMBER(SEARCH(新生推文!$K$7,SUBSTITUTE(推文数据库连接!A76&amp;推文数据库连接!C76&amp;推文数据库连接!D76&amp;推文数据库连接!E76," ","")))=TRUE,1,0))</f>
        <v/>
      </c>
      <c r="C76">
        <f>IF(OR(新生推文!$K$8="",推文数据库连接!A76=""),"",IF(ISNUMBER(SEARCH(新生推文!$K$8,SUBSTITUTE(推文数据库连接!A76&amp;推文数据库连接!C76&amp;推文数据库连接!D76&amp;推文数据库连接!E76," ","")))=TRUE,1,0))</f>
        <v>0</v>
      </c>
      <c r="D76">
        <f>IF(OR(新生推文!$K$9="",推文数据库连接!A76=""),"",IF(ISNUMBER(SEARCH(新生推文!$K$9,SUBSTITUTE(推文数据库连接!A76&amp;推文数据库连接!C76&amp;推文数据库连接!D76&amp;推文数据库连接!E76," ","")))=TRUE,1,0))</f>
        <v>0</v>
      </c>
      <c r="E76" s="53">
        <f t="shared" si="1"/>
        <v>0</v>
      </c>
    </row>
    <row r="77" spans="1:5" ht="15">
      <c r="A77">
        <f>IF(SUM(IF(新生推文!$K$7=" ",0,1),IF(新生推文!$K$8=" ",0,1),IF(新生推文!$K$9=" ",0,1))=0,999,SUM(SUM(IF(新生推文!$K$7=" ",0,1),IF(新生推文!$K$8=" ",0,1),IF(新生推文!$K$9=" ",0,1))))</f>
        <v>1</v>
      </c>
      <c r="B77" t="str">
        <f>IF(OR(新生推文!$K$7="",推文数据库连接!A77=""),"",IF(ISNUMBER(SEARCH(新生推文!$K$7,SUBSTITUTE(推文数据库连接!A77&amp;推文数据库连接!C77&amp;推文数据库连接!D77&amp;推文数据库连接!E77," ","")))=TRUE,1,0))</f>
        <v/>
      </c>
      <c r="C77">
        <f>IF(OR(新生推文!$K$8="",推文数据库连接!A77=""),"",IF(ISNUMBER(SEARCH(新生推文!$K$8,SUBSTITUTE(推文数据库连接!A77&amp;推文数据库连接!C77&amp;推文数据库连接!D77&amp;推文数据库连接!E77," ","")))=TRUE,1,0))</f>
        <v>0</v>
      </c>
      <c r="D77">
        <f>IF(OR(新生推文!$K$9="",推文数据库连接!A77=""),"",IF(ISNUMBER(SEARCH(新生推文!$K$9,SUBSTITUTE(推文数据库连接!A77&amp;推文数据库连接!C77&amp;推文数据库连接!D77&amp;推文数据库连接!E77," ","")))=TRUE,1,0))</f>
        <v>0</v>
      </c>
      <c r="E77" s="53">
        <f t="shared" si="1"/>
        <v>0</v>
      </c>
    </row>
    <row r="78" spans="1:5" ht="15">
      <c r="A78">
        <f>IF(SUM(IF(新生推文!$K$7=" ",0,1),IF(新生推文!$K$8=" ",0,1),IF(新生推文!$K$9=" ",0,1))=0,999,SUM(SUM(IF(新生推文!$K$7=" ",0,1),IF(新生推文!$K$8=" ",0,1),IF(新生推文!$K$9=" ",0,1))))</f>
        <v>1</v>
      </c>
      <c r="B78" t="str">
        <f>IF(OR(新生推文!$K$7="",推文数据库连接!A78=""),"",IF(ISNUMBER(SEARCH(新生推文!$K$7,SUBSTITUTE(推文数据库连接!A78&amp;推文数据库连接!C78&amp;推文数据库连接!D78&amp;推文数据库连接!E78," ","")))=TRUE,1,0))</f>
        <v/>
      </c>
      <c r="C78">
        <f>IF(OR(新生推文!$K$8="",推文数据库连接!A78=""),"",IF(ISNUMBER(SEARCH(新生推文!$K$8,SUBSTITUTE(推文数据库连接!A78&amp;推文数据库连接!C78&amp;推文数据库连接!D78&amp;推文数据库连接!E78," ","")))=TRUE,1,0))</f>
        <v>0</v>
      </c>
      <c r="D78">
        <f>IF(OR(新生推文!$K$9="",推文数据库连接!A78=""),"",IF(ISNUMBER(SEARCH(新生推文!$K$9,SUBSTITUTE(推文数据库连接!A78&amp;推文数据库连接!C78&amp;推文数据库连接!D78&amp;推文数据库连接!E78," ","")))=TRUE,1,0))</f>
        <v>0</v>
      </c>
      <c r="E78" s="53">
        <f t="shared" si="1"/>
        <v>0</v>
      </c>
    </row>
    <row r="79" spans="1:5" ht="15">
      <c r="A79">
        <f>IF(SUM(IF(新生推文!$K$7=" ",0,1),IF(新生推文!$K$8=" ",0,1),IF(新生推文!$K$9=" ",0,1))=0,999,SUM(SUM(IF(新生推文!$K$7=" ",0,1),IF(新生推文!$K$8=" ",0,1),IF(新生推文!$K$9=" ",0,1))))</f>
        <v>1</v>
      </c>
      <c r="B79" t="str">
        <f>IF(OR(新生推文!$K$7="",推文数据库连接!A79=""),"",IF(ISNUMBER(SEARCH(新生推文!$K$7,SUBSTITUTE(推文数据库连接!A79&amp;推文数据库连接!C79&amp;推文数据库连接!D79&amp;推文数据库连接!E79," ","")))=TRUE,1,0))</f>
        <v/>
      </c>
      <c r="C79">
        <f>IF(OR(新生推文!$K$8="",推文数据库连接!A79=""),"",IF(ISNUMBER(SEARCH(新生推文!$K$8,SUBSTITUTE(推文数据库连接!A79&amp;推文数据库连接!C79&amp;推文数据库连接!D79&amp;推文数据库连接!E79," ","")))=TRUE,1,0))</f>
        <v>0</v>
      </c>
      <c r="D79">
        <f>IF(OR(新生推文!$K$9="",推文数据库连接!A79=""),"",IF(ISNUMBER(SEARCH(新生推文!$K$9,SUBSTITUTE(推文数据库连接!A79&amp;推文数据库连接!C79&amp;推文数据库连接!D79&amp;推文数据库连接!E79," ","")))=TRUE,1,0))</f>
        <v>0</v>
      </c>
      <c r="E79" s="53">
        <f t="shared" si="1"/>
        <v>0</v>
      </c>
    </row>
    <row r="80" spans="1:5" ht="15">
      <c r="A80">
        <f>IF(SUM(IF(新生推文!$K$7=" ",0,1),IF(新生推文!$K$8=" ",0,1),IF(新生推文!$K$9=" ",0,1))=0,999,SUM(SUM(IF(新生推文!$K$7=" ",0,1),IF(新生推文!$K$8=" ",0,1),IF(新生推文!$K$9=" ",0,1))))</f>
        <v>1</v>
      </c>
      <c r="B80" t="str">
        <f>IF(OR(新生推文!$K$7="",推文数据库连接!A80=""),"",IF(ISNUMBER(SEARCH(新生推文!$K$7,SUBSTITUTE(推文数据库连接!A80&amp;推文数据库连接!C80&amp;推文数据库连接!D80&amp;推文数据库连接!E80," ","")))=TRUE,1,0))</f>
        <v/>
      </c>
      <c r="C80">
        <f>IF(OR(新生推文!$K$8="",推文数据库连接!A80=""),"",IF(ISNUMBER(SEARCH(新生推文!$K$8,SUBSTITUTE(推文数据库连接!A80&amp;推文数据库连接!C80&amp;推文数据库连接!D80&amp;推文数据库连接!E80," ","")))=TRUE,1,0))</f>
        <v>0</v>
      </c>
      <c r="D80">
        <f>IF(OR(新生推文!$K$9="",推文数据库连接!A80=""),"",IF(ISNUMBER(SEARCH(新生推文!$K$9,SUBSTITUTE(推文数据库连接!A80&amp;推文数据库连接!C80&amp;推文数据库连接!D80&amp;推文数据库连接!E80," ","")))=TRUE,1,0))</f>
        <v>0</v>
      </c>
      <c r="E80" s="53">
        <f t="shared" si="1"/>
        <v>0</v>
      </c>
    </row>
    <row r="81" spans="1:5" ht="15">
      <c r="A81">
        <f>IF(SUM(IF(新生推文!$K$7=" ",0,1),IF(新生推文!$K$8=" ",0,1),IF(新生推文!$K$9=" ",0,1))=0,999,SUM(SUM(IF(新生推文!$K$7=" ",0,1),IF(新生推文!$K$8=" ",0,1),IF(新生推文!$K$9=" ",0,1))))</f>
        <v>1</v>
      </c>
      <c r="B81" t="str">
        <f>IF(OR(新生推文!$K$7="",推文数据库连接!A81=""),"",IF(ISNUMBER(SEARCH(新生推文!$K$7,SUBSTITUTE(推文数据库连接!A81&amp;推文数据库连接!C81&amp;推文数据库连接!D81&amp;推文数据库连接!E81," ","")))=TRUE,1,0))</f>
        <v/>
      </c>
      <c r="C81">
        <f>IF(OR(新生推文!$K$8="",推文数据库连接!A81=""),"",IF(ISNUMBER(SEARCH(新生推文!$K$8,SUBSTITUTE(推文数据库连接!A81&amp;推文数据库连接!C81&amp;推文数据库连接!D81&amp;推文数据库连接!E81," ","")))=TRUE,1,0))</f>
        <v>0</v>
      </c>
      <c r="D81">
        <f>IF(OR(新生推文!$K$9="",推文数据库连接!A81=""),"",IF(ISNUMBER(SEARCH(新生推文!$K$9,SUBSTITUTE(推文数据库连接!A81&amp;推文数据库连接!C81&amp;推文数据库连接!D81&amp;推文数据库连接!E81," ","")))=TRUE,1,0))</f>
        <v>0</v>
      </c>
      <c r="E81" s="53">
        <f t="shared" si="1"/>
        <v>0</v>
      </c>
    </row>
    <row r="82" spans="1:5" ht="15">
      <c r="A82">
        <f>IF(SUM(IF(新生推文!$K$7=" ",0,1),IF(新生推文!$K$8=" ",0,1),IF(新生推文!$K$9=" ",0,1))=0,999,SUM(SUM(IF(新生推文!$K$7=" ",0,1),IF(新生推文!$K$8=" ",0,1),IF(新生推文!$K$9=" ",0,1))))</f>
        <v>1</v>
      </c>
      <c r="B82" t="str">
        <f>IF(OR(新生推文!$K$7="",推文数据库连接!A82=""),"",IF(ISNUMBER(SEARCH(新生推文!$K$7,SUBSTITUTE(推文数据库连接!A82&amp;推文数据库连接!C82&amp;推文数据库连接!D82&amp;推文数据库连接!E82," ","")))=TRUE,1,0))</f>
        <v/>
      </c>
      <c r="C82">
        <f>IF(OR(新生推文!$K$8="",推文数据库连接!A82=""),"",IF(ISNUMBER(SEARCH(新生推文!$K$8,SUBSTITUTE(推文数据库连接!A82&amp;推文数据库连接!C82&amp;推文数据库连接!D82&amp;推文数据库连接!E82," ","")))=TRUE,1,0))</f>
        <v>0</v>
      </c>
      <c r="D82">
        <f>IF(OR(新生推文!$K$9="",推文数据库连接!A82=""),"",IF(ISNUMBER(SEARCH(新生推文!$K$9,SUBSTITUTE(推文数据库连接!A82&amp;推文数据库连接!C82&amp;推文数据库连接!D82&amp;推文数据库连接!E82," ","")))=TRUE,1,0))</f>
        <v>0</v>
      </c>
      <c r="E82" s="53">
        <f t="shared" si="1"/>
        <v>0</v>
      </c>
    </row>
    <row r="83" spans="1:5" ht="15">
      <c r="A83">
        <f>IF(SUM(IF(新生推文!$K$7=" ",0,1),IF(新生推文!$K$8=" ",0,1),IF(新生推文!$K$9=" ",0,1))=0,999,SUM(SUM(IF(新生推文!$K$7=" ",0,1),IF(新生推文!$K$8=" ",0,1),IF(新生推文!$K$9=" ",0,1))))</f>
        <v>1</v>
      </c>
      <c r="B83" t="str">
        <f>IF(OR(新生推文!$K$7="",推文数据库连接!A83=""),"",IF(ISNUMBER(SEARCH(新生推文!$K$7,SUBSTITUTE(推文数据库连接!A83&amp;推文数据库连接!C83&amp;推文数据库连接!D83&amp;推文数据库连接!E83," ","")))=TRUE,1,0))</f>
        <v/>
      </c>
      <c r="C83">
        <f>IF(OR(新生推文!$K$8="",推文数据库连接!A83=""),"",IF(ISNUMBER(SEARCH(新生推文!$K$8,SUBSTITUTE(推文数据库连接!A83&amp;推文数据库连接!C83&amp;推文数据库连接!D83&amp;推文数据库连接!E83," ","")))=TRUE,1,0))</f>
        <v>0</v>
      </c>
      <c r="D83">
        <f>IF(OR(新生推文!$K$9="",推文数据库连接!A83=""),"",IF(ISNUMBER(SEARCH(新生推文!$K$9,SUBSTITUTE(推文数据库连接!A83&amp;推文数据库连接!C83&amp;推文数据库连接!D83&amp;推文数据库连接!E83," ","")))=TRUE,1,0))</f>
        <v>0</v>
      </c>
      <c r="E83" s="53">
        <f t="shared" si="1"/>
        <v>0</v>
      </c>
    </row>
    <row r="84" spans="1:5" ht="15">
      <c r="A84">
        <f>IF(SUM(IF(新生推文!$K$7=" ",0,1),IF(新生推文!$K$8=" ",0,1),IF(新生推文!$K$9=" ",0,1))=0,999,SUM(SUM(IF(新生推文!$K$7=" ",0,1),IF(新生推文!$K$8=" ",0,1),IF(新生推文!$K$9=" ",0,1))))</f>
        <v>1</v>
      </c>
      <c r="B84" t="str">
        <f>IF(OR(新生推文!$K$7="",推文数据库连接!A84=""),"",IF(ISNUMBER(SEARCH(新生推文!$K$7,SUBSTITUTE(推文数据库连接!A84&amp;推文数据库连接!C84&amp;推文数据库连接!D84&amp;推文数据库连接!E84," ","")))=TRUE,1,0))</f>
        <v/>
      </c>
      <c r="C84">
        <f>IF(OR(新生推文!$K$8="",推文数据库连接!A84=""),"",IF(ISNUMBER(SEARCH(新生推文!$K$8,SUBSTITUTE(推文数据库连接!A84&amp;推文数据库连接!C84&amp;推文数据库连接!D84&amp;推文数据库连接!E84," ","")))=TRUE,1,0))</f>
        <v>0</v>
      </c>
      <c r="D84">
        <f>IF(OR(新生推文!$K$9="",推文数据库连接!A84=""),"",IF(ISNUMBER(SEARCH(新生推文!$K$9,SUBSTITUTE(推文数据库连接!A84&amp;推文数据库连接!C84&amp;推文数据库连接!D84&amp;推文数据库连接!E84," ","")))=TRUE,1,0))</f>
        <v>0</v>
      </c>
      <c r="E84" s="53">
        <f t="shared" si="1"/>
        <v>0</v>
      </c>
    </row>
    <row r="85" spans="1:5" ht="15">
      <c r="A85">
        <f>IF(SUM(IF(新生推文!$K$7=" ",0,1),IF(新生推文!$K$8=" ",0,1),IF(新生推文!$K$9=" ",0,1))=0,999,SUM(SUM(IF(新生推文!$K$7=" ",0,1),IF(新生推文!$K$8=" ",0,1),IF(新生推文!$K$9=" ",0,1))))</f>
        <v>1</v>
      </c>
      <c r="B85" t="str">
        <f>IF(OR(新生推文!$K$7="",推文数据库连接!A85=""),"",IF(ISNUMBER(SEARCH(新生推文!$K$7,SUBSTITUTE(推文数据库连接!A85&amp;推文数据库连接!C85&amp;推文数据库连接!D85&amp;推文数据库连接!E85," ","")))=TRUE,1,0))</f>
        <v/>
      </c>
      <c r="C85">
        <f>IF(OR(新生推文!$K$8="",推文数据库连接!A85=""),"",IF(ISNUMBER(SEARCH(新生推文!$K$8,SUBSTITUTE(推文数据库连接!A85&amp;推文数据库连接!C85&amp;推文数据库连接!D85&amp;推文数据库连接!E85," ","")))=TRUE,1,0))</f>
        <v>0</v>
      </c>
      <c r="D85">
        <f>IF(OR(新生推文!$K$9="",推文数据库连接!A85=""),"",IF(ISNUMBER(SEARCH(新生推文!$K$9,SUBSTITUTE(推文数据库连接!A85&amp;推文数据库连接!C85&amp;推文数据库连接!D85&amp;推文数据库连接!E85," ","")))=TRUE,1,0))</f>
        <v>0</v>
      </c>
      <c r="E85" s="53">
        <f t="shared" si="1"/>
        <v>0</v>
      </c>
    </row>
    <row r="86" spans="1:5" ht="15">
      <c r="A86">
        <f>IF(SUM(IF(新生推文!$K$7=" ",0,1),IF(新生推文!$K$8=" ",0,1),IF(新生推文!$K$9=" ",0,1))=0,999,SUM(SUM(IF(新生推文!$K$7=" ",0,1),IF(新生推文!$K$8=" ",0,1),IF(新生推文!$K$9=" ",0,1))))</f>
        <v>1</v>
      </c>
      <c r="B86" t="str">
        <f>IF(OR(新生推文!$K$7="",推文数据库连接!A86=""),"",IF(ISNUMBER(SEARCH(新生推文!$K$7,SUBSTITUTE(推文数据库连接!A86&amp;推文数据库连接!C86&amp;推文数据库连接!D86&amp;推文数据库连接!E86," ","")))=TRUE,1,0))</f>
        <v/>
      </c>
      <c r="C86">
        <f>IF(OR(新生推文!$K$8="",推文数据库连接!A86=""),"",IF(ISNUMBER(SEARCH(新生推文!$K$8,SUBSTITUTE(推文数据库连接!A86&amp;推文数据库连接!C86&amp;推文数据库连接!D86&amp;推文数据库连接!E86," ","")))=TRUE,1,0))</f>
        <v>0</v>
      </c>
      <c r="D86">
        <f>IF(OR(新生推文!$K$9="",推文数据库连接!A86=""),"",IF(ISNUMBER(SEARCH(新生推文!$K$9,SUBSTITUTE(推文数据库连接!A86&amp;推文数据库连接!C86&amp;推文数据库连接!D86&amp;推文数据库连接!E86," ","")))=TRUE,1,0))</f>
        <v>0</v>
      </c>
      <c r="E86" s="53">
        <f t="shared" si="1"/>
        <v>0</v>
      </c>
    </row>
    <row r="87" spans="1:5" ht="15">
      <c r="A87">
        <f>IF(SUM(IF(新生推文!$K$7=" ",0,1),IF(新生推文!$K$8=" ",0,1),IF(新生推文!$K$9=" ",0,1))=0,999,SUM(SUM(IF(新生推文!$K$7=" ",0,1),IF(新生推文!$K$8=" ",0,1),IF(新生推文!$K$9=" ",0,1))))</f>
        <v>1</v>
      </c>
      <c r="B87" t="str">
        <f>IF(OR(新生推文!$K$7="",推文数据库连接!A87=""),"",IF(ISNUMBER(SEARCH(新生推文!$K$7,SUBSTITUTE(推文数据库连接!A87&amp;推文数据库连接!C87&amp;推文数据库连接!D87&amp;推文数据库连接!E87," ","")))=TRUE,1,0))</f>
        <v/>
      </c>
      <c r="C87">
        <f>IF(OR(新生推文!$K$8="",推文数据库连接!A87=""),"",IF(ISNUMBER(SEARCH(新生推文!$K$8,SUBSTITUTE(推文数据库连接!A87&amp;推文数据库连接!C87&amp;推文数据库连接!D87&amp;推文数据库连接!E87," ","")))=TRUE,1,0))</f>
        <v>0</v>
      </c>
      <c r="D87">
        <f>IF(OR(新生推文!$K$9="",推文数据库连接!A87=""),"",IF(ISNUMBER(SEARCH(新生推文!$K$9,SUBSTITUTE(推文数据库连接!A87&amp;推文数据库连接!C87&amp;推文数据库连接!D87&amp;推文数据库连接!E87," ","")))=TRUE,1,0))</f>
        <v>0</v>
      </c>
      <c r="E87" s="53">
        <f t="shared" si="1"/>
        <v>0</v>
      </c>
    </row>
    <row r="88" spans="1:5" ht="15">
      <c r="A88">
        <f>IF(SUM(IF(新生推文!$K$7=" ",0,1),IF(新生推文!$K$8=" ",0,1),IF(新生推文!$K$9=" ",0,1))=0,999,SUM(SUM(IF(新生推文!$K$7=" ",0,1),IF(新生推文!$K$8=" ",0,1),IF(新生推文!$K$9=" ",0,1))))</f>
        <v>1</v>
      </c>
      <c r="B88" t="str">
        <f>IF(OR(新生推文!$K$7="",推文数据库连接!A88=""),"",IF(ISNUMBER(SEARCH(新生推文!$K$7,SUBSTITUTE(推文数据库连接!A88&amp;推文数据库连接!C88&amp;推文数据库连接!D88&amp;推文数据库连接!E88," ","")))=TRUE,1,0))</f>
        <v/>
      </c>
      <c r="C88">
        <f>IF(OR(新生推文!$K$8="",推文数据库连接!A88=""),"",IF(ISNUMBER(SEARCH(新生推文!$K$8,SUBSTITUTE(推文数据库连接!A88&amp;推文数据库连接!C88&amp;推文数据库连接!D88&amp;推文数据库连接!E88," ","")))=TRUE,1,0))</f>
        <v>0</v>
      </c>
      <c r="D88">
        <f>IF(OR(新生推文!$K$9="",推文数据库连接!A88=""),"",IF(ISNUMBER(SEARCH(新生推文!$K$9,SUBSTITUTE(推文数据库连接!A88&amp;推文数据库连接!C88&amp;推文数据库连接!D88&amp;推文数据库连接!E88," ","")))=TRUE,1,0))</f>
        <v>0</v>
      </c>
      <c r="E88" s="53">
        <f t="shared" si="1"/>
        <v>0</v>
      </c>
    </row>
    <row r="89" spans="1:5" ht="15">
      <c r="A89">
        <f>IF(SUM(IF(新生推文!$K$7=" ",0,1),IF(新生推文!$K$8=" ",0,1),IF(新生推文!$K$9=" ",0,1))=0,999,SUM(SUM(IF(新生推文!$K$7=" ",0,1),IF(新生推文!$K$8=" ",0,1),IF(新生推文!$K$9=" ",0,1))))</f>
        <v>1</v>
      </c>
      <c r="B89" t="str">
        <f>IF(OR(新生推文!$K$7="",推文数据库连接!A89=""),"",IF(ISNUMBER(SEARCH(新生推文!$K$7,SUBSTITUTE(推文数据库连接!A89&amp;推文数据库连接!C89&amp;推文数据库连接!D89&amp;推文数据库连接!E89," ","")))=TRUE,1,0))</f>
        <v/>
      </c>
      <c r="C89">
        <f>IF(OR(新生推文!$K$8="",推文数据库连接!A89=""),"",IF(ISNUMBER(SEARCH(新生推文!$K$8,SUBSTITUTE(推文数据库连接!A89&amp;推文数据库连接!C89&amp;推文数据库连接!D89&amp;推文数据库连接!E89," ","")))=TRUE,1,0))</f>
        <v>0</v>
      </c>
      <c r="D89">
        <f>IF(OR(新生推文!$K$9="",推文数据库连接!A89=""),"",IF(ISNUMBER(SEARCH(新生推文!$K$9,SUBSTITUTE(推文数据库连接!A89&amp;推文数据库连接!C89&amp;推文数据库连接!D89&amp;推文数据库连接!E89," ","")))=TRUE,1,0))</f>
        <v>0</v>
      </c>
      <c r="E89" s="53">
        <f t="shared" si="1"/>
        <v>0</v>
      </c>
    </row>
    <row r="90" spans="1:5" ht="15">
      <c r="A90">
        <f>IF(SUM(IF(新生推文!$K$7=" ",0,1),IF(新生推文!$K$8=" ",0,1),IF(新生推文!$K$9=" ",0,1))=0,999,SUM(SUM(IF(新生推文!$K$7=" ",0,1),IF(新生推文!$K$8=" ",0,1),IF(新生推文!$K$9=" ",0,1))))</f>
        <v>1</v>
      </c>
      <c r="B90" t="str">
        <f>IF(OR(新生推文!$K$7="",推文数据库连接!A90=""),"",IF(ISNUMBER(SEARCH(新生推文!$K$7,SUBSTITUTE(推文数据库连接!A90&amp;推文数据库连接!C90&amp;推文数据库连接!D90&amp;推文数据库连接!E90," ","")))=TRUE,1,0))</f>
        <v/>
      </c>
      <c r="C90">
        <f>IF(OR(新生推文!$K$8="",推文数据库连接!A90=""),"",IF(ISNUMBER(SEARCH(新生推文!$K$8,SUBSTITUTE(推文数据库连接!A90&amp;推文数据库连接!C90&amp;推文数据库连接!D90&amp;推文数据库连接!E90," ","")))=TRUE,1,0))</f>
        <v>0</v>
      </c>
      <c r="D90">
        <f>IF(OR(新生推文!$K$9="",推文数据库连接!A90=""),"",IF(ISNUMBER(SEARCH(新生推文!$K$9,SUBSTITUTE(推文数据库连接!A90&amp;推文数据库连接!C90&amp;推文数据库连接!D90&amp;推文数据库连接!E90," ","")))=TRUE,1,0))</f>
        <v>0</v>
      </c>
      <c r="E90" s="53">
        <f t="shared" si="1"/>
        <v>0</v>
      </c>
    </row>
    <row r="91" spans="1:5" ht="15">
      <c r="A91">
        <f>IF(SUM(IF(新生推文!$K$7=" ",0,1),IF(新生推文!$K$8=" ",0,1),IF(新生推文!$K$9=" ",0,1))=0,999,SUM(SUM(IF(新生推文!$K$7=" ",0,1),IF(新生推文!$K$8=" ",0,1),IF(新生推文!$K$9=" ",0,1))))</f>
        <v>1</v>
      </c>
      <c r="B91" t="str">
        <f>IF(OR(新生推文!$K$7="",推文数据库连接!A91=""),"",IF(ISNUMBER(SEARCH(新生推文!$K$7,SUBSTITUTE(推文数据库连接!A91&amp;推文数据库连接!C91&amp;推文数据库连接!D91&amp;推文数据库连接!E91," ","")))=TRUE,1,0))</f>
        <v/>
      </c>
      <c r="C91">
        <f>IF(OR(新生推文!$K$8="",推文数据库连接!A91=""),"",IF(ISNUMBER(SEARCH(新生推文!$K$8,SUBSTITUTE(推文数据库连接!A91&amp;推文数据库连接!C91&amp;推文数据库连接!D91&amp;推文数据库连接!E91," ","")))=TRUE,1,0))</f>
        <v>0</v>
      </c>
      <c r="D91">
        <f>IF(OR(新生推文!$K$9="",推文数据库连接!A91=""),"",IF(ISNUMBER(SEARCH(新生推文!$K$9,SUBSTITUTE(推文数据库连接!A91&amp;推文数据库连接!C91&amp;推文数据库连接!D91&amp;推文数据库连接!E91," ","")))=TRUE,1,0))</f>
        <v>0</v>
      </c>
      <c r="E91" s="53">
        <f t="shared" si="1"/>
        <v>0</v>
      </c>
    </row>
    <row r="92" spans="1:5" ht="15">
      <c r="A92">
        <f>IF(SUM(IF(新生推文!$K$7=" ",0,1),IF(新生推文!$K$8=" ",0,1),IF(新生推文!$K$9=" ",0,1))=0,999,SUM(SUM(IF(新生推文!$K$7=" ",0,1),IF(新生推文!$K$8=" ",0,1),IF(新生推文!$K$9=" ",0,1))))</f>
        <v>1</v>
      </c>
      <c r="B92" t="str">
        <f>IF(OR(新生推文!$K$7="",推文数据库连接!A92=""),"",IF(ISNUMBER(SEARCH(新生推文!$K$7,SUBSTITUTE(推文数据库连接!A92&amp;推文数据库连接!C92&amp;推文数据库连接!D92&amp;推文数据库连接!E92," ","")))=TRUE,1,0))</f>
        <v/>
      </c>
      <c r="C92">
        <f>IF(OR(新生推文!$K$8="",推文数据库连接!A92=""),"",IF(ISNUMBER(SEARCH(新生推文!$K$8,SUBSTITUTE(推文数据库连接!A92&amp;推文数据库连接!C92&amp;推文数据库连接!D92&amp;推文数据库连接!E92," ","")))=TRUE,1,0))</f>
        <v>0</v>
      </c>
      <c r="D92">
        <f>IF(OR(新生推文!$K$9="",推文数据库连接!A92=""),"",IF(ISNUMBER(SEARCH(新生推文!$K$9,SUBSTITUTE(推文数据库连接!A92&amp;推文数据库连接!C92&amp;推文数据库连接!D92&amp;推文数据库连接!E92," ","")))=TRUE,1,0))</f>
        <v>0</v>
      </c>
      <c r="E92" s="53">
        <f t="shared" si="1"/>
        <v>0</v>
      </c>
    </row>
    <row r="93" spans="1:5" ht="15">
      <c r="A93">
        <f>IF(SUM(IF(新生推文!$K$7=" ",0,1),IF(新生推文!$K$8=" ",0,1),IF(新生推文!$K$9=" ",0,1))=0,999,SUM(SUM(IF(新生推文!$K$7=" ",0,1),IF(新生推文!$K$8=" ",0,1),IF(新生推文!$K$9=" ",0,1))))</f>
        <v>1</v>
      </c>
      <c r="B93" t="str">
        <f>IF(OR(新生推文!$K$7="",推文数据库连接!A93=""),"",IF(ISNUMBER(SEARCH(新生推文!$K$7,SUBSTITUTE(推文数据库连接!A93&amp;推文数据库连接!C93&amp;推文数据库连接!D93&amp;推文数据库连接!E93," ","")))=TRUE,1,0))</f>
        <v/>
      </c>
      <c r="C93">
        <f>IF(OR(新生推文!$K$8="",推文数据库连接!A93=""),"",IF(ISNUMBER(SEARCH(新生推文!$K$8,SUBSTITUTE(推文数据库连接!A93&amp;推文数据库连接!C93&amp;推文数据库连接!D93&amp;推文数据库连接!E93," ","")))=TRUE,1,0))</f>
        <v>0</v>
      </c>
      <c r="D93">
        <f>IF(OR(新生推文!$K$9="",推文数据库连接!A93=""),"",IF(ISNUMBER(SEARCH(新生推文!$K$9,SUBSTITUTE(推文数据库连接!A93&amp;推文数据库连接!C93&amp;推文数据库连接!D93&amp;推文数据库连接!E93," ","")))=TRUE,1,0))</f>
        <v>0</v>
      </c>
      <c r="E93" s="53">
        <f t="shared" si="1"/>
        <v>0</v>
      </c>
    </row>
    <row r="94" spans="1:5" ht="15">
      <c r="A94">
        <f>IF(SUM(IF(新生推文!$K$7=" ",0,1),IF(新生推文!$K$8=" ",0,1),IF(新生推文!$K$9=" ",0,1))=0,999,SUM(SUM(IF(新生推文!$K$7=" ",0,1),IF(新生推文!$K$8=" ",0,1),IF(新生推文!$K$9=" ",0,1))))</f>
        <v>1</v>
      </c>
      <c r="B94" t="str">
        <f>IF(OR(新生推文!$K$7="",推文数据库连接!A94=""),"",IF(ISNUMBER(SEARCH(新生推文!$K$7,SUBSTITUTE(推文数据库连接!A94&amp;推文数据库连接!C94&amp;推文数据库连接!D94&amp;推文数据库连接!E94," ","")))=TRUE,1,0))</f>
        <v/>
      </c>
      <c r="C94">
        <f>IF(OR(新生推文!$K$8="",推文数据库连接!A94=""),"",IF(ISNUMBER(SEARCH(新生推文!$K$8,SUBSTITUTE(推文数据库连接!A94&amp;推文数据库连接!C94&amp;推文数据库连接!D94&amp;推文数据库连接!E94," ","")))=TRUE,1,0))</f>
        <v>0</v>
      </c>
      <c r="D94">
        <f>IF(OR(新生推文!$K$9="",推文数据库连接!A94=""),"",IF(ISNUMBER(SEARCH(新生推文!$K$9,SUBSTITUTE(推文数据库连接!A94&amp;推文数据库连接!C94&amp;推文数据库连接!D94&amp;推文数据库连接!E94," ","")))=TRUE,1,0))</f>
        <v>0</v>
      </c>
      <c r="E94" s="53">
        <f t="shared" si="1"/>
        <v>0</v>
      </c>
    </row>
    <row r="95" spans="1:5" ht="15">
      <c r="A95">
        <f>IF(SUM(IF(新生推文!$K$7=" ",0,1),IF(新生推文!$K$8=" ",0,1),IF(新生推文!$K$9=" ",0,1))=0,999,SUM(SUM(IF(新生推文!$K$7=" ",0,1),IF(新生推文!$K$8=" ",0,1),IF(新生推文!$K$9=" ",0,1))))</f>
        <v>1</v>
      </c>
      <c r="B95" t="str">
        <f>IF(OR(新生推文!$K$7="",推文数据库连接!A95=""),"",IF(ISNUMBER(SEARCH(新生推文!$K$7,SUBSTITUTE(推文数据库连接!A95&amp;推文数据库连接!C95&amp;推文数据库连接!D95&amp;推文数据库连接!E95," ","")))=TRUE,1,0))</f>
        <v/>
      </c>
      <c r="C95">
        <f>IF(OR(新生推文!$K$8="",推文数据库连接!A95=""),"",IF(ISNUMBER(SEARCH(新生推文!$K$8,SUBSTITUTE(推文数据库连接!A95&amp;推文数据库连接!C95&amp;推文数据库连接!D95&amp;推文数据库连接!E95," ","")))=TRUE,1,0))</f>
        <v>0</v>
      </c>
      <c r="D95">
        <f>IF(OR(新生推文!$K$9="",推文数据库连接!A95=""),"",IF(ISNUMBER(SEARCH(新生推文!$K$9,SUBSTITUTE(推文数据库连接!A95&amp;推文数据库连接!C95&amp;推文数据库连接!D95&amp;推文数据库连接!E95," ","")))=TRUE,1,0))</f>
        <v>0</v>
      </c>
      <c r="E95" s="53">
        <f t="shared" si="1"/>
        <v>0</v>
      </c>
    </row>
    <row r="96" spans="1:5" ht="15">
      <c r="A96">
        <f>IF(SUM(IF(新生推文!$K$7=" ",0,1),IF(新生推文!$K$8=" ",0,1),IF(新生推文!$K$9=" ",0,1))=0,999,SUM(SUM(IF(新生推文!$K$7=" ",0,1),IF(新生推文!$K$8=" ",0,1),IF(新生推文!$K$9=" ",0,1))))</f>
        <v>1</v>
      </c>
      <c r="B96" t="str">
        <f>IF(OR(新生推文!$K$7="",推文数据库连接!A96=""),"",IF(ISNUMBER(SEARCH(新生推文!$K$7,SUBSTITUTE(推文数据库连接!A96&amp;推文数据库连接!C96&amp;推文数据库连接!D96&amp;推文数据库连接!E96," ","")))=TRUE,1,0))</f>
        <v/>
      </c>
      <c r="C96">
        <f>IF(OR(新生推文!$K$8="",推文数据库连接!A96=""),"",IF(ISNUMBER(SEARCH(新生推文!$K$8,SUBSTITUTE(推文数据库连接!A96&amp;推文数据库连接!C96&amp;推文数据库连接!D96&amp;推文数据库连接!E96," ","")))=TRUE,1,0))</f>
        <v>0</v>
      </c>
      <c r="D96">
        <f>IF(OR(新生推文!$K$9="",推文数据库连接!A96=""),"",IF(ISNUMBER(SEARCH(新生推文!$K$9,SUBSTITUTE(推文数据库连接!A96&amp;推文数据库连接!C96&amp;推文数据库连接!D96&amp;推文数据库连接!E96," ","")))=TRUE,1,0))</f>
        <v>0</v>
      </c>
      <c r="E96" s="53">
        <f t="shared" si="1"/>
        <v>0</v>
      </c>
    </row>
    <row r="97" spans="1:5" ht="15">
      <c r="A97">
        <f>IF(SUM(IF(新生推文!$K$7=" ",0,1),IF(新生推文!$K$8=" ",0,1),IF(新生推文!$K$9=" ",0,1))=0,999,SUM(SUM(IF(新生推文!$K$7=" ",0,1),IF(新生推文!$K$8=" ",0,1),IF(新生推文!$K$9=" ",0,1))))</f>
        <v>1</v>
      </c>
      <c r="B97" t="str">
        <f>IF(OR(新生推文!$K$7="",推文数据库连接!A97=""),"",IF(ISNUMBER(SEARCH(新生推文!$K$7,SUBSTITUTE(推文数据库连接!A97&amp;推文数据库连接!C97&amp;推文数据库连接!D97&amp;推文数据库连接!E97," ","")))=TRUE,1,0))</f>
        <v/>
      </c>
      <c r="C97">
        <f>IF(OR(新生推文!$K$8="",推文数据库连接!A97=""),"",IF(ISNUMBER(SEARCH(新生推文!$K$8,SUBSTITUTE(推文数据库连接!A97&amp;推文数据库连接!C97&amp;推文数据库连接!D97&amp;推文数据库连接!E97," ","")))=TRUE,1,0))</f>
        <v>0</v>
      </c>
      <c r="D97">
        <f>IF(OR(新生推文!$K$9="",推文数据库连接!A97=""),"",IF(ISNUMBER(SEARCH(新生推文!$K$9,SUBSTITUTE(推文数据库连接!A97&amp;推文数据库连接!C97&amp;推文数据库连接!D97&amp;推文数据库连接!E97," ","")))=TRUE,1,0))</f>
        <v>0</v>
      </c>
      <c r="E97" s="53">
        <f t="shared" si="1"/>
        <v>0</v>
      </c>
    </row>
    <row r="98" spans="1:5" ht="15">
      <c r="A98">
        <f>IF(SUM(IF(新生推文!$K$7=" ",0,1),IF(新生推文!$K$8=" ",0,1),IF(新生推文!$K$9=" ",0,1))=0,999,SUM(SUM(IF(新生推文!$K$7=" ",0,1),IF(新生推文!$K$8=" ",0,1),IF(新生推文!$K$9=" ",0,1))))</f>
        <v>1</v>
      </c>
      <c r="B98" t="str">
        <f>IF(OR(新生推文!$K$7="",推文数据库连接!A98=""),"",IF(ISNUMBER(SEARCH(新生推文!$K$7,SUBSTITUTE(推文数据库连接!A98&amp;推文数据库连接!C98&amp;推文数据库连接!D98&amp;推文数据库连接!E98," ","")))=TRUE,1,0))</f>
        <v/>
      </c>
      <c r="C98">
        <f>IF(OR(新生推文!$K$8="",推文数据库连接!A98=""),"",IF(ISNUMBER(SEARCH(新生推文!$K$8,SUBSTITUTE(推文数据库连接!A98&amp;推文数据库连接!C98&amp;推文数据库连接!D98&amp;推文数据库连接!E98," ","")))=TRUE,1,0))</f>
        <v>0</v>
      </c>
      <c r="D98">
        <f>IF(OR(新生推文!$K$9="",推文数据库连接!A98=""),"",IF(ISNUMBER(SEARCH(新生推文!$K$9,SUBSTITUTE(推文数据库连接!A98&amp;推文数据库连接!C98&amp;推文数据库连接!D98&amp;推文数据库连接!E98," ","")))=TRUE,1,0))</f>
        <v>0</v>
      </c>
      <c r="E98" s="53">
        <f t="shared" si="1"/>
        <v>0</v>
      </c>
    </row>
    <row r="99" spans="1:5" ht="15">
      <c r="A99">
        <f>IF(SUM(IF(新生推文!$K$7=" ",0,1),IF(新生推文!$K$8=" ",0,1),IF(新生推文!$K$9=" ",0,1))=0,999,SUM(SUM(IF(新生推文!$K$7=" ",0,1),IF(新生推文!$K$8=" ",0,1),IF(新生推文!$K$9=" ",0,1))))</f>
        <v>1</v>
      </c>
      <c r="B99" t="str">
        <f>IF(OR(新生推文!$K$7="",推文数据库连接!A99=""),"",IF(ISNUMBER(SEARCH(新生推文!$K$7,SUBSTITUTE(推文数据库连接!A99&amp;推文数据库连接!C99&amp;推文数据库连接!D99&amp;推文数据库连接!E99," ","")))=TRUE,1,0))</f>
        <v/>
      </c>
      <c r="C99">
        <f>IF(OR(新生推文!$K$8="",推文数据库连接!A99=""),"",IF(ISNUMBER(SEARCH(新生推文!$K$8,SUBSTITUTE(推文数据库连接!A99&amp;推文数据库连接!C99&amp;推文数据库连接!D99&amp;推文数据库连接!E99," ","")))=TRUE,1,0))</f>
        <v>0</v>
      </c>
      <c r="D99">
        <f>IF(OR(新生推文!$K$9="",推文数据库连接!A99=""),"",IF(ISNUMBER(SEARCH(新生推文!$K$9,SUBSTITUTE(推文数据库连接!A99&amp;推文数据库连接!C99&amp;推文数据库连接!D99&amp;推文数据库连接!E99," ","")))=TRUE,1,0))</f>
        <v>0</v>
      </c>
      <c r="E99" s="53">
        <f t="shared" si="1"/>
        <v>0</v>
      </c>
    </row>
    <row r="100" spans="1:5" ht="15">
      <c r="A100">
        <f>IF(SUM(IF(新生推文!$K$7=" ",0,1),IF(新生推文!$K$8=" ",0,1),IF(新生推文!$K$9=" ",0,1))=0,999,SUM(SUM(IF(新生推文!$K$7=" ",0,1),IF(新生推文!$K$8=" ",0,1),IF(新生推文!$K$9=" ",0,1))))</f>
        <v>1</v>
      </c>
      <c r="B100" t="str">
        <f>IF(OR(新生推文!$K$7="",推文数据库连接!A100=""),"",IF(ISNUMBER(SEARCH(新生推文!$K$7,SUBSTITUTE(推文数据库连接!A100&amp;推文数据库连接!C100&amp;推文数据库连接!D100&amp;推文数据库连接!E100," ","")))=TRUE,1,0))</f>
        <v/>
      </c>
      <c r="C100">
        <f>IF(OR(新生推文!$K$8="",推文数据库连接!A100=""),"",IF(ISNUMBER(SEARCH(新生推文!$K$8,SUBSTITUTE(推文数据库连接!A100&amp;推文数据库连接!C100&amp;推文数据库连接!D100&amp;推文数据库连接!E100," ","")))=TRUE,1,0))</f>
        <v>0</v>
      </c>
      <c r="D100">
        <f>IF(OR(新生推文!$K$9="",推文数据库连接!A100=""),"",IF(ISNUMBER(SEARCH(新生推文!$K$9,SUBSTITUTE(推文数据库连接!A100&amp;推文数据库连接!C100&amp;推文数据库连接!D100&amp;推文数据库连接!E100," ","")))=TRUE,1,0))</f>
        <v>0</v>
      </c>
      <c r="E100" s="53">
        <f t="shared" si="1"/>
        <v>0</v>
      </c>
    </row>
    <row r="101" spans="1:5" ht="15">
      <c r="A101">
        <f>IF(SUM(IF(新生推文!$K$7=" ",0,1),IF(新生推文!$K$8=" ",0,1),IF(新生推文!$K$9=" ",0,1))=0,999,SUM(SUM(IF(新生推文!$K$7=" ",0,1),IF(新生推文!$K$8=" ",0,1),IF(新生推文!$K$9=" ",0,1))))</f>
        <v>1</v>
      </c>
      <c r="B101" t="str">
        <f>IF(OR(新生推文!$K$7="",推文数据库连接!A101=""),"",IF(ISNUMBER(SEARCH(新生推文!$K$7,SUBSTITUTE(推文数据库连接!A101&amp;推文数据库连接!C101&amp;推文数据库连接!D101&amp;推文数据库连接!E101," ","")))=TRUE,1,0))</f>
        <v/>
      </c>
      <c r="C101">
        <f>IF(OR(新生推文!$K$8="",推文数据库连接!A101=""),"",IF(ISNUMBER(SEARCH(新生推文!$K$8,SUBSTITUTE(推文数据库连接!A101&amp;推文数据库连接!C101&amp;推文数据库连接!D101&amp;推文数据库连接!E101," ","")))=TRUE,1,0))</f>
        <v>0</v>
      </c>
      <c r="D101">
        <f>IF(OR(新生推文!$K$9="",推文数据库连接!A101=""),"",IF(ISNUMBER(SEARCH(新生推文!$K$9,SUBSTITUTE(推文数据库连接!A101&amp;推文数据库连接!C101&amp;推文数据库连接!D101&amp;推文数据库连接!E101," ","")))=TRUE,1,0))</f>
        <v>0</v>
      </c>
      <c r="E101" s="53">
        <f t="shared" si="1"/>
        <v>0</v>
      </c>
    </row>
    <row r="102" spans="1:5" ht="15">
      <c r="A102">
        <f>IF(SUM(IF(新生推文!$K$7=" ",0,1),IF(新生推文!$K$8=" ",0,1),IF(新生推文!$K$9=" ",0,1))=0,999,SUM(SUM(IF(新生推文!$K$7=" ",0,1),IF(新生推文!$K$8=" ",0,1),IF(新生推文!$K$9=" ",0,1))))</f>
        <v>1</v>
      </c>
      <c r="B102" t="str">
        <f>IF(OR(新生推文!$K$7="",推文数据库连接!A102=""),"",IF(ISNUMBER(SEARCH(新生推文!$K$7,SUBSTITUTE(推文数据库连接!A102&amp;推文数据库连接!C102&amp;推文数据库连接!D102&amp;推文数据库连接!E102," ","")))=TRUE,1,0))</f>
        <v/>
      </c>
      <c r="C102">
        <f>IF(OR(新生推文!$K$8="",推文数据库连接!A102=""),"",IF(ISNUMBER(SEARCH(新生推文!$K$8,SUBSTITUTE(推文数据库连接!A102&amp;推文数据库连接!C102&amp;推文数据库连接!D102&amp;推文数据库连接!E102," ","")))=TRUE,1,0))</f>
        <v>0</v>
      </c>
      <c r="D102">
        <f>IF(OR(新生推文!$K$9="",推文数据库连接!A102=""),"",IF(ISNUMBER(SEARCH(新生推文!$K$9,SUBSTITUTE(推文数据库连接!A102&amp;推文数据库连接!C102&amp;推文数据库连接!D102&amp;推文数据库连接!E102," ","")))=TRUE,1,0))</f>
        <v>0</v>
      </c>
      <c r="E102" s="53">
        <f t="shared" si="1"/>
        <v>0</v>
      </c>
    </row>
    <row r="103" spans="1:5" ht="15">
      <c r="A103">
        <f>IF(SUM(IF(新生推文!$K$7=" ",0,1),IF(新生推文!$K$8=" ",0,1),IF(新生推文!$K$9=" ",0,1))=0,999,SUM(SUM(IF(新生推文!$K$7=" ",0,1),IF(新生推文!$K$8=" ",0,1),IF(新生推文!$K$9=" ",0,1))))</f>
        <v>1</v>
      </c>
      <c r="B103" t="str">
        <f>IF(OR(新生推文!$K$7="",推文数据库连接!A103=""),"",IF(ISNUMBER(SEARCH(新生推文!$K$7,SUBSTITUTE(推文数据库连接!A103&amp;推文数据库连接!C103&amp;推文数据库连接!D103&amp;推文数据库连接!E103," ","")))=TRUE,1,0))</f>
        <v/>
      </c>
      <c r="C103">
        <f>IF(OR(新生推文!$K$8="",推文数据库连接!A103=""),"",IF(ISNUMBER(SEARCH(新生推文!$K$8,SUBSTITUTE(推文数据库连接!A103&amp;推文数据库连接!C103&amp;推文数据库连接!D103&amp;推文数据库连接!E103," ","")))=TRUE,1,0))</f>
        <v>0</v>
      </c>
      <c r="D103">
        <f>IF(OR(新生推文!$K$9="",推文数据库连接!A103=""),"",IF(ISNUMBER(SEARCH(新生推文!$K$9,SUBSTITUTE(推文数据库连接!A103&amp;推文数据库连接!C103&amp;推文数据库连接!D103&amp;推文数据库连接!E103," ","")))=TRUE,1,0))</f>
        <v>0</v>
      </c>
      <c r="E103" s="53">
        <f t="shared" si="1"/>
        <v>0</v>
      </c>
    </row>
    <row r="104" spans="1:5" ht="15">
      <c r="A104">
        <f>IF(SUM(IF(新生推文!$K$7=" ",0,1),IF(新生推文!$K$8=" ",0,1),IF(新生推文!$K$9=" ",0,1))=0,999,SUM(SUM(IF(新生推文!$K$7=" ",0,1),IF(新生推文!$K$8=" ",0,1),IF(新生推文!$K$9=" ",0,1))))</f>
        <v>1</v>
      </c>
      <c r="B104" t="str">
        <f>IF(OR(新生推文!$K$7="",推文数据库连接!A104=""),"",IF(ISNUMBER(SEARCH(新生推文!$K$7,SUBSTITUTE(推文数据库连接!A104&amp;推文数据库连接!C104&amp;推文数据库连接!D104&amp;推文数据库连接!E104," ","")))=TRUE,1,0))</f>
        <v/>
      </c>
      <c r="C104">
        <f>IF(OR(新生推文!$K$8="",推文数据库连接!A104=""),"",IF(ISNUMBER(SEARCH(新生推文!$K$8,SUBSTITUTE(推文数据库连接!A104&amp;推文数据库连接!C104&amp;推文数据库连接!D104&amp;推文数据库连接!E104," ","")))=TRUE,1,0))</f>
        <v>0</v>
      </c>
      <c r="D104">
        <f>IF(OR(新生推文!$K$9="",推文数据库连接!A104=""),"",IF(ISNUMBER(SEARCH(新生推文!$K$9,SUBSTITUTE(推文数据库连接!A104&amp;推文数据库连接!C104&amp;推文数据库连接!D104&amp;推文数据库连接!E104," ","")))=TRUE,1,0))</f>
        <v>0</v>
      </c>
      <c r="E104" s="53">
        <f t="shared" si="1"/>
        <v>0</v>
      </c>
    </row>
    <row r="105" spans="1:5" ht="15">
      <c r="A105">
        <f>IF(SUM(IF(新生推文!$K$7=" ",0,1),IF(新生推文!$K$8=" ",0,1),IF(新生推文!$K$9=" ",0,1))=0,999,SUM(SUM(IF(新生推文!$K$7=" ",0,1),IF(新生推文!$K$8=" ",0,1),IF(新生推文!$K$9=" ",0,1))))</f>
        <v>1</v>
      </c>
      <c r="B105" t="str">
        <f>IF(OR(新生推文!$K$7="",推文数据库连接!A105=""),"",IF(ISNUMBER(SEARCH(新生推文!$K$7,SUBSTITUTE(推文数据库连接!A105&amp;推文数据库连接!C105&amp;推文数据库连接!D105&amp;推文数据库连接!E105," ","")))=TRUE,1,0))</f>
        <v/>
      </c>
      <c r="C105">
        <f>IF(OR(新生推文!$K$8="",推文数据库连接!A105=""),"",IF(ISNUMBER(SEARCH(新生推文!$K$8,SUBSTITUTE(推文数据库连接!A105&amp;推文数据库连接!C105&amp;推文数据库连接!D105&amp;推文数据库连接!E105," ","")))=TRUE,1,0))</f>
        <v>0</v>
      </c>
      <c r="D105">
        <f>IF(OR(新生推文!$K$9="",推文数据库连接!A105=""),"",IF(ISNUMBER(SEARCH(新生推文!$K$9,SUBSTITUTE(推文数据库连接!A105&amp;推文数据库连接!C105&amp;推文数据库连接!D105&amp;推文数据库连接!E105," ","")))=TRUE,1,0))</f>
        <v>0</v>
      </c>
      <c r="E105" s="53">
        <f t="shared" si="1"/>
        <v>0</v>
      </c>
    </row>
    <row r="106" spans="1:5" ht="15">
      <c r="A106">
        <f>IF(SUM(IF(新生推文!$K$7=" ",0,1),IF(新生推文!$K$8=" ",0,1),IF(新生推文!$K$9=" ",0,1))=0,999,SUM(SUM(IF(新生推文!$K$7=" ",0,1),IF(新生推文!$K$8=" ",0,1),IF(新生推文!$K$9=" ",0,1))))</f>
        <v>1</v>
      </c>
      <c r="B106" t="str">
        <f>IF(OR(新生推文!$K$7="",推文数据库连接!A106=""),"",IF(ISNUMBER(SEARCH(新生推文!$K$7,SUBSTITUTE(推文数据库连接!A106&amp;推文数据库连接!C106&amp;推文数据库连接!D106&amp;推文数据库连接!E106," ","")))=TRUE,1,0))</f>
        <v/>
      </c>
      <c r="C106">
        <f>IF(OR(新生推文!$K$8="",推文数据库连接!A106=""),"",IF(ISNUMBER(SEARCH(新生推文!$K$8,SUBSTITUTE(推文数据库连接!A106&amp;推文数据库连接!C106&amp;推文数据库连接!D106&amp;推文数据库连接!E106," ","")))=TRUE,1,0))</f>
        <v>0</v>
      </c>
      <c r="D106">
        <f>IF(OR(新生推文!$K$9="",推文数据库连接!A106=""),"",IF(ISNUMBER(SEARCH(新生推文!$K$9,SUBSTITUTE(推文数据库连接!A106&amp;推文数据库连接!C106&amp;推文数据库连接!D106&amp;推文数据库连接!E106," ","")))=TRUE,1,0))</f>
        <v>0</v>
      </c>
      <c r="E106" s="53">
        <f t="shared" si="1"/>
        <v>0</v>
      </c>
    </row>
    <row r="107" spans="1:5" ht="15">
      <c r="A107">
        <f>IF(SUM(IF(新生推文!$K$7=" ",0,1),IF(新生推文!$K$8=" ",0,1),IF(新生推文!$K$9=" ",0,1))=0,999,SUM(SUM(IF(新生推文!$K$7=" ",0,1),IF(新生推文!$K$8=" ",0,1),IF(新生推文!$K$9=" ",0,1))))</f>
        <v>1</v>
      </c>
      <c r="B107" t="str">
        <f>IF(OR(新生推文!$K$7="",推文数据库连接!A107=""),"",IF(ISNUMBER(SEARCH(新生推文!$K$7,SUBSTITUTE(推文数据库连接!A107&amp;推文数据库连接!C107&amp;推文数据库连接!D107&amp;推文数据库连接!E107," ","")))=TRUE,1,0))</f>
        <v/>
      </c>
      <c r="C107">
        <f>IF(OR(新生推文!$K$8="",推文数据库连接!A107=""),"",IF(ISNUMBER(SEARCH(新生推文!$K$8,SUBSTITUTE(推文数据库连接!A107&amp;推文数据库连接!C107&amp;推文数据库连接!D107&amp;推文数据库连接!E107," ","")))=TRUE,1,0))</f>
        <v>0</v>
      </c>
      <c r="D107">
        <f>IF(OR(新生推文!$K$9="",推文数据库连接!A107=""),"",IF(ISNUMBER(SEARCH(新生推文!$K$9,SUBSTITUTE(推文数据库连接!A107&amp;推文数据库连接!C107&amp;推文数据库连接!D107&amp;推文数据库连接!E107," ","")))=TRUE,1,0))</f>
        <v>0</v>
      </c>
      <c r="E107" s="53">
        <f t="shared" si="1"/>
        <v>0</v>
      </c>
    </row>
    <row r="108" spans="1:5" ht="15">
      <c r="A108">
        <f>IF(SUM(IF(新生推文!$K$7=" ",0,1),IF(新生推文!$K$8=" ",0,1),IF(新生推文!$K$9=" ",0,1))=0,999,SUM(SUM(IF(新生推文!$K$7=" ",0,1),IF(新生推文!$K$8=" ",0,1),IF(新生推文!$K$9=" ",0,1))))</f>
        <v>1</v>
      </c>
      <c r="B108" t="str">
        <f>IF(OR(新生推文!$K$7="",推文数据库连接!A108=""),"",IF(ISNUMBER(SEARCH(新生推文!$K$7,SUBSTITUTE(推文数据库连接!A108&amp;推文数据库连接!C108&amp;推文数据库连接!D108&amp;推文数据库连接!E108," ","")))=TRUE,1,0))</f>
        <v/>
      </c>
      <c r="C108">
        <f>IF(OR(新生推文!$K$8="",推文数据库连接!A108=""),"",IF(ISNUMBER(SEARCH(新生推文!$K$8,SUBSTITUTE(推文数据库连接!A108&amp;推文数据库连接!C108&amp;推文数据库连接!D108&amp;推文数据库连接!E108," ","")))=TRUE,1,0))</f>
        <v>0</v>
      </c>
      <c r="D108">
        <f>IF(OR(新生推文!$K$9="",推文数据库连接!A108=""),"",IF(ISNUMBER(SEARCH(新生推文!$K$9,SUBSTITUTE(推文数据库连接!A108&amp;推文数据库连接!C108&amp;推文数据库连接!D108&amp;推文数据库连接!E108," ","")))=TRUE,1,0))</f>
        <v>0</v>
      </c>
      <c r="E108" s="53">
        <f t="shared" si="1"/>
        <v>0</v>
      </c>
    </row>
    <row r="109" spans="1:5" ht="15">
      <c r="A109">
        <f>IF(SUM(IF(新生推文!$K$7=" ",0,1),IF(新生推文!$K$8=" ",0,1),IF(新生推文!$K$9=" ",0,1))=0,999,SUM(SUM(IF(新生推文!$K$7=" ",0,1),IF(新生推文!$K$8=" ",0,1),IF(新生推文!$K$9=" ",0,1))))</f>
        <v>1</v>
      </c>
      <c r="B109" t="str">
        <f>IF(OR(新生推文!$K$7="",推文数据库连接!A109=""),"",IF(ISNUMBER(SEARCH(新生推文!$K$7,SUBSTITUTE(推文数据库连接!A109&amp;推文数据库连接!C109&amp;推文数据库连接!D109&amp;推文数据库连接!E109," ","")))=TRUE,1,0))</f>
        <v/>
      </c>
      <c r="C109">
        <f>IF(OR(新生推文!$K$8="",推文数据库连接!A109=""),"",IF(ISNUMBER(SEARCH(新生推文!$K$8,SUBSTITUTE(推文数据库连接!A109&amp;推文数据库连接!C109&amp;推文数据库连接!D109&amp;推文数据库连接!E109," ","")))=TRUE,1,0))</f>
        <v>0</v>
      </c>
      <c r="D109">
        <f>IF(OR(新生推文!$K$9="",推文数据库连接!A109=""),"",IF(ISNUMBER(SEARCH(新生推文!$K$9,SUBSTITUTE(推文数据库连接!A109&amp;推文数据库连接!C109&amp;推文数据库连接!D109&amp;推文数据库连接!E109," ","")))=TRUE,1,0))</f>
        <v>0</v>
      </c>
      <c r="E109" s="53">
        <f t="shared" si="1"/>
        <v>0</v>
      </c>
    </row>
    <row r="110" spans="1:5" ht="15">
      <c r="A110">
        <f>IF(SUM(IF(新生推文!$K$7=" ",0,1),IF(新生推文!$K$8=" ",0,1),IF(新生推文!$K$9=" ",0,1))=0,999,SUM(SUM(IF(新生推文!$K$7=" ",0,1),IF(新生推文!$K$8=" ",0,1),IF(新生推文!$K$9=" ",0,1))))</f>
        <v>1</v>
      </c>
      <c r="B110" t="str">
        <f>IF(OR(新生推文!$K$7="",推文数据库连接!A110=""),"",IF(ISNUMBER(SEARCH(新生推文!$K$7,SUBSTITUTE(推文数据库连接!A110&amp;推文数据库连接!C110&amp;推文数据库连接!D110&amp;推文数据库连接!E110," ","")))=TRUE,1,0))</f>
        <v/>
      </c>
      <c r="C110">
        <f>IF(OR(新生推文!$K$8="",推文数据库连接!A110=""),"",IF(ISNUMBER(SEARCH(新生推文!$K$8,SUBSTITUTE(推文数据库连接!A110&amp;推文数据库连接!C110&amp;推文数据库连接!D110&amp;推文数据库连接!E110," ","")))=TRUE,1,0))</f>
        <v>0</v>
      </c>
      <c r="D110">
        <f>IF(OR(新生推文!$K$9="",推文数据库连接!A110=""),"",IF(ISNUMBER(SEARCH(新生推文!$K$9,SUBSTITUTE(推文数据库连接!A110&amp;推文数据库连接!C110&amp;推文数据库连接!D110&amp;推文数据库连接!E110," ","")))=TRUE,1,0))</f>
        <v>0</v>
      </c>
      <c r="E110" s="53">
        <f t="shared" si="1"/>
        <v>0</v>
      </c>
    </row>
    <row r="111" spans="1:5" ht="15">
      <c r="A111">
        <f>IF(SUM(IF(新生推文!$K$7=" ",0,1),IF(新生推文!$K$8=" ",0,1),IF(新生推文!$K$9=" ",0,1))=0,999,SUM(SUM(IF(新生推文!$K$7=" ",0,1),IF(新生推文!$K$8=" ",0,1),IF(新生推文!$K$9=" ",0,1))))</f>
        <v>1</v>
      </c>
      <c r="B111" t="str">
        <f>IF(OR(新生推文!$K$7="",推文数据库连接!A111=""),"",IF(ISNUMBER(SEARCH(新生推文!$K$7,SUBSTITUTE(推文数据库连接!A111&amp;推文数据库连接!C111&amp;推文数据库连接!D111&amp;推文数据库连接!E111," ","")))=TRUE,1,0))</f>
        <v/>
      </c>
      <c r="C111">
        <f>IF(OR(新生推文!$K$8="",推文数据库连接!A111=""),"",IF(ISNUMBER(SEARCH(新生推文!$K$8,SUBSTITUTE(推文数据库连接!A111&amp;推文数据库连接!C111&amp;推文数据库连接!D111&amp;推文数据库连接!E111," ","")))=TRUE,1,0))</f>
        <v>0</v>
      </c>
      <c r="D111">
        <f>IF(OR(新生推文!$K$9="",推文数据库连接!A111=""),"",IF(ISNUMBER(SEARCH(新生推文!$K$9,SUBSTITUTE(推文数据库连接!A111&amp;推文数据库连接!C111&amp;推文数据库连接!D111&amp;推文数据库连接!E111," ","")))=TRUE,1,0))</f>
        <v>0</v>
      </c>
      <c r="E111" s="53">
        <f t="shared" si="1"/>
        <v>0</v>
      </c>
    </row>
    <row r="112" spans="1:5" ht="15">
      <c r="A112">
        <f>IF(SUM(IF(新生推文!$K$7=" ",0,1),IF(新生推文!$K$8=" ",0,1),IF(新生推文!$K$9=" ",0,1))=0,999,SUM(SUM(IF(新生推文!$K$7=" ",0,1),IF(新生推文!$K$8=" ",0,1),IF(新生推文!$K$9=" ",0,1))))</f>
        <v>1</v>
      </c>
      <c r="B112" t="str">
        <f>IF(OR(新生推文!$K$7="",推文数据库连接!A112=""),"",IF(ISNUMBER(SEARCH(新生推文!$K$7,SUBSTITUTE(推文数据库连接!A112&amp;推文数据库连接!C112&amp;推文数据库连接!D112&amp;推文数据库连接!E112," ","")))=TRUE,1,0))</f>
        <v/>
      </c>
      <c r="C112">
        <f>IF(OR(新生推文!$K$8="",推文数据库连接!A112=""),"",IF(ISNUMBER(SEARCH(新生推文!$K$8,SUBSTITUTE(推文数据库连接!A112&amp;推文数据库连接!C112&amp;推文数据库连接!D112&amp;推文数据库连接!E112," ","")))=TRUE,1,0))</f>
        <v>0</v>
      </c>
      <c r="D112">
        <f>IF(OR(新生推文!$K$9="",推文数据库连接!A112=""),"",IF(ISNUMBER(SEARCH(新生推文!$K$9,SUBSTITUTE(推文数据库连接!A112&amp;推文数据库连接!C112&amp;推文数据库连接!D112&amp;推文数据库连接!E112," ","")))=TRUE,1,0))</f>
        <v>0</v>
      </c>
      <c r="E112" s="53">
        <f t="shared" si="1"/>
        <v>0</v>
      </c>
    </row>
    <row r="113" spans="1:5" ht="15">
      <c r="A113">
        <f>IF(SUM(IF(新生推文!$K$7=" ",0,1),IF(新生推文!$K$8=" ",0,1),IF(新生推文!$K$9=" ",0,1))=0,999,SUM(SUM(IF(新生推文!$K$7=" ",0,1),IF(新生推文!$K$8=" ",0,1),IF(新生推文!$K$9=" ",0,1))))</f>
        <v>1</v>
      </c>
      <c r="B113" t="str">
        <f>IF(OR(新生推文!$K$7="",推文数据库连接!A113=""),"",IF(ISNUMBER(SEARCH(新生推文!$K$7,SUBSTITUTE(推文数据库连接!A113&amp;推文数据库连接!C113&amp;推文数据库连接!D113&amp;推文数据库连接!E113," ","")))=TRUE,1,0))</f>
        <v/>
      </c>
      <c r="C113">
        <f>IF(OR(新生推文!$K$8="",推文数据库连接!A113=""),"",IF(ISNUMBER(SEARCH(新生推文!$K$8,SUBSTITUTE(推文数据库连接!A113&amp;推文数据库连接!C113&amp;推文数据库连接!D113&amp;推文数据库连接!E113," ","")))=TRUE,1,0))</f>
        <v>0</v>
      </c>
      <c r="D113">
        <f>IF(OR(新生推文!$K$9="",推文数据库连接!A113=""),"",IF(ISNUMBER(SEARCH(新生推文!$K$9,SUBSTITUTE(推文数据库连接!A113&amp;推文数据库连接!C113&amp;推文数据库连接!D113&amp;推文数据库连接!E113," ","")))=TRUE,1,0))</f>
        <v>0</v>
      </c>
      <c r="E113" s="53">
        <f t="shared" si="1"/>
        <v>0</v>
      </c>
    </row>
    <row r="114" spans="1:5" ht="15">
      <c r="A114">
        <f>IF(SUM(IF(新生推文!$K$7=" ",0,1),IF(新生推文!$K$8=" ",0,1),IF(新生推文!$K$9=" ",0,1))=0,999,SUM(SUM(IF(新生推文!$K$7=" ",0,1),IF(新生推文!$K$8=" ",0,1),IF(新生推文!$K$9=" ",0,1))))</f>
        <v>1</v>
      </c>
      <c r="B114" t="str">
        <f>IF(OR(新生推文!$K$7="",推文数据库连接!A114=""),"",IF(ISNUMBER(SEARCH(新生推文!$K$7,SUBSTITUTE(推文数据库连接!A114&amp;推文数据库连接!C114&amp;推文数据库连接!D114&amp;推文数据库连接!E114," ","")))=TRUE,1,0))</f>
        <v/>
      </c>
      <c r="C114">
        <f>IF(OR(新生推文!$K$8="",推文数据库连接!A114=""),"",IF(ISNUMBER(SEARCH(新生推文!$K$8,SUBSTITUTE(推文数据库连接!A114&amp;推文数据库连接!C114&amp;推文数据库连接!D114&amp;推文数据库连接!E114," ","")))=TRUE,1,0))</f>
        <v>0</v>
      </c>
      <c r="D114">
        <f>IF(OR(新生推文!$K$9="",推文数据库连接!A114=""),"",IF(ISNUMBER(SEARCH(新生推文!$K$9,SUBSTITUTE(推文数据库连接!A114&amp;推文数据库连接!C114&amp;推文数据库连接!D114&amp;推文数据库连接!E114," ","")))=TRUE,1,0))</f>
        <v>0</v>
      </c>
      <c r="E114" s="53">
        <f t="shared" si="1"/>
        <v>0</v>
      </c>
    </row>
    <row r="115" spans="1:5" ht="15">
      <c r="A115">
        <f>IF(SUM(IF(新生推文!$K$7=" ",0,1),IF(新生推文!$K$8=" ",0,1),IF(新生推文!$K$9=" ",0,1))=0,999,SUM(SUM(IF(新生推文!$K$7=" ",0,1),IF(新生推文!$K$8=" ",0,1),IF(新生推文!$K$9=" ",0,1))))</f>
        <v>1</v>
      </c>
      <c r="B115" t="str">
        <f>IF(OR(新生推文!$K$7="",推文数据库连接!A115=""),"",IF(ISNUMBER(SEARCH(新生推文!$K$7,SUBSTITUTE(推文数据库连接!A115&amp;推文数据库连接!C115&amp;推文数据库连接!D115&amp;推文数据库连接!E115," ","")))=TRUE,1,0))</f>
        <v/>
      </c>
      <c r="C115">
        <f>IF(OR(新生推文!$K$8="",推文数据库连接!A115=""),"",IF(ISNUMBER(SEARCH(新生推文!$K$8,SUBSTITUTE(推文数据库连接!A115&amp;推文数据库连接!C115&amp;推文数据库连接!D115&amp;推文数据库连接!E115," ","")))=TRUE,1,0))</f>
        <v>0</v>
      </c>
      <c r="D115">
        <f>IF(OR(新生推文!$K$9="",推文数据库连接!A115=""),"",IF(ISNUMBER(SEARCH(新生推文!$K$9,SUBSTITUTE(推文数据库连接!A115&amp;推文数据库连接!C115&amp;推文数据库连接!D115&amp;推文数据库连接!E115," ","")))=TRUE,1,0))</f>
        <v>0</v>
      </c>
      <c r="E115" s="53">
        <f t="shared" si="1"/>
        <v>0</v>
      </c>
    </row>
    <row r="116" spans="1:5" ht="15">
      <c r="A116">
        <f>IF(SUM(IF(新生推文!$K$7=" ",0,1),IF(新生推文!$K$8=" ",0,1),IF(新生推文!$K$9=" ",0,1))=0,999,SUM(SUM(IF(新生推文!$K$7=" ",0,1),IF(新生推文!$K$8=" ",0,1),IF(新生推文!$K$9=" ",0,1))))</f>
        <v>1</v>
      </c>
      <c r="B116" t="str">
        <f>IF(OR(新生推文!$K$7="",推文数据库连接!A116=""),"",IF(ISNUMBER(SEARCH(新生推文!$K$7,SUBSTITUTE(推文数据库连接!A116&amp;推文数据库连接!C116&amp;推文数据库连接!D116&amp;推文数据库连接!E116," ","")))=TRUE,1,0))</f>
        <v/>
      </c>
      <c r="C116">
        <f>IF(OR(新生推文!$K$8="",推文数据库连接!A116=""),"",IF(ISNUMBER(SEARCH(新生推文!$K$8,SUBSTITUTE(推文数据库连接!A116&amp;推文数据库连接!C116&amp;推文数据库连接!D116&amp;推文数据库连接!E116," ","")))=TRUE,1,0))</f>
        <v>0</v>
      </c>
      <c r="D116">
        <f>IF(OR(新生推文!$K$9="",推文数据库连接!A116=""),"",IF(ISNUMBER(SEARCH(新生推文!$K$9,SUBSTITUTE(推文数据库连接!A116&amp;推文数据库连接!C116&amp;推文数据库连接!D116&amp;推文数据库连接!E116," ","")))=TRUE,1,0))</f>
        <v>0</v>
      </c>
      <c r="E116" s="53">
        <f t="shared" si="1"/>
        <v>0</v>
      </c>
    </row>
    <row r="117" spans="1:5" ht="15">
      <c r="A117">
        <f>IF(SUM(IF(新生推文!$K$7=" ",0,1),IF(新生推文!$K$8=" ",0,1),IF(新生推文!$K$9=" ",0,1))=0,999,SUM(SUM(IF(新生推文!$K$7=" ",0,1),IF(新生推文!$K$8=" ",0,1),IF(新生推文!$K$9=" ",0,1))))</f>
        <v>1</v>
      </c>
      <c r="B117" t="str">
        <f>IF(OR(新生推文!$K$7="",推文数据库连接!A117=""),"",IF(ISNUMBER(SEARCH(新生推文!$K$7,SUBSTITUTE(推文数据库连接!A117&amp;推文数据库连接!C117&amp;推文数据库连接!D117&amp;推文数据库连接!E117," ","")))=TRUE,1,0))</f>
        <v/>
      </c>
      <c r="C117">
        <f>IF(OR(新生推文!$K$8="",推文数据库连接!A117=""),"",IF(ISNUMBER(SEARCH(新生推文!$K$8,SUBSTITUTE(推文数据库连接!A117&amp;推文数据库连接!C117&amp;推文数据库连接!D117&amp;推文数据库连接!E117," ","")))=TRUE,1,0))</f>
        <v>0</v>
      </c>
      <c r="D117">
        <f>IF(OR(新生推文!$K$9="",推文数据库连接!A117=""),"",IF(ISNUMBER(SEARCH(新生推文!$K$9,SUBSTITUTE(推文数据库连接!A117&amp;推文数据库连接!C117&amp;推文数据库连接!D117&amp;推文数据库连接!E117," ","")))=TRUE,1,0))</f>
        <v>0</v>
      </c>
      <c r="E117" s="53">
        <f t="shared" si="1"/>
        <v>0</v>
      </c>
    </row>
    <row r="118" spans="1:5" ht="15">
      <c r="A118">
        <f>IF(SUM(IF(新生推文!$K$7=" ",0,1),IF(新生推文!$K$8=" ",0,1),IF(新生推文!$K$9=" ",0,1))=0,999,SUM(SUM(IF(新生推文!$K$7=" ",0,1),IF(新生推文!$K$8=" ",0,1),IF(新生推文!$K$9=" ",0,1))))</f>
        <v>1</v>
      </c>
      <c r="B118" t="str">
        <f>IF(OR(新生推文!$K$7="",推文数据库连接!A118=""),"",IF(ISNUMBER(SEARCH(新生推文!$K$7,SUBSTITUTE(推文数据库连接!A118&amp;推文数据库连接!C118&amp;推文数据库连接!D118&amp;推文数据库连接!E118," ","")))=TRUE,1,0))</f>
        <v/>
      </c>
      <c r="C118">
        <f>IF(OR(新生推文!$K$8="",推文数据库连接!A118=""),"",IF(ISNUMBER(SEARCH(新生推文!$K$8,SUBSTITUTE(推文数据库连接!A118&amp;推文数据库连接!C118&amp;推文数据库连接!D118&amp;推文数据库连接!E118," ","")))=TRUE,1,0))</f>
        <v>0</v>
      </c>
      <c r="D118">
        <f>IF(OR(新生推文!$K$9="",推文数据库连接!A118=""),"",IF(ISNUMBER(SEARCH(新生推文!$K$9,SUBSTITUTE(推文数据库连接!A118&amp;推文数据库连接!C118&amp;推文数据库连接!D118&amp;推文数据库连接!E118," ","")))=TRUE,1,0))</f>
        <v>0</v>
      </c>
      <c r="E118" s="53">
        <f t="shared" si="1"/>
        <v>0</v>
      </c>
    </row>
    <row r="119" spans="1:5" ht="15">
      <c r="A119">
        <f>IF(SUM(IF(新生推文!$K$7=" ",0,1),IF(新生推文!$K$8=" ",0,1),IF(新生推文!$K$9=" ",0,1))=0,999,SUM(SUM(IF(新生推文!$K$7=" ",0,1),IF(新生推文!$K$8=" ",0,1),IF(新生推文!$K$9=" ",0,1))))</f>
        <v>1</v>
      </c>
      <c r="B119" t="str">
        <f>IF(OR(新生推文!$K$7="",推文数据库连接!A119=""),"",IF(ISNUMBER(SEARCH(新生推文!$K$7,SUBSTITUTE(推文数据库连接!A119&amp;推文数据库连接!C119&amp;推文数据库连接!D119&amp;推文数据库连接!E119," ","")))=TRUE,1,0))</f>
        <v/>
      </c>
      <c r="C119">
        <f>IF(OR(新生推文!$K$8="",推文数据库连接!A119=""),"",IF(ISNUMBER(SEARCH(新生推文!$K$8,SUBSTITUTE(推文数据库连接!A119&amp;推文数据库连接!C119&amp;推文数据库连接!D119&amp;推文数据库连接!E119," ","")))=TRUE,1,0))</f>
        <v>0</v>
      </c>
      <c r="D119">
        <f>IF(OR(新生推文!$K$9="",推文数据库连接!A119=""),"",IF(ISNUMBER(SEARCH(新生推文!$K$9,SUBSTITUTE(推文数据库连接!A119&amp;推文数据库连接!C119&amp;推文数据库连接!D119&amp;推文数据库连接!E119," ","")))=TRUE,1,0))</f>
        <v>0</v>
      </c>
      <c r="E119" s="53">
        <f t="shared" si="1"/>
        <v>0</v>
      </c>
    </row>
    <row r="120" spans="1:5" ht="15">
      <c r="A120">
        <f>IF(SUM(IF(新生推文!$K$7=" ",0,1),IF(新生推文!$K$8=" ",0,1),IF(新生推文!$K$9=" ",0,1))=0,999,SUM(SUM(IF(新生推文!$K$7=" ",0,1),IF(新生推文!$K$8=" ",0,1),IF(新生推文!$K$9=" ",0,1))))</f>
        <v>1</v>
      </c>
      <c r="B120" t="str">
        <f>IF(OR(新生推文!$K$7="",推文数据库连接!A120=""),"",IF(ISNUMBER(SEARCH(新生推文!$K$7,SUBSTITUTE(推文数据库连接!A120&amp;推文数据库连接!C120&amp;推文数据库连接!D120&amp;推文数据库连接!E120," ","")))=TRUE,1,0))</f>
        <v/>
      </c>
      <c r="C120">
        <f>IF(OR(新生推文!$K$8="",推文数据库连接!A120=""),"",IF(ISNUMBER(SEARCH(新生推文!$K$8,SUBSTITUTE(推文数据库连接!A120&amp;推文数据库连接!C120&amp;推文数据库连接!D120&amp;推文数据库连接!E120," ","")))=TRUE,1,0))</f>
        <v>0</v>
      </c>
      <c r="D120">
        <f>IF(OR(新生推文!$K$9="",推文数据库连接!A120=""),"",IF(ISNUMBER(SEARCH(新生推文!$K$9,SUBSTITUTE(推文数据库连接!A120&amp;推文数据库连接!C120&amp;推文数据库连接!D120&amp;推文数据库连接!E120," ","")))=TRUE,1,0))</f>
        <v>0</v>
      </c>
      <c r="E120" s="53">
        <f t="shared" si="1"/>
        <v>0</v>
      </c>
    </row>
    <row r="121" spans="1:5" ht="15">
      <c r="A121">
        <f>IF(SUM(IF(新生推文!$K$7=" ",0,1),IF(新生推文!$K$8=" ",0,1),IF(新生推文!$K$9=" ",0,1))=0,999,SUM(SUM(IF(新生推文!$K$7=" ",0,1),IF(新生推文!$K$8=" ",0,1),IF(新生推文!$K$9=" ",0,1))))</f>
        <v>1</v>
      </c>
      <c r="B121" t="str">
        <f>IF(OR(新生推文!$K$7="",推文数据库连接!A121=""),"",IF(ISNUMBER(SEARCH(新生推文!$K$7,SUBSTITUTE(推文数据库连接!A121&amp;推文数据库连接!C121&amp;推文数据库连接!D121&amp;推文数据库连接!E121," ","")))=TRUE,1,0))</f>
        <v/>
      </c>
      <c r="C121">
        <f>IF(OR(新生推文!$K$8="",推文数据库连接!A121=""),"",IF(ISNUMBER(SEARCH(新生推文!$K$8,SUBSTITUTE(推文数据库连接!A121&amp;推文数据库连接!C121&amp;推文数据库连接!D121&amp;推文数据库连接!E121," ","")))=TRUE,1,0))</f>
        <v>0</v>
      </c>
      <c r="D121">
        <f>IF(OR(新生推文!$K$9="",推文数据库连接!A121=""),"",IF(ISNUMBER(SEARCH(新生推文!$K$9,SUBSTITUTE(推文数据库连接!A121&amp;推文数据库连接!C121&amp;推文数据库连接!D121&amp;推文数据库连接!E121," ","")))=TRUE,1,0))</f>
        <v>0</v>
      </c>
      <c r="E121" s="53">
        <f t="shared" si="1"/>
        <v>0</v>
      </c>
    </row>
    <row r="122" spans="1:5" ht="15">
      <c r="A122">
        <f>IF(SUM(IF(新生推文!$K$7=" ",0,1),IF(新生推文!$K$8=" ",0,1),IF(新生推文!$K$9=" ",0,1))=0,999,SUM(SUM(IF(新生推文!$K$7=" ",0,1),IF(新生推文!$K$8=" ",0,1),IF(新生推文!$K$9=" ",0,1))))</f>
        <v>1</v>
      </c>
      <c r="B122" t="str">
        <f>IF(OR(新生推文!$K$7="",推文数据库连接!A122=""),"",IF(ISNUMBER(SEARCH(新生推文!$K$7,SUBSTITUTE(推文数据库连接!A122&amp;推文数据库连接!C122&amp;推文数据库连接!D122&amp;推文数据库连接!E122," ","")))=TRUE,1,0))</f>
        <v/>
      </c>
      <c r="C122">
        <f>IF(OR(新生推文!$K$8="",推文数据库连接!A122=""),"",IF(ISNUMBER(SEARCH(新生推文!$K$8,SUBSTITUTE(推文数据库连接!A122&amp;推文数据库连接!C122&amp;推文数据库连接!D122&amp;推文数据库连接!E122," ","")))=TRUE,1,0))</f>
        <v>0</v>
      </c>
      <c r="D122">
        <f>IF(OR(新生推文!$K$9="",推文数据库连接!A122=""),"",IF(ISNUMBER(SEARCH(新生推文!$K$9,SUBSTITUTE(推文数据库连接!A122&amp;推文数据库连接!C122&amp;推文数据库连接!D122&amp;推文数据库连接!E122," ","")))=TRUE,1,0))</f>
        <v>0</v>
      </c>
      <c r="E122" s="53">
        <f t="shared" si="1"/>
        <v>0</v>
      </c>
    </row>
    <row r="123" spans="1:5" ht="15">
      <c r="A123">
        <f>IF(SUM(IF(新生推文!$K$7=" ",0,1),IF(新生推文!$K$8=" ",0,1),IF(新生推文!$K$9=" ",0,1))=0,999,SUM(SUM(IF(新生推文!$K$7=" ",0,1),IF(新生推文!$K$8=" ",0,1),IF(新生推文!$K$9=" ",0,1))))</f>
        <v>1</v>
      </c>
      <c r="B123" t="str">
        <f>IF(OR(新生推文!$K$7="",推文数据库连接!A123=""),"",IF(ISNUMBER(SEARCH(新生推文!$K$7,SUBSTITUTE(推文数据库连接!A123&amp;推文数据库连接!C123&amp;推文数据库连接!D123&amp;推文数据库连接!E123," ","")))=TRUE,1,0))</f>
        <v/>
      </c>
      <c r="C123">
        <f>IF(OR(新生推文!$K$8="",推文数据库连接!A123=""),"",IF(ISNUMBER(SEARCH(新生推文!$K$8,SUBSTITUTE(推文数据库连接!A123&amp;推文数据库连接!C123&amp;推文数据库连接!D123&amp;推文数据库连接!E123," ","")))=TRUE,1,0))</f>
        <v>0</v>
      </c>
      <c r="D123">
        <f>IF(OR(新生推文!$K$9="",推文数据库连接!A123=""),"",IF(ISNUMBER(SEARCH(新生推文!$K$9,SUBSTITUTE(推文数据库连接!A123&amp;推文数据库连接!C123&amp;推文数据库连接!D123&amp;推文数据库连接!E123," ","")))=TRUE,1,0))</f>
        <v>0</v>
      </c>
      <c r="E123" s="53">
        <f t="shared" si="1"/>
        <v>0</v>
      </c>
    </row>
    <row r="124" spans="1:5" ht="15">
      <c r="A124">
        <f>IF(SUM(IF(新生推文!$K$7=" ",0,1),IF(新生推文!$K$8=" ",0,1),IF(新生推文!$K$9=" ",0,1))=0,999,SUM(SUM(IF(新生推文!$K$7=" ",0,1),IF(新生推文!$K$8=" ",0,1),IF(新生推文!$K$9=" ",0,1))))</f>
        <v>1</v>
      </c>
      <c r="B124" t="str">
        <f>IF(OR(新生推文!$K$7="",推文数据库连接!A124=""),"",IF(ISNUMBER(SEARCH(新生推文!$K$7,SUBSTITUTE(推文数据库连接!A124&amp;推文数据库连接!C124&amp;推文数据库连接!D124&amp;推文数据库连接!E124," ","")))=TRUE,1,0))</f>
        <v/>
      </c>
      <c r="C124">
        <f>IF(OR(新生推文!$K$8="",推文数据库连接!A124=""),"",IF(ISNUMBER(SEARCH(新生推文!$K$8,SUBSTITUTE(推文数据库连接!A124&amp;推文数据库连接!C124&amp;推文数据库连接!D124&amp;推文数据库连接!E124," ","")))=TRUE,1,0))</f>
        <v>0</v>
      </c>
      <c r="D124">
        <f>IF(OR(新生推文!$K$9="",推文数据库连接!A124=""),"",IF(ISNUMBER(SEARCH(新生推文!$K$9,SUBSTITUTE(推文数据库连接!A124&amp;推文数据库连接!C124&amp;推文数据库连接!D124&amp;推文数据库连接!E124," ","")))=TRUE,1,0))</f>
        <v>0</v>
      </c>
      <c r="E124" s="53">
        <f t="shared" si="1"/>
        <v>0</v>
      </c>
    </row>
    <row r="125" spans="1:5" ht="15">
      <c r="A125">
        <f>IF(SUM(IF(新生推文!$K$7=" ",0,1),IF(新生推文!$K$8=" ",0,1),IF(新生推文!$K$9=" ",0,1))=0,999,SUM(SUM(IF(新生推文!$K$7=" ",0,1),IF(新生推文!$K$8=" ",0,1),IF(新生推文!$K$9=" ",0,1))))</f>
        <v>1</v>
      </c>
      <c r="B125" t="str">
        <f>IF(OR(新生推文!$K$7="",推文数据库连接!A125=""),"",IF(ISNUMBER(SEARCH(新生推文!$K$7,SUBSTITUTE(推文数据库连接!A125&amp;推文数据库连接!C125&amp;推文数据库连接!D125&amp;推文数据库连接!E125," ","")))=TRUE,1,0))</f>
        <v/>
      </c>
      <c r="C125">
        <f>IF(OR(新生推文!$K$8="",推文数据库连接!A125=""),"",IF(ISNUMBER(SEARCH(新生推文!$K$8,SUBSTITUTE(推文数据库连接!A125&amp;推文数据库连接!C125&amp;推文数据库连接!D125&amp;推文数据库连接!E125," ","")))=TRUE,1,0))</f>
        <v>0</v>
      </c>
      <c r="D125">
        <f>IF(OR(新生推文!$K$9="",推文数据库连接!A125=""),"",IF(ISNUMBER(SEARCH(新生推文!$K$9,SUBSTITUTE(推文数据库连接!A125&amp;推文数据库连接!C125&amp;推文数据库连接!D125&amp;推文数据库连接!E125," ","")))=TRUE,1,0))</f>
        <v>0</v>
      </c>
      <c r="E125" s="53">
        <f t="shared" si="1"/>
        <v>0</v>
      </c>
    </row>
    <row r="126" spans="1:5" ht="15">
      <c r="A126">
        <f>IF(SUM(IF(新生推文!$K$7=" ",0,1),IF(新生推文!$K$8=" ",0,1),IF(新生推文!$K$9=" ",0,1))=0,999,SUM(SUM(IF(新生推文!$K$7=" ",0,1),IF(新生推文!$K$8=" ",0,1),IF(新生推文!$K$9=" ",0,1))))</f>
        <v>1</v>
      </c>
      <c r="B126" t="str">
        <f>IF(OR(新生推文!$K$7="",推文数据库连接!A126=""),"",IF(ISNUMBER(SEARCH(新生推文!$K$7,SUBSTITUTE(推文数据库连接!A126&amp;推文数据库连接!C126&amp;推文数据库连接!D126&amp;推文数据库连接!E126," ","")))=TRUE,1,0))</f>
        <v/>
      </c>
      <c r="C126">
        <f>IF(OR(新生推文!$K$8="",推文数据库连接!A126=""),"",IF(ISNUMBER(SEARCH(新生推文!$K$8,SUBSTITUTE(推文数据库连接!A126&amp;推文数据库连接!C126&amp;推文数据库连接!D126&amp;推文数据库连接!E126," ","")))=TRUE,1,0))</f>
        <v>0</v>
      </c>
      <c r="D126">
        <f>IF(OR(新生推文!$K$9="",推文数据库连接!A126=""),"",IF(ISNUMBER(SEARCH(新生推文!$K$9,SUBSTITUTE(推文数据库连接!A126&amp;推文数据库连接!C126&amp;推文数据库连接!D126&amp;推文数据库连接!E126," ","")))=TRUE,1,0))</f>
        <v>0</v>
      </c>
      <c r="E126" s="53">
        <f t="shared" si="1"/>
        <v>0</v>
      </c>
    </row>
    <row r="127" spans="1:5" ht="15">
      <c r="A127">
        <f>IF(SUM(IF(新生推文!$K$7=" ",0,1),IF(新生推文!$K$8=" ",0,1),IF(新生推文!$K$9=" ",0,1))=0,999,SUM(SUM(IF(新生推文!$K$7=" ",0,1),IF(新生推文!$K$8=" ",0,1),IF(新生推文!$K$9=" ",0,1))))</f>
        <v>1</v>
      </c>
      <c r="B127" t="str">
        <f>IF(OR(新生推文!$K$7="",推文数据库连接!A127=""),"",IF(ISNUMBER(SEARCH(新生推文!$K$7,SUBSTITUTE(推文数据库连接!A127&amp;推文数据库连接!C127&amp;推文数据库连接!D127&amp;推文数据库连接!E127," ","")))=TRUE,1,0))</f>
        <v/>
      </c>
      <c r="C127">
        <f>IF(OR(新生推文!$K$8="",推文数据库连接!A127=""),"",IF(ISNUMBER(SEARCH(新生推文!$K$8,SUBSTITUTE(推文数据库连接!A127&amp;推文数据库连接!C127&amp;推文数据库连接!D127&amp;推文数据库连接!E127," ","")))=TRUE,1,0))</f>
        <v>0</v>
      </c>
      <c r="D127">
        <f>IF(OR(新生推文!$K$9="",推文数据库连接!A127=""),"",IF(ISNUMBER(SEARCH(新生推文!$K$9,SUBSTITUTE(推文数据库连接!A127&amp;推文数据库连接!C127&amp;推文数据库连接!D127&amp;推文数据库连接!E127," ","")))=TRUE,1,0))</f>
        <v>0</v>
      </c>
      <c r="E127" s="53">
        <f t="shared" si="1"/>
        <v>0</v>
      </c>
    </row>
    <row r="128" spans="1:5" ht="15">
      <c r="A128">
        <f>IF(SUM(IF(新生推文!$K$7=" ",0,1),IF(新生推文!$K$8=" ",0,1),IF(新生推文!$K$9=" ",0,1))=0,999,SUM(SUM(IF(新生推文!$K$7=" ",0,1),IF(新生推文!$K$8=" ",0,1),IF(新生推文!$K$9=" ",0,1))))</f>
        <v>1</v>
      </c>
      <c r="B128" t="str">
        <f>IF(OR(新生推文!$K$7="",推文数据库连接!A128=""),"",IF(ISNUMBER(SEARCH(新生推文!$K$7,SUBSTITUTE(推文数据库连接!A128&amp;推文数据库连接!C128&amp;推文数据库连接!D128&amp;推文数据库连接!E128," ","")))=TRUE,1,0))</f>
        <v/>
      </c>
      <c r="C128">
        <f>IF(OR(新生推文!$K$8="",推文数据库连接!A128=""),"",IF(ISNUMBER(SEARCH(新生推文!$K$8,SUBSTITUTE(推文数据库连接!A128&amp;推文数据库连接!C128&amp;推文数据库连接!D128&amp;推文数据库连接!E128," ","")))=TRUE,1,0))</f>
        <v>0</v>
      </c>
      <c r="D128">
        <f>IF(OR(新生推文!$K$9="",推文数据库连接!A128=""),"",IF(ISNUMBER(SEARCH(新生推文!$K$9,SUBSTITUTE(推文数据库连接!A128&amp;推文数据库连接!C128&amp;推文数据库连接!D128&amp;推文数据库连接!E128," ","")))=TRUE,1,0))</f>
        <v>0</v>
      </c>
      <c r="E128" s="53">
        <f t="shared" si="1"/>
        <v>0</v>
      </c>
    </row>
    <row r="129" spans="1:5" ht="15">
      <c r="A129">
        <f>IF(SUM(IF(新生推文!$K$7=" ",0,1),IF(新生推文!$K$8=" ",0,1),IF(新生推文!$K$9=" ",0,1))=0,999,SUM(SUM(IF(新生推文!$K$7=" ",0,1),IF(新生推文!$K$8=" ",0,1),IF(新生推文!$K$9=" ",0,1))))</f>
        <v>1</v>
      </c>
      <c r="B129" t="str">
        <f>IF(OR(新生推文!$K$7="",推文数据库连接!A129=""),"",IF(ISNUMBER(SEARCH(新生推文!$K$7,SUBSTITUTE(推文数据库连接!A129&amp;推文数据库连接!C129&amp;推文数据库连接!D129&amp;推文数据库连接!E129," ","")))=TRUE,1,0))</f>
        <v/>
      </c>
      <c r="C129">
        <f>IF(OR(新生推文!$K$8="",推文数据库连接!A129=""),"",IF(ISNUMBER(SEARCH(新生推文!$K$8,SUBSTITUTE(推文数据库连接!A129&amp;推文数据库连接!C129&amp;推文数据库连接!D129&amp;推文数据库连接!E129," ","")))=TRUE,1,0))</f>
        <v>0</v>
      </c>
      <c r="D129">
        <f>IF(OR(新生推文!$K$9="",推文数据库连接!A129=""),"",IF(ISNUMBER(SEARCH(新生推文!$K$9,SUBSTITUTE(推文数据库连接!A129&amp;推文数据库连接!C129&amp;推文数据库连接!D129&amp;推文数据库连接!E129," ","")))=TRUE,1,0))</f>
        <v>0</v>
      </c>
      <c r="E129" s="53">
        <f t="shared" si="1"/>
        <v>0</v>
      </c>
    </row>
    <row r="130" spans="1:5" ht="15">
      <c r="A130">
        <f>IF(SUM(IF(新生推文!$K$7=" ",0,1),IF(新生推文!$K$8=" ",0,1),IF(新生推文!$K$9=" ",0,1))=0,999,SUM(SUM(IF(新生推文!$K$7=" ",0,1),IF(新生推文!$K$8=" ",0,1),IF(新生推文!$K$9=" ",0,1))))</f>
        <v>1</v>
      </c>
      <c r="B130" t="str">
        <f>IF(OR(新生推文!$K$7="",推文数据库连接!A130=""),"",IF(ISNUMBER(SEARCH(新生推文!$K$7,SUBSTITUTE(推文数据库连接!A130&amp;推文数据库连接!C130&amp;推文数据库连接!D130&amp;推文数据库连接!E130," ","")))=TRUE,1,0))</f>
        <v/>
      </c>
      <c r="C130">
        <f>IF(OR(新生推文!$K$8="",推文数据库连接!A130=""),"",IF(ISNUMBER(SEARCH(新生推文!$K$8,SUBSTITUTE(推文数据库连接!A130&amp;推文数据库连接!C130&amp;推文数据库连接!D130&amp;推文数据库连接!E130," ","")))=TRUE,1,0))</f>
        <v>0</v>
      </c>
      <c r="D130">
        <f>IF(OR(新生推文!$K$9="",推文数据库连接!A130=""),"",IF(ISNUMBER(SEARCH(新生推文!$K$9,SUBSTITUTE(推文数据库连接!A130&amp;推文数据库连接!C130&amp;推文数据库连接!D130&amp;推文数据库连接!E130," ","")))=TRUE,1,0))</f>
        <v>0</v>
      </c>
      <c r="E130" s="53">
        <f t="shared" ref="E130:E193" si="2">SUM(B130,C130,D130)</f>
        <v>0</v>
      </c>
    </row>
    <row r="131" spans="1:5" ht="15">
      <c r="A131">
        <f>IF(SUM(IF(新生推文!$K$7=" ",0,1),IF(新生推文!$K$8=" ",0,1),IF(新生推文!$K$9=" ",0,1))=0,999,SUM(SUM(IF(新生推文!$K$7=" ",0,1),IF(新生推文!$K$8=" ",0,1),IF(新生推文!$K$9=" ",0,1))))</f>
        <v>1</v>
      </c>
      <c r="B131" t="str">
        <f>IF(OR(新生推文!$K$7="",推文数据库连接!A131=""),"",IF(ISNUMBER(SEARCH(新生推文!$K$7,SUBSTITUTE(推文数据库连接!A131&amp;推文数据库连接!C131&amp;推文数据库连接!D131&amp;推文数据库连接!E131," ","")))=TRUE,1,0))</f>
        <v/>
      </c>
      <c r="C131">
        <f>IF(OR(新生推文!$K$8="",推文数据库连接!A131=""),"",IF(ISNUMBER(SEARCH(新生推文!$K$8,SUBSTITUTE(推文数据库连接!A131&amp;推文数据库连接!C131&amp;推文数据库连接!D131&amp;推文数据库连接!E131," ","")))=TRUE,1,0))</f>
        <v>0</v>
      </c>
      <c r="D131">
        <f>IF(OR(新生推文!$K$9="",推文数据库连接!A131=""),"",IF(ISNUMBER(SEARCH(新生推文!$K$9,SUBSTITUTE(推文数据库连接!A131&amp;推文数据库连接!C131&amp;推文数据库连接!D131&amp;推文数据库连接!E131," ","")))=TRUE,1,0))</f>
        <v>0</v>
      </c>
      <c r="E131" s="53">
        <f t="shared" si="2"/>
        <v>0</v>
      </c>
    </row>
    <row r="132" spans="1:5" ht="15">
      <c r="A132">
        <f>IF(SUM(IF(新生推文!$K$7=" ",0,1),IF(新生推文!$K$8=" ",0,1),IF(新生推文!$K$9=" ",0,1))=0,999,SUM(SUM(IF(新生推文!$K$7=" ",0,1),IF(新生推文!$K$8=" ",0,1),IF(新生推文!$K$9=" ",0,1))))</f>
        <v>1</v>
      </c>
      <c r="B132" t="str">
        <f>IF(OR(新生推文!$K$7="",推文数据库连接!A132=""),"",IF(ISNUMBER(SEARCH(新生推文!$K$7,SUBSTITUTE(推文数据库连接!A132&amp;推文数据库连接!C132&amp;推文数据库连接!D132&amp;推文数据库连接!E132," ","")))=TRUE,1,0))</f>
        <v/>
      </c>
      <c r="C132">
        <f>IF(OR(新生推文!$K$8="",推文数据库连接!A132=""),"",IF(ISNUMBER(SEARCH(新生推文!$K$8,SUBSTITUTE(推文数据库连接!A132&amp;推文数据库连接!C132&amp;推文数据库连接!D132&amp;推文数据库连接!E132," ","")))=TRUE,1,0))</f>
        <v>0</v>
      </c>
      <c r="D132">
        <f>IF(OR(新生推文!$K$9="",推文数据库连接!A132=""),"",IF(ISNUMBER(SEARCH(新生推文!$K$9,SUBSTITUTE(推文数据库连接!A132&amp;推文数据库连接!C132&amp;推文数据库连接!D132&amp;推文数据库连接!E132," ","")))=TRUE,1,0))</f>
        <v>0</v>
      </c>
      <c r="E132" s="53">
        <f t="shared" si="2"/>
        <v>0</v>
      </c>
    </row>
    <row r="133" spans="1:5" ht="15">
      <c r="A133">
        <f>IF(SUM(IF(新生推文!$K$7=" ",0,1),IF(新生推文!$K$8=" ",0,1),IF(新生推文!$K$9=" ",0,1))=0,999,SUM(SUM(IF(新生推文!$K$7=" ",0,1),IF(新生推文!$K$8=" ",0,1),IF(新生推文!$K$9=" ",0,1))))</f>
        <v>1</v>
      </c>
      <c r="B133" t="str">
        <f>IF(OR(新生推文!$K$7="",推文数据库连接!A133=""),"",IF(ISNUMBER(SEARCH(新生推文!$K$7,SUBSTITUTE(推文数据库连接!A133&amp;推文数据库连接!C133&amp;推文数据库连接!D133&amp;推文数据库连接!E133," ","")))=TRUE,1,0))</f>
        <v/>
      </c>
      <c r="C133">
        <f>IF(OR(新生推文!$K$8="",推文数据库连接!A133=""),"",IF(ISNUMBER(SEARCH(新生推文!$K$8,SUBSTITUTE(推文数据库连接!A133&amp;推文数据库连接!C133&amp;推文数据库连接!D133&amp;推文数据库连接!E133," ","")))=TRUE,1,0))</f>
        <v>0</v>
      </c>
      <c r="D133">
        <f>IF(OR(新生推文!$K$9="",推文数据库连接!A133=""),"",IF(ISNUMBER(SEARCH(新生推文!$K$9,SUBSTITUTE(推文数据库连接!A133&amp;推文数据库连接!C133&amp;推文数据库连接!D133&amp;推文数据库连接!E133," ","")))=TRUE,1,0))</f>
        <v>0</v>
      </c>
      <c r="E133" s="53">
        <f t="shared" si="2"/>
        <v>0</v>
      </c>
    </row>
    <row r="134" spans="1:5" ht="15">
      <c r="A134">
        <f>IF(SUM(IF(新生推文!$K$7=" ",0,1),IF(新生推文!$K$8=" ",0,1),IF(新生推文!$K$9=" ",0,1))=0,999,SUM(SUM(IF(新生推文!$K$7=" ",0,1),IF(新生推文!$K$8=" ",0,1),IF(新生推文!$K$9=" ",0,1))))</f>
        <v>1</v>
      </c>
      <c r="B134" t="str">
        <f>IF(OR(新生推文!$K$7="",推文数据库连接!A134=""),"",IF(ISNUMBER(SEARCH(新生推文!$K$7,SUBSTITUTE(推文数据库连接!A134&amp;推文数据库连接!C134&amp;推文数据库连接!D134&amp;推文数据库连接!E134," ","")))=TRUE,1,0))</f>
        <v/>
      </c>
      <c r="C134">
        <f>IF(OR(新生推文!$K$8="",推文数据库连接!A134=""),"",IF(ISNUMBER(SEARCH(新生推文!$K$8,SUBSTITUTE(推文数据库连接!A134&amp;推文数据库连接!C134&amp;推文数据库连接!D134&amp;推文数据库连接!E134," ","")))=TRUE,1,0))</f>
        <v>0</v>
      </c>
      <c r="D134">
        <f>IF(OR(新生推文!$K$9="",推文数据库连接!A134=""),"",IF(ISNUMBER(SEARCH(新生推文!$K$9,SUBSTITUTE(推文数据库连接!A134&amp;推文数据库连接!C134&amp;推文数据库连接!D134&amp;推文数据库连接!E134," ","")))=TRUE,1,0))</f>
        <v>0</v>
      </c>
      <c r="E134" s="53">
        <f t="shared" si="2"/>
        <v>0</v>
      </c>
    </row>
    <row r="135" spans="1:5" ht="15">
      <c r="A135">
        <f>IF(SUM(IF(新生推文!$K$7=" ",0,1),IF(新生推文!$K$8=" ",0,1),IF(新生推文!$K$9=" ",0,1))=0,999,SUM(SUM(IF(新生推文!$K$7=" ",0,1),IF(新生推文!$K$8=" ",0,1),IF(新生推文!$K$9=" ",0,1))))</f>
        <v>1</v>
      </c>
      <c r="B135" t="str">
        <f>IF(OR(新生推文!$K$7="",推文数据库连接!A135=""),"",IF(ISNUMBER(SEARCH(新生推文!$K$7,SUBSTITUTE(推文数据库连接!A135&amp;推文数据库连接!C135&amp;推文数据库连接!D135&amp;推文数据库连接!E135," ","")))=TRUE,1,0))</f>
        <v/>
      </c>
      <c r="C135">
        <f>IF(OR(新生推文!$K$8="",推文数据库连接!A135=""),"",IF(ISNUMBER(SEARCH(新生推文!$K$8,SUBSTITUTE(推文数据库连接!A135&amp;推文数据库连接!C135&amp;推文数据库连接!D135&amp;推文数据库连接!E135," ","")))=TRUE,1,0))</f>
        <v>0</v>
      </c>
      <c r="D135">
        <f>IF(OR(新生推文!$K$9="",推文数据库连接!A135=""),"",IF(ISNUMBER(SEARCH(新生推文!$K$9,SUBSTITUTE(推文数据库连接!A135&amp;推文数据库连接!C135&amp;推文数据库连接!D135&amp;推文数据库连接!E135," ","")))=TRUE,1,0))</f>
        <v>0</v>
      </c>
      <c r="E135" s="53">
        <f t="shared" si="2"/>
        <v>0</v>
      </c>
    </row>
    <row r="136" spans="1:5" ht="15">
      <c r="A136">
        <f>IF(SUM(IF(新生推文!$K$7=" ",0,1),IF(新生推文!$K$8=" ",0,1),IF(新生推文!$K$9=" ",0,1))=0,999,SUM(SUM(IF(新生推文!$K$7=" ",0,1),IF(新生推文!$K$8=" ",0,1),IF(新生推文!$K$9=" ",0,1))))</f>
        <v>1</v>
      </c>
      <c r="B136" t="str">
        <f>IF(OR(新生推文!$K$7="",推文数据库连接!A136=""),"",IF(ISNUMBER(SEARCH(新生推文!$K$7,SUBSTITUTE(推文数据库连接!A136&amp;推文数据库连接!C136&amp;推文数据库连接!D136&amp;推文数据库连接!E136," ","")))=TRUE,1,0))</f>
        <v/>
      </c>
      <c r="C136">
        <f>IF(OR(新生推文!$K$8="",推文数据库连接!A136=""),"",IF(ISNUMBER(SEARCH(新生推文!$K$8,SUBSTITUTE(推文数据库连接!A136&amp;推文数据库连接!C136&amp;推文数据库连接!D136&amp;推文数据库连接!E136," ","")))=TRUE,1,0))</f>
        <v>0</v>
      </c>
      <c r="D136">
        <f>IF(OR(新生推文!$K$9="",推文数据库连接!A136=""),"",IF(ISNUMBER(SEARCH(新生推文!$K$9,SUBSTITUTE(推文数据库连接!A136&amp;推文数据库连接!C136&amp;推文数据库连接!D136&amp;推文数据库连接!E136," ","")))=TRUE,1,0))</f>
        <v>0</v>
      </c>
      <c r="E136" s="53">
        <f t="shared" si="2"/>
        <v>0</v>
      </c>
    </row>
    <row r="137" spans="1:5" ht="15">
      <c r="A137">
        <f>IF(SUM(IF(新生推文!$K$7=" ",0,1),IF(新生推文!$K$8=" ",0,1),IF(新生推文!$K$9=" ",0,1))=0,999,SUM(SUM(IF(新生推文!$K$7=" ",0,1),IF(新生推文!$K$8=" ",0,1),IF(新生推文!$K$9=" ",0,1))))</f>
        <v>1</v>
      </c>
      <c r="B137" t="str">
        <f>IF(OR(新生推文!$K$7="",推文数据库连接!A137=""),"",IF(ISNUMBER(SEARCH(新生推文!$K$7,SUBSTITUTE(推文数据库连接!A137&amp;推文数据库连接!C137&amp;推文数据库连接!D137&amp;推文数据库连接!E137," ","")))=TRUE,1,0))</f>
        <v/>
      </c>
      <c r="C137">
        <f>IF(OR(新生推文!$K$8="",推文数据库连接!A137=""),"",IF(ISNUMBER(SEARCH(新生推文!$K$8,SUBSTITUTE(推文数据库连接!A137&amp;推文数据库连接!C137&amp;推文数据库连接!D137&amp;推文数据库连接!E137," ","")))=TRUE,1,0))</f>
        <v>0</v>
      </c>
      <c r="D137">
        <f>IF(OR(新生推文!$K$9="",推文数据库连接!A137=""),"",IF(ISNUMBER(SEARCH(新生推文!$K$9,SUBSTITUTE(推文数据库连接!A137&amp;推文数据库连接!C137&amp;推文数据库连接!D137&amp;推文数据库连接!E137," ","")))=TRUE,1,0))</f>
        <v>0</v>
      </c>
      <c r="E137" s="53">
        <f t="shared" si="2"/>
        <v>0</v>
      </c>
    </row>
    <row r="138" spans="1:5" ht="15">
      <c r="A138">
        <f>IF(SUM(IF(新生推文!$K$7=" ",0,1),IF(新生推文!$K$8=" ",0,1),IF(新生推文!$K$9=" ",0,1))=0,999,SUM(SUM(IF(新生推文!$K$7=" ",0,1),IF(新生推文!$K$8=" ",0,1),IF(新生推文!$K$9=" ",0,1))))</f>
        <v>1</v>
      </c>
      <c r="B138" t="str">
        <f>IF(OR(新生推文!$K$7="",推文数据库连接!A138=""),"",IF(ISNUMBER(SEARCH(新生推文!$K$7,SUBSTITUTE(推文数据库连接!A138&amp;推文数据库连接!C138&amp;推文数据库连接!D138&amp;推文数据库连接!E138," ","")))=TRUE,1,0))</f>
        <v/>
      </c>
      <c r="C138">
        <f>IF(OR(新生推文!$K$8="",推文数据库连接!A138=""),"",IF(ISNUMBER(SEARCH(新生推文!$K$8,SUBSTITUTE(推文数据库连接!A138&amp;推文数据库连接!C138&amp;推文数据库连接!D138&amp;推文数据库连接!E138," ","")))=TRUE,1,0))</f>
        <v>0</v>
      </c>
      <c r="D138">
        <f>IF(OR(新生推文!$K$9="",推文数据库连接!A138=""),"",IF(ISNUMBER(SEARCH(新生推文!$K$9,SUBSTITUTE(推文数据库连接!A138&amp;推文数据库连接!C138&amp;推文数据库连接!D138&amp;推文数据库连接!E138," ","")))=TRUE,1,0))</f>
        <v>0</v>
      </c>
      <c r="E138" s="53">
        <f t="shared" si="2"/>
        <v>0</v>
      </c>
    </row>
    <row r="139" spans="1:5" ht="15">
      <c r="A139">
        <f>IF(SUM(IF(新生推文!$K$7=" ",0,1),IF(新生推文!$K$8=" ",0,1),IF(新生推文!$K$9=" ",0,1))=0,999,SUM(SUM(IF(新生推文!$K$7=" ",0,1),IF(新生推文!$K$8=" ",0,1),IF(新生推文!$K$9=" ",0,1))))</f>
        <v>1</v>
      </c>
      <c r="B139" t="str">
        <f>IF(OR(新生推文!$K$7="",推文数据库连接!A139=""),"",IF(ISNUMBER(SEARCH(新生推文!$K$7,SUBSTITUTE(推文数据库连接!A139&amp;推文数据库连接!C139&amp;推文数据库连接!D139&amp;推文数据库连接!E139," ","")))=TRUE,1,0))</f>
        <v/>
      </c>
      <c r="C139">
        <f>IF(OR(新生推文!$K$8="",推文数据库连接!A139=""),"",IF(ISNUMBER(SEARCH(新生推文!$K$8,SUBSTITUTE(推文数据库连接!A139&amp;推文数据库连接!C139&amp;推文数据库连接!D139&amp;推文数据库连接!E139," ","")))=TRUE,1,0))</f>
        <v>0</v>
      </c>
      <c r="D139">
        <f>IF(OR(新生推文!$K$9="",推文数据库连接!A139=""),"",IF(ISNUMBER(SEARCH(新生推文!$K$9,SUBSTITUTE(推文数据库连接!A139&amp;推文数据库连接!C139&amp;推文数据库连接!D139&amp;推文数据库连接!E139," ","")))=TRUE,1,0))</f>
        <v>0</v>
      </c>
      <c r="E139" s="53">
        <f t="shared" si="2"/>
        <v>0</v>
      </c>
    </row>
    <row r="140" spans="1:5" ht="15">
      <c r="A140">
        <f>IF(SUM(IF(新生推文!$K$7=" ",0,1),IF(新生推文!$K$8=" ",0,1),IF(新生推文!$K$9=" ",0,1))=0,999,SUM(SUM(IF(新生推文!$K$7=" ",0,1),IF(新生推文!$K$8=" ",0,1),IF(新生推文!$K$9=" ",0,1))))</f>
        <v>1</v>
      </c>
      <c r="B140" t="str">
        <f>IF(OR(新生推文!$K$7="",推文数据库连接!A140=""),"",IF(ISNUMBER(SEARCH(新生推文!$K$7,SUBSTITUTE(推文数据库连接!A140&amp;推文数据库连接!C140&amp;推文数据库连接!D140&amp;推文数据库连接!E140," ","")))=TRUE,1,0))</f>
        <v/>
      </c>
      <c r="C140">
        <f>IF(OR(新生推文!$K$8="",推文数据库连接!A140=""),"",IF(ISNUMBER(SEARCH(新生推文!$K$8,SUBSTITUTE(推文数据库连接!A140&amp;推文数据库连接!C140&amp;推文数据库连接!D140&amp;推文数据库连接!E140," ","")))=TRUE,1,0))</f>
        <v>0</v>
      </c>
      <c r="D140">
        <f>IF(OR(新生推文!$K$9="",推文数据库连接!A140=""),"",IF(ISNUMBER(SEARCH(新生推文!$K$9,SUBSTITUTE(推文数据库连接!A140&amp;推文数据库连接!C140&amp;推文数据库连接!D140&amp;推文数据库连接!E140," ","")))=TRUE,1,0))</f>
        <v>0</v>
      </c>
      <c r="E140" s="53">
        <f t="shared" si="2"/>
        <v>0</v>
      </c>
    </row>
    <row r="141" spans="1:5" ht="15">
      <c r="A141">
        <f>IF(SUM(IF(新生推文!$K$7=" ",0,1),IF(新生推文!$K$8=" ",0,1),IF(新生推文!$K$9=" ",0,1))=0,999,SUM(SUM(IF(新生推文!$K$7=" ",0,1),IF(新生推文!$K$8=" ",0,1),IF(新生推文!$K$9=" ",0,1))))</f>
        <v>1</v>
      </c>
      <c r="B141" t="str">
        <f>IF(OR(新生推文!$K$7="",推文数据库连接!A141=""),"",IF(ISNUMBER(SEARCH(新生推文!$K$7,SUBSTITUTE(推文数据库连接!A141&amp;推文数据库连接!C141&amp;推文数据库连接!D141&amp;推文数据库连接!E141," ","")))=TRUE,1,0))</f>
        <v/>
      </c>
      <c r="C141">
        <f>IF(OR(新生推文!$K$8="",推文数据库连接!A141=""),"",IF(ISNUMBER(SEARCH(新生推文!$K$8,SUBSTITUTE(推文数据库连接!A141&amp;推文数据库连接!C141&amp;推文数据库连接!D141&amp;推文数据库连接!E141," ","")))=TRUE,1,0))</f>
        <v>0</v>
      </c>
      <c r="D141">
        <f>IF(OR(新生推文!$K$9="",推文数据库连接!A141=""),"",IF(ISNUMBER(SEARCH(新生推文!$K$9,SUBSTITUTE(推文数据库连接!A141&amp;推文数据库连接!C141&amp;推文数据库连接!D141&amp;推文数据库连接!E141," ","")))=TRUE,1,0))</f>
        <v>0</v>
      </c>
      <c r="E141" s="53">
        <f t="shared" si="2"/>
        <v>0</v>
      </c>
    </row>
    <row r="142" spans="1:5" ht="15">
      <c r="A142">
        <f>IF(SUM(IF(新生推文!$K$7=" ",0,1),IF(新生推文!$K$8=" ",0,1),IF(新生推文!$K$9=" ",0,1))=0,999,SUM(SUM(IF(新生推文!$K$7=" ",0,1),IF(新生推文!$K$8=" ",0,1),IF(新生推文!$K$9=" ",0,1))))</f>
        <v>1</v>
      </c>
      <c r="B142" t="str">
        <f>IF(OR(新生推文!$K$7="",推文数据库连接!A142=""),"",IF(ISNUMBER(SEARCH(新生推文!$K$7,SUBSTITUTE(推文数据库连接!A142&amp;推文数据库连接!C142&amp;推文数据库连接!D142&amp;推文数据库连接!E142," ","")))=TRUE,1,0))</f>
        <v/>
      </c>
      <c r="C142">
        <f>IF(OR(新生推文!$K$8="",推文数据库连接!A142=""),"",IF(ISNUMBER(SEARCH(新生推文!$K$8,SUBSTITUTE(推文数据库连接!A142&amp;推文数据库连接!C142&amp;推文数据库连接!D142&amp;推文数据库连接!E142," ","")))=TRUE,1,0))</f>
        <v>0</v>
      </c>
      <c r="D142">
        <f>IF(OR(新生推文!$K$9="",推文数据库连接!A142=""),"",IF(ISNUMBER(SEARCH(新生推文!$K$9,SUBSTITUTE(推文数据库连接!A142&amp;推文数据库连接!C142&amp;推文数据库连接!D142&amp;推文数据库连接!E142," ","")))=TRUE,1,0))</f>
        <v>0</v>
      </c>
      <c r="E142" s="53">
        <f t="shared" si="2"/>
        <v>0</v>
      </c>
    </row>
    <row r="143" spans="1:5" ht="15">
      <c r="A143">
        <f>IF(SUM(IF(新生推文!$K$7=" ",0,1),IF(新生推文!$K$8=" ",0,1),IF(新生推文!$K$9=" ",0,1))=0,999,SUM(SUM(IF(新生推文!$K$7=" ",0,1),IF(新生推文!$K$8=" ",0,1),IF(新生推文!$K$9=" ",0,1))))</f>
        <v>1</v>
      </c>
      <c r="B143" t="str">
        <f>IF(OR(新生推文!$K$7="",推文数据库连接!A143=""),"",IF(ISNUMBER(SEARCH(新生推文!$K$7,SUBSTITUTE(推文数据库连接!A143&amp;推文数据库连接!C143&amp;推文数据库连接!D143&amp;推文数据库连接!E143," ","")))=TRUE,1,0))</f>
        <v/>
      </c>
      <c r="C143">
        <f>IF(OR(新生推文!$K$8="",推文数据库连接!A143=""),"",IF(ISNUMBER(SEARCH(新生推文!$K$8,SUBSTITUTE(推文数据库连接!A143&amp;推文数据库连接!C143&amp;推文数据库连接!D143&amp;推文数据库连接!E143," ","")))=TRUE,1,0))</f>
        <v>0</v>
      </c>
      <c r="D143">
        <f>IF(OR(新生推文!$K$9="",推文数据库连接!A143=""),"",IF(ISNUMBER(SEARCH(新生推文!$K$9,SUBSTITUTE(推文数据库连接!A143&amp;推文数据库连接!C143&amp;推文数据库连接!D143&amp;推文数据库连接!E143," ","")))=TRUE,1,0))</f>
        <v>0</v>
      </c>
      <c r="E143" s="53">
        <f t="shared" si="2"/>
        <v>0</v>
      </c>
    </row>
    <row r="144" spans="1:5" ht="15">
      <c r="A144">
        <f>IF(SUM(IF(新生推文!$K$7=" ",0,1),IF(新生推文!$K$8=" ",0,1),IF(新生推文!$K$9=" ",0,1))=0,999,SUM(SUM(IF(新生推文!$K$7=" ",0,1),IF(新生推文!$K$8=" ",0,1),IF(新生推文!$K$9=" ",0,1))))</f>
        <v>1</v>
      </c>
      <c r="B144" t="str">
        <f>IF(OR(新生推文!$K$7="",推文数据库连接!A144=""),"",IF(ISNUMBER(SEARCH(新生推文!$K$7,SUBSTITUTE(推文数据库连接!A144&amp;推文数据库连接!C144&amp;推文数据库连接!D144&amp;推文数据库连接!E144," ","")))=TRUE,1,0))</f>
        <v/>
      </c>
      <c r="C144">
        <f>IF(OR(新生推文!$K$8="",推文数据库连接!A144=""),"",IF(ISNUMBER(SEARCH(新生推文!$K$8,SUBSTITUTE(推文数据库连接!A144&amp;推文数据库连接!C144&amp;推文数据库连接!D144&amp;推文数据库连接!E144," ","")))=TRUE,1,0))</f>
        <v>0</v>
      </c>
      <c r="D144">
        <f>IF(OR(新生推文!$K$9="",推文数据库连接!A144=""),"",IF(ISNUMBER(SEARCH(新生推文!$K$9,SUBSTITUTE(推文数据库连接!A144&amp;推文数据库连接!C144&amp;推文数据库连接!D144&amp;推文数据库连接!E144," ","")))=TRUE,1,0))</f>
        <v>0</v>
      </c>
      <c r="E144" s="53">
        <f t="shared" si="2"/>
        <v>0</v>
      </c>
    </row>
    <row r="145" spans="1:5" ht="15">
      <c r="A145">
        <f>IF(SUM(IF(新生推文!$K$7=" ",0,1),IF(新生推文!$K$8=" ",0,1),IF(新生推文!$K$9=" ",0,1))=0,999,SUM(SUM(IF(新生推文!$K$7=" ",0,1),IF(新生推文!$K$8=" ",0,1),IF(新生推文!$K$9=" ",0,1))))</f>
        <v>1</v>
      </c>
      <c r="B145" t="str">
        <f>IF(OR(新生推文!$K$7="",推文数据库连接!A145=""),"",IF(ISNUMBER(SEARCH(新生推文!$K$7,SUBSTITUTE(推文数据库连接!A145&amp;推文数据库连接!C145&amp;推文数据库连接!D145&amp;推文数据库连接!E145," ","")))=TRUE,1,0))</f>
        <v/>
      </c>
      <c r="C145">
        <f>IF(OR(新生推文!$K$8="",推文数据库连接!A145=""),"",IF(ISNUMBER(SEARCH(新生推文!$K$8,SUBSTITUTE(推文数据库连接!A145&amp;推文数据库连接!C145&amp;推文数据库连接!D145&amp;推文数据库连接!E145," ","")))=TRUE,1,0))</f>
        <v>0</v>
      </c>
      <c r="D145">
        <f>IF(OR(新生推文!$K$9="",推文数据库连接!A145=""),"",IF(ISNUMBER(SEARCH(新生推文!$K$9,SUBSTITUTE(推文数据库连接!A145&amp;推文数据库连接!C145&amp;推文数据库连接!D145&amp;推文数据库连接!E145," ","")))=TRUE,1,0))</f>
        <v>0</v>
      </c>
      <c r="E145" s="53">
        <f t="shared" si="2"/>
        <v>0</v>
      </c>
    </row>
    <row r="146" spans="1:5" ht="15">
      <c r="A146">
        <f>IF(SUM(IF(新生推文!$K$7=" ",0,1),IF(新生推文!$K$8=" ",0,1),IF(新生推文!$K$9=" ",0,1))=0,999,SUM(SUM(IF(新生推文!$K$7=" ",0,1),IF(新生推文!$K$8=" ",0,1),IF(新生推文!$K$9=" ",0,1))))</f>
        <v>1</v>
      </c>
      <c r="B146" t="str">
        <f>IF(OR(新生推文!$K$7="",推文数据库连接!A146=""),"",IF(ISNUMBER(SEARCH(新生推文!$K$7,SUBSTITUTE(推文数据库连接!A146&amp;推文数据库连接!C146&amp;推文数据库连接!D146&amp;推文数据库连接!E146," ","")))=TRUE,1,0))</f>
        <v/>
      </c>
      <c r="C146">
        <f>IF(OR(新生推文!$K$8="",推文数据库连接!A146=""),"",IF(ISNUMBER(SEARCH(新生推文!$K$8,SUBSTITUTE(推文数据库连接!A146&amp;推文数据库连接!C146&amp;推文数据库连接!D146&amp;推文数据库连接!E146," ","")))=TRUE,1,0))</f>
        <v>0</v>
      </c>
      <c r="D146">
        <f>IF(OR(新生推文!$K$9="",推文数据库连接!A146=""),"",IF(ISNUMBER(SEARCH(新生推文!$K$9,SUBSTITUTE(推文数据库连接!A146&amp;推文数据库连接!C146&amp;推文数据库连接!D146&amp;推文数据库连接!E146," ","")))=TRUE,1,0))</f>
        <v>0</v>
      </c>
      <c r="E146" s="53">
        <f t="shared" si="2"/>
        <v>0</v>
      </c>
    </row>
    <row r="147" spans="1:5" ht="15">
      <c r="A147">
        <f>IF(SUM(IF(新生推文!$K$7=" ",0,1),IF(新生推文!$K$8=" ",0,1),IF(新生推文!$K$9=" ",0,1))=0,999,SUM(SUM(IF(新生推文!$K$7=" ",0,1),IF(新生推文!$K$8=" ",0,1),IF(新生推文!$K$9=" ",0,1))))</f>
        <v>1</v>
      </c>
      <c r="B147" t="str">
        <f>IF(OR(新生推文!$K$7="",推文数据库连接!A147=""),"",IF(ISNUMBER(SEARCH(新生推文!$K$7,SUBSTITUTE(推文数据库连接!A147&amp;推文数据库连接!C147&amp;推文数据库连接!D147&amp;推文数据库连接!E147," ","")))=TRUE,1,0))</f>
        <v/>
      </c>
      <c r="C147">
        <f>IF(OR(新生推文!$K$8="",推文数据库连接!A147=""),"",IF(ISNUMBER(SEARCH(新生推文!$K$8,SUBSTITUTE(推文数据库连接!A147&amp;推文数据库连接!C147&amp;推文数据库连接!D147&amp;推文数据库连接!E147," ","")))=TRUE,1,0))</f>
        <v>0</v>
      </c>
      <c r="D147">
        <f>IF(OR(新生推文!$K$9="",推文数据库连接!A147=""),"",IF(ISNUMBER(SEARCH(新生推文!$K$9,SUBSTITUTE(推文数据库连接!A147&amp;推文数据库连接!C147&amp;推文数据库连接!D147&amp;推文数据库连接!E147," ","")))=TRUE,1,0))</f>
        <v>0</v>
      </c>
      <c r="E147" s="53">
        <f t="shared" si="2"/>
        <v>0</v>
      </c>
    </row>
    <row r="148" spans="1:5" ht="15">
      <c r="A148">
        <f>IF(SUM(IF(新生推文!$K$7=" ",0,1),IF(新生推文!$K$8=" ",0,1),IF(新生推文!$K$9=" ",0,1))=0,999,SUM(SUM(IF(新生推文!$K$7=" ",0,1),IF(新生推文!$K$8=" ",0,1),IF(新生推文!$K$9=" ",0,1))))</f>
        <v>1</v>
      </c>
      <c r="B148" t="str">
        <f>IF(OR(新生推文!$K$7="",推文数据库连接!A148=""),"",IF(ISNUMBER(SEARCH(新生推文!$K$7,SUBSTITUTE(推文数据库连接!A148&amp;推文数据库连接!C148&amp;推文数据库连接!D148&amp;推文数据库连接!E148," ","")))=TRUE,1,0))</f>
        <v/>
      </c>
      <c r="C148">
        <f>IF(OR(新生推文!$K$8="",推文数据库连接!A148=""),"",IF(ISNUMBER(SEARCH(新生推文!$K$8,SUBSTITUTE(推文数据库连接!A148&amp;推文数据库连接!C148&amp;推文数据库连接!D148&amp;推文数据库连接!E148," ","")))=TRUE,1,0))</f>
        <v>0</v>
      </c>
      <c r="D148">
        <f>IF(OR(新生推文!$K$9="",推文数据库连接!A148=""),"",IF(ISNUMBER(SEARCH(新生推文!$K$9,SUBSTITUTE(推文数据库连接!A148&amp;推文数据库连接!C148&amp;推文数据库连接!D148&amp;推文数据库连接!E148," ","")))=TRUE,1,0))</f>
        <v>0</v>
      </c>
      <c r="E148" s="53">
        <f t="shared" si="2"/>
        <v>0</v>
      </c>
    </row>
    <row r="149" spans="1:5" ht="15">
      <c r="A149">
        <f>IF(SUM(IF(新生推文!$K$7=" ",0,1),IF(新生推文!$K$8=" ",0,1),IF(新生推文!$K$9=" ",0,1))=0,999,SUM(SUM(IF(新生推文!$K$7=" ",0,1),IF(新生推文!$K$8=" ",0,1),IF(新生推文!$K$9=" ",0,1))))</f>
        <v>1</v>
      </c>
      <c r="B149" t="str">
        <f>IF(OR(新生推文!$K$7="",推文数据库连接!A149=""),"",IF(ISNUMBER(SEARCH(新生推文!$K$7,SUBSTITUTE(推文数据库连接!A149&amp;推文数据库连接!C149&amp;推文数据库连接!D149&amp;推文数据库连接!E149," ","")))=TRUE,1,0))</f>
        <v/>
      </c>
      <c r="C149">
        <f>IF(OR(新生推文!$K$8="",推文数据库连接!A149=""),"",IF(ISNUMBER(SEARCH(新生推文!$K$8,SUBSTITUTE(推文数据库连接!A149&amp;推文数据库连接!C149&amp;推文数据库连接!D149&amp;推文数据库连接!E149," ","")))=TRUE,1,0))</f>
        <v>0</v>
      </c>
      <c r="D149">
        <f>IF(OR(新生推文!$K$9="",推文数据库连接!A149=""),"",IF(ISNUMBER(SEARCH(新生推文!$K$9,SUBSTITUTE(推文数据库连接!A149&amp;推文数据库连接!C149&amp;推文数据库连接!D149&amp;推文数据库连接!E149," ","")))=TRUE,1,0))</f>
        <v>0</v>
      </c>
      <c r="E149" s="53">
        <f t="shared" si="2"/>
        <v>0</v>
      </c>
    </row>
    <row r="150" spans="1:5" ht="15">
      <c r="A150">
        <f>IF(SUM(IF(新生推文!$K$7=" ",0,1),IF(新生推文!$K$8=" ",0,1),IF(新生推文!$K$9=" ",0,1))=0,999,SUM(SUM(IF(新生推文!$K$7=" ",0,1),IF(新生推文!$K$8=" ",0,1),IF(新生推文!$K$9=" ",0,1))))</f>
        <v>1</v>
      </c>
      <c r="B150" t="str">
        <f>IF(OR(新生推文!$K$7="",推文数据库连接!A150=""),"",IF(ISNUMBER(SEARCH(新生推文!$K$7,SUBSTITUTE(推文数据库连接!A150&amp;推文数据库连接!C150&amp;推文数据库连接!D150&amp;推文数据库连接!E150," ","")))=TRUE,1,0))</f>
        <v/>
      </c>
      <c r="C150">
        <f>IF(OR(新生推文!$K$8="",推文数据库连接!A150=""),"",IF(ISNUMBER(SEARCH(新生推文!$K$8,SUBSTITUTE(推文数据库连接!A150&amp;推文数据库连接!C150&amp;推文数据库连接!D150&amp;推文数据库连接!E150," ","")))=TRUE,1,0))</f>
        <v>0</v>
      </c>
      <c r="D150">
        <f>IF(OR(新生推文!$K$9="",推文数据库连接!A150=""),"",IF(ISNUMBER(SEARCH(新生推文!$K$9,SUBSTITUTE(推文数据库连接!A150&amp;推文数据库连接!C150&amp;推文数据库连接!D150&amp;推文数据库连接!E150," ","")))=TRUE,1,0))</f>
        <v>0</v>
      </c>
      <c r="E150" s="53">
        <f t="shared" si="2"/>
        <v>0</v>
      </c>
    </row>
    <row r="151" spans="1:5" ht="15">
      <c r="A151">
        <f>IF(SUM(IF(新生推文!$K$7=" ",0,1),IF(新生推文!$K$8=" ",0,1),IF(新生推文!$K$9=" ",0,1))=0,999,SUM(SUM(IF(新生推文!$K$7=" ",0,1),IF(新生推文!$K$8=" ",0,1),IF(新生推文!$K$9=" ",0,1))))</f>
        <v>1</v>
      </c>
      <c r="B151" t="str">
        <f>IF(OR(新生推文!$K$7="",推文数据库连接!A151=""),"",IF(ISNUMBER(SEARCH(新生推文!$K$7,SUBSTITUTE(推文数据库连接!A151&amp;推文数据库连接!C151&amp;推文数据库连接!D151&amp;推文数据库连接!E151," ","")))=TRUE,1,0))</f>
        <v/>
      </c>
      <c r="C151">
        <f>IF(OR(新生推文!$K$8="",推文数据库连接!A151=""),"",IF(ISNUMBER(SEARCH(新生推文!$K$8,SUBSTITUTE(推文数据库连接!A151&amp;推文数据库连接!C151&amp;推文数据库连接!D151&amp;推文数据库连接!E151," ","")))=TRUE,1,0))</f>
        <v>0</v>
      </c>
      <c r="D151">
        <f>IF(OR(新生推文!$K$9="",推文数据库连接!A151=""),"",IF(ISNUMBER(SEARCH(新生推文!$K$9,SUBSTITUTE(推文数据库连接!A151&amp;推文数据库连接!C151&amp;推文数据库连接!D151&amp;推文数据库连接!E151," ","")))=TRUE,1,0))</f>
        <v>0</v>
      </c>
      <c r="E151" s="53">
        <f t="shared" si="2"/>
        <v>0</v>
      </c>
    </row>
    <row r="152" spans="1:5" ht="15">
      <c r="A152">
        <f>IF(SUM(IF(新生推文!$K$7=" ",0,1),IF(新生推文!$K$8=" ",0,1),IF(新生推文!$K$9=" ",0,1))=0,999,SUM(SUM(IF(新生推文!$K$7=" ",0,1),IF(新生推文!$K$8=" ",0,1),IF(新生推文!$K$9=" ",0,1))))</f>
        <v>1</v>
      </c>
      <c r="B152" t="str">
        <f>IF(OR(新生推文!$K$7="",推文数据库连接!A152=""),"",IF(ISNUMBER(SEARCH(新生推文!$K$7,SUBSTITUTE(推文数据库连接!A152&amp;推文数据库连接!C152&amp;推文数据库连接!D152&amp;推文数据库连接!E152," ","")))=TRUE,1,0))</f>
        <v/>
      </c>
      <c r="C152">
        <f>IF(OR(新生推文!$K$8="",推文数据库连接!A152=""),"",IF(ISNUMBER(SEARCH(新生推文!$K$8,SUBSTITUTE(推文数据库连接!A152&amp;推文数据库连接!C152&amp;推文数据库连接!D152&amp;推文数据库连接!E152," ","")))=TRUE,1,0))</f>
        <v>0</v>
      </c>
      <c r="D152">
        <f>IF(OR(新生推文!$K$9="",推文数据库连接!A152=""),"",IF(ISNUMBER(SEARCH(新生推文!$K$9,SUBSTITUTE(推文数据库连接!A152&amp;推文数据库连接!C152&amp;推文数据库连接!D152&amp;推文数据库连接!E152," ","")))=TRUE,1,0))</f>
        <v>0</v>
      </c>
      <c r="E152" s="53">
        <f t="shared" si="2"/>
        <v>0</v>
      </c>
    </row>
    <row r="153" spans="1:5" ht="15">
      <c r="A153">
        <f>IF(SUM(IF(新生推文!$K$7=" ",0,1),IF(新生推文!$K$8=" ",0,1),IF(新生推文!$K$9=" ",0,1))=0,999,SUM(SUM(IF(新生推文!$K$7=" ",0,1),IF(新生推文!$K$8=" ",0,1),IF(新生推文!$K$9=" ",0,1))))</f>
        <v>1</v>
      </c>
      <c r="B153" t="str">
        <f>IF(OR(新生推文!$K$7="",推文数据库连接!A153=""),"",IF(ISNUMBER(SEARCH(新生推文!$K$7,SUBSTITUTE(推文数据库连接!A153&amp;推文数据库连接!C153&amp;推文数据库连接!D153&amp;推文数据库连接!E153," ","")))=TRUE,1,0))</f>
        <v/>
      </c>
      <c r="C153">
        <f>IF(OR(新生推文!$K$8="",推文数据库连接!A153=""),"",IF(ISNUMBER(SEARCH(新生推文!$K$8,SUBSTITUTE(推文数据库连接!A153&amp;推文数据库连接!C153&amp;推文数据库连接!D153&amp;推文数据库连接!E153," ","")))=TRUE,1,0))</f>
        <v>0</v>
      </c>
      <c r="D153">
        <f>IF(OR(新生推文!$K$9="",推文数据库连接!A153=""),"",IF(ISNUMBER(SEARCH(新生推文!$K$9,SUBSTITUTE(推文数据库连接!A153&amp;推文数据库连接!C153&amp;推文数据库连接!D153&amp;推文数据库连接!E153," ","")))=TRUE,1,0))</f>
        <v>0</v>
      </c>
      <c r="E153" s="53">
        <f t="shared" si="2"/>
        <v>0</v>
      </c>
    </row>
    <row r="154" spans="1:5" ht="15">
      <c r="A154">
        <f>IF(SUM(IF(新生推文!$K$7=" ",0,1),IF(新生推文!$K$8=" ",0,1),IF(新生推文!$K$9=" ",0,1))=0,999,SUM(SUM(IF(新生推文!$K$7=" ",0,1),IF(新生推文!$K$8=" ",0,1),IF(新生推文!$K$9=" ",0,1))))</f>
        <v>1</v>
      </c>
      <c r="B154" t="str">
        <f>IF(OR(新生推文!$K$7="",推文数据库连接!A154=""),"",IF(ISNUMBER(SEARCH(新生推文!$K$7,SUBSTITUTE(推文数据库连接!A154&amp;推文数据库连接!C154&amp;推文数据库连接!D154&amp;推文数据库连接!E154," ","")))=TRUE,1,0))</f>
        <v/>
      </c>
      <c r="C154">
        <f>IF(OR(新生推文!$K$8="",推文数据库连接!A154=""),"",IF(ISNUMBER(SEARCH(新生推文!$K$8,SUBSTITUTE(推文数据库连接!A154&amp;推文数据库连接!C154&amp;推文数据库连接!D154&amp;推文数据库连接!E154," ","")))=TRUE,1,0))</f>
        <v>0</v>
      </c>
      <c r="D154">
        <f>IF(OR(新生推文!$K$9="",推文数据库连接!A154=""),"",IF(ISNUMBER(SEARCH(新生推文!$K$9,SUBSTITUTE(推文数据库连接!A154&amp;推文数据库连接!C154&amp;推文数据库连接!D154&amp;推文数据库连接!E154," ","")))=TRUE,1,0))</f>
        <v>0</v>
      </c>
      <c r="E154" s="53">
        <f t="shared" si="2"/>
        <v>0</v>
      </c>
    </row>
    <row r="155" spans="1:5" ht="15">
      <c r="A155">
        <f>IF(SUM(IF(新生推文!$K$7=" ",0,1),IF(新生推文!$K$8=" ",0,1),IF(新生推文!$K$9=" ",0,1))=0,999,SUM(SUM(IF(新生推文!$K$7=" ",0,1),IF(新生推文!$K$8=" ",0,1),IF(新生推文!$K$9=" ",0,1))))</f>
        <v>1</v>
      </c>
      <c r="B155" t="str">
        <f>IF(OR(新生推文!$K$7="",推文数据库连接!A155=""),"",IF(ISNUMBER(SEARCH(新生推文!$K$7,SUBSTITUTE(推文数据库连接!A155&amp;推文数据库连接!C155&amp;推文数据库连接!D155&amp;推文数据库连接!E155," ","")))=TRUE,1,0))</f>
        <v/>
      </c>
      <c r="C155">
        <f>IF(OR(新生推文!$K$8="",推文数据库连接!A155=""),"",IF(ISNUMBER(SEARCH(新生推文!$K$8,SUBSTITUTE(推文数据库连接!A155&amp;推文数据库连接!C155&amp;推文数据库连接!D155&amp;推文数据库连接!E155," ","")))=TRUE,1,0))</f>
        <v>0</v>
      </c>
      <c r="D155">
        <f>IF(OR(新生推文!$K$9="",推文数据库连接!A155=""),"",IF(ISNUMBER(SEARCH(新生推文!$K$9,SUBSTITUTE(推文数据库连接!A155&amp;推文数据库连接!C155&amp;推文数据库连接!D155&amp;推文数据库连接!E155," ","")))=TRUE,1,0))</f>
        <v>0</v>
      </c>
      <c r="E155" s="53">
        <f t="shared" si="2"/>
        <v>0</v>
      </c>
    </row>
    <row r="156" spans="1:5" ht="15">
      <c r="A156">
        <f>IF(SUM(IF(新生推文!$K$7=" ",0,1),IF(新生推文!$K$8=" ",0,1),IF(新生推文!$K$9=" ",0,1))=0,999,SUM(SUM(IF(新生推文!$K$7=" ",0,1),IF(新生推文!$K$8=" ",0,1),IF(新生推文!$K$9=" ",0,1))))</f>
        <v>1</v>
      </c>
      <c r="B156" t="str">
        <f>IF(OR(新生推文!$K$7="",推文数据库连接!A156=""),"",IF(ISNUMBER(SEARCH(新生推文!$K$7,SUBSTITUTE(推文数据库连接!A156&amp;推文数据库连接!C156&amp;推文数据库连接!D156&amp;推文数据库连接!E156," ","")))=TRUE,1,0))</f>
        <v/>
      </c>
      <c r="C156">
        <f>IF(OR(新生推文!$K$8="",推文数据库连接!A156=""),"",IF(ISNUMBER(SEARCH(新生推文!$K$8,SUBSTITUTE(推文数据库连接!A156&amp;推文数据库连接!C156&amp;推文数据库连接!D156&amp;推文数据库连接!E156," ","")))=TRUE,1,0))</f>
        <v>0</v>
      </c>
      <c r="D156">
        <f>IF(OR(新生推文!$K$9="",推文数据库连接!A156=""),"",IF(ISNUMBER(SEARCH(新生推文!$K$9,SUBSTITUTE(推文数据库连接!A156&amp;推文数据库连接!C156&amp;推文数据库连接!D156&amp;推文数据库连接!E156," ","")))=TRUE,1,0))</f>
        <v>0</v>
      </c>
      <c r="E156" s="53">
        <f t="shared" si="2"/>
        <v>0</v>
      </c>
    </row>
    <row r="157" spans="1:5" ht="15">
      <c r="A157">
        <f>IF(SUM(IF(新生推文!$K$7=" ",0,1),IF(新生推文!$K$8=" ",0,1),IF(新生推文!$K$9=" ",0,1))=0,999,SUM(SUM(IF(新生推文!$K$7=" ",0,1),IF(新生推文!$K$8=" ",0,1),IF(新生推文!$K$9=" ",0,1))))</f>
        <v>1</v>
      </c>
      <c r="B157" t="str">
        <f>IF(OR(新生推文!$K$7="",推文数据库连接!A157=""),"",IF(ISNUMBER(SEARCH(新生推文!$K$7,SUBSTITUTE(推文数据库连接!A157&amp;推文数据库连接!C157&amp;推文数据库连接!D157&amp;推文数据库连接!E157," ","")))=TRUE,1,0))</f>
        <v/>
      </c>
      <c r="C157">
        <f>IF(OR(新生推文!$K$8="",推文数据库连接!A157=""),"",IF(ISNUMBER(SEARCH(新生推文!$K$8,SUBSTITUTE(推文数据库连接!A157&amp;推文数据库连接!C157&amp;推文数据库连接!D157&amp;推文数据库连接!E157," ","")))=TRUE,1,0))</f>
        <v>0</v>
      </c>
      <c r="D157">
        <f>IF(OR(新生推文!$K$9="",推文数据库连接!A157=""),"",IF(ISNUMBER(SEARCH(新生推文!$K$9,SUBSTITUTE(推文数据库连接!A157&amp;推文数据库连接!C157&amp;推文数据库连接!D157&amp;推文数据库连接!E157," ","")))=TRUE,1,0))</f>
        <v>0</v>
      </c>
      <c r="E157" s="53">
        <f t="shared" si="2"/>
        <v>0</v>
      </c>
    </row>
    <row r="158" spans="1:5" ht="15">
      <c r="A158">
        <f>IF(SUM(IF(新生推文!$K$7=" ",0,1),IF(新生推文!$K$8=" ",0,1),IF(新生推文!$K$9=" ",0,1))=0,999,SUM(SUM(IF(新生推文!$K$7=" ",0,1),IF(新生推文!$K$8=" ",0,1),IF(新生推文!$K$9=" ",0,1))))</f>
        <v>1</v>
      </c>
      <c r="B158" t="str">
        <f>IF(OR(新生推文!$K$7="",推文数据库连接!A158=""),"",IF(ISNUMBER(SEARCH(新生推文!$K$7,SUBSTITUTE(推文数据库连接!A158&amp;推文数据库连接!C158&amp;推文数据库连接!D158&amp;推文数据库连接!E158," ","")))=TRUE,1,0))</f>
        <v/>
      </c>
      <c r="C158">
        <f>IF(OR(新生推文!$K$8="",推文数据库连接!A158=""),"",IF(ISNUMBER(SEARCH(新生推文!$K$8,SUBSTITUTE(推文数据库连接!A158&amp;推文数据库连接!C158&amp;推文数据库连接!D158&amp;推文数据库连接!E158," ","")))=TRUE,1,0))</f>
        <v>0</v>
      </c>
      <c r="D158">
        <f>IF(OR(新生推文!$K$9="",推文数据库连接!A158=""),"",IF(ISNUMBER(SEARCH(新生推文!$K$9,SUBSTITUTE(推文数据库连接!A158&amp;推文数据库连接!C158&amp;推文数据库连接!D158&amp;推文数据库连接!E158," ","")))=TRUE,1,0))</f>
        <v>0</v>
      </c>
      <c r="E158" s="53">
        <f t="shared" si="2"/>
        <v>0</v>
      </c>
    </row>
    <row r="159" spans="1:5" ht="15">
      <c r="A159">
        <f>IF(SUM(IF(新生推文!$K$7=" ",0,1),IF(新生推文!$K$8=" ",0,1),IF(新生推文!$K$9=" ",0,1))=0,999,SUM(SUM(IF(新生推文!$K$7=" ",0,1),IF(新生推文!$K$8=" ",0,1),IF(新生推文!$K$9=" ",0,1))))</f>
        <v>1</v>
      </c>
      <c r="B159" t="str">
        <f>IF(OR(新生推文!$K$7="",推文数据库连接!A159=""),"",IF(ISNUMBER(SEARCH(新生推文!$K$7,SUBSTITUTE(推文数据库连接!A159&amp;推文数据库连接!C159&amp;推文数据库连接!D159&amp;推文数据库连接!E159," ","")))=TRUE,1,0))</f>
        <v/>
      </c>
      <c r="C159">
        <f>IF(OR(新生推文!$K$8="",推文数据库连接!A159=""),"",IF(ISNUMBER(SEARCH(新生推文!$K$8,SUBSTITUTE(推文数据库连接!A159&amp;推文数据库连接!C159&amp;推文数据库连接!D159&amp;推文数据库连接!E159," ","")))=TRUE,1,0))</f>
        <v>0</v>
      </c>
      <c r="D159">
        <f>IF(OR(新生推文!$K$9="",推文数据库连接!A159=""),"",IF(ISNUMBER(SEARCH(新生推文!$K$9,SUBSTITUTE(推文数据库连接!A159&amp;推文数据库连接!C159&amp;推文数据库连接!D159&amp;推文数据库连接!E159," ","")))=TRUE,1,0))</f>
        <v>0</v>
      </c>
      <c r="E159" s="53">
        <f t="shared" si="2"/>
        <v>0</v>
      </c>
    </row>
    <row r="160" spans="1:5" ht="15">
      <c r="A160">
        <f>IF(SUM(IF(新生推文!$K$7=" ",0,1),IF(新生推文!$K$8=" ",0,1),IF(新生推文!$K$9=" ",0,1))=0,999,SUM(SUM(IF(新生推文!$K$7=" ",0,1),IF(新生推文!$K$8=" ",0,1),IF(新生推文!$K$9=" ",0,1))))</f>
        <v>1</v>
      </c>
      <c r="B160" t="str">
        <f>IF(OR(新生推文!$K$7="",推文数据库连接!A160=""),"",IF(ISNUMBER(SEARCH(新生推文!$K$7,SUBSTITUTE(推文数据库连接!A160&amp;推文数据库连接!C160&amp;推文数据库连接!D160&amp;推文数据库连接!E160," ","")))=TRUE,1,0))</f>
        <v/>
      </c>
      <c r="C160">
        <f>IF(OR(新生推文!$K$8="",推文数据库连接!A160=""),"",IF(ISNUMBER(SEARCH(新生推文!$K$8,SUBSTITUTE(推文数据库连接!A160&amp;推文数据库连接!C160&amp;推文数据库连接!D160&amp;推文数据库连接!E160," ","")))=TRUE,1,0))</f>
        <v>0</v>
      </c>
      <c r="D160">
        <f>IF(OR(新生推文!$K$9="",推文数据库连接!A160=""),"",IF(ISNUMBER(SEARCH(新生推文!$K$9,SUBSTITUTE(推文数据库连接!A160&amp;推文数据库连接!C160&amp;推文数据库连接!D160&amp;推文数据库连接!E160," ","")))=TRUE,1,0))</f>
        <v>0</v>
      </c>
      <c r="E160" s="53">
        <f t="shared" si="2"/>
        <v>0</v>
      </c>
    </row>
    <row r="161" spans="1:5" ht="15">
      <c r="A161">
        <f>IF(SUM(IF(新生推文!$K$7=" ",0,1),IF(新生推文!$K$8=" ",0,1),IF(新生推文!$K$9=" ",0,1))=0,999,SUM(SUM(IF(新生推文!$K$7=" ",0,1),IF(新生推文!$K$8=" ",0,1),IF(新生推文!$K$9=" ",0,1))))</f>
        <v>1</v>
      </c>
      <c r="B161" t="str">
        <f>IF(OR(新生推文!$K$7="",推文数据库连接!A161=""),"",IF(ISNUMBER(SEARCH(新生推文!$K$7,SUBSTITUTE(推文数据库连接!A161&amp;推文数据库连接!C161&amp;推文数据库连接!D161&amp;推文数据库连接!E161," ","")))=TRUE,1,0))</f>
        <v/>
      </c>
      <c r="C161">
        <f>IF(OR(新生推文!$K$8="",推文数据库连接!A161=""),"",IF(ISNUMBER(SEARCH(新生推文!$K$8,SUBSTITUTE(推文数据库连接!A161&amp;推文数据库连接!C161&amp;推文数据库连接!D161&amp;推文数据库连接!E161," ","")))=TRUE,1,0))</f>
        <v>0</v>
      </c>
      <c r="D161">
        <f>IF(OR(新生推文!$K$9="",推文数据库连接!A161=""),"",IF(ISNUMBER(SEARCH(新生推文!$K$9,SUBSTITUTE(推文数据库连接!A161&amp;推文数据库连接!C161&amp;推文数据库连接!D161&amp;推文数据库连接!E161," ","")))=TRUE,1,0))</f>
        <v>0</v>
      </c>
      <c r="E161" s="53">
        <f t="shared" si="2"/>
        <v>0</v>
      </c>
    </row>
    <row r="162" spans="1:5" ht="15">
      <c r="A162">
        <f>IF(SUM(IF(新生推文!$K$7=" ",0,1),IF(新生推文!$K$8=" ",0,1),IF(新生推文!$K$9=" ",0,1))=0,999,SUM(SUM(IF(新生推文!$K$7=" ",0,1),IF(新生推文!$K$8=" ",0,1),IF(新生推文!$K$9=" ",0,1))))</f>
        <v>1</v>
      </c>
      <c r="B162" t="str">
        <f>IF(OR(新生推文!$K$7="",推文数据库连接!A162=""),"",IF(ISNUMBER(SEARCH(新生推文!$K$7,SUBSTITUTE(推文数据库连接!A162&amp;推文数据库连接!C162&amp;推文数据库连接!D162&amp;推文数据库连接!E162," ","")))=TRUE,1,0))</f>
        <v/>
      </c>
      <c r="C162">
        <f>IF(OR(新生推文!$K$8="",推文数据库连接!A162=""),"",IF(ISNUMBER(SEARCH(新生推文!$K$8,SUBSTITUTE(推文数据库连接!A162&amp;推文数据库连接!C162&amp;推文数据库连接!D162&amp;推文数据库连接!E162," ","")))=TRUE,1,0))</f>
        <v>0</v>
      </c>
      <c r="D162">
        <f>IF(OR(新生推文!$K$9="",推文数据库连接!A162=""),"",IF(ISNUMBER(SEARCH(新生推文!$K$9,SUBSTITUTE(推文数据库连接!A162&amp;推文数据库连接!C162&amp;推文数据库连接!D162&amp;推文数据库连接!E162," ","")))=TRUE,1,0))</f>
        <v>0</v>
      </c>
      <c r="E162" s="53">
        <f t="shared" si="2"/>
        <v>0</v>
      </c>
    </row>
    <row r="163" spans="1:5" ht="15">
      <c r="A163">
        <f>IF(SUM(IF(新生推文!$K$7=" ",0,1),IF(新生推文!$K$8=" ",0,1),IF(新生推文!$K$9=" ",0,1))=0,999,SUM(SUM(IF(新生推文!$K$7=" ",0,1),IF(新生推文!$K$8=" ",0,1),IF(新生推文!$K$9=" ",0,1))))</f>
        <v>1</v>
      </c>
      <c r="B163" t="str">
        <f>IF(OR(新生推文!$K$7="",推文数据库连接!A163=""),"",IF(ISNUMBER(SEARCH(新生推文!$K$7,SUBSTITUTE(推文数据库连接!A163&amp;推文数据库连接!C163&amp;推文数据库连接!D163&amp;推文数据库连接!E163," ","")))=TRUE,1,0))</f>
        <v/>
      </c>
      <c r="C163">
        <f>IF(OR(新生推文!$K$8="",推文数据库连接!A163=""),"",IF(ISNUMBER(SEARCH(新生推文!$K$8,SUBSTITUTE(推文数据库连接!A163&amp;推文数据库连接!C163&amp;推文数据库连接!D163&amp;推文数据库连接!E163," ","")))=TRUE,1,0))</f>
        <v>0</v>
      </c>
      <c r="D163">
        <f>IF(OR(新生推文!$K$9="",推文数据库连接!A163=""),"",IF(ISNUMBER(SEARCH(新生推文!$K$9,SUBSTITUTE(推文数据库连接!A163&amp;推文数据库连接!C163&amp;推文数据库连接!D163&amp;推文数据库连接!E163," ","")))=TRUE,1,0))</f>
        <v>0</v>
      </c>
      <c r="E163" s="53">
        <f t="shared" si="2"/>
        <v>0</v>
      </c>
    </row>
    <row r="164" spans="1:5" ht="15">
      <c r="A164">
        <f>IF(SUM(IF(新生推文!$K$7=" ",0,1),IF(新生推文!$K$8=" ",0,1),IF(新生推文!$K$9=" ",0,1))=0,999,SUM(SUM(IF(新生推文!$K$7=" ",0,1),IF(新生推文!$K$8=" ",0,1),IF(新生推文!$K$9=" ",0,1))))</f>
        <v>1</v>
      </c>
      <c r="B164" t="str">
        <f>IF(OR(新生推文!$K$7="",推文数据库连接!A164=""),"",IF(ISNUMBER(SEARCH(新生推文!$K$7,SUBSTITUTE(推文数据库连接!A164&amp;推文数据库连接!C164&amp;推文数据库连接!D164&amp;推文数据库连接!E164," ","")))=TRUE,1,0))</f>
        <v/>
      </c>
      <c r="C164">
        <f>IF(OR(新生推文!$K$8="",推文数据库连接!A164=""),"",IF(ISNUMBER(SEARCH(新生推文!$K$8,SUBSTITUTE(推文数据库连接!A164&amp;推文数据库连接!C164&amp;推文数据库连接!D164&amp;推文数据库连接!E164," ","")))=TRUE,1,0))</f>
        <v>0</v>
      </c>
      <c r="D164">
        <f>IF(OR(新生推文!$K$9="",推文数据库连接!A164=""),"",IF(ISNUMBER(SEARCH(新生推文!$K$9,SUBSTITUTE(推文数据库连接!A164&amp;推文数据库连接!C164&amp;推文数据库连接!D164&amp;推文数据库连接!E164," ","")))=TRUE,1,0))</f>
        <v>0</v>
      </c>
      <c r="E164" s="53">
        <f t="shared" si="2"/>
        <v>0</v>
      </c>
    </row>
    <row r="165" spans="1:5" ht="15">
      <c r="A165">
        <f>IF(SUM(IF(新生推文!$K$7=" ",0,1),IF(新生推文!$K$8=" ",0,1),IF(新生推文!$K$9=" ",0,1))=0,999,SUM(SUM(IF(新生推文!$K$7=" ",0,1),IF(新生推文!$K$8=" ",0,1),IF(新生推文!$K$9=" ",0,1))))</f>
        <v>1</v>
      </c>
      <c r="B165" t="str">
        <f>IF(OR(新生推文!$K$7="",推文数据库连接!A165=""),"",IF(ISNUMBER(SEARCH(新生推文!$K$7,SUBSTITUTE(推文数据库连接!A165&amp;推文数据库连接!C165&amp;推文数据库连接!D165&amp;推文数据库连接!E165," ","")))=TRUE,1,0))</f>
        <v/>
      </c>
      <c r="C165">
        <f>IF(OR(新生推文!$K$8="",推文数据库连接!A165=""),"",IF(ISNUMBER(SEARCH(新生推文!$K$8,SUBSTITUTE(推文数据库连接!A165&amp;推文数据库连接!C165&amp;推文数据库连接!D165&amp;推文数据库连接!E165," ","")))=TRUE,1,0))</f>
        <v>0</v>
      </c>
      <c r="D165">
        <f>IF(OR(新生推文!$K$9="",推文数据库连接!A165=""),"",IF(ISNUMBER(SEARCH(新生推文!$K$9,SUBSTITUTE(推文数据库连接!A165&amp;推文数据库连接!C165&amp;推文数据库连接!D165&amp;推文数据库连接!E165," ","")))=TRUE,1,0))</f>
        <v>0</v>
      </c>
      <c r="E165" s="53">
        <f t="shared" si="2"/>
        <v>0</v>
      </c>
    </row>
    <row r="166" spans="1:5" ht="15">
      <c r="A166">
        <f>IF(SUM(IF(新生推文!$K$7=" ",0,1),IF(新生推文!$K$8=" ",0,1),IF(新生推文!$K$9=" ",0,1))=0,999,SUM(SUM(IF(新生推文!$K$7=" ",0,1),IF(新生推文!$K$8=" ",0,1),IF(新生推文!$K$9=" ",0,1))))</f>
        <v>1</v>
      </c>
      <c r="B166" t="str">
        <f>IF(OR(新生推文!$K$7="",推文数据库连接!A166=""),"",IF(ISNUMBER(SEARCH(新生推文!$K$7,SUBSTITUTE(推文数据库连接!A166&amp;推文数据库连接!C166&amp;推文数据库连接!D166&amp;推文数据库连接!E166," ","")))=TRUE,1,0))</f>
        <v/>
      </c>
      <c r="C166">
        <f>IF(OR(新生推文!$K$8="",推文数据库连接!A166=""),"",IF(ISNUMBER(SEARCH(新生推文!$K$8,SUBSTITUTE(推文数据库连接!A166&amp;推文数据库连接!C166&amp;推文数据库连接!D166&amp;推文数据库连接!E166," ","")))=TRUE,1,0))</f>
        <v>0</v>
      </c>
      <c r="D166">
        <f>IF(OR(新生推文!$K$9="",推文数据库连接!A166=""),"",IF(ISNUMBER(SEARCH(新生推文!$K$9,SUBSTITUTE(推文数据库连接!A166&amp;推文数据库连接!C166&amp;推文数据库连接!D166&amp;推文数据库连接!E166," ","")))=TRUE,1,0))</f>
        <v>0</v>
      </c>
      <c r="E166" s="53">
        <f t="shared" si="2"/>
        <v>0</v>
      </c>
    </row>
    <row r="167" spans="1:5" ht="15">
      <c r="A167">
        <f>IF(SUM(IF(新生推文!$K$7=" ",0,1),IF(新生推文!$K$8=" ",0,1),IF(新生推文!$K$9=" ",0,1))=0,999,SUM(SUM(IF(新生推文!$K$7=" ",0,1),IF(新生推文!$K$8=" ",0,1),IF(新生推文!$K$9=" ",0,1))))</f>
        <v>1</v>
      </c>
      <c r="B167" t="str">
        <f>IF(OR(新生推文!$K$7="",推文数据库连接!A167=""),"",IF(ISNUMBER(SEARCH(新生推文!$K$7,SUBSTITUTE(推文数据库连接!A167&amp;推文数据库连接!C167&amp;推文数据库连接!D167&amp;推文数据库连接!E167," ","")))=TRUE,1,0))</f>
        <v/>
      </c>
      <c r="C167">
        <f>IF(OR(新生推文!$K$8="",推文数据库连接!A167=""),"",IF(ISNUMBER(SEARCH(新生推文!$K$8,SUBSTITUTE(推文数据库连接!A167&amp;推文数据库连接!C167&amp;推文数据库连接!D167&amp;推文数据库连接!E167," ","")))=TRUE,1,0))</f>
        <v>0</v>
      </c>
      <c r="D167">
        <f>IF(OR(新生推文!$K$9="",推文数据库连接!A167=""),"",IF(ISNUMBER(SEARCH(新生推文!$K$9,SUBSTITUTE(推文数据库连接!A167&amp;推文数据库连接!C167&amp;推文数据库连接!D167&amp;推文数据库连接!E167," ","")))=TRUE,1,0))</f>
        <v>0</v>
      </c>
      <c r="E167" s="53">
        <f t="shared" si="2"/>
        <v>0</v>
      </c>
    </row>
    <row r="168" spans="1:5" ht="15">
      <c r="A168">
        <f>IF(SUM(IF(新生推文!$K$7=" ",0,1),IF(新生推文!$K$8=" ",0,1),IF(新生推文!$K$9=" ",0,1))=0,999,SUM(SUM(IF(新生推文!$K$7=" ",0,1),IF(新生推文!$K$8=" ",0,1),IF(新生推文!$K$9=" ",0,1))))</f>
        <v>1</v>
      </c>
      <c r="B168" t="str">
        <f>IF(OR(新生推文!$K$7="",推文数据库连接!A168=""),"",IF(ISNUMBER(SEARCH(新生推文!$K$7,SUBSTITUTE(推文数据库连接!A168&amp;推文数据库连接!C168&amp;推文数据库连接!D168&amp;推文数据库连接!E168," ","")))=TRUE,1,0))</f>
        <v/>
      </c>
      <c r="C168">
        <f>IF(OR(新生推文!$K$8="",推文数据库连接!A168=""),"",IF(ISNUMBER(SEARCH(新生推文!$K$8,SUBSTITUTE(推文数据库连接!A168&amp;推文数据库连接!C168&amp;推文数据库连接!D168&amp;推文数据库连接!E168," ","")))=TRUE,1,0))</f>
        <v>0</v>
      </c>
      <c r="D168">
        <f>IF(OR(新生推文!$K$9="",推文数据库连接!A168=""),"",IF(ISNUMBER(SEARCH(新生推文!$K$9,SUBSTITUTE(推文数据库连接!A168&amp;推文数据库连接!C168&amp;推文数据库连接!D168&amp;推文数据库连接!E168," ","")))=TRUE,1,0))</f>
        <v>0</v>
      </c>
      <c r="E168" s="53">
        <f t="shared" si="2"/>
        <v>0</v>
      </c>
    </row>
    <row r="169" spans="1:5" ht="15">
      <c r="A169">
        <f>IF(SUM(IF(新生推文!$K$7=" ",0,1),IF(新生推文!$K$8=" ",0,1),IF(新生推文!$K$9=" ",0,1))=0,999,SUM(SUM(IF(新生推文!$K$7=" ",0,1),IF(新生推文!$K$8=" ",0,1),IF(新生推文!$K$9=" ",0,1))))</f>
        <v>1</v>
      </c>
      <c r="B169" t="str">
        <f>IF(OR(新生推文!$K$7="",推文数据库连接!A169=""),"",IF(ISNUMBER(SEARCH(新生推文!$K$7,SUBSTITUTE(推文数据库连接!A169&amp;推文数据库连接!C169&amp;推文数据库连接!D169&amp;推文数据库连接!E169," ","")))=TRUE,1,0))</f>
        <v/>
      </c>
      <c r="C169">
        <f>IF(OR(新生推文!$K$8="",推文数据库连接!A169=""),"",IF(ISNUMBER(SEARCH(新生推文!$K$8,SUBSTITUTE(推文数据库连接!A169&amp;推文数据库连接!C169&amp;推文数据库连接!D169&amp;推文数据库连接!E169," ","")))=TRUE,1,0))</f>
        <v>0</v>
      </c>
      <c r="D169">
        <f>IF(OR(新生推文!$K$9="",推文数据库连接!A169=""),"",IF(ISNUMBER(SEARCH(新生推文!$K$9,SUBSTITUTE(推文数据库连接!A169&amp;推文数据库连接!C169&amp;推文数据库连接!D169&amp;推文数据库连接!E169," ","")))=TRUE,1,0))</f>
        <v>0</v>
      </c>
      <c r="E169" s="53">
        <f t="shared" si="2"/>
        <v>0</v>
      </c>
    </row>
    <row r="170" spans="1:5" ht="15">
      <c r="A170">
        <f>IF(SUM(IF(新生推文!$K$7=" ",0,1),IF(新生推文!$K$8=" ",0,1),IF(新生推文!$K$9=" ",0,1))=0,999,SUM(SUM(IF(新生推文!$K$7=" ",0,1),IF(新生推文!$K$8=" ",0,1),IF(新生推文!$K$9=" ",0,1))))</f>
        <v>1</v>
      </c>
      <c r="B170" t="str">
        <f>IF(OR(新生推文!$K$7="",推文数据库连接!A170=""),"",IF(ISNUMBER(SEARCH(新生推文!$K$7,SUBSTITUTE(推文数据库连接!A170&amp;推文数据库连接!C170&amp;推文数据库连接!D170&amp;推文数据库连接!E170," ","")))=TRUE,1,0))</f>
        <v/>
      </c>
      <c r="C170">
        <f>IF(OR(新生推文!$K$8="",推文数据库连接!A170=""),"",IF(ISNUMBER(SEARCH(新生推文!$K$8,SUBSTITUTE(推文数据库连接!A170&amp;推文数据库连接!C170&amp;推文数据库连接!D170&amp;推文数据库连接!E170," ","")))=TRUE,1,0))</f>
        <v>0</v>
      </c>
      <c r="D170">
        <f>IF(OR(新生推文!$K$9="",推文数据库连接!A170=""),"",IF(ISNUMBER(SEARCH(新生推文!$K$9,SUBSTITUTE(推文数据库连接!A170&amp;推文数据库连接!C170&amp;推文数据库连接!D170&amp;推文数据库连接!E170," ","")))=TRUE,1,0))</f>
        <v>0</v>
      </c>
      <c r="E170" s="53">
        <f t="shared" si="2"/>
        <v>0</v>
      </c>
    </row>
    <row r="171" spans="1:5" ht="15">
      <c r="A171">
        <f>IF(SUM(IF(新生推文!$K$7=" ",0,1),IF(新生推文!$K$8=" ",0,1),IF(新生推文!$K$9=" ",0,1))=0,999,SUM(SUM(IF(新生推文!$K$7=" ",0,1),IF(新生推文!$K$8=" ",0,1),IF(新生推文!$K$9=" ",0,1))))</f>
        <v>1</v>
      </c>
      <c r="B171" t="str">
        <f>IF(OR(新生推文!$K$7="",推文数据库连接!A171=""),"",IF(ISNUMBER(SEARCH(新生推文!$K$7,SUBSTITUTE(推文数据库连接!A171&amp;推文数据库连接!C171&amp;推文数据库连接!D171&amp;推文数据库连接!E171," ","")))=TRUE,1,0))</f>
        <v/>
      </c>
      <c r="C171">
        <f>IF(OR(新生推文!$K$8="",推文数据库连接!A171=""),"",IF(ISNUMBER(SEARCH(新生推文!$K$8,SUBSTITUTE(推文数据库连接!A171&amp;推文数据库连接!C171&amp;推文数据库连接!D171&amp;推文数据库连接!E171," ","")))=TRUE,1,0))</f>
        <v>0</v>
      </c>
      <c r="D171">
        <f>IF(OR(新生推文!$K$9="",推文数据库连接!A171=""),"",IF(ISNUMBER(SEARCH(新生推文!$K$9,SUBSTITUTE(推文数据库连接!A171&amp;推文数据库连接!C171&amp;推文数据库连接!D171&amp;推文数据库连接!E171," ","")))=TRUE,1,0))</f>
        <v>0</v>
      </c>
      <c r="E171" s="53">
        <f t="shared" si="2"/>
        <v>0</v>
      </c>
    </row>
    <row r="172" spans="1:5" ht="15">
      <c r="A172">
        <f>IF(SUM(IF(新生推文!$K$7=" ",0,1),IF(新生推文!$K$8=" ",0,1),IF(新生推文!$K$9=" ",0,1))=0,999,SUM(SUM(IF(新生推文!$K$7=" ",0,1),IF(新生推文!$K$8=" ",0,1),IF(新生推文!$K$9=" ",0,1))))</f>
        <v>1</v>
      </c>
      <c r="B172" t="str">
        <f>IF(OR(新生推文!$K$7="",推文数据库连接!A172=""),"",IF(ISNUMBER(SEARCH(新生推文!$K$7,SUBSTITUTE(推文数据库连接!A172&amp;推文数据库连接!C172&amp;推文数据库连接!D172&amp;推文数据库连接!E172," ","")))=TRUE,1,0))</f>
        <v/>
      </c>
      <c r="C172">
        <f>IF(OR(新生推文!$K$8="",推文数据库连接!A172=""),"",IF(ISNUMBER(SEARCH(新生推文!$K$8,SUBSTITUTE(推文数据库连接!A172&amp;推文数据库连接!C172&amp;推文数据库连接!D172&amp;推文数据库连接!E172," ","")))=TRUE,1,0))</f>
        <v>0</v>
      </c>
      <c r="D172">
        <f>IF(OR(新生推文!$K$9="",推文数据库连接!A172=""),"",IF(ISNUMBER(SEARCH(新生推文!$K$9,SUBSTITUTE(推文数据库连接!A172&amp;推文数据库连接!C172&amp;推文数据库连接!D172&amp;推文数据库连接!E172," ","")))=TRUE,1,0))</f>
        <v>0</v>
      </c>
      <c r="E172" s="53">
        <f t="shared" si="2"/>
        <v>0</v>
      </c>
    </row>
    <row r="173" spans="1:5" ht="15">
      <c r="A173">
        <f>IF(SUM(IF(新生推文!$K$7=" ",0,1),IF(新生推文!$K$8=" ",0,1),IF(新生推文!$K$9=" ",0,1))=0,999,SUM(SUM(IF(新生推文!$K$7=" ",0,1),IF(新生推文!$K$8=" ",0,1),IF(新生推文!$K$9=" ",0,1))))</f>
        <v>1</v>
      </c>
      <c r="B173" t="str">
        <f>IF(OR(新生推文!$K$7="",推文数据库连接!A173=""),"",IF(ISNUMBER(SEARCH(新生推文!$K$7,SUBSTITUTE(推文数据库连接!A173&amp;推文数据库连接!C173&amp;推文数据库连接!D173&amp;推文数据库连接!E173," ","")))=TRUE,1,0))</f>
        <v/>
      </c>
      <c r="C173">
        <f>IF(OR(新生推文!$K$8="",推文数据库连接!A173=""),"",IF(ISNUMBER(SEARCH(新生推文!$K$8,SUBSTITUTE(推文数据库连接!A173&amp;推文数据库连接!C173&amp;推文数据库连接!D173&amp;推文数据库连接!E173," ","")))=TRUE,1,0))</f>
        <v>0</v>
      </c>
      <c r="D173">
        <f>IF(OR(新生推文!$K$9="",推文数据库连接!A173=""),"",IF(ISNUMBER(SEARCH(新生推文!$K$9,SUBSTITUTE(推文数据库连接!A173&amp;推文数据库连接!C173&amp;推文数据库连接!D173&amp;推文数据库连接!E173," ","")))=TRUE,1,0))</f>
        <v>0</v>
      </c>
      <c r="E173" s="53">
        <f t="shared" si="2"/>
        <v>0</v>
      </c>
    </row>
    <row r="174" spans="1:5" ht="15">
      <c r="A174">
        <f>IF(SUM(IF(新生推文!$K$7=" ",0,1),IF(新生推文!$K$8=" ",0,1),IF(新生推文!$K$9=" ",0,1))=0,999,SUM(SUM(IF(新生推文!$K$7=" ",0,1),IF(新生推文!$K$8=" ",0,1),IF(新生推文!$K$9=" ",0,1))))</f>
        <v>1</v>
      </c>
      <c r="B174" t="str">
        <f>IF(OR(新生推文!$K$7="",推文数据库连接!A174=""),"",IF(ISNUMBER(SEARCH(新生推文!$K$7,SUBSTITUTE(推文数据库连接!A174&amp;推文数据库连接!C174&amp;推文数据库连接!D174&amp;推文数据库连接!E174," ","")))=TRUE,1,0))</f>
        <v/>
      </c>
      <c r="C174">
        <f>IF(OR(新生推文!$K$8="",推文数据库连接!A174=""),"",IF(ISNUMBER(SEARCH(新生推文!$K$8,SUBSTITUTE(推文数据库连接!A174&amp;推文数据库连接!C174&amp;推文数据库连接!D174&amp;推文数据库连接!E174," ","")))=TRUE,1,0))</f>
        <v>0</v>
      </c>
      <c r="D174">
        <f>IF(OR(新生推文!$K$9="",推文数据库连接!A174=""),"",IF(ISNUMBER(SEARCH(新生推文!$K$9,SUBSTITUTE(推文数据库连接!A174&amp;推文数据库连接!C174&amp;推文数据库连接!D174&amp;推文数据库连接!E174," ","")))=TRUE,1,0))</f>
        <v>0</v>
      </c>
      <c r="E174" s="53">
        <f t="shared" si="2"/>
        <v>0</v>
      </c>
    </row>
    <row r="175" spans="1:5" ht="15">
      <c r="A175">
        <f>IF(SUM(IF(新生推文!$K$7=" ",0,1),IF(新生推文!$K$8=" ",0,1),IF(新生推文!$K$9=" ",0,1))=0,999,SUM(SUM(IF(新生推文!$K$7=" ",0,1),IF(新生推文!$K$8=" ",0,1),IF(新生推文!$K$9=" ",0,1))))</f>
        <v>1</v>
      </c>
      <c r="B175" t="str">
        <f>IF(OR(新生推文!$K$7="",推文数据库连接!A175=""),"",IF(ISNUMBER(SEARCH(新生推文!$K$7,SUBSTITUTE(推文数据库连接!A175&amp;推文数据库连接!C175&amp;推文数据库连接!D175&amp;推文数据库连接!E175," ","")))=TRUE,1,0))</f>
        <v/>
      </c>
      <c r="C175">
        <f>IF(OR(新生推文!$K$8="",推文数据库连接!A175=""),"",IF(ISNUMBER(SEARCH(新生推文!$K$8,SUBSTITUTE(推文数据库连接!A175&amp;推文数据库连接!C175&amp;推文数据库连接!D175&amp;推文数据库连接!E175," ","")))=TRUE,1,0))</f>
        <v>0</v>
      </c>
      <c r="D175">
        <f>IF(OR(新生推文!$K$9="",推文数据库连接!A175=""),"",IF(ISNUMBER(SEARCH(新生推文!$K$9,SUBSTITUTE(推文数据库连接!A175&amp;推文数据库连接!C175&amp;推文数据库连接!D175&amp;推文数据库连接!E175," ","")))=TRUE,1,0))</f>
        <v>0</v>
      </c>
      <c r="E175" s="53">
        <f t="shared" si="2"/>
        <v>0</v>
      </c>
    </row>
    <row r="176" spans="1:5" ht="15">
      <c r="A176">
        <f>IF(SUM(IF(新生推文!$K$7=" ",0,1),IF(新生推文!$K$8=" ",0,1),IF(新生推文!$K$9=" ",0,1))=0,999,SUM(SUM(IF(新生推文!$K$7=" ",0,1),IF(新生推文!$K$8=" ",0,1),IF(新生推文!$K$9=" ",0,1))))</f>
        <v>1</v>
      </c>
      <c r="B176" t="str">
        <f>IF(OR(新生推文!$K$7="",推文数据库连接!A176=""),"",IF(ISNUMBER(SEARCH(新生推文!$K$7,SUBSTITUTE(推文数据库连接!A176&amp;推文数据库连接!C176&amp;推文数据库连接!D176&amp;推文数据库连接!E176," ","")))=TRUE,1,0))</f>
        <v/>
      </c>
      <c r="C176">
        <f>IF(OR(新生推文!$K$8="",推文数据库连接!A176=""),"",IF(ISNUMBER(SEARCH(新生推文!$K$8,SUBSTITUTE(推文数据库连接!A176&amp;推文数据库连接!C176&amp;推文数据库连接!D176&amp;推文数据库连接!E176," ","")))=TRUE,1,0))</f>
        <v>0</v>
      </c>
      <c r="D176">
        <f>IF(OR(新生推文!$K$9="",推文数据库连接!A176=""),"",IF(ISNUMBER(SEARCH(新生推文!$K$9,SUBSTITUTE(推文数据库连接!A176&amp;推文数据库连接!C176&amp;推文数据库连接!D176&amp;推文数据库连接!E176," ","")))=TRUE,1,0))</f>
        <v>0</v>
      </c>
      <c r="E176" s="53">
        <f t="shared" si="2"/>
        <v>0</v>
      </c>
    </row>
    <row r="177" spans="1:5" ht="15">
      <c r="A177">
        <f>IF(SUM(IF(新生推文!$K$7=" ",0,1),IF(新生推文!$K$8=" ",0,1),IF(新生推文!$K$9=" ",0,1))=0,999,SUM(SUM(IF(新生推文!$K$7=" ",0,1),IF(新生推文!$K$8=" ",0,1),IF(新生推文!$K$9=" ",0,1))))</f>
        <v>1</v>
      </c>
      <c r="B177" t="str">
        <f>IF(OR(新生推文!$K$7="",推文数据库连接!A177=""),"",IF(ISNUMBER(SEARCH(新生推文!$K$7,SUBSTITUTE(推文数据库连接!A177&amp;推文数据库连接!C177&amp;推文数据库连接!D177&amp;推文数据库连接!E177," ","")))=TRUE,1,0))</f>
        <v/>
      </c>
      <c r="C177">
        <f>IF(OR(新生推文!$K$8="",推文数据库连接!A177=""),"",IF(ISNUMBER(SEARCH(新生推文!$K$8,SUBSTITUTE(推文数据库连接!A177&amp;推文数据库连接!C177&amp;推文数据库连接!D177&amp;推文数据库连接!E177," ","")))=TRUE,1,0))</f>
        <v>0</v>
      </c>
      <c r="D177">
        <f>IF(OR(新生推文!$K$9="",推文数据库连接!A177=""),"",IF(ISNUMBER(SEARCH(新生推文!$K$9,SUBSTITUTE(推文数据库连接!A177&amp;推文数据库连接!C177&amp;推文数据库连接!D177&amp;推文数据库连接!E177," ","")))=TRUE,1,0))</f>
        <v>0</v>
      </c>
      <c r="E177" s="53">
        <f t="shared" si="2"/>
        <v>0</v>
      </c>
    </row>
    <row r="178" spans="1:5" ht="15">
      <c r="A178">
        <f>IF(SUM(IF(新生推文!$K$7=" ",0,1),IF(新生推文!$K$8=" ",0,1),IF(新生推文!$K$9=" ",0,1))=0,999,SUM(SUM(IF(新生推文!$K$7=" ",0,1),IF(新生推文!$K$8=" ",0,1),IF(新生推文!$K$9=" ",0,1))))</f>
        <v>1</v>
      </c>
      <c r="B178" t="str">
        <f>IF(OR(新生推文!$K$7="",推文数据库连接!A178=""),"",IF(ISNUMBER(SEARCH(新生推文!$K$7,SUBSTITUTE(推文数据库连接!A178&amp;推文数据库连接!C178&amp;推文数据库连接!D178&amp;推文数据库连接!E178," ","")))=TRUE,1,0))</f>
        <v/>
      </c>
      <c r="C178">
        <f>IF(OR(新生推文!$K$8="",推文数据库连接!A178=""),"",IF(ISNUMBER(SEARCH(新生推文!$K$8,SUBSTITUTE(推文数据库连接!A178&amp;推文数据库连接!C178&amp;推文数据库连接!D178&amp;推文数据库连接!E178," ","")))=TRUE,1,0))</f>
        <v>0</v>
      </c>
      <c r="D178">
        <f>IF(OR(新生推文!$K$9="",推文数据库连接!A178=""),"",IF(ISNUMBER(SEARCH(新生推文!$K$9,SUBSTITUTE(推文数据库连接!A178&amp;推文数据库连接!C178&amp;推文数据库连接!D178&amp;推文数据库连接!E178," ","")))=TRUE,1,0))</f>
        <v>0</v>
      </c>
      <c r="E178" s="53">
        <f t="shared" si="2"/>
        <v>0</v>
      </c>
    </row>
    <row r="179" spans="1:5" ht="15">
      <c r="A179">
        <f>IF(SUM(IF(新生推文!$K$7=" ",0,1),IF(新生推文!$K$8=" ",0,1),IF(新生推文!$K$9=" ",0,1))=0,999,SUM(SUM(IF(新生推文!$K$7=" ",0,1),IF(新生推文!$K$8=" ",0,1),IF(新生推文!$K$9=" ",0,1))))</f>
        <v>1</v>
      </c>
      <c r="B179" t="str">
        <f>IF(OR(新生推文!$K$7="",推文数据库连接!A179=""),"",IF(ISNUMBER(SEARCH(新生推文!$K$7,SUBSTITUTE(推文数据库连接!A179&amp;推文数据库连接!C179&amp;推文数据库连接!D179&amp;推文数据库连接!E179," ","")))=TRUE,1,0))</f>
        <v/>
      </c>
      <c r="C179">
        <f>IF(OR(新生推文!$K$8="",推文数据库连接!A179=""),"",IF(ISNUMBER(SEARCH(新生推文!$K$8,SUBSTITUTE(推文数据库连接!A179&amp;推文数据库连接!C179&amp;推文数据库连接!D179&amp;推文数据库连接!E179," ","")))=TRUE,1,0))</f>
        <v>0</v>
      </c>
      <c r="D179">
        <f>IF(OR(新生推文!$K$9="",推文数据库连接!A179=""),"",IF(ISNUMBER(SEARCH(新生推文!$K$9,SUBSTITUTE(推文数据库连接!A179&amp;推文数据库连接!C179&amp;推文数据库连接!D179&amp;推文数据库连接!E179," ","")))=TRUE,1,0))</f>
        <v>0</v>
      </c>
      <c r="E179" s="53">
        <f t="shared" si="2"/>
        <v>0</v>
      </c>
    </row>
    <row r="180" spans="1:5" ht="15">
      <c r="A180">
        <f>IF(SUM(IF(新生推文!$K$7=" ",0,1),IF(新生推文!$K$8=" ",0,1),IF(新生推文!$K$9=" ",0,1))=0,999,SUM(SUM(IF(新生推文!$K$7=" ",0,1),IF(新生推文!$K$8=" ",0,1),IF(新生推文!$K$9=" ",0,1))))</f>
        <v>1</v>
      </c>
      <c r="B180" t="str">
        <f>IF(OR(新生推文!$K$7="",推文数据库连接!A180=""),"",IF(ISNUMBER(SEARCH(新生推文!$K$7,SUBSTITUTE(推文数据库连接!A180&amp;推文数据库连接!C180&amp;推文数据库连接!D180&amp;推文数据库连接!E180," ","")))=TRUE,1,0))</f>
        <v/>
      </c>
      <c r="C180">
        <f>IF(OR(新生推文!$K$8="",推文数据库连接!A180=""),"",IF(ISNUMBER(SEARCH(新生推文!$K$8,SUBSTITUTE(推文数据库连接!A180&amp;推文数据库连接!C180&amp;推文数据库连接!D180&amp;推文数据库连接!E180," ","")))=TRUE,1,0))</f>
        <v>0</v>
      </c>
      <c r="D180">
        <f>IF(OR(新生推文!$K$9="",推文数据库连接!A180=""),"",IF(ISNUMBER(SEARCH(新生推文!$K$9,SUBSTITUTE(推文数据库连接!A180&amp;推文数据库连接!C180&amp;推文数据库连接!D180&amp;推文数据库连接!E180," ","")))=TRUE,1,0))</f>
        <v>0</v>
      </c>
      <c r="E180" s="53">
        <f t="shared" si="2"/>
        <v>0</v>
      </c>
    </row>
    <row r="181" spans="1:5" ht="15">
      <c r="A181">
        <f>IF(SUM(IF(新生推文!$K$7=" ",0,1),IF(新生推文!$K$8=" ",0,1),IF(新生推文!$K$9=" ",0,1))=0,999,SUM(SUM(IF(新生推文!$K$7=" ",0,1),IF(新生推文!$K$8=" ",0,1),IF(新生推文!$K$9=" ",0,1))))</f>
        <v>1</v>
      </c>
      <c r="B181" t="str">
        <f>IF(OR(新生推文!$K$7="",推文数据库连接!A181=""),"",IF(ISNUMBER(SEARCH(新生推文!$K$7,SUBSTITUTE(推文数据库连接!A181&amp;推文数据库连接!C181&amp;推文数据库连接!D181&amp;推文数据库连接!E181," ","")))=TRUE,1,0))</f>
        <v/>
      </c>
      <c r="C181">
        <f>IF(OR(新生推文!$K$8="",推文数据库连接!A181=""),"",IF(ISNUMBER(SEARCH(新生推文!$K$8,SUBSTITUTE(推文数据库连接!A181&amp;推文数据库连接!C181&amp;推文数据库连接!D181&amp;推文数据库连接!E181," ","")))=TRUE,1,0))</f>
        <v>0</v>
      </c>
      <c r="D181">
        <f>IF(OR(新生推文!$K$9="",推文数据库连接!A181=""),"",IF(ISNUMBER(SEARCH(新生推文!$K$9,SUBSTITUTE(推文数据库连接!A181&amp;推文数据库连接!C181&amp;推文数据库连接!D181&amp;推文数据库连接!E181," ","")))=TRUE,1,0))</f>
        <v>0</v>
      </c>
      <c r="E181" s="53">
        <f t="shared" si="2"/>
        <v>0</v>
      </c>
    </row>
    <row r="182" spans="1:5" ht="15">
      <c r="A182">
        <f>IF(SUM(IF(新生推文!$K$7=" ",0,1),IF(新生推文!$K$8=" ",0,1),IF(新生推文!$K$9=" ",0,1))=0,999,SUM(SUM(IF(新生推文!$K$7=" ",0,1),IF(新生推文!$K$8=" ",0,1),IF(新生推文!$K$9=" ",0,1))))</f>
        <v>1</v>
      </c>
      <c r="B182" t="str">
        <f>IF(OR(新生推文!$K$7="",推文数据库连接!A182=""),"",IF(ISNUMBER(SEARCH(新生推文!$K$7,SUBSTITUTE(推文数据库连接!A182&amp;推文数据库连接!C182&amp;推文数据库连接!D182&amp;推文数据库连接!E182," ","")))=TRUE,1,0))</f>
        <v/>
      </c>
      <c r="C182">
        <f>IF(OR(新生推文!$K$8="",推文数据库连接!A182=""),"",IF(ISNUMBER(SEARCH(新生推文!$K$8,SUBSTITUTE(推文数据库连接!A182&amp;推文数据库连接!C182&amp;推文数据库连接!D182&amp;推文数据库连接!E182," ","")))=TRUE,1,0))</f>
        <v>0</v>
      </c>
      <c r="D182">
        <f>IF(OR(新生推文!$K$9="",推文数据库连接!A182=""),"",IF(ISNUMBER(SEARCH(新生推文!$K$9,SUBSTITUTE(推文数据库连接!A182&amp;推文数据库连接!C182&amp;推文数据库连接!D182&amp;推文数据库连接!E182," ","")))=TRUE,1,0))</f>
        <v>0</v>
      </c>
      <c r="E182" s="53">
        <f t="shared" si="2"/>
        <v>0</v>
      </c>
    </row>
    <row r="183" spans="1:5" ht="15">
      <c r="A183">
        <f>IF(SUM(IF(新生推文!$K$7=" ",0,1),IF(新生推文!$K$8=" ",0,1),IF(新生推文!$K$9=" ",0,1))=0,999,SUM(SUM(IF(新生推文!$K$7=" ",0,1),IF(新生推文!$K$8=" ",0,1),IF(新生推文!$K$9=" ",0,1))))</f>
        <v>1</v>
      </c>
      <c r="B183" t="str">
        <f>IF(OR(新生推文!$K$7="",推文数据库连接!A183=""),"",IF(ISNUMBER(SEARCH(新生推文!$K$7,SUBSTITUTE(推文数据库连接!A183&amp;推文数据库连接!C183&amp;推文数据库连接!D183&amp;推文数据库连接!E183," ","")))=TRUE,1,0))</f>
        <v/>
      </c>
      <c r="C183">
        <f>IF(OR(新生推文!$K$8="",推文数据库连接!A183=""),"",IF(ISNUMBER(SEARCH(新生推文!$K$8,SUBSTITUTE(推文数据库连接!A183&amp;推文数据库连接!C183&amp;推文数据库连接!D183&amp;推文数据库连接!E183," ","")))=TRUE,1,0))</f>
        <v>0</v>
      </c>
      <c r="D183">
        <f>IF(OR(新生推文!$K$9="",推文数据库连接!A183=""),"",IF(ISNUMBER(SEARCH(新生推文!$K$9,SUBSTITUTE(推文数据库连接!A183&amp;推文数据库连接!C183&amp;推文数据库连接!D183&amp;推文数据库连接!E183," ","")))=TRUE,1,0))</f>
        <v>0</v>
      </c>
      <c r="E183" s="53">
        <f t="shared" si="2"/>
        <v>0</v>
      </c>
    </row>
    <row r="184" spans="1:5" ht="15">
      <c r="A184">
        <f>IF(SUM(IF(新生推文!$K$7=" ",0,1),IF(新生推文!$K$8=" ",0,1),IF(新生推文!$K$9=" ",0,1))=0,999,SUM(SUM(IF(新生推文!$K$7=" ",0,1),IF(新生推文!$K$8=" ",0,1),IF(新生推文!$K$9=" ",0,1))))</f>
        <v>1</v>
      </c>
      <c r="B184" t="str">
        <f>IF(OR(新生推文!$K$7="",推文数据库连接!A184=""),"",IF(ISNUMBER(SEARCH(新生推文!$K$7,SUBSTITUTE(推文数据库连接!A184&amp;推文数据库连接!C184&amp;推文数据库连接!D184&amp;推文数据库连接!E184," ","")))=TRUE,1,0))</f>
        <v/>
      </c>
      <c r="C184">
        <f>IF(OR(新生推文!$K$8="",推文数据库连接!A184=""),"",IF(ISNUMBER(SEARCH(新生推文!$K$8,SUBSTITUTE(推文数据库连接!A184&amp;推文数据库连接!C184&amp;推文数据库连接!D184&amp;推文数据库连接!E184," ","")))=TRUE,1,0))</f>
        <v>0</v>
      </c>
      <c r="D184">
        <f>IF(OR(新生推文!$K$9="",推文数据库连接!A184=""),"",IF(ISNUMBER(SEARCH(新生推文!$K$9,SUBSTITUTE(推文数据库连接!A184&amp;推文数据库连接!C184&amp;推文数据库连接!D184&amp;推文数据库连接!E184," ","")))=TRUE,1,0))</f>
        <v>0</v>
      </c>
      <c r="E184" s="53">
        <f t="shared" si="2"/>
        <v>0</v>
      </c>
    </row>
    <row r="185" spans="1:5" ht="15">
      <c r="A185">
        <f>IF(SUM(IF(新生推文!$K$7=" ",0,1),IF(新生推文!$K$8=" ",0,1),IF(新生推文!$K$9=" ",0,1))=0,999,SUM(SUM(IF(新生推文!$K$7=" ",0,1),IF(新生推文!$K$8=" ",0,1),IF(新生推文!$K$9=" ",0,1))))</f>
        <v>1</v>
      </c>
      <c r="B185" t="str">
        <f>IF(OR(新生推文!$K$7="",推文数据库连接!A185=""),"",IF(ISNUMBER(SEARCH(新生推文!$K$7,SUBSTITUTE(推文数据库连接!A185&amp;推文数据库连接!C185&amp;推文数据库连接!D185&amp;推文数据库连接!E185," ","")))=TRUE,1,0))</f>
        <v/>
      </c>
      <c r="C185">
        <f>IF(OR(新生推文!$K$8="",推文数据库连接!A185=""),"",IF(ISNUMBER(SEARCH(新生推文!$K$8,SUBSTITUTE(推文数据库连接!A185&amp;推文数据库连接!C185&amp;推文数据库连接!D185&amp;推文数据库连接!E185," ","")))=TRUE,1,0))</f>
        <v>0</v>
      </c>
      <c r="D185">
        <f>IF(OR(新生推文!$K$9="",推文数据库连接!A185=""),"",IF(ISNUMBER(SEARCH(新生推文!$K$9,SUBSTITUTE(推文数据库连接!A185&amp;推文数据库连接!C185&amp;推文数据库连接!D185&amp;推文数据库连接!E185," ","")))=TRUE,1,0))</f>
        <v>0</v>
      </c>
      <c r="E185" s="53">
        <f t="shared" si="2"/>
        <v>0</v>
      </c>
    </row>
    <row r="186" spans="1:5" ht="15">
      <c r="A186">
        <f>IF(SUM(IF(新生推文!$K$7=" ",0,1),IF(新生推文!$K$8=" ",0,1),IF(新生推文!$K$9=" ",0,1))=0,999,SUM(SUM(IF(新生推文!$K$7=" ",0,1),IF(新生推文!$K$8=" ",0,1),IF(新生推文!$K$9=" ",0,1))))</f>
        <v>1</v>
      </c>
      <c r="B186" t="str">
        <f>IF(OR(新生推文!$K$7="",推文数据库连接!A186=""),"",IF(ISNUMBER(SEARCH(新生推文!$K$7,SUBSTITUTE(推文数据库连接!A186&amp;推文数据库连接!C186&amp;推文数据库连接!D186&amp;推文数据库连接!E186," ","")))=TRUE,1,0))</f>
        <v/>
      </c>
      <c r="C186">
        <f>IF(OR(新生推文!$K$8="",推文数据库连接!A186=""),"",IF(ISNUMBER(SEARCH(新生推文!$K$8,SUBSTITUTE(推文数据库连接!A186&amp;推文数据库连接!C186&amp;推文数据库连接!D186&amp;推文数据库连接!E186," ","")))=TRUE,1,0))</f>
        <v>0</v>
      </c>
      <c r="D186">
        <f>IF(OR(新生推文!$K$9="",推文数据库连接!A186=""),"",IF(ISNUMBER(SEARCH(新生推文!$K$9,SUBSTITUTE(推文数据库连接!A186&amp;推文数据库连接!C186&amp;推文数据库连接!D186&amp;推文数据库连接!E186," ","")))=TRUE,1,0))</f>
        <v>0</v>
      </c>
      <c r="E186" s="53">
        <f t="shared" si="2"/>
        <v>0</v>
      </c>
    </row>
    <row r="187" spans="1:5" ht="15">
      <c r="A187">
        <f>IF(SUM(IF(新生推文!$K$7=" ",0,1),IF(新生推文!$K$8=" ",0,1),IF(新生推文!$K$9=" ",0,1))=0,999,SUM(SUM(IF(新生推文!$K$7=" ",0,1),IF(新生推文!$K$8=" ",0,1),IF(新生推文!$K$9=" ",0,1))))</f>
        <v>1</v>
      </c>
      <c r="B187" t="str">
        <f>IF(OR(新生推文!$K$7="",推文数据库连接!A187=""),"",IF(ISNUMBER(SEARCH(新生推文!$K$7,SUBSTITUTE(推文数据库连接!A187&amp;推文数据库连接!C187&amp;推文数据库连接!D187&amp;推文数据库连接!E187," ","")))=TRUE,1,0))</f>
        <v/>
      </c>
      <c r="C187">
        <f>IF(OR(新生推文!$K$8="",推文数据库连接!A187=""),"",IF(ISNUMBER(SEARCH(新生推文!$K$8,SUBSTITUTE(推文数据库连接!A187&amp;推文数据库连接!C187&amp;推文数据库连接!D187&amp;推文数据库连接!E187," ","")))=TRUE,1,0))</f>
        <v>0</v>
      </c>
      <c r="D187">
        <f>IF(OR(新生推文!$K$9="",推文数据库连接!A187=""),"",IF(ISNUMBER(SEARCH(新生推文!$K$9,SUBSTITUTE(推文数据库连接!A187&amp;推文数据库连接!C187&amp;推文数据库连接!D187&amp;推文数据库连接!E187," ","")))=TRUE,1,0))</f>
        <v>0</v>
      </c>
      <c r="E187" s="53">
        <f t="shared" si="2"/>
        <v>0</v>
      </c>
    </row>
    <row r="188" spans="1:5" ht="15">
      <c r="A188">
        <f>IF(SUM(IF(新生推文!$K$7=" ",0,1),IF(新生推文!$K$8=" ",0,1),IF(新生推文!$K$9=" ",0,1))=0,999,SUM(SUM(IF(新生推文!$K$7=" ",0,1),IF(新生推文!$K$8=" ",0,1),IF(新生推文!$K$9=" ",0,1))))</f>
        <v>1</v>
      </c>
      <c r="B188" t="str">
        <f>IF(OR(新生推文!$K$7="",推文数据库连接!A188=""),"",IF(ISNUMBER(SEARCH(新生推文!$K$7,SUBSTITUTE(推文数据库连接!A188&amp;推文数据库连接!C188&amp;推文数据库连接!D188&amp;推文数据库连接!E188," ","")))=TRUE,1,0))</f>
        <v/>
      </c>
      <c r="C188">
        <f>IF(OR(新生推文!$K$8="",推文数据库连接!A188=""),"",IF(ISNUMBER(SEARCH(新生推文!$K$8,SUBSTITUTE(推文数据库连接!A188&amp;推文数据库连接!C188&amp;推文数据库连接!D188&amp;推文数据库连接!E188," ","")))=TRUE,1,0))</f>
        <v>0</v>
      </c>
      <c r="D188">
        <f>IF(OR(新生推文!$K$9="",推文数据库连接!A188=""),"",IF(ISNUMBER(SEARCH(新生推文!$K$9,SUBSTITUTE(推文数据库连接!A188&amp;推文数据库连接!C188&amp;推文数据库连接!D188&amp;推文数据库连接!E188," ","")))=TRUE,1,0))</f>
        <v>0</v>
      </c>
      <c r="E188" s="53">
        <f t="shared" si="2"/>
        <v>0</v>
      </c>
    </row>
    <row r="189" spans="1:5" ht="15">
      <c r="A189">
        <f>IF(SUM(IF(新生推文!$K$7=" ",0,1),IF(新生推文!$K$8=" ",0,1),IF(新生推文!$K$9=" ",0,1))=0,999,SUM(SUM(IF(新生推文!$K$7=" ",0,1),IF(新生推文!$K$8=" ",0,1),IF(新生推文!$K$9=" ",0,1))))</f>
        <v>1</v>
      </c>
      <c r="B189" t="str">
        <f>IF(OR(新生推文!$K$7="",推文数据库连接!A189=""),"",IF(ISNUMBER(SEARCH(新生推文!$K$7,SUBSTITUTE(推文数据库连接!A189&amp;推文数据库连接!C189&amp;推文数据库连接!D189&amp;推文数据库连接!E189," ","")))=TRUE,1,0))</f>
        <v/>
      </c>
      <c r="C189">
        <f>IF(OR(新生推文!$K$8="",推文数据库连接!A189=""),"",IF(ISNUMBER(SEARCH(新生推文!$K$8,SUBSTITUTE(推文数据库连接!A189&amp;推文数据库连接!C189&amp;推文数据库连接!D189&amp;推文数据库连接!E189," ","")))=TRUE,1,0))</f>
        <v>0</v>
      </c>
      <c r="D189">
        <f>IF(OR(新生推文!$K$9="",推文数据库连接!A189=""),"",IF(ISNUMBER(SEARCH(新生推文!$K$9,SUBSTITUTE(推文数据库连接!A189&amp;推文数据库连接!C189&amp;推文数据库连接!D189&amp;推文数据库连接!E189," ","")))=TRUE,1,0))</f>
        <v>0</v>
      </c>
      <c r="E189" s="53">
        <f t="shared" si="2"/>
        <v>0</v>
      </c>
    </row>
    <row r="190" spans="1:5" ht="15">
      <c r="A190">
        <f>IF(SUM(IF(新生推文!$K$7=" ",0,1),IF(新生推文!$K$8=" ",0,1),IF(新生推文!$K$9=" ",0,1))=0,999,SUM(SUM(IF(新生推文!$K$7=" ",0,1),IF(新生推文!$K$8=" ",0,1),IF(新生推文!$K$9=" ",0,1))))</f>
        <v>1</v>
      </c>
      <c r="B190" t="str">
        <f>IF(OR(新生推文!$K$7="",推文数据库连接!A190=""),"",IF(ISNUMBER(SEARCH(新生推文!$K$7,SUBSTITUTE(推文数据库连接!A190&amp;推文数据库连接!C190&amp;推文数据库连接!D190&amp;推文数据库连接!E190," ","")))=TRUE,1,0))</f>
        <v/>
      </c>
      <c r="C190">
        <f>IF(OR(新生推文!$K$8="",推文数据库连接!A190=""),"",IF(ISNUMBER(SEARCH(新生推文!$K$8,SUBSTITUTE(推文数据库连接!A190&amp;推文数据库连接!C190&amp;推文数据库连接!D190&amp;推文数据库连接!E190," ","")))=TRUE,1,0))</f>
        <v>0</v>
      </c>
      <c r="D190">
        <f>IF(OR(新生推文!$K$9="",推文数据库连接!A190=""),"",IF(ISNUMBER(SEARCH(新生推文!$K$9,SUBSTITUTE(推文数据库连接!A190&amp;推文数据库连接!C190&amp;推文数据库连接!D190&amp;推文数据库连接!E190," ","")))=TRUE,1,0))</f>
        <v>0</v>
      </c>
      <c r="E190" s="53">
        <f t="shared" si="2"/>
        <v>0</v>
      </c>
    </row>
    <row r="191" spans="1:5" ht="15">
      <c r="A191">
        <f>IF(SUM(IF(新生推文!$K$7=" ",0,1),IF(新生推文!$K$8=" ",0,1),IF(新生推文!$K$9=" ",0,1))=0,999,SUM(SUM(IF(新生推文!$K$7=" ",0,1),IF(新生推文!$K$8=" ",0,1),IF(新生推文!$K$9=" ",0,1))))</f>
        <v>1</v>
      </c>
      <c r="B191" t="str">
        <f>IF(OR(新生推文!$K$7="",推文数据库连接!A191=""),"",IF(ISNUMBER(SEARCH(新生推文!$K$7,SUBSTITUTE(推文数据库连接!A191&amp;推文数据库连接!C191&amp;推文数据库连接!D191&amp;推文数据库连接!E191," ","")))=TRUE,1,0))</f>
        <v/>
      </c>
      <c r="C191">
        <f>IF(OR(新生推文!$K$8="",推文数据库连接!A191=""),"",IF(ISNUMBER(SEARCH(新生推文!$K$8,SUBSTITUTE(推文数据库连接!A191&amp;推文数据库连接!C191&amp;推文数据库连接!D191&amp;推文数据库连接!E191," ","")))=TRUE,1,0))</f>
        <v>0</v>
      </c>
      <c r="D191">
        <f>IF(OR(新生推文!$K$9="",推文数据库连接!A191=""),"",IF(ISNUMBER(SEARCH(新生推文!$K$9,SUBSTITUTE(推文数据库连接!A191&amp;推文数据库连接!C191&amp;推文数据库连接!D191&amp;推文数据库连接!E191," ","")))=TRUE,1,0))</f>
        <v>0</v>
      </c>
      <c r="E191" s="53">
        <f t="shared" si="2"/>
        <v>0</v>
      </c>
    </row>
    <row r="192" spans="1:5" ht="15">
      <c r="A192">
        <f>IF(SUM(IF(新生推文!$K$7=" ",0,1),IF(新生推文!$K$8=" ",0,1),IF(新生推文!$K$9=" ",0,1))=0,999,SUM(SUM(IF(新生推文!$K$7=" ",0,1),IF(新生推文!$K$8=" ",0,1),IF(新生推文!$K$9=" ",0,1))))</f>
        <v>1</v>
      </c>
      <c r="B192" t="str">
        <f>IF(OR(新生推文!$K$7="",推文数据库连接!A192=""),"",IF(ISNUMBER(SEARCH(新生推文!$K$7,SUBSTITUTE(推文数据库连接!A192&amp;推文数据库连接!C192&amp;推文数据库连接!D192&amp;推文数据库连接!E192," ","")))=TRUE,1,0))</f>
        <v/>
      </c>
      <c r="C192">
        <f>IF(OR(新生推文!$K$8="",推文数据库连接!A192=""),"",IF(ISNUMBER(SEARCH(新生推文!$K$8,SUBSTITUTE(推文数据库连接!A192&amp;推文数据库连接!C192&amp;推文数据库连接!D192&amp;推文数据库连接!E192," ","")))=TRUE,1,0))</f>
        <v>0</v>
      </c>
      <c r="D192">
        <f>IF(OR(新生推文!$K$9="",推文数据库连接!A192=""),"",IF(ISNUMBER(SEARCH(新生推文!$K$9,SUBSTITUTE(推文数据库连接!A192&amp;推文数据库连接!C192&amp;推文数据库连接!D192&amp;推文数据库连接!E192," ","")))=TRUE,1,0))</f>
        <v>0</v>
      </c>
      <c r="E192" s="53">
        <f t="shared" si="2"/>
        <v>0</v>
      </c>
    </row>
    <row r="193" spans="1:5" ht="15">
      <c r="A193">
        <f>IF(SUM(IF(新生推文!$K$7=" ",0,1),IF(新生推文!$K$8=" ",0,1),IF(新生推文!$K$9=" ",0,1))=0,999,SUM(SUM(IF(新生推文!$K$7=" ",0,1),IF(新生推文!$K$8=" ",0,1),IF(新生推文!$K$9=" ",0,1))))</f>
        <v>1</v>
      </c>
      <c r="B193" t="str">
        <f>IF(OR(新生推文!$K$7="",推文数据库连接!A193=""),"",IF(ISNUMBER(SEARCH(新生推文!$K$7,SUBSTITUTE(推文数据库连接!A193&amp;推文数据库连接!C193&amp;推文数据库连接!D193&amp;推文数据库连接!E193," ","")))=TRUE,1,0))</f>
        <v/>
      </c>
      <c r="C193">
        <f>IF(OR(新生推文!$K$8="",推文数据库连接!A193=""),"",IF(ISNUMBER(SEARCH(新生推文!$K$8,SUBSTITUTE(推文数据库连接!A193&amp;推文数据库连接!C193&amp;推文数据库连接!D193&amp;推文数据库连接!E193," ","")))=TRUE,1,0))</f>
        <v>0</v>
      </c>
      <c r="D193">
        <f>IF(OR(新生推文!$K$9="",推文数据库连接!A193=""),"",IF(ISNUMBER(SEARCH(新生推文!$K$9,SUBSTITUTE(推文数据库连接!A193&amp;推文数据库连接!C193&amp;推文数据库连接!D193&amp;推文数据库连接!E193," ","")))=TRUE,1,0))</f>
        <v>0</v>
      </c>
      <c r="E193" s="53">
        <f t="shared" si="2"/>
        <v>0</v>
      </c>
    </row>
    <row r="194" spans="1:5" ht="15">
      <c r="A194">
        <f>IF(SUM(IF(新生推文!$K$7=" ",0,1),IF(新生推文!$K$8=" ",0,1),IF(新生推文!$K$9=" ",0,1))=0,999,SUM(SUM(IF(新生推文!$K$7=" ",0,1),IF(新生推文!$K$8=" ",0,1),IF(新生推文!$K$9=" ",0,1))))</f>
        <v>1</v>
      </c>
      <c r="B194" t="str">
        <f>IF(OR(新生推文!$K$7="",推文数据库连接!A194=""),"",IF(ISNUMBER(SEARCH(新生推文!$K$7,SUBSTITUTE(推文数据库连接!A194&amp;推文数据库连接!C194&amp;推文数据库连接!D194&amp;推文数据库连接!E194," ","")))=TRUE,1,0))</f>
        <v/>
      </c>
      <c r="C194">
        <f>IF(OR(新生推文!$K$8="",推文数据库连接!A194=""),"",IF(ISNUMBER(SEARCH(新生推文!$K$8,SUBSTITUTE(推文数据库连接!A194&amp;推文数据库连接!C194&amp;推文数据库连接!D194&amp;推文数据库连接!E194," ","")))=TRUE,1,0))</f>
        <v>0</v>
      </c>
      <c r="D194">
        <f>IF(OR(新生推文!$K$9="",推文数据库连接!A194=""),"",IF(ISNUMBER(SEARCH(新生推文!$K$9,SUBSTITUTE(推文数据库连接!A194&amp;推文数据库连接!C194&amp;推文数据库连接!D194&amp;推文数据库连接!E194," ","")))=TRUE,1,0))</f>
        <v>0</v>
      </c>
      <c r="E194" s="53">
        <f t="shared" ref="E194:E257" si="3">SUM(B194,C194,D194)</f>
        <v>0</v>
      </c>
    </row>
    <row r="195" spans="1:5" ht="15">
      <c r="A195">
        <f>IF(SUM(IF(新生推文!$K$7=" ",0,1),IF(新生推文!$K$8=" ",0,1),IF(新生推文!$K$9=" ",0,1))=0,999,SUM(SUM(IF(新生推文!$K$7=" ",0,1),IF(新生推文!$K$8=" ",0,1),IF(新生推文!$K$9=" ",0,1))))</f>
        <v>1</v>
      </c>
      <c r="B195" t="str">
        <f>IF(OR(新生推文!$K$7="",推文数据库连接!A195=""),"",IF(ISNUMBER(SEARCH(新生推文!$K$7,SUBSTITUTE(推文数据库连接!A195&amp;推文数据库连接!C195&amp;推文数据库连接!D195&amp;推文数据库连接!E195," ","")))=TRUE,1,0))</f>
        <v/>
      </c>
      <c r="C195">
        <f>IF(OR(新生推文!$K$8="",推文数据库连接!A195=""),"",IF(ISNUMBER(SEARCH(新生推文!$K$8,SUBSTITUTE(推文数据库连接!A195&amp;推文数据库连接!C195&amp;推文数据库连接!D195&amp;推文数据库连接!E195," ","")))=TRUE,1,0))</f>
        <v>0</v>
      </c>
      <c r="D195">
        <f>IF(OR(新生推文!$K$9="",推文数据库连接!A195=""),"",IF(ISNUMBER(SEARCH(新生推文!$K$9,SUBSTITUTE(推文数据库连接!A195&amp;推文数据库连接!C195&amp;推文数据库连接!D195&amp;推文数据库连接!E195," ","")))=TRUE,1,0))</f>
        <v>0</v>
      </c>
      <c r="E195" s="53">
        <f t="shared" si="3"/>
        <v>0</v>
      </c>
    </row>
    <row r="196" spans="1:5" ht="15">
      <c r="A196">
        <f>IF(SUM(IF(新生推文!$K$7=" ",0,1),IF(新生推文!$K$8=" ",0,1),IF(新生推文!$K$9=" ",0,1))=0,999,SUM(SUM(IF(新生推文!$K$7=" ",0,1),IF(新生推文!$K$8=" ",0,1),IF(新生推文!$K$9=" ",0,1))))</f>
        <v>1</v>
      </c>
      <c r="B196" t="str">
        <f>IF(OR(新生推文!$K$7="",推文数据库连接!A196=""),"",IF(ISNUMBER(SEARCH(新生推文!$K$7,SUBSTITUTE(推文数据库连接!A196&amp;推文数据库连接!C196&amp;推文数据库连接!D196&amp;推文数据库连接!E196," ","")))=TRUE,1,0))</f>
        <v/>
      </c>
      <c r="C196">
        <f>IF(OR(新生推文!$K$8="",推文数据库连接!A196=""),"",IF(ISNUMBER(SEARCH(新生推文!$K$8,SUBSTITUTE(推文数据库连接!A196&amp;推文数据库连接!C196&amp;推文数据库连接!D196&amp;推文数据库连接!E196," ","")))=TRUE,1,0))</f>
        <v>0</v>
      </c>
      <c r="D196">
        <f>IF(OR(新生推文!$K$9="",推文数据库连接!A196=""),"",IF(ISNUMBER(SEARCH(新生推文!$K$9,SUBSTITUTE(推文数据库连接!A196&amp;推文数据库连接!C196&amp;推文数据库连接!D196&amp;推文数据库连接!E196," ","")))=TRUE,1,0))</f>
        <v>0</v>
      </c>
      <c r="E196" s="53">
        <f t="shared" si="3"/>
        <v>0</v>
      </c>
    </row>
    <row r="197" spans="1:5" ht="15">
      <c r="A197">
        <f>IF(SUM(IF(新生推文!$K$7=" ",0,1),IF(新生推文!$K$8=" ",0,1),IF(新生推文!$K$9=" ",0,1))=0,999,SUM(SUM(IF(新生推文!$K$7=" ",0,1),IF(新生推文!$K$8=" ",0,1),IF(新生推文!$K$9=" ",0,1))))</f>
        <v>1</v>
      </c>
      <c r="B197" t="str">
        <f>IF(OR(新生推文!$K$7="",推文数据库连接!A197=""),"",IF(ISNUMBER(SEARCH(新生推文!$K$7,SUBSTITUTE(推文数据库连接!A197&amp;推文数据库连接!C197&amp;推文数据库连接!D197&amp;推文数据库连接!E197," ","")))=TRUE,1,0))</f>
        <v/>
      </c>
      <c r="C197">
        <f>IF(OR(新生推文!$K$8="",推文数据库连接!A197=""),"",IF(ISNUMBER(SEARCH(新生推文!$K$8,SUBSTITUTE(推文数据库连接!A197&amp;推文数据库连接!C197&amp;推文数据库连接!D197&amp;推文数据库连接!E197," ","")))=TRUE,1,0))</f>
        <v>0</v>
      </c>
      <c r="D197">
        <f>IF(OR(新生推文!$K$9="",推文数据库连接!A197=""),"",IF(ISNUMBER(SEARCH(新生推文!$K$9,SUBSTITUTE(推文数据库连接!A197&amp;推文数据库连接!C197&amp;推文数据库连接!D197&amp;推文数据库连接!E197," ","")))=TRUE,1,0))</f>
        <v>0</v>
      </c>
      <c r="E197" s="53">
        <f t="shared" si="3"/>
        <v>0</v>
      </c>
    </row>
    <row r="198" spans="1:5" ht="15">
      <c r="A198">
        <f>IF(SUM(IF(新生推文!$K$7=" ",0,1),IF(新生推文!$K$8=" ",0,1),IF(新生推文!$K$9=" ",0,1))=0,999,SUM(SUM(IF(新生推文!$K$7=" ",0,1),IF(新生推文!$K$8=" ",0,1),IF(新生推文!$K$9=" ",0,1))))</f>
        <v>1</v>
      </c>
      <c r="B198" t="str">
        <f>IF(OR(新生推文!$K$7="",推文数据库连接!A198=""),"",IF(ISNUMBER(SEARCH(新生推文!$K$7,SUBSTITUTE(推文数据库连接!A198&amp;推文数据库连接!C198&amp;推文数据库连接!D198&amp;推文数据库连接!E198," ","")))=TRUE,1,0))</f>
        <v/>
      </c>
      <c r="C198">
        <f>IF(OR(新生推文!$K$8="",推文数据库连接!A198=""),"",IF(ISNUMBER(SEARCH(新生推文!$K$8,SUBSTITUTE(推文数据库连接!A198&amp;推文数据库连接!C198&amp;推文数据库连接!D198&amp;推文数据库连接!E198," ","")))=TRUE,1,0))</f>
        <v>0</v>
      </c>
      <c r="D198">
        <f>IF(OR(新生推文!$K$9="",推文数据库连接!A198=""),"",IF(ISNUMBER(SEARCH(新生推文!$K$9,SUBSTITUTE(推文数据库连接!A198&amp;推文数据库连接!C198&amp;推文数据库连接!D198&amp;推文数据库连接!E198," ","")))=TRUE,1,0))</f>
        <v>0</v>
      </c>
      <c r="E198" s="53">
        <f t="shared" si="3"/>
        <v>0</v>
      </c>
    </row>
    <row r="199" spans="1:5" ht="15">
      <c r="A199">
        <f>IF(SUM(IF(新生推文!$K$7=" ",0,1),IF(新生推文!$K$8=" ",0,1),IF(新生推文!$K$9=" ",0,1))=0,999,SUM(SUM(IF(新生推文!$K$7=" ",0,1),IF(新生推文!$K$8=" ",0,1),IF(新生推文!$K$9=" ",0,1))))</f>
        <v>1</v>
      </c>
      <c r="B199" t="str">
        <f>IF(OR(新生推文!$K$7="",推文数据库连接!A199=""),"",IF(ISNUMBER(SEARCH(新生推文!$K$7,SUBSTITUTE(推文数据库连接!A199&amp;推文数据库连接!C199&amp;推文数据库连接!D199&amp;推文数据库连接!E199," ","")))=TRUE,1,0))</f>
        <v/>
      </c>
      <c r="C199">
        <f>IF(OR(新生推文!$K$8="",推文数据库连接!A199=""),"",IF(ISNUMBER(SEARCH(新生推文!$K$8,SUBSTITUTE(推文数据库连接!A199&amp;推文数据库连接!C199&amp;推文数据库连接!D199&amp;推文数据库连接!E199," ","")))=TRUE,1,0))</f>
        <v>0</v>
      </c>
      <c r="D199">
        <f>IF(OR(新生推文!$K$9="",推文数据库连接!A199=""),"",IF(ISNUMBER(SEARCH(新生推文!$K$9,SUBSTITUTE(推文数据库连接!A199&amp;推文数据库连接!C199&amp;推文数据库连接!D199&amp;推文数据库连接!E199," ","")))=TRUE,1,0))</f>
        <v>0</v>
      </c>
      <c r="E199" s="53">
        <f t="shared" si="3"/>
        <v>0</v>
      </c>
    </row>
    <row r="200" spans="1:5" ht="15">
      <c r="A200">
        <f>IF(SUM(IF(新生推文!$K$7=" ",0,1),IF(新生推文!$K$8=" ",0,1),IF(新生推文!$K$9=" ",0,1))=0,999,SUM(SUM(IF(新生推文!$K$7=" ",0,1),IF(新生推文!$K$8=" ",0,1),IF(新生推文!$K$9=" ",0,1))))</f>
        <v>1</v>
      </c>
      <c r="B200" t="str">
        <f>IF(OR(新生推文!$K$7="",推文数据库连接!A200=""),"",IF(ISNUMBER(SEARCH(新生推文!$K$7,SUBSTITUTE(推文数据库连接!A200&amp;推文数据库连接!C200&amp;推文数据库连接!D200&amp;推文数据库连接!E200," ","")))=TRUE,1,0))</f>
        <v/>
      </c>
      <c r="C200">
        <f>IF(OR(新生推文!$K$8="",推文数据库连接!A200=""),"",IF(ISNUMBER(SEARCH(新生推文!$K$8,SUBSTITUTE(推文数据库连接!A200&amp;推文数据库连接!C200&amp;推文数据库连接!D200&amp;推文数据库连接!E200," ","")))=TRUE,1,0))</f>
        <v>0</v>
      </c>
      <c r="D200">
        <f>IF(OR(新生推文!$K$9="",推文数据库连接!A200=""),"",IF(ISNUMBER(SEARCH(新生推文!$K$9,SUBSTITUTE(推文数据库连接!A200&amp;推文数据库连接!C200&amp;推文数据库连接!D200&amp;推文数据库连接!E200," ","")))=TRUE,1,0))</f>
        <v>0</v>
      </c>
      <c r="E200" s="53">
        <f t="shared" si="3"/>
        <v>0</v>
      </c>
    </row>
    <row r="201" spans="1:5" ht="15">
      <c r="A201">
        <f>IF(SUM(IF(新生推文!$K$7=" ",0,1),IF(新生推文!$K$8=" ",0,1),IF(新生推文!$K$9=" ",0,1))=0,999,SUM(SUM(IF(新生推文!$K$7=" ",0,1),IF(新生推文!$K$8=" ",0,1),IF(新生推文!$K$9=" ",0,1))))</f>
        <v>1</v>
      </c>
      <c r="B201" t="str">
        <f>IF(OR(新生推文!$K$7="",推文数据库连接!A201=""),"",IF(ISNUMBER(SEARCH(新生推文!$K$7,SUBSTITUTE(推文数据库连接!A201&amp;推文数据库连接!C201&amp;推文数据库连接!D201&amp;推文数据库连接!E201," ","")))=TRUE,1,0))</f>
        <v/>
      </c>
      <c r="C201">
        <f>IF(OR(新生推文!$K$8="",推文数据库连接!A201=""),"",IF(ISNUMBER(SEARCH(新生推文!$K$8,SUBSTITUTE(推文数据库连接!A201&amp;推文数据库连接!C201&amp;推文数据库连接!D201&amp;推文数据库连接!E201," ","")))=TRUE,1,0))</f>
        <v>0</v>
      </c>
      <c r="D201">
        <f>IF(OR(新生推文!$K$9="",推文数据库连接!A201=""),"",IF(ISNUMBER(SEARCH(新生推文!$K$9,SUBSTITUTE(推文数据库连接!A201&amp;推文数据库连接!C201&amp;推文数据库连接!D201&amp;推文数据库连接!E201," ","")))=TRUE,1,0))</f>
        <v>0</v>
      </c>
      <c r="E201" s="53">
        <f t="shared" si="3"/>
        <v>0</v>
      </c>
    </row>
    <row r="202" spans="1:5" ht="15">
      <c r="A202">
        <f>IF(SUM(IF(新生推文!$K$7=" ",0,1),IF(新生推文!$K$8=" ",0,1),IF(新生推文!$K$9=" ",0,1))=0,999,SUM(SUM(IF(新生推文!$K$7=" ",0,1),IF(新生推文!$K$8=" ",0,1),IF(新生推文!$K$9=" ",0,1))))</f>
        <v>1</v>
      </c>
      <c r="B202" t="str">
        <f>IF(OR(新生推文!$K$7="",推文数据库连接!A202=""),"",IF(ISNUMBER(SEARCH(新生推文!$K$7,SUBSTITUTE(推文数据库连接!A202&amp;推文数据库连接!C202&amp;推文数据库连接!D202&amp;推文数据库连接!E202," ","")))=TRUE,1,0))</f>
        <v/>
      </c>
      <c r="C202">
        <f>IF(OR(新生推文!$K$8="",推文数据库连接!A202=""),"",IF(ISNUMBER(SEARCH(新生推文!$K$8,SUBSTITUTE(推文数据库连接!A202&amp;推文数据库连接!C202&amp;推文数据库连接!D202&amp;推文数据库连接!E202," ","")))=TRUE,1,0))</f>
        <v>0</v>
      </c>
      <c r="D202">
        <f>IF(OR(新生推文!$K$9="",推文数据库连接!A202=""),"",IF(ISNUMBER(SEARCH(新生推文!$K$9,SUBSTITUTE(推文数据库连接!A202&amp;推文数据库连接!C202&amp;推文数据库连接!D202&amp;推文数据库连接!E202," ","")))=TRUE,1,0))</f>
        <v>0</v>
      </c>
      <c r="E202" s="53">
        <f t="shared" si="3"/>
        <v>0</v>
      </c>
    </row>
    <row r="203" spans="1:5" ht="15">
      <c r="A203">
        <f>IF(SUM(IF(新生推文!$K$7=" ",0,1),IF(新生推文!$K$8=" ",0,1),IF(新生推文!$K$9=" ",0,1))=0,999,SUM(SUM(IF(新生推文!$K$7=" ",0,1),IF(新生推文!$K$8=" ",0,1),IF(新生推文!$K$9=" ",0,1))))</f>
        <v>1</v>
      </c>
      <c r="B203" t="str">
        <f>IF(OR(新生推文!$K$7="",推文数据库连接!A203=""),"",IF(ISNUMBER(SEARCH(新生推文!$K$7,SUBSTITUTE(推文数据库连接!A203&amp;推文数据库连接!C203&amp;推文数据库连接!D203&amp;推文数据库连接!E203," ","")))=TRUE,1,0))</f>
        <v/>
      </c>
      <c r="C203">
        <f>IF(OR(新生推文!$K$8="",推文数据库连接!A203=""),"",IF(ISNUMBER(SEARCH(新生推文!$K$8,SUBSTITUTE(推文数据库连接!A203&amp;推文数据库连接!C203&amp;推文数据库连接!D203&amp;推文数据库连接!E203," ","")))=TRUE,1,0))</f>
        <v>0</v>
      </c>
      <c r="D203">
        <f>IF(OR(新生推文!$K$9="",推文数据库连接!A203=""),"",IF(ISNUMBER(SEARCH(新生推文!$K$9,SUBSTITUTE(推文数据库连接!A203&amp;推文数据库连接!C203&amp;推文数据库连接!D203&amp;推文数据库连接!E203," ","")))=TRUE,1,0))</f>
        <v>0</v>
      </c>
      <c r="E203" s="53">
        <f t="shared" si="3"/>
        <v>0</v>
      </c>
    </row>
    <row r="204" spans="1:5" ht="15">
      <c r="A204">
        <f>IF(SUM(IF(新生推文!$K$7=" ",0,1),IF(新生推文!$K$8=" ",0,1),IF(新生推文!$K$9=" ",0,1))=0,999,SUM(SUM(IF(新生推文!$K$7=" ",0,1),IF(新生推文!$K$8=" ",0,1),IF(新生推文!$K$9=" ",0,1))))</f>
        <v>1</v>
      </c>
      <c r="B204" t="str">
        <f>IF(OR(新生推文!$K$7="",推文数据库连接!A204=""),"",IF(ISNUMBER(SEARCH(新生推文!$K$7,SUBSTITUTE(推文数据库连接!A204&amp;推文数据库连接!C204&amp;推文数据库连接!D204&amp;推文数据库连接!E204," ","")))=TRUE,1,0))</f>
        <v/>
      </c>
      <c r="C204">
        <f>IF(OR(新生推文!$K$8="",推文数据库连接!A204=""),"",IF(ISNUMBER(SEARCH(新生推文!$K$8,SUBSTITUTE(推文数据库连接!A204&amp;推文数据库连接!C204&amp;推文数据库连接!D204&amp;推文数据库连接!E204," ","")))=TRUE,1,0))</f>
        <v>0</v>
      </c>
      <c r="D204">
        <f>IF(OR(新生推文!$K$9="",推文数据库连接!A204=""),"",IF(ISNUMBER(SEARCH(新生推文!$K$9,SUBSTITUTE(推文数据库连接!A204&amp;推文数据库连接!C204&amp;推文数据库连接!D204&amp;推文数据库连接!E204," ","")))=TRUE,1,0))</f>
        <v>0</v>
      </c>
      <c r="E204" s="53">
        <f t="shared" si="3"/>
        <v>0</v>
      </c>
    </row>
    <row r="205" spans="1:5" ht="15">
      <c r="A205">
        <f>IF(SUM(IF(新生推文!$K$7=" ",0,1),IF(新生推文!$K$8=" ",0,1),IF(新生推文!$K$9=" ",0,1))=0,999,SUM(SUM(IF(新生推文!$K$7=" ",0,1),IF(新生推文!$K$8=" ",0,1),IF(新生推文!$K$9=" ",0,1))))</f>
        <v>1</v>
      </c>
      <c r="B205" t="str">
        <f>IF(OR(新生推文!$K$7="",推文数据库连接!A205=""),"",IF(ISNUMBER(SEARCH(新生推文!$K$7,SUBSTITUTE(推文数据库连接!A205&amp;推文数据库连接!C205&amp;推文数据库连接!D205&amp;推文数据库连接!E205," ","")))=TRUE,1,0))</f>
        <v/>
      </c>
      <c r="C205">
        <f>IF(OR(新生推文!$K$8="",推文数据库连接!A205=""),"",IF(ISNUMBER(SEARCH(新生推文!$K$8,SUBSTITUTE(推文数据库连接!A205&amp;推文数据库连接!C205&amp;推文数据库连接!D205&amp;推文数据库连接!E205," ","")))=TRUE,1,0))</f>
        <v>0</v>
      </c>
      <c r="D205">
        <f>IF(OR(新生推文!$K$9="",推文数据库连接!A205=""),"",IF(ISNUMBER(SEARCH(新生推文!$K$9,SUBSTITUTE(推文数据库连接!A205&amp;推文数据库连接!C205&amp;推文数据库连接!D205&amp;推文数据库连接!E205," ","")))=TRUE,1,0))</f>
        <v>0</v>
      </c>
      <c r="E205" s="53">
        <f t="shared" si="3"/>
        <v>0</v>
      </c>
    </row>
    <row r="206" spans="1:5" ht="15">
      <c r="A206">
        <f>IF(SUM(IF(新生推文!$K$7=" ",0,1),IF(新生推文!$K$8=" ",0,1),IF(新生推文!$K$9=" ",0,1))=0,999,SUM(SUM(IF(新生推文!$K$7=" ",0,1),IF(新生推文!$K$8=" ",0,1),IF(新生推文!$K$9=" ",0,1))))</f>
        <v>1</v>
      </c>
      <c r="B206" t="str">
        <f>IF(OR(新生推文!$K$7="",推文数据库连接!A206=""),"",IF(ISNUMBER(SEARCH(新生推文!$K$7,SUBSTITUTE(推文数据库连接!A206&amp;推文数据库连接!C206&amp;推文数据库连接!D206&amp;推文数据库连接!E206," ","")))=TRUE,1,0))</f>
        <v/>
      </c>
      <c r="C206">
        <f>IF(OR(新生推文!$K$8="",推文数据库连接!A206=""),"",IF(ISNUMBER(SEARCH(新生推文!$K$8,SUBSTITUTE(推文数据库连接!A206&amp;推文数据库连接!C206&amp;推文数据库连接!D206&amp;推文数据库连接!E206," ","")))=TRUE,1,0))</f>
        <v>0</v>
      </c>
      <c r="D206">
        <f>IF(OR(新生推文!$K$9="",推文数据库连接!A206=""),"",IF(ISNUMBER(SEARCH(新生推文!$K$9,SUBSTITUTE(推文数据库连接!A206&amp;推文数据库连接!C206&amp;推文数据库连接!D206&amp;推文数据库连接!E206," ","")))=TRUE,1,0))</f>
        <v>0</v>
      </c>
      <c r="E206" s="53">
        <f t="shared" si="3"/>
        <v>0</v>
      </c>
    </row>
    <row r="207" spans="1:5" ht="15">
      <c r="A207">
        <f>IF(SUM(IF(新生推文!$K$7=" ",0,1),IF(新生推文!$K$8=" ",0,1),IF(新生推文!$K$9=" ",0,1))=0,999,SUM(SUM(IF(新生推文!$K$7=" ",0,1),IF(新生推文!$K$8=" ",0,1),IF(新生推文!$K$9=" ",0,1))))</f>
        <v>1</v>
      </c>
      <c r="B207" t="str">
        <f>IF(OR(新生推文!$K$7="",推文数据库连接!A207=""),"",IF(ISNUMBER(SEARCH(新生推文!$K$7,SUBSTITUTE(推文数据库连接!A207&amp;推文数据库连接!C207&amp;推文数据库连接!D207&amp;推文数据库连接!E207," ","")))=TRUE,1,0))</f>
        <v/>
      </c>
      <c r="C207">
        <f>IF(OR(新生推文!$K$8="",推文数据库连接!A207=""),"",IF(ISNUMBER(SEARCH(新生推文!$K$8,SUBSTITUTE(推文数据库连接!A207&amp;推文数据库连接!C207&amp;推文数据库连接!D207&amp;推文数据库连接!E207," ","")))=TRUE,1,0))</f>
        <v>0</v>
      </c>
      <c r="D207">
        <f>IF(OR(新生推文!$K$9="",推文数据库连接!A207=""),"",IF(ISNUMBER(SEARCH(新生推文!$K$9,SUBSTITUTE(推文数据库连接!A207&amp;推文数据库连接!C207&amp;推文数据库连接!D207&amp;推文数据库连接!E207," ","")))=TRUE,1,0))</f>
        <v>0</v>
      </c>
      <c r="E207" s="53">
        <f t="shared" si="3"/>
        <v>0</v>
      </c>
    </row>
    <row r="208" spans="1:5" ht="15">
      <c r="A208">
        <f>IF(SUM(IF(新生推文!$K$7=" ",0,1),IF(新生推文!$K$8=" ",0,1),IF(新生推文!$K$9=" ",0,1))=0,999,SUM(SUM(IF(新生推文!$K$7=" ",0,1),IF(新生推文!$K$8=" ",0,1),IF(新生推文!$K$9=" ",0,1))))</f>
        <v>1</v>
      </c>
      <c r="B208" t="str">
        <f>IF(OR(新生推文!$K$7="",推文数据库连接!A208=""),"",IF(ISNUMBER(SEARCH(新生推文!$K$7,SUBSTITUTE(推文数据库连接!A208&amp;推文数据库连接!C208&amp;推文数据库连接!D208&amp;推文数据库连接!E208," ","")))=TRUE,1,0))</f>
        <v/>
      </c>
      <c r="C208">
        <f>IF(OR(新生推文!$K$8="",推文数据库连接!A208=""),"",IF(ISNUMBER(SEARCH(新生推文!$K$8,SUBSTITUTE(推文数据库连接!A208&amp;推文数据库连接!C208&amp;推文数据库连接!D208&amp;推文数据库连接!E208," ","")))=TRUE,1,0))</f>
        <v>0</v>
      </c>
      <c r="D208">
        <f>IF(OR(新生推文!$K$9="",推文数据库连接!A208=""),"",IF(ISNUMBER(SEARCH(新生推文!$K$9,SUBSTITUTE(推文数据库连接!A208&amp;推文数据库连接!C208&amp;推文数据库连接!D208&amp;推文数据库连接!E208," ","")))=TRUE,1,0))</f>
        <v>0</v>
      </c>
      <c r="E208" s="53">
        <f t="shared" si="3"/>
        <v>0</v>
      </c>
    </row>
    <row r="209" spans="1:6" ht="15">
      <c r="A209">
        <f>IF(SUM(IF(新生推文!$K$7=" ",0,1),IF(新生推文!$K$8=" ",0,1),IF(新生推文!$K$9=" ",0,1))=0,999,SUM(SUM(IF(新生推文!$K$7=" ",0,1),IF(新生推文!$K$8=" ",0,1),IF(新生推文!$K$9=" ",0,1))))</f>
        <v>1</v>
      </c>
      <c r="B209" t="str">
        <f>IF(OR(新生推文!$K$7="",推文数据库连接!A209=""),"",IF(ISNUMBER(SEARCH(新生推文!$K$7,SUBSTITUTE(推文数据库连接!A209&amp;推文数据库连接!C209&amp;推文数据库连接!D209&amp;推文数据库连接!E209," ","")))=TRUE,1,0))</f>
        <v/>
      </c>
      <c r="C209">
        <f>IF(OR(新生推文!$K$8="",推文数据库连接!A209=""),"",IF(ISNUMBER(SEARCH(新生推文!$K$8,SUBSTITUTE(推文数据库连接!A209&amp;推文数据库连接!C209&amp;推文数据库连接!D209&amp;推文数据库连接!E209," ","")))=TRUE,1,0))</f>
        <v>0</v>
      </c>
      <c r="D209">
        <f>IF(OR(新生推文!$K$9="",推文数据库连接!A209=""),"",IF(ISNUMBER(SEARCH(新生推文!$K$9,SUBSTITUTE(推文数据库连接!A209&amp;推文数据库连接!C209&amp;推文数据库连接!D209&amp;推文数据库连接!E209," ","")))=TRUE,1,0))</f>
        <v>0</v>
      </c>
      <c r="E209" s="53">
        <f t="shared" si="3"/>
        <v>0</v>
      </c>
    </row>
    <row r="210" spans="1:6" ht="15">
      <c r="A210">
        <f>IF(SUM(IF(新生推文!$K$7=" ",0,1),IF(新生推文!$K$8=" ",0,1),IF(新生推文!$K$9=" ",0,1))=0,999,SUM(SUM(IF(新生推文!$K$7=" ",0,1),IF(新生推文!$K$8=" ",0,1),IF(新生推文!$K$9=" ",0,1))))</f>
        <v>1</v>
      </c>
      <c r="B210" t="str">
        <f>IF(OR(新生推文!$K$7="",推文数据库连接!A210=""),"",IF(ISNUMBER(SEARCH(新生推文!$K$7,SUBSTITUTE(推文数据库连接!A210&amp;推文数据库连接!C210&amp;推文数据库连接!D210&amp;推文数据库连接!E210," ","")))=TRUE,1,0))</f>
        <v/>
      </c>
      <c r="C210">
        <f>IF(OR(新生推文!$K$8="",推文数据库连接!A210=""),"",IF(ISNUMBER(SEARCH(新生推文!$K$8,SUBSTITUTE(推文数据库连接!A210&amp;推文数据库连接!C210&amp;推文数据库连接!D210&amp;推文数据库连接!E210," ","")))=TRUE,1,0))</f>
        <v>0</v>
      </c>
      <c r="D210">
        <f>IF(OR(新生推文!$K$9="",推文数据库连接!A210=""),"",IF(ISNUMBER(SEARCH(新生推文!$K$9,SUBSTITUTE(推文数据库连接!A210&amp;推文数据库连接!C210&amp;推文数据库连接!D210&amp;推文数据库连接!E210," ","")))=TRUE,1,0))</f>
        <v>0</v>
      </c>
      <c r="E210" s="53">
        <f t="shared" si="3"/>
        <v>0</v>
      </c>
    </row>
    <row r="211" spans="1:6" ht="15">
      <c r="A211">
        <f>IF(SUM(IF(新生推文!$K$7=" ",0,1),IF(新生推文!$K$8=" ",0,1),IF(新生推文!$K$9=" ",0,1))=0,999,SUM(SUM(IF(新生推文!$K$7=" ",0,1),IF(新生推文!$K$8=" ",0,1),IF(新生推文!$K$9=" ",0,1))))</f>
        <v>1</v>
      </c>
      <c r="B211" t="str">
        <f>IF(OR(新生推文!$K$7="",推文数据库连接!A211=""),"",IF(ISNUMBER(SEARCH(新生推文!$K$7,SUBSTITUTE(推文数据库连接!A211&amp;推文数据库连接!C211&amp;推文数据库连接!D211&amp;推文数据库连接!E211," ","")))=TRUE,1,0))</f>
        <v/>
      </c>
      <c r="C211">
        <f>IF(OR(新生推文!$K$8="",推文数据库连接!A211=""),"",IF(ISNUMBER(SEARCH(新生推文!$K$8,SUBSTITUTE(推文数据库连接!A211&amp;推文数据库连接!C211&amp;推文数据库连接!D211&amp;推文数据库连接!E211," ","")))=TRUE,1,0))</f>
        <v>0</v>
      </c>
      <c r="D211">
        <f>IF(OR(新生推文!$K$9="",推文数据库连接!A211=""),"",IF(ISNUMBER(SEARCH(新生推文!$K$9,SUBSTITUTE(推文数据库连接!A211&amp;推文数据库连接!C211&amp;推文数据库连接!D211&amp;推文数据库连接!E211," ","")))=TRUE,1,0))</f>
        <v>0</v>
      </c>
      <c r="E211" s="53">
        <f t="shared" si="3"/>
        <v>0</v>
      </c>
    </row>
    <row r="212" spans="1:6" ht="15">
      <c r="A212">
        <f>IF(SUM(IF(新生推文!$K$7=" ",0,1),IF(新生推文!$K$8=" ",0,1),IF(新生推文!$K$9=" ",0,1))=0,999,SUM(SUM(IF(新生推文!$K$7=" ",0,1),IF(新生推文!$K$8=" ",0,1),IF(新生推文!$K$9=" ",0,1))))</f>
        <v>1</v>
      </c>
      <c r="B212" t="str">
        <f>IF(OR(新生推文!$K$7="",推文数据库连接!A212=""),"",IF(ISNUMBER(SEARCH(新生推文!$K$7,SUBSTITUTE(推文数据库连接!A212&amp;推文数据库连接!C212&amp;推文数据库连接!D212&amp;推文数据库连接!E212," ","")))=TRUE,1,0))</f>
        <v/>
      </c>
      <c r="C212">
        <f>IF(OR(新生推文!$K$8="",推文数据库连接!A212=""),"",IF(ISNUMBER(SEARCH(新生推文!$K$8,SUBSTITUTE(推文数据库连接!A212&amp;推文数据库连接!C212&amp;推文数据库连接!D212&amp;推文数据库连接!E212," ","")))=TRUE,1,0))</f>
        <v>0</v>
      </c>
      <c r="D212">
        <f>IF(OR(新生推文!$K$9="",推文数据库连接!A212=""),"",IF(ISNUMBER(SEARCH(新生推文!$K$9,SUBSTITUTE(推文数据库连接!A212&amp;推文数据库连接!C212&amp;推文数据库连接!D212&amp;推文数据库连接!E212," ","")))=TRUE,1,0))</f>
        <v>0</v>
      </c>
      <c r="E212" s="53">
        <f t="shared" si="3"/>
        <v>0</v>
      </c>
    </row>
    <row r="213" spans="1:6" ht="15">
      <c r="A213">
        <f>IF(SUM(IF(新生推文!$K$7=" ",0,1),IF(新生推文!$K$8=" ",0,1),IF(新生推文!$K$9=" ",0,1))=0,999,SUM(SUM(IF(新生推文!$K$7=" ",0,1),IF(新生推文!$K$8=" ",0,1),IF(新生推文!$K$9=" ",0,1))))</f>
        <v>1</v>
      </c>
      <c r="B213" t="str">
        <f>IF(OR(新生推文!$K$7="",推文数据库连接!A213=""),"",IF(ISNUMBER(SEARCH(新生推文!$K$7,SUBSTITUTE(推文数据库连接!A213&amp;推文数据库连接!C213&amp;推文数据库连接!D213&amp;推文数据库连接!E213," ","")))=TRUE,1,0))</f>
        <v/>
      </c>
      <c r="C213">
        <f>IF(OR(新生推文!$K$8="",推文数据库连接!A213=""),"",IF(ISNUMBER(SEARCH(新生推文!$K$8,SUBSTITUTE(推文数据库连接!A213&amp;推文数据库连接!C213&amp;推文数据库连接!D213&amp;推文数据库连接!E213," ","")))=TRUE,1,0))</f>
        <v>0</v>
      </c>
      <c r="D213">
        <f>IF(OR(新生推文!$K$9="",推文数据库连接!A213=""),"",IF(ISNUMBER(SEARCH(新生推文!$K$9,SUBSTITUTE(推文数据库连接!A213&amp;推文数据库连接!C213&amp;推文数据库连接!D213&amp;推文数据库连接!E213," ","")))=TRUE,1,0))</f>
        <v>0</v>
      </c>
      <c r="E213" s="53">
        <f t="shared" si="3"/>
        <v>0</v>
      </c>
    </row>
    <row r="214" spans="1:6" ht="15">
      <c r="A214">
        <f>IF(SUM(IF(新生推文!$K$7=" ",0,1),IF(新生推文!$K$8=" ",0,1),IF(新生推文!$K$9=" ",0,1))=0,999,SUM(SUM(IF(新生推文!$K$7=" ",0,1),IF(新生推文!$K$8=" ",0,1),IF(新生推文!$K$9=" ",0,1))))</f>
        <v>1</v>
      </c>
      <c r="B214" t="str">
        <f>IF(OR(新生推文!$K$7="",推文数据库连接!A214=""),"",IF(ISNUMBER(SEARCH(新生推文!$K$7,SUBSTITUTE(推文数据库连接!A214&amp;推文数据库连接!C214&amp;推文数据库连接!D214&amp;推文数据库连接!E214," ","")))=TRUE,1,0))</f>
        <v/>
      </c>
      <c r="C214">
        <f>IF(OR(新生推文!$K$8="",推文数据库连接!A214=""),"",IF(ISNUMBER(SEARCH(新生推文!$K$8,SUBSTITUTE(推文数据库连接!A214&amp;推文数据库连接!C214&amp;推文数据库连接!D214&amp;推文数据库连接!E214," ","")))=TRUE,1,0))</f>
        <v>0</v>
      </c>
      <c r="D214">
        <f>IF(OR(新生推文!$K$9="",推文数据库连接!A214=""),"",IF(ISNUMBER(SEARCH(新生推文!$K$9,SUBSTITUTE(推文数据库连接!A214&amp;推文数据库连接!C214&amp;推文数据库连接!D214&amp;推文数据库连接!E214," ","")))=TRUE,1,0))</f>
        <v>0</v>
      </c>
      <c r="E214" s="53">
        <f t="shared" si="3"/>
        <v>0</v>
      </c>
    </row>
    <row r="215" spans="1:6" ht="15">
      <c r="A215">
        <f>IF(SUM(IF(新生推文!$K$7=" ",0,1),IF(新生推文!$K$8=" ",0,1),IF(新生推文!$K$9=" ",0,1))=0,999,SUM(SUM(IF(新生推文!$K$7=" ",0,1),IF(新生推文!$K$8=" ",0,1),IF(新生推文!$K$9=" ",0,1))))</f>
        <v>1</v>
      </c>
      <c r="B215" t="str">
        <f>IF(OR(新生推文!$K$7="",推文数据库连接!A215=""),"",IF(ISNUMBER(SEARCH(新生推文!$K$7,SUBSTITUTE(推文数据库连接!A215&amp;推文数据库连接!C215&amp;推文数据库连接!D215&amp;推文数据库连接!E215," ","")))=TRUE,1,0))</f>
        <v/>
      </c>
      <c r="C215">
        <f>IF(OR(新生推文!$K$8="",推文数据库连接!A215=""),"",IF(ISNUMBER(SEARCH(新生推文!$K$8,SUBSTITUTE(推文数据库连接!A215&amp;推文数据库连接!C215&amp;推文数据库连接!D215&amp;推文数据库连接!E215," ","")))=TRUE,1,0))</f>
        <v>0</v>
      </c>
      <c r="D215">
        <f>IF(OR(新生推文!$K$9="",推文数据库连接!A215=""),"",IF(ISNUMBER(SEARCH(新生推文!$K$9,SUBSTITUTE(推文数据库连接!A215&amp;推文数据库连接!C215&amp;推文数据库连接!D215&amp;推文数据库连接!E215," ","")))=TRUE,1,0))</f>
        <v>0</v>
      </c>
      <c r="E215" s="53">
        <f t="shared" si="3"/>
        <v>0</v>
      </c>
    </row>
    <row r="216" spans="1:6" ht="15">
      <c r="A216">
        <f>IF(SUM(IF(新生推文!$K$7=" ",0,1),IF(新生推文!$K$8=" ",0,1),IF(新生推文!$K$9=" ",0,1))=0,999,SUM(SUM(IF(新生推文!$K$7=" ",0,1),IF(新生推文!$K$8=" ",0,1),IF(新生推文!$K$9=" ",0,1))))</f>
        <v>1</v>
      </c>
      <c r="B216" t="str">
        <f>IF(OR(新生推文!$K$7="",推文数据库连接!A216=""),"",IF(ISNUMBER(SEARCH(新生推文!$K$7,SUBSTITUTE(推文数据库连接!A216&amp;推文数据库连接!C216&amp;推文数据库连接!D216&amp;推文数据库连接!E216," ","")))=TRUE,1,0))</f>
        <v/>
      </c>
      <c r="C216">
        <f>IF(OR(新生推文!$K$8="",推文数据库连接!A216=""),"",IF(ISNUMBER(SEARCH(新生推文!$K$8,SUBSTITUTE(推文数据库连接!A216&amp;推文数据库连接!C216&amp;推文数据库连接!D216&amp;推文数据库连接!E216," ","")))=TRUE,1,0))</f>
        <v>0</v>
      </c>
      <c r="D216">
        <f>IF(OR(新生推文!$K$9="",推文数据库连接!A216=""),"",IF(ISNUMBER(SEARCH(新生推文!$K$9,SUBSTITUTE(推文数据库连接!A216&amp;推文数据库连接!C216&amp;推文数据库连接!D216&amp;推文数据库连接!E216," ","")))=TRUE,1,0))</f>
        <v>0</v>
      </c>
      <c r="E216" s="53">
        <f t="shared" si="3"/>
        <v>0</v>
      </c>
    </row>
    <row r="217" spans="1:6" ht="15">
      <c r="A217">
        <f>IF(SUM(IF(新生推文!$K$7=" ",0,1),IF(新生推文!$K$8=" ",0,1),IF(新生推文!$K$9=" ",0,1))=0,999,SUM(SUM(IF(新生推文!$K$7=" ",0,1),IF(新生推文!$K$8=" ",0,1),IF(新生推文!$K$9=" ",0,1))))</f>
        <v>1</v>
      </c>
      <c r="B217" t="str">
        <f>IF(OR(新生推文!$K$7="",推文数据库连接!A217=""),"",IF(ISNUMBER(SEARCH(新生推文!$K$7,SUBSTITUTE(推文数据库连接!A217&amp;推文数据库连接!C217&amp;推文数据库连接!D217&amp;推文数据库连接!E217," ","")))=TRUE,1,0))</f>
        <v/>
      </c>
      <c r="C217">
        <f>IF(OR(新生推文!$K$8="",推文数据库连接!A217=""),"",IF(ISNUMBER(SEARCH(新生推文!$K$8,SUBSTITUTE(推文数据库连接!A217&amp;推文数据库连接!C217&amp;推文数据库连接!D217&amp;推文数据库连接!E217," ","")))=TRUE,1,0))</f>
        <v>0</v>
      </c>
      <c r="D217">
        <f>IF(OR(新生推文!$K$9="",推文数据库连接!A217=""),"",IF(ISNUMBER(SEARCH(新生推文!$K$9,SUBSTITUTE(推文数据库连接!A217&amp;推文数据库连接!C217&amp;推文数据库连接!D217&amp;推文数据库连接!E217," ","")))=TRUE,1,0))</f>
        <v>0</v>
      </c>
      <c r="E217" s="53">
        <f t="shared" si="3"/>
        <v>0</v>
      </c>
    </row>
    <row r="218" spans="1:6" ht="15">
      <c r="A218">
        <f>IF(SUM(IF(新生推文!$K$7=" ",0,1),IF(新生推文!$K$8=" ",0,1),IF(新生推文!$K$9=" ",0,1))=0,999,SUM(SUM(IF(新生推文!$K$7=" ",0,1),IF(新生推文!$K$8=" ",0,1),IF(新生推文!$K$9=" ",0,1))))</f>
        <v>1</v>
      </c>
      <c r="B218" t="str">
        <f>IF(OR(新生推文!$K$7="",推文数据库连接!A218=""),"",IF(ISNUMBER(SEARCH(新生推文!$K$7,SUBSTITUTE(推文数据库连接!A218&amp;推文数据库连接!C218&amp;推文数据库连接!D218&amp;推文数据库连接!E218," ","")))=TRUE,1,0))</f>
        <v/>
      </c>
      <c r="C218">
        <f>IF(OR(新生推文!$K$8="",推文数据库连接!A218=""),"",IF(ISNUMBER(SEARCH(新生推文!$K$8,SUBSTITUTE(推文数据库连接!A218&amp;推文数据库连接!C218&amp;推文数据库连接!D218&amp;推文数据库连接!E218," ","")))=TRUE,1,0))</f>
        <v>0</v>
      </c>
      <c r="D218">
        <f>IF(OR(新生推文!$K$9="",推文数据库连接!A218=""),"",IF(ISNUMBER(SEARCH(新生推文!$K$9,SUBSTITUTE(推文数据库连接!A218&amp;推文数据库连接!C218&amp;推文数据库连接!D218&amp;推文数据库连接!E218," ","")))=TRUE,1,0))</f>
        <v>0</v>
      </c>
      <c r="E218" s="53">
        <f t="shared" si="3"/>
        <v>0</v>
      </c>
    </row>
    <row r="219" spans="1:6" ht="15">
      <c r="A219">
        <f>IF(SUM(IF(新生推文!$K$7=" ",0,1),IF(新生推文!$K$8=" ",0,1),IF(新生推文!$K$9=" ",0,1))=0,999,SUM(SUM(IF(新生推文!$K$7=" ",0,1),IF(新生推文!$K$8=" ",0,1),IF(新生推文!$K$9=" ",0,1))))</f>
        <v>1</v>
      </c>
      <c r="B219" t="str">
        <f>IF(OR(新生推文!$K$7="",推文数据库连接!A219=""),"",IF(ISNUMBER(SEARCH(新生推文!$K$7,SUBSTITUTE(推文数据库连接!A219&amp;推文数据库连接!C219&amp;推文数据库连接!D219&amp;推文数据库连接!E219," ","")))=TRUE,1,0))</f>
        <v/>
      </c>
      <c r="C219">
        <f>IF(OR(新生推文!$K$8="",推文数据库连接!A219=""),"",IF(ISNUMBER(SEARCH(新生推文!$K$8,SUBSTITUTE(推文数据库连接!A219&amp;推文数据库连接!C219&amp;推文数据库连接!D219&amp;推文数据库连接!E219," ","")))=TRUE,1,0))</f>
        <v>0</v>
      </c>
      <c r="D219">
        <f>IF(OR(新生推文!$K$9="",推文数据库连接!A219=""),"",IF(ISNUMBER(SEARCH(新生推文!$K$9,SUBSTITUTE(推文数据库连接!A219&amp;推文数据库连接!C219&amp;推文数据库连接!D219&amp;推文数据库连接!E219," ","")))=TRUE,1,0))</f>
        <v>0</v>
      </c>
      <c r="E219" s="53">
        <f t="shared" si="3"/>
        <v>0</v>
      </c>
    </row>
    <row r="220" spans="1:6" ht="15">
      <c r="A220">
        <f>IF(SUM(IF(新生推文!$K$7=" ",0,1),IF(新生推文!$K$8=" ",0,1),IF(新生推文!$K$9=" ",0,1))=0,999,SUM(SUM(IF(新生推文!$K$7=" ",0,1),IF(新生推文!$K$8=" ",0,1),IF(新生推文!$K$9=" ",0,1))))</f>
        <v>1</v>
      </c>
      <c r="B220" t="str">
        <f>IF(OR(新生推文!$K$7="",推文数据库连接!A220=""),"",IF(ISNUMBER(SEARCH(新生推文!$K$7,SUBSTITUTE(推文数据库连接!A220&amp;推文数据库连接!C220&amp;推文数据库连接!D220&amp;推文数据库连接!E220," ","")))=TRUE,1,0))</f>
        <v/>
      </c>
      <c r="C220">
        <f>IF(OR(新生推文!$K$8="",推文数据库连接!A220=""),"",IF(ISNUMBER(SEARCH(新生推文!$K$8,SUBSTITUTE(推文数据库连接!A220&amp;推文数据库连接!C220&amp;推文数据库连接!D220&amp;推文数据库连接!E220," ","")))=TRUE,1,0))</f>
        <v>0</v>
      </c>
      <c r="D220">
        <f>IF(OR(新生推文!$K$9="",推文数据库连接!A220=""),"",IF(ISNUMBER(SEARCH(新生推文!$K$9,SUBSTITUTE(推文数据库连接!A220&amp;推文数据库连接!C220&amp;推文数据库连接!D220&amp;推文数据库连接!E220," ","")))=TRUE,1,0))</f>
        <v>0</v>
      </c>
      <c r="E220" s="53">
        <f t="shared" si="3"/>
        <v>0</v>
      </c>
    </row>
    <row r="221" spans="1:6" ht="15">
      <c r="A221">
        <f>IF(SUM(IF(新生推文!$K$7=" ",0,1),IF(新生推文!$K$8=" ",0,1),IF(新生推文!$K$9=" ",0,1))=0,999,SUM(SUM(IF(新生推文!$K$7=" ",0,1),IF(新生推文!$K$8=" ",0,1),IF(新生推文!$K$9=" ",0,1))))</f>
        <v>1</v>
      </c>
      <c r="B221" t="str">
        <f>IF(OR(新生推文!$K$7="",推文数据库连接!A221=""),"",IF(ISNUMBER(SEARCH(新生推文!$K$7,SUBSTITUTE(推文数据库连接!A221&amp;推文数据库连接!C221&amp;推文数据库连接!D221&amp;推文数据库连接!E221," ","")))=TRUE,1,0))</f>
        <v/>
      </c>
      <c r="C221">
        <f>IF(OR(新生推文!$K$8="",推文数据库连接!A221=""),"",IF(ISNUMBER(SEARCH(新生推文!$K$8,SUBSTITUTE(推文数据库连接!A221&amp;推文数据库连接!C221&amp;推文数据库连接!D221&amp;推文数据库连接!E221," ","")))=TRUE,1,0))</f>
        <v>0</v>
      </c>
      <c r="D221">
        <f>IF(OR(新生推文!$K$9="",推文数据库连接!A221=""),"",IF(ISNUMBER(SEARCH(新生推文!$K$9,SUBSTITUTE(推文数据库连接!A221&amp;推文数据库连接!C221&amp;推文数据库连接!D221&amp;推文数据库连接!E221," ","")))=TRUE,1,0))</f>
        <v>0</v>
      </c>
      <c r="E221" s="53">
        <f t="shared" si="3"/>
        <v>0</v>
      </c>
      <c r="F221" s="43"/>
    </row>
    <row r="222" spans="1:6" ht="15">
      <c r="A222">
        <f>IF(SUM(IF(新生推文!$K$7=" ",0,1),IF(新生推文!$K$8=" ",0,1),IF(新生推文!$K$9=" ",0,1))=0,999,SUM(SUM(IF(新生推文!$K$7=" ",0,1),IF(新生推文!$K$8=" ",0,1),IF(新生推文!$K$9=" ",0,1))))</f>
        <v>1</v>
      </c>
      <c r="B222" t="str">
        <f>IF(OR(新生推文!$K$7="",推文数据库连接!A222=""),"",IF(ISNUMBER(SEARCH(新生推文!$K$7,SUBSTITUTE(推文数据库连接!A222&amp;推文数据库连接!C222&amp;推文数据库连接!D222&amp;推文数据库连接!E222," ","")))=TRUE,1,0))</f>
        <v/>
      </c>
      <c r="C222">
        <f>IF(OR(新生推文!$K$8="",推文数据库连接!A222=""),"",IF(ISNUMBER(SEARCH(新生推文!$K$8,SUBSTITUTE(推文数据库连接!A222&amp;推文数据库连接!C222&amp;推文数据库连接!D222&amp;推文数据库连接!E222," ","")))=TRUE,1,0))</f>
        <v>0</v>
      </c>
      <c r="D222">
        <f>IF(OR(新生推文!$K$9="",推文数据库连接!A222=""),"",IF(ISNUMBER(SEARCH(新生推文!$K$9,SUBSTITUTE(推文数据库连接!A222&amp;推文数据库连接!C222&amp;推文数据库连接!D222&amp;推文数据库连接!E222," ","")))=TRUE,1,0))</f>
        <v>0</v>
      </c>
      <c r="E222" s="53">
        <f t="shared" si="3"/>
        <v>0</v>
      </c>
      <c r="F222" s="43"/>
    </row>
    <row r="223" spans="1:6" ht="15">
      <c r="A223">
        <f>IF(SUM(IF(新生推文!$K$7=" ",0,1),IF(新生推文!$K$8=" ",0,1),IF(新生推文!$K$9=" ",0,1))=0,999,SUM(SUM(IF(新生推文!$K$7=" ",0,1),IF(新生推文!$K$8=" ",0,1),IF(新生推文!$K$9=" ",0,1))))</f>
        <v>1</v>
      </c>
      <c r="B223" t="str">
        <f>IF(OR(新生推文!$K$7="",推文数据库连接!A223=""),"",IF(ISNUMBER(SEARCH(新生推文!$K$7,SUBSTITUTE(推文数据库连接!A223&amp;推文数据库连接!C223&amp;推文数据库连接!D223&amp;推文数据库连接!E223," ","")))=TRUE,1,0))</f>
        <v/>
      </c>
      <c r="C223">
        <f>IF(OR(新生推文!$K$8="",推文数据库连接!A223=""),"",IF(ISNUMBER(SEARCH(新生推文!$K$8,SUBSTITUTE(推文数据库连接!A223&amp;推文数据库连接!C223&amp;推文数据库连接!D223&amp;推文数据库连接!E223," ","")))=TRUE,1,0))</f>
        <v>0</v>
      </c>
      <c r="D223">
        <f>IF(OR(新生推文!$K$9="",推文数据库连接!A223=""),"",IF(ISNUMBER(SEARCH(新生推文!$K$9,SUBSTITUTE(推文数据库连接!A223&amp;推文数据库连接!C223&amp;推文数据库连接!D223&amp;推文数据库连接!E223," ","")))=TRUE,1,0))</f>
        <v>0</v>
      </c>
      <c r="E223" s="53">
        <f t="shared" si="3"/>
        <v>0</v>
      </c>
      <c r="F223" s="43"/>
    </row>
    <row r="224" spans="1:6" ht="15">
      <c r="A224">
        <f>IF(SUM(IF(新生推文!$K$7=" ",0,1),IF(新生推文!$K$8=" ",0,1),IF(新生推文!$K$9=" ",0,1))=0,999,SUM(SUM(IF(新生推文!$K$7=" ",0,1),IF(新生推文!$K$8=" ",0,1),IF(新生推文!$K$9=" ",0,1))))</f>
        <v>1</v>
      </c>
      <c r="B224" t="str">
        <f>IF(OR(新生推文!$K$7="",推文数据库连接!A224=""),"",IF(ISNUMBER(SEARCH(新生推文!$K$7,SUBSTITUTE(推文数据库连接!A224&amp;推文数据库连接!C224&amp;推文数据库连接!D224&amp;推文数据库连接!E224," ","")))=TRUE,1,0))</f>
        <v/>
      </c>
      <c r="C224">
        <f>IF(OR(新生推文!$K$8="",推文数据库连接!A224=""),"",IF(ISNUMBER(SEARCH(新生推文!$K$8,SUBSTITUTE(推文数据库连接!A224&amp;推文数据库连接!C224&amp;推文数据库连接!D224&amp;推文数据库连接!E224," ","")))=TRUE,1,0))</f>
        <v>0</v>
      </c>
      <c r="D224">
        <f>IF(OR(新生推文!$K$9="",推文数据库连接!A224=""),"",IF(ISNUMBER(SEARCH(新生推文!$K$9,SUBSTITUTE(推文数据库连接!A224&amp;推文数据库连接!C224&amp;推文数据库连接!D224&amp;推文数据库连接!E224," ","")))=TRUE,1,0))</f>
        <v>0</v>
      </c>
      <c r="E224" s="53">
        <f t="shared" si="3"/>
        <v>0</v>
      </c>
      <c r="F224" s="43"/>
    </row>
    <row r="225" spans="1:6" ht="15">
      <c r="A225">
        <f>IF(SUM(IF(新生推文!$K$7=" ",0,1),IF(新生推文!$K$8=" ",0,1),IF(新生推文!$K$9=" ",0,1))=0,999,SUM(SUM(IF(新生推文!$K$7=" ",0,1),IF(新生推文!$K$8=" ",0,1),IF(新生推文!$K$9=" ",0,1))))</f>
        <v>1</v>
      </c>
      <c r="B225" t="str">
        <f>IF(OR(新生推文!$K$7="",推文数据库连接!A225=""),"",IF(ISNUMBER(SEARCH(新生推文!$K$7,SUBSTITUTE(推文数据库连接!A225&amp;推文数据库连接!C225&amp;推文数据库连接!D225&amp;推文数据库连接!E225," ","")))=TRUE,1,0))</f>
        <v/>
      </c>
      <c r="C225">
        <f>IF(OR(新生推文!$K$8="",推文数据库连接!A225=""),"",IF(ISNUMBER(SEARCH(新生推文!$K$8,SUBSTITUTE(推文数据库连接!A225&amp;推文数据库连接!C225&amp;推文数据库连接!D225&amp;推文数据库连接!E225," ","")))=TRUE,1,0))</f>
        <v>0</v>
      </c>
      <c r="D225">
        <f>IF(OR(新生推文!$K$9="",推文数据库连接!A225=""),"",IF(ISNUMBER(SEARCH(新生推文!$K$9,SUBSTITUTE(推文数据库连接!A225&amp;推文数据库连接!C225&amp;推文数据库连接!D225&amp;推文数据库连接!E225," ","")))=TRUE,1,0))</f>
        <v>0</v>
      </c>
      <c r="E225" s="53">
        <f t="shared" si="3"/>
        <v>0</v>
      </c>
      <c r="F225" s="43"/>
    </row>
    <row r="226" spans="1:6" ht="15">
      <c r="A226">
        <f>IF(SUM(IF(新生推文!$K$7=" ",0,1),IF(新生推文!$K$8=" ",0,1),IF(新生推文!$K$9=" ",0,1))=0,999,SUM(SUM(IF(新生推文!$K$7=" ",0,1),IF(新生推文!$K$8=" ",0,1),IF(新生推文!$K$9=" ",0,1))))</f>
        <v>1</v>
      </c>
      <c r="B226" t="str">
        <f>IF(OR(新生推文!$K$7="",推文数据库连接!A226=""),"",IF(ISNUMBER(SEARCH(新生推文!$K$7,SUBSTITUTE(推文数据库连接!A226&amp;推文数据库连接!C226&amp;推文数据库连接!D226&amp;推文数据库连接!E226," ","")))=TRUE,1,0))</f>
        <v/>
      </c>
      <c r="C226">
        <f>IF(OR(新生推文!$K$8="",推文数据库连接!A226=""),"",IF(ISNUMBER(SEARCH(新生推文!$K$8,SUBSTITUTE(推文数据库连接!A226&amp;推文数据库连接!C226&amp;推文数据库连接!D226&amp;推文数据库连接!E226," ","")))=TRUE,1,0))</f>
        <v>0</v>
      </c>
      <c r="D226">
        <f>IF(OR(新生推文!$K$9="",推文数据库连接!A226=""),"",IF(ISNUMBER(SEARCH(新生推文!$K$9,SUBSTITUTE(推文数据库连接!A226&amp;推文数据库连接!C226&amp;推文数据库连接!D226&amp;推文数据库连接!E226," ","")))=TRUE,1,0))</f>
        <v>0</v>
      </c>
      <c r="E226" s="53">
        <f t="shared" si="3"/>
        <v>0</v>
      </c>
      <c r="F226" s="43"/>
    </row>
    <row r="227" spans="1:6" ht="15">
      <c r="A227">
        <f>IF(SUM(IF(新生推文!$K$7=" ",0,1),IF(新生推文!$K$8=" ",0,1),IF(新生推文!$K$9=" ",0,1))=0,999,SUM(SUM(IF(新生推文!$K$7=" ",0,1),IF(新生推文!$K$8=" ",0,1),IF(新生推文!$K$9=" ",0,1))))</f>
        <v>1</v>
      </c>
      <c r="B227" t="str">
        <f>IF(OR(新生推文!$K$7="",推文数据库连接!A227=""),"",IF(ISNUMBER(SEARCH(新生推文!$K$7,SUBSTITUTE(推文数据库连接!A227&amp;推文数据库连接!C227&amp;推文数据库连接!D227&amp;推文数据库连接!E227," ","")))=TRUE,1,0))</f>
        <v/>
      </c>
      <c r="C227">
        <f>IF(OR(新生推文!$K$8="",推文数据库连接!A227=""),"",IF(ISNUMBER(SEARCH(新生推文!$K$8,SUBSTITUTE(推文数据库连接!A227&amp;推文数据库连接!C227&amp;推文数据库连接!D227&amp;推文数据库连接!E227," ","")))=TRUE,1,0))</f>
        <v>0</v>
      </c>
      <c r="D227">
        <f>IF(OR(新生推文!$K$9="",推文数据库连接!A227=""),"",IF(ISNUMBER(SEARCH(新生推文!$K$9,SUBSTITUTE(推文数据库连接!A227&amp;推文数据库连接!C227&amp;推文数据库连接!D227&amp;推文数据库连接!E227," ","")))=TRUE,1,0))</f>
        <v>0</v>
      </c>
      <c r="E227" s="53">
        <f t="shared" si="3"/>
        <v>0</v>
      </c>
      <c r="F227" s="43"/>
    </row>
    <row r="228" spans="1:6" ht="15">
      <c r="A228">
        <f>IF(SUM(IF(新生推文!$K$7=" ",0,1),IF(新生推文!$K$8=" ",0,1),IF(新生推文!$K$9=" ",0,1))=0,999,SUM(SUM(IF(新生推文!$K$7=" ",0,1),IF(新生推文!$K$8=" ",0,1),IF(新生推文!$K$9=" ",0,1))))</f>
        <v>1</v>
      </c>
      <c r="B228" t="str">
        <f>IF(OR(新生推文!$K$7="",推文数据库连接!A228=""),"",IF(ISNUMBER(SEARCH(新生推文!$K$7,SUBSTITUTE(推文数据库连接!A228&amp;推文数据库连接!C228&amp;推文数据库连接!D228&amp;推文数据库连接!E228," ","")))=TRUE,1,0))</f>
        <v/>
      </c>
      <c r="C228">
        <f>IF(OR(新生推文!$K$8="",推文数据库连接!A228=""),"",IF(ISNUMBER(SEARCH(新生推文!$K$8,SUBSTITUTE(推文数据库连接!A228&amp;推文数据库连接!C228&amp;推文数据库连接!D228&amp;推文数据库连接!E228," ","")))=TRUE,1,0))</f>
        <v>0</v>
      </c>
      <c r="D228">
        <f>IF(OR(新生推文!$K$9="",推文数据库连接!A228=""),"",IF(ISNUMBER(SEARCH(新生推文!$K$9,SUBSTITUTE(推文数据库连接!A228&amp;推文数据库连接!C228&amp;推文数据库连接!D228&amp;推文数据库连接!E228," ","")))=TRUE,1,0))</f>
        <v>0</v>
      </c>
      <c r="E228" s="53">
        <f t="shared" si="3"/>
        <v>0</v>
      </c>
      <c r="F228" s="43"/>
    </row>
    <row r="229" spans="1:6" ht="15">
      <c r="A229">
        <f>IF(SUM(IF(新生推文!$K$7=" ",0,1),IF(新生推文!$K$8=" ",0,1),IF(新生推文!$K$9=" ",0,1))=0,999,SUM(SUM(IF(新生推文!$K$7=" ",0,1),IF(新生推文!$K$8=" ",0,1),IF(新生推文!$K$9=" ",0,1))))</f>
        <v>1</v>
      </c>
      <c r="B229" t="str">
        <f>IF(OR(新生推文!$K$7="",推文数据库连接!A229=""),"",IF(ISNUMBER(SEARCH(新生推文!$K$7,SUBSTITUTE(推文数据库连接!A229&amp;推文数据库连接!C229&amp;推文数据库连接!D229&amp;推文数据库连接!E229," ","")))=TRUE,1,0))</f>
        <v/>
      </c>
      <c r="C229">
        <f>IF(OR(新生推文!$K$8="",推文数据库连接!A229=""),"",IF(ISNUMBER(SEARCH(新生推文!$K$8,SUBSTITUTE(推文数据库连接!A229&amp;推文数据库连接!C229&amp;推文数据库连接!D229&amp;推文数据库连接!E229," ","")))=TRUE,1,0))</f>
        <v>0</v>
      </c>
      <c r="D229">
        <f>IF(OR(新生推文!$K$9="",推文数据库连接!A229=""),"",IF(ISNUMBER(SEARCH(新生推文!$K$9,SUBSTITUTE(推文数据库连接!A229&amp;推文数据库连接!C229&amp;推文数据库连接!D229&amp;推文数据库连接!E229," ","")))=TRUE,1,0))</f>
        <v>0</v>
      </c>
      <c r="E229" s="53">
        <f t="shared" si="3"/>
        <v>0</v>
      </c>
      <c r="F229" s="43"/>
    </row>
    <row r="230" spans="1:6" ht="15">
      <c r="A230">
        <f>IF(SUM(IF(新生推文!$K$7=" ",0,1),IF(新生推文!$K$8=" ",0,1),IF(新生推文!$K$9=" ",0,1))=0,999,SUM(SUM(IF(新生推文!$K$7=" ",0,1),IF(新生推文!$K$8=" ",0,1),IF(新生推文!$K$9=" ",0,1))))</f>
        <v>1</v>
      </c>
      <c r="B230" t="str">
        <f>IF(OR(新生推文!$K$7="",推文数据库连接!A230=""),"",IF(ISNUMBER(SEARCH(新生推文!$K$7,SUBSTITUTE(推文数据库连接!A230&amp;推文数据库连接!C230&amp;推文数据库连接!D230&amp;推文数据库连接!E230," ","")))=TRUE,1,0))</f>
        <v/>
      </c>
      <c r="C230">
        <f>IF(OR(新生推文!$K$8="",推文数据库连接!A230=""),"",IF(ISNUMBER(SEARCH(新生推文!$K$8,SUBSTITUTE(推文数据库连接!A230&amp;推文数据库连接!C230&amp;推文数据库连接!D230&amp;推文数据库连接!E230," ","")))=TRUE,1,0))</f>
        <v>0</v>
      </c>
      <c r="D230">
        <f>IF(OR(新生推文!$K$9="",推文数据库连接!A230=""),"",IF(ISNUMBER(SEARCH(新生推文!$K$9,SUBSTITUTE(推文数据库连接!A230&amp;推文数据库连接!C230&amp;推文数据库连接!D230&amp;推文数据库连接!E230," ","")))=TRUE,1,0))</f>
        <v>0</v>
      </c>
      <c r="E230" s="53">
        <f t="shared" si="3"/>
        <v>0</v>
      </c>
      <c r="F230" s="43"/>
    </row>
    <row r="231" spans="1:6" ht="15">
      <c r="A231">
        <f>IF(SUM(IF(新生推文!$K$7=" ",0,1),IF(新生推文!$K$8=" ",0,1),IF(新生推文!$K$9=" ",0,1))=0,999,SUM(SUM(IF(新生推文!$K$7=" ",0,1),IF(新生推文!$K$8=" ",0,1),IF(新生推文!$K$9=" ",0,1))))</f>
        <v>1</v>
      </c>
      <c r="B231" t="str">
        <f>IF(OR(新生推文!$K$7="",推文数据库连接!A231=""),"",IF(ISNUMBER(SEARCH(新生推文!$K$7,SUBSTITUTE(推文数据库连接!A231&amp;推文数据库连接!C231&amp;推文数据库连接!D231&amp;推文数据库连接!E231," ","")))=TRUE,1,0))</f>
        <v/>
      </c>
      <c r="C231">
        <f>IF(OR(新生推文!$K$8="",推文数据库连接!A231=""),"",IF(ISNUMBER(SEARCH(新生推文!$K$8,SUBSTITUTE(推文数据库连接!A231&amp;推文数据库连接!C231&amp;推文数据库连接!D231&amp;推文数据库连接!E231," ","")))=TRUE,1,0))</f>
        <v>0</v>
      </c>
      <c r="D231">
        <f>IF(OR(新生推文!$K$9="",推文数据库连接!A231=""),"",IF(ISNUMBER(SEARCH(新生推文!$K$9,SUBSTITUTE(推文数据库连接!A231&amp;推文数据库连接!C231&amp;推文数据库连接!D231&amp;推文数据库连接!E231," ","")))=TRUE,1,0))</f>
        <v>0</v>
      </c>
      <c r="E231" s="53">
        <f t="shared" si="3"/>
        <v>0</v>
      </c>
      <c r="F231" s="43"/>
    </row>
    <row r="232" spans="1:6" ht="15">
      <c r="A232">
        <f>IF(SUM(IF(新生推文!$K$7=" ",0,1),IF(新生推文!$K$8=" ",0,1),IF(新生推文!$K$9=" ",0,1))=0,999,SUM(SUM(IF(新生推文!$K$7=" ",0,1),IF(新生推文!$K$8=" ",0,1),IF(新生推文!$K$9=" ",0,1))))</f>
        <v>1</v>
      </c>
      <c r="B232" t="str">
        <f>IF(OR(新生推文!$K$7="",推文数据库连接!A232=""),"",IF(ISNUMBER(SEARCH(新生推文!$K$7,SUBSTITUTE(推文数据库连接!A232&amp;推文数据库连接!C232&amp;推文数据库连接!D232&amp;推文数据库连接!E232," ","")))=TRUE,1,0))</f>
        <v/>
      </c>
      <c r="C232">
        <f>IF(OR(新生推文!$K$8="",推文数据库连接!A232=""),"",IF(ISNUMBER(SEARCH(新生推文!$K$8,SUBSTITUTE(推文数据库连接!A232&amp;推文数据库连接!C232&amp;推文数据库连接!D232&amp;推文数据库连接!E232," ","")))=TRUE,1,0))</f>
        <v>0</v>
      </c>
      <c r="D232">
        <f>IF(OR(新生推文!$K$9="",推文数据库连接!A232=""),"",IF(ISNUMBER(SEARCH(新生推文!$K$9,SUBSTITUTE(推文数据库连接!A232&amp;推文数据库连接!C232&amp;推文数据库连接!D232&amp;推文数据库连接!E232," ","")))=TRUE,1,0))</f>
        <v>0</v>
      </c>
      <c r="E232" s="53">
        <f t="shared" si="3"/>
        <v>0</v>
      </c>
      <c r="F232" s="43"/>
    </row>
    <row r="233" spans="1:6" ht="15">
      <c r="A233">
        <f>IF(SUM(IF(新生推文!$K$7=" ",0,1),IF(新生推文!$K$8=" ",0,1),IF(新生推文!$K$9=" ",0,1))=0,999,SUM(SUM(IF(新生推文!$K$7=" ",0,1),IF(新生推文!$K$8=" ",0,1),IF(新生推文!$K$9=" ",0,1))))</f>
        <v>1</v>
      </c>
      <c r="B233" t="str">
        <f>IF(OR(新生推文!$K$7="",推文数据库连接!A233=""),"",IF(ISNUMBER(SEARCH(新生推文!$K$7,SUBSTITUTE(推文数据库连接!A233&amp;推文数据库连接!C233&amp;推文数据库连接!D233&amp;推文数据库连接!E233," ","")))=TRUE,1,0))</f>
        <v/>
      </c>
      <c r="C233">
        <f>IF(OR(新生推文!$K$8="",推文数据库连接!A233=""),"",IF(ISNUMBER(SEARCH(新生推文!$K$8,SUBSTITUTE(推文数据库连接!A233&amp;推文数据库连接!C233&amp;推文数据库连接!D233&amp;推文数据库连接!E233," ","")))=TRUE,1,0))</f>
        <v>0</v>
      </c>
      <c r="D233">
        <f>IF(OR(新生推文!$K$9="",推文数据库连接!A233=""),"",IF(ISNUMBER(SEARCH(新生推文!$K$9,SUBSTITUTE(推文数据库连接!A233&amp;推文数据库连接!C233&amp;推文数据库连接!D233&amp;推文数据库连接!E233," ","")))=TRUE,1,0))</f>
        <v>0</v>
      </c>
      <c r="E233" s="53">
        <f t="shared" si="3"/>
        <v>0</v>
      </c>
      <c r="F233" s="43"/>
    </row>
    <row r="234" spans="1:6" ht="15">
      <c r="A234">
        <f>IF(SUM(IF(新生推文!$K$7=" ",0,1),IF(新生推文!$K$8=" ",0,1),IF(新生推文!$K$9=" ",0,1))=0,999,SUM(SUM(IF(新生推文!$K$7=" ",0,1),IF(新生推文!$K$8=" ",0,1),IF(新生推文!$K$9=" ",0,1))))</f>
        <v>1</v>
      </c>
      <c r="B234" t="str">
        <f>IF(OR(新生推文!$K$7="",推文数据库连接!A234=""),"",IF(ISNUMBER(SEARCH(新生推文!$K$7,SUBSTITUTE(推文数据库连接!A234&amp;推文数据库连接!C234&amp;推文数据库连接!D234&amp;推文数据库连接!E234," ","")))=TRUE,1,0))</f>
        <v/>
      </c>
      <c r="C234">
        <f>IF(OR(新生推文!$K$8="",推文数据库连接!A234=""),"",IF(ISNUMBER(SEARCH(新生推文!$K$8,SUBSTITUTE(推文数据库连接!A234&amp;推文数据库连接!C234&amp;推文数据库连接!D234&amp;推文数据库连接!E234," ","")))=TRUE,1,0))</f>
        <v>0</v>
      </c>
      <c r="D234">
        <f>IF(OR(新生推文!$K$9="",推文数据库连接!A234=""),"",IF(ISNUMBER(SEARCH(新生推文!$K$9,SUBSTITUTE(推文数据库连接!A234&amp;推文数据库连接!C234&amp;推文数据库连接!D234&amp;推文数据库连接!E234," ","")))=TRUE,1,0))</f>
        <v>0</v>
      </c>
      <c r="E234" s="53">
        <f t="shared" si="3"/>
        <v>0</v>
      </c>
      <c r="F234" s="43"/>
    </row>
    <row r="235" spans="1:6" ht="15">
      <c r="A235">
        <f>IF(SUM(IF(新生推文!$K$7=" ",0,1),IF(新生推文!$K$8=" ",0,1),IF(新生推文!$K$9=" ",0,1))=0,999,SUM(SUM(IF(新生推文!$K$7=" ",0,1),IF(新生推文!$K$8=" ",0,1),IF(新生推文!$K$9=" ",0,1))))</f>
        <v>1</v>
      </c>
      <c r="B235" t="str">
        <f>IF(OR(新生推文!$K$7="",推文数据库连接!A235=""),"",IF(ISNUMBER(SEARCH(新生推文!$K$7,SUBSTITUTE(推文数据库连接!A235&amp;推文数据库连接!C235&amp;推文数据库连接!D235&amp;推文数据库连接!E235," ","")))=TRUE,1,0))</f>
        <v/>
      </c>
      <c r="C235">
        <f>IF(OR(新生推文!$K$8="",推文数据库连接!A235=""),"",IF(ISNUMBER(SEARCH(新生推文!$K$8,SUBSTITUTE(推文数据库连接!A235&amp;推文数据库连接!C235&amp;推文数据库连接!D235&amp;推文数据库连接!E235," ","")))=TRUE,1,0))</f>
        <v>0</v>
      </c>
      <c r="D235">
        <f>IF(OR(新生推文!$K$9="",推文数据库连接!A235=""),"",IF(ISNUMBER(SEARCH(新生推文!$K$9,SUBSTITUTE(推文数据库连接!A235&amp;推文数据库连接!C235&amp;推文数据库连接!D235&amp;推文数据库连接!E235," ","")))=TRUE,1,0))</f>
        <v>0</v>
      </c>
      <c r="E235" s="53">
        <f t="shared" si="3"/>
        <v>0</v>
      </c>
      <c r="F235" s="43"/>
    </row>
    <row r="236" spans="1:6" ht="15">
      <c r="A236">
        <f>IF(SUM(IF(新生推文!$K$7=" ",0,1),IF(新生推文!$K$8=" ",0,1),IF(新生推文!$K$9=" ",0,1))=0,999,SUM(SUM(IF(新生推文!$K$7=" ",0,1),IF(新生推文!$K$8=" ",0,1),IF(新生推文!$K$9=" ",0,1))))</f>
        <v>1</v>
      </c>
      <c r="B236" t="str">
        <f>IF(OR(新生推文!$K$7="",推文数据库连接!A236=""),"",IF(ISNUMBER(SEARCH(新生推文!$K$7,SUBSTITUTE(推文数据库连接!A236&amp;推文数据库连接!C236&amp;推文数据库连接!D236&amp;推文数据库连接!E236," ","")))=TRUE,1,0))</f>
        <v/>
      </c>
      <c r="C236">
        <f>IF(OR(新生推文!$K$8="",推文数据库连接!A236=""),"",IF(ISNUMBER(SEARCH(新生推文!$K$8,SUBSTITUTE(推文数据库连接!A236&amp;推文数据库连接!C236&amp;推文数据库连接!D236&amp;推文数据库连接!E236," ","")))=TRUE,1,0))</f>
        <v>0</v>
      </c>
      <c r="D236">
        <f>IF(OR(新生推文!$K$9="",推文数据库连接!A236=""),"",IF(ISNUMBER(SEARCH(新生推文!$K$9,SUBSTITUTE(推文数据库连接!A236&amp;推文数据库连接!C236&amp;推文数据库连接!D236&amp;推文数据库连接!E236," ","")))=TRUE,1,0))</f>
        <v>0</v>
      </c>
      <c r="E236" s="53">
        <f t="shared" si="3"/>
        <v>0</v>
      </c>
      <c r="F236" s="43"/>
    </row>
    <row r="237" spans="1:6" ht="15">
      <c r="A237">
        <f>IF(SUM(IF(新生推文!$K$7=" ",0,1),IF(新生推文!$K$8=" ",0,1),IF(新生推文!$K$9=" ",0,1))=0,999,SUM(SUM(IF(新生推文!$K$7=" ",0,1),IF(新生推文!$K$8=" ",0,1),IF(新生推文!$K$9=" ",0,1))))</f>
        <v>1</v>
      </c>
      <c r="B237" t="str">
        <f>IF(OR(新生推文!$K$7="",推文数据库连接!A237=""),"",IF(ISNUMBER(SEARCH(新生推文!$K$7,SUBSTITUTE(推文数据库连接!A237&amp;推文数据库连接!C237&amp;推文数据库连接!D237&amp;推文数据库连接!E237," ","")))=TRUE,1,0))</f>
        <v/>
      </c>
      <c r="C237">
        <f>IF(OR(新生推文!$K$8="",推文数据库连接!A237=""),"",IF(ISNUMBER(SEARCH(新生推文!$K$8,SUBSTITUTE(推文数据库连接!A237&amp;推文数据库连接!C237&amp;推文数据库连接!D237&amp;推文数据库连接!E237," ","")))=TRUE,1,0))</f>
        <v>0</v>
      </c>
      <c r="D237">
        <f>IF(OR(新生推文!$K$9="",推文数据库连接!A237=""),"",IF(ISNUMBER(SEARCH(新生推文!$K$9,SUBSTITUTE(推文数据库连接!A237&amp;推文数据库连接!C237&amp;推文数据库连接!D237&amp;推文数据库连接!E237," ","")))=TRUE,1,0))</f>
        <v>0</v>
      </c>
      <c r="E237" s="53">
        <f t="shared" si="3"/>
        <v>0</v>
      </c>
      <c r="F237" s="43"/>
    </row>
    <row r="238" spans="1:6" ht="15">
      <c r="A238">
        <f>IF(SUM(IF(新生推文!$K$7=" ",0,1),IF(新生推文!$K$8=" ",0,1),IF(新生推文!$K$9=" ",0,1))=0,999,SUM(SUM(IF(新生推文!$K$7=" ",0,1),IF(新生推文!$K$8=" ",0,1),IF(新生推文!$K$9=" ",0,1))))</f>
        <v>1</v>
      </c>
      <c r="B238" t="str">
        <f>IF(OR(新生推文!$K$7="",推文数据库连接!A238=""),"",IF(ISNUMBER(SEARCH(新生推文!$K$7,SUBSTITUTE(推文数据库连接!A238&amp;推文数据库连接!C238&amp;推文数据库连接!D238&amp;推文数据库连接!E238," ","")))=TRUE,1,0))</f>
        <v/>
      </c>
      <c r="C238">
        <f>IF(OR(新生推文!$K$8="",推文数据库连接!A238=""),"",IF(ISNUMBER(SEARCH(新生推文!$K$8,SUBSTITUTE(推文数据库连接!A238&amp;推文数据库连接!C238&amp;推文数据库连接!D238&amp;推文数据库连接!E238," ","")))=TRUE,1,0))</f>
        <v>0</v>
      </c>
      <c r="D238">
        <f>IF(OR(新生推文!$K$9="",推文数据库连接!A238=""),"",IF(ISNUMBER(SEARCH(新生推文!$K$9,SUBSTITUTE(推文数据库连接!A238&amp;推文数据库连接!C238&amp;推文数据库连接!D238&amp;推文数据库连接!E238," ","")))=TRUE,1,0))</f>
        <v>0</v>
      </c>
      <c r="E238" s="53">
        <f t="shared" si="3"/>
        <v>0</v>
      </c>
      <c r="F238" s="43"/>
    </row>
    <row r="239" spans="1:6" ht="15">
      <c r="A239">
        <f>IF(SUM(IF(新生推文!$K$7=" ",0,1),IF(新生推文!$K$8=" ",0,1),IF(新生推文!$K$9=" ",0,1))=0,999,SUM(SUM(IF(新生推文!$K$7=" ",0,1),IF(新生推文!$K$8=" ",0,1),IF(新生推文!$K$9=" ",0,1))))</f>
        <v>1</v>
      </c>
      <c r="B239" t="str">
        <f>IF(OR(新生推文!$K$7="",推文数据库连接!A239=""),"",IF(ISNUMBER(SEARCH(新生推文!$K$7,SUBSTITUTE(推文数据库连接!A239&amp;推文数据库连接!C239&amp;推文数据库连接!D239&amp;推文数据库连接!E239," ","")))=TRUE,1,0))</f>
        <v/>
      </c>
      <c r="C239">
        <f>IF(OR(新生推文!$K$8="",推文数据库连接!A239=""),"",IF(ISNUMBER(SEARCH(新生推文!$K$8,SUBSTITUTE(推文数据库连接!A239&amp;推文数据库连接!C239&amp;推文数据库连接!D239&amp;推文数据库连接!E239," ","")))=TRUE,1,0))</f>
        <v>0</v>
      </c>
      <c r="D239">
        <f>IF(OR(新生推文!$K$9="",推文数据库连接!A239=""),"",IF(ISNUMBER(SEARCH(新生推文!$K$9,SUBSTITUTE(推文数据库连接!A239&amp;推文数据库连接!C239&amp;推文数据库连接!D239&amp;推文数据库连接!E239," ","")))=TRUE,1,0))</f>
        <v>0</v>
      </c>
      <c r="E239" s="53">
        <f t="shared" si="3"/>
        <v>0</v>
      </c>
      <c r="F239" s="43"/>
    </row>
    <row r="240" spans="1:6" ht="15">
      <c r="A240">
        <f>IF(SUM(IF(新生推文!$K$7=" ",0,1),IF(新生推文!$K$8=" ",0,1),IF(新生推文!$K$9=" ",0,1))=0,999,SUM(SUM(IF(新生推文!$K$7=" ",0,1),IF(新生推文!$K$8=" ",0,1),IF(新生推文!$K$9=" ",0,1))))</f>
        <v>1</v>
      </c>
      <c r="B240" t="str">
        <f>IF(OR(新生推文!$K$7="",推文数据库连接!A240=""),"",IF(ISNUMBER(SEARCH(新生推文!$K$7,SUBSTITUTE(推文数据库连接!A240&amp;推文数据库连接!C240&amp;推文数据库连接!D240&amp;推文数据库连接!E240," ","")))=TRUE,1,0))</f>
        <v/>
      </c>
      <c r="C240">
        <f>IF(OR(新生推文!$K$8="",推文数据库连接!A240=""),"",IF(ISNUMBER(SEARCH(新生推文!$K$8,SUBSTITUTE(推文数据库连接!A240&amp;推文数据库连接!C240&amp;推文数据库连接!D240&amp;推文数据库连接!E240," ","")))=TRUE,1,0))</f>
        <v>0</v>
      </c>
      <c r="D240">
        <f>IF(OR(新生推文!$K$9="",推文数据库连接!A240=""),"",IF(ISNUMBER(SEARCH(新生推文!$K$9,SUBSTITUTE(推文数据库连接!A240&amp;推文数据库连接!C240&amp;推文数据库连接!D240&amp;推文数据库连接!E240," ","")))=TRUE,1,0))</f>
        <v>0</v>
      </c>
      <c r="E240" s="53">
        <f t="shared" si="3"/>
        <v>0</v>
      </c>
      <c r="F240" s="43"/>
    </row>
    <row r="241" spans="1:5" ht="15">
      <c r="A241">
        <f>IF(SUM(IF(新生推文!$K$7=" ",0,1),IF(新生推文!$K$8=" ",0,1),IF(新生推文!$K$9=" ",0,1))=0,999,SUM(SUM(IF(新生推文!$K$7=" ",0,1),IF(新生推文!$K$8=" ",0,1),IF(新生推文!$K$9=" ",0,1))))</f>
        <v>1</v>
      </c>
      <c r="B241" t="str">
        <f>IF(OR(新生推文!$K$7="",推文数据库连接!A241=""),"",IF(ISNUMBER(SEARCH(新生推文!$K$7,SUBSTITUTE(推文数据库连接!A241&amp;推文数据库连接!C241&amp;推文数据库连接!D241&amp;推文数据库连接!E241," ","")))=TRUE,1,0))</f>
        <v/>
      </c>
      <c r="C241">
        <f>IF(OR(新生推文!$K$8="",推文数据库连接!A241=""),"",IF(ISNUMBER(SEARCH(新生推文!$K$8,SUBSTITUTE(推文数据库连接!A241&amp;推文数据库连接!C241&amp;推文数据库连接!D241&amp;推文数据库连接!E241," ","")))=TRUE,1,0))</f>
        <v>0</v>
      </c>
      <c r="D241">
        <f>IF(OR(新生推文!$K$9="",推文数据库连接!A241=""),"",IF(ISNUMBER(SEARCH(新生推文!$K$9,SUBSTITUTE(推文数据库连接!A241&amp;推文数据库连接!C241&amp;推文数据库连接!D241&amp;推文数据库连接!E241," ","")))=TRUE,1,0))</f>
        <v>0</v>
      </c>
      <c r="E241" s="53">
        <f t="shared" si="3"/>
        <v>0</v>
      </c>
    </row>
    <row r="242" spans="1:5" ht="15">
      <c r="A242">
        <f>IF(SUM(IF(新生推文!$K$7=" ",0,1),IF(新生推文!$K$8=" ",0,1),IF(新生推文!$K$9=" ",0,1))=0,999,SUM(SUM(IF(新生推文!$K$7=" ",0,1),IF(新生推文!$K$8=" ",0,1),IF(新生推文!$K$9=" ",0,1))))</f>
        <v>1</v>
      </c>
      <c r="B242" t="str">
        <f>IF(OR(新生推文!$K$7="",推文数据库连接!A242=""),"",IF(ISNUMBER(SEARCH(新生推文!$K$7,SUBSTITUTE(推文数据库连接!A242&amp;推文数据库连接!C242&amp;推文数据库连接!D242&amp;推文数据库连接!E242," ","")))=TRUE,1,0))</f>
        <v/>
      </c>
      <c r="C242">
        <f>IF(OR(新生推文!$K$8="",推文数据库连接!A242=""),"",IF(ISNUMBER(SEARCH(新生推文!$K$8,SUBSTITUTE(推文数据库连接!A242&amp;推文数据库连接!C242&amp;推文数据库连接!D242&amp;推文数据库连接!E242," ","")))=TRUE,1,0))</f>
        <v>0</v>
      </c>
      <c r="D242">
        <f>IF(OR(新生推文!$K$9="",推文数据库连接!A242=""),"",IF(ISNUMBER(SEARCH(新生推文!$K$9,SUBSTITUTE(推文数据库连接!A242&amp;推文数据库连接!C242&amp;推文数据库连接!D242&amp;推文数据库连接!E242," ","")))=TRUE,1,0))</f>
        <v>0</v>
      </c>
      <c r="E242" s="53">
        <f t="shared" si="3"/>
        <v>0</v>
      </c>
    </row>
    <row r="243" spans="1:5" ht="15">
      <c r="A243">
        <f>IF(SUM(IF(新生推文!$K$7=" ",0,1),IF(新生推文!$K$8=" ",0,1),IF(新生推文!$K$9=" ",0,1))=0,999,SUM(SUM(IF(新生推文!$K$7=" ",0,1),IF(新生推文!$K$8=" ",0,1),IF(新生推文!$K$9=" ",0,1))))</f>
        <v>1</v>
      </c>
      <c r="B243" t="str">
        <f>IF(OR(新生推文!$K$7="",推文数据库连接!A243=""),"",IF(ISNUMBER(SEARCH(新生推文!$K$7,SUBSTITUTE(推文数据库连接!A243&amp;推文数据库连接!C243&amp;推文数据库连接!D243&amp;推文数据库连接!E243," ","")))=TRUE,1,0))</f>
        <v/>
      </c>
      <c r="C243">
        <f>IF(OR(新生推文!$K$8="",推文数据库连接!A243=""),"",IF(ISNUMBER(SEARCH(新生推文!$K$8,SUBSTITUTE(推文数据库连接!A243&amp;推文数据库连接!C243&amp;推文数据库连接!D243&amp;推文数据库连接!E243," ","")))=TRUE,1,0))</f>
        <v>0</v>
      </c>
      <c r="D243">
        <f>IF(OR(新生推文!$K$9="",推文数据库连接!A243=""),"",IF(ISNUMBER(SEARCH(新生推文!$K$9,SUBSTITUTE(推文数据库连接!A243&amp;推文数据库连接!C243&amp;推文数据库连接!D243&amp;推文数据库连接!E243," ","")))=TRUE,1,0))</f>
        <v>0</v>
      </c>
      <c r="E243" s="53">
        <f t="shared" si="3"/>
        <v>0</v>
      </c>
    </row>
    <row r="244" spans="1:5" ht="15">
      <c r="A244">
        <f>IF(SUM(IF(新生推文!$K$7=" ",0,1),IF(新生推文!$K$8=" ",0,1),IF(新生推文!$K$9=" ",0,1))=0,999,SUM(SUM(IF(新生推文!$K$7=" ",0,1),IF(新生推文!$K$8=" ",0,1),IF(新生推文!$K$9=" ",0,1))))</f>
        <v>1</v>
      </c>
      <c r="B244" t="str">
        <f>IF(OR(新生推文!$K$7="",推文数据库连接!A244=""),"",IF(ISNUMBER(SEARCH(新生推文!$K$7,SUBSTITUTE(推文数据库连接!A244&amp;推文数据库连接!C244&amp;推文数据库连接!D244&amp;推文数据库连接!E244," ","")))=TRUE,1,0))</f>
        <v/>
      </c>
      <c r="C244">
        <f>IF(OR(新生推文!$K$8="",推文数据库连接!A244=""),"",IF(ISNUMBER(SEARCH(新生推文!$K$8,SUBSTITUTE(推文数据库连接!A244&amp;推文数据库连接!C244&amp;推文数据库连接!D244&amp;推文数据库连接!E244," ","")))=TRUE,1,0))</f>
        <v>0</v>
      </c>
      <c r="D244">
        <f>IF(OR(新生推文!$K$9="",推文数据库连接!A244=""),"",IF(ISNUMBER(SEARCH(新生推文!$K$9,SUBSTITUTE(推文数据库连接!A244&amp;推文数据库连接!C244&amp;推文数据库连接!D244&amp;推文数据库连接!E244," ","")))=TRUE,1,0))</f>
        <v>0</v>
      </c>
      <c r="E244" s="53">
        <f t="shared" si="3"/>
        <v>0</v>
      </c>
    </row>
    <row r="245" spans="1:5" ht="15">
      <c r="A245">
        <f>IF(SUM(IF(新生推文!$K$7=" ",0,1),IF(新生推文!$K$8=" ",0,1),IF(新生推文!$K$9=" ",0,1))=0,999,SUM(SUM(IF(新生推文!$K$7=" ",0,1),IF(新生推文!$K$8=" ",0,1),IF(新生推文!$K$9=" ",0,1))))</f>
        <v>1</v>
      </c>
      <c r="B245" t="str">
        <f>IF(OR(新生推文!$K$7="",推文数据库连接!A245=""),"",IF(ISNUMBER(SEARCH(新生推文!$K$7,SUBSTITUTE(推文数据库连接!A245&amp;推文数据库连接!C245&amp;推文数据库连接!D245&amp;推文数据库连接!E245," ","")))=TRUE,1,0))</f>
        <v/>
      </c>
      <c r="C245">
        <f>IF(OR(新生推文!$K$8="",推文数据库连接!A245=""),"",IF(ISNUMBER(SEARCH(新生推文!$K$8,SUBSTITUTE(推文数据库连接!A245&amp;推文数据库连接!C245&amp;推文数据库连接!D245&amp;推文数据库连接!E245," ","")))=TRUE,1,0))</f>
        <v>0</v>
      </c>
      <c r="D245">
        <f>IF(OR(新生推文!$K$9="",推文数据库连接!A245=""),"",IF(ISNUMBER(SEARCH(新生推文!$K$9,SUBSTITUTE(推文数据库连接!A245&amp;推文数据库连接!C245&amp;推文数据库连接!D245&amp;推文数据库连接!E245," ","")))=TRUE,1,0))</f>
        <v>0</v>
      </c>
      <c r="E245" s="53">
        <f t="shared" si="3"/>
        <v>0</v>
      </c>
    </row>
    <row r="246" spans="1:5" ht="15">
      <c r="A246">
        <f>IF(SUM(IF(新生推文!$K$7=" ",0,1),IF(新生推文!$K$8=" ",0,1),IF(新生推文!$K$9=" ",0,1))=0,999,SUM(SUM(IF(新生推文!$K$7=" ",0,1),IF(新生推文!$K$8=" ",0,1),IF(新生推文!$K$9=" ",0,1))))</f>
        <v>1</v>
      </c>
      <c r="B246" t="str">
        <f>IF(OR(新生推文!$K$7="",推文数据库连接!A246=""),"",IF(ISNUMBER(SEARCH(新生推文!$K$7,SUBSTITUTE(推文数据库连接!A246&amp;推文数据库连接!C246&amp;推文数据库连接!D246&amp;推文数据库连接!E246," ","")))=TRUE,1,0))</f>
        <v/>
      </c>
      <c r="C246">
        <f>IF(OR(新生推文!$K$8="",推文数据库连接!A246=""),"",IF(ISNUMBER(SEARCH(新生推文!$K$8,SUBSTITUTE(推文数据库连接!A246&amp;推文数据库连接!C246&amp;推文数据库连接!D246&amp;推文数据库连接!E246," ","")))=TRUE,1,0))</f>
        <v>0</v>
      </c>
      <c r="D246">
        <f>IF(OR(新生推文!$K$9="",推文数据库连接!A246=""),"",IF(ISNUMBER(SEARCH(新生推文!$K$9,SUBSTITUTE(推文数据库连接!A246&amp;推文数据库连接!C246&amp;推文数据库连接!D246&amp;推文数据库连接!E246," ","")))=TRUE,1,0))</f>
        <v>0</v>
      </c>
      <c r="E246" s="53">
        <f t="shared" si="3"/>
        <v>0</v>
      </c>
    </row>
    <row r="247" spans="1:5" ht="15">
      <c r="A247">
        <f>IF(SUM(IF(新生推文!$K$7=" ",0,1),IF(新生推文!$K$8=" ",0,1),IF(新生推文!$K$9=" ",0,1))=0,999,SUM(SUM(IF(新生推文!$K$7=" ",0,1),IF(新生推文!$K$8=" ",0,1),IF(新生推文!$K$9=" ",0,1))))</f>
        <v>1</v>
      </c>
      <c r="B247" t="str">
        <f>IF(OR(新生推文!$K$7="",推文数据库连接!A247=""),"",IF(ISNUMBER(SEARCH(新生推文!$K$7,SUBSTITUTE(推文数据库连接!A247&amp;推文数据库连接!C247&amp;推文数据库连接!D247&amp;推文数据库连接!E247," ","")))=TRUE,1,0))</f>
        <v/>
      </c>
      <c r="C247">
        <f>IF(OR(新生推文!$K$8="",推文数据库连接!A247=""),"",IF(ISNUMBER(SEARCH(新生推文!$K$8,SUBSTITUTE(推文数据库连接!A247&amp;推文数据库连接!C247&amp;推文数据库连接!D247&amp;推文数据库连接!E247," ","")))=TRUE,1,0))</f>
        <v>0</v>
      </c>
      <c r="D247">
        <f>IF(OR(新生推文!$K$9="",推文数据库连接!A247=""),"",IF(ISNUMBER(SEARCH(新生推文!$K$9,SUBSTITUTE(推文数据库连接!A247&amp;推文数据库连接!C247&amp;推文数据库连接!D247&amp;推文数据库连接!E247," ","")))=TRUE,1,0))</f>
        <v>0</v>
      </c>
      <c r="E247" s="53">
        <f t="shared" si="3"/>
        <v>0</v>
      </c>
    </row>
    <row r="248" spans="1:5" ht="15">
      <c r="A248">
        <f>IF(SUM(IF(新生推文!$K$7=" ",0,1),IF(新生推文!$K$8=" ",0,1),IF(新生推文!$K$9=" ",0,1))=0,999,SUM(SUM(IF(新生推文!$K$7=" ",0,1),IF(新生推文!$K$8=" ",0,1),IF(新生推文!$K$9=" ",0,1))))</f>
        <v>1</v>
      </c>
      <c r="B248" t="str">
        <f>IF(OR(新生推文!$K$7="",推文数据库连接!A248=""),"",IF(ISNUMBER(SEARCH(新生推文!$K$7,SUBSTITUTE(推文数据库连接!A248&amp;推文数据库连接!C248&amp;推文数据库连接!D248&amp;推文数据库连接!E248," ","")))=TRUE,1,0))</f>
        <v/>
      </c>
      <c r="C248">
        <f>IF(OR(新生推文!$K$8="",推文数据库连接!A248=""),"",IF(ISNUMBER(SEARCH(新生推文!$K$8,SUBSTITUTE(推文数据库连接!A248&amp;推文数据库连接!C248&amp;推文数据库连接!D248&amp;推文数据库连接!E248," ","")))=TRUE,1,0))</f>
        <v>0</v>
      </c>
      <c r="D248">
        <f>IF(OR(新生推文!$K$9="",推文数据库连接!A248=""),"",IF(ISNUMBER(SEARCH(新生推文!$K$9,SUBSTITUTE(推文数据库连接!A248&amp;推文数据库连接!C248&amp;推文数据库连接!D248&amp;推文数据库连接!E248," ","")))=TRUE,1,0))</f>
        <v>0</v>
      </c>
      <c r="E248" s="53">
        <f t="shared" si="3"/>
        <v>0</v>
      </c>
    </row>
    <row r="249" spans="1:5" ht="15">
      <c r="A249">
        <f>IF(SUM(IF(新生推文!$K$7=" ",0,1),IF(新生推文!$K$8=" ",0,1),IF(新生推文!$K$9=" ",0,1))=0,999,SUM(SUM(IF(新生推文!$K$7=" ",0,1),IF(新生推文!$K$8=" ",0,1),IF(新生推文!$K$9=" ",0,1))))</f>
        <v>1</v>
      </c>
      <c r="B249" t="str">
        <f>IF(OR(新生推文!$K$7="",推文数据库连接!A249=""),"",IF(ISNUMBER(SEARCH(新生推文!$K$7,SUBSTITUTE(推文数据库连接!A249&amp;推文数据库连接!C249&amp;推文数据库连接!D249&amp;推文数据库连接!E249," ","")))=TRUE,1,0))</f>
        <v/>
      </c>
      <c r="C249">
        <f>IF(OR(新生推文!$K$8="",推文数据库连接!A249=""),"",IF(ISNUMBER(SEARCH(新生推文!$K$8,SUBSTITUTE(推文数据库连接!A249&amp;推文数据库连接!C249&amp;推文数据库连接!D249&amp;推文数据库连接!E249," ","")))=TRUE,1,0))</f>
        <v>0</v>
      </c>
      <c r="D249">
        <f>IF(OR(新生推文!$K$9="",推文数据库连接!A249=""),"",IF(ISNUMBER(SEARCH(新生推文!$K$9,SUBSTITUTE(推文数据库连接!A249&amp;推文数据库连接!C249&amp;推文数据库连接!D249&amp;推文数据库连接!E249," ","")))=TRUE,1,0))</f>
        <v>0</v>
      </c>
      <c r="E249" s="53">
        <f t="shared" si="3"/>
        <v>0</v>
      </c>
    </row>
    <row r="250" spans="1:5" ht="15">
      <c r="A250">
        <f>IF(SUM(IF(新生推文!$K$7=" ",0,1),IF(新生推文!$K$8=" ",0,1),IF(新生推文!$K$9=" ",0,1))=0,999,SUM(SUM(IF(新生推文!$K$7=" ",0,1),IF(新生推文!$K$8=" ",0,1),IF(新生推文!$K$9=" ",0,1))))</f>
        <v>1</v>
      </c>
      <c r="B250" t="str">
        <f>IF(OR(新生推文!$K$7="",推文数据库连接!A250=""),"",IF(ISNUMBER(SEARCH(新生推文!$K$7,SUBSTITUTE(推文数据库连接!A250&amp;推文数据库连接!C250&amp;推文数据库连接!D250&amp;推文数据库连接!E250," ","")))=TRUE,1,0))</f>
        <v/>
      </c>
      <c r="C250">
        <f>IF(OR(新生推文!$K$8="",推文数据库连接!A250=""),"",IF(ISNUMBER(SEARCH(新生推文!$K$8,SUBSTITUTE(推文数据库连接!A250&amp;推文数据库连接!C250&amp;推文数据库连接!D250&amp;推文数据库连接!E250," ","")))=TRUE,1,0))</f>
        <v>0</v>
      </c>
      <c r="D250">
        <f>IF(OR(新生推文!$K$9="",推文数据库连接!A250=""),"",IF(ISNUMBER(SEARCH(新生推文!$K$9,SUBSTITUTE(推文数据库连接!A250&amp;推文数据库连接!C250&amp;推文数据库连接!D250&amp;推文数据库连接!E250," ","")))=TRUE,1,0))</f>
        <v>0</v>
      </c>
      <c r="E250" s="53">
        <f t="shared" si="3"/>
        <v>0</v>
      </c>
    </row>
    <row r="251" spans="1:5" ht="15">
      <c r="A251">
        <f>IF(SUM(IF(新生推文!$K$7=" ",0,1),IF(新生推文!$K$8=" ",0,1),IF(新生推文!$K$9=" ",0,1))=0,999,SUM(SUM(IF(新生推文!$K$7=" ",0,1),IF(新生推文!$K$8=" ",0,1),IF(新生推文!$K$9=" ",0,1))))</f>
        <v>1</v>
      </c>
      <c r="B251" t="str">
        <f>IF(OR(新生推文!$K$7="",推文数据库连接!A251=""),"",IF(ISNUMBER(SEARCH(新生推文!$K$7,SUBSTITUTE(推文数据库连接!A251&amp;推文数据库连接!C251&amp;推文数据库连接!D251&amp;推文数据库连接!E251," ","")))=TRUE,1,0))</f>
        <v/>
      </c>
      <c r="C251">
        <f>IF(OR(新生推文!$K$8="",推文数据库连接!A251=""),"",IF(ISNUMBER(SEARCH(新生推文!$K$8,SUBSTITUTE(推文数据库连接!A251&amp;推文数据库连接!C251&amp;推文数据库连接!D251&amp;推文数据库连接!E251," ","")))=TRUE,1,0))</f>
        <v>0</v>
      </c>
      <c r="D251">
        <f>IF(OR(新生推文!$K$9="",推文数据库连接!A251=""),"",IF(ISNUMBER(SEARCH(新生推文!$K$9,SUBSTITUTE(推文数据库连接!A251&amp;推文数据库连接!C251&amp;推文数据库连接!D251&amp;推文数据库连接!E251," ","")))=TRUE,1,0))</f>
        <v>0</v>
      </c>
      <c r="E251" s="53">
        <f t="shared" si="3"/>
        <v>0</v>
      </c>
    </row>
    <row r="252" spans="1:5" ht="15">
      <c r="A252">
        <f>IF(SUM(IF(新生推文!$K$7=" ",0,1),IF(新生推文!$K$8=" ",0,1),IF(新生推文!$K$9=" ",0,1))=0,999,SUM(SUM(IF(新生推文!$K$7=" ",0,1),IF(新生推文!$K$8=" ",0,1),IF(新生推文!$K$9=" ",0,1))))</f>
        <v>1</v>
      </c>
      <c r="B252" t="str">
        <f>IF(OR(新生推文!$K$7="",推文数据库连接!A252=""),"",IF(ISNUMBER(SEARCH(新生推文!$K$7,SUBSTITUTE(推文数据库连接!A252&amp;推文数据库连接!C252&amp;推文数据库连接!D252&amp;推文数据库连接!E252," ","")))=TRUE,1,0))</f>
        <v/>
      </c>
      <c r="C252">
        <f>IF(OR(新生推文!$K$8="",推文数据库连接!A252=""),"",IF(ISNUMBER(SEARCH(新生推文!$K$8,SUBSTITUTE(推文数据库连接!A252&amp;推文数据库连接!C252&amp;推文数据库连接!D252&amp;推文数据库连接!E252," ","")))=TRUE,1,0))</f>
        <v>0</v>
      </c>
      <c r="D252">
        <f>IF(OR(新生推文!$K$9="",推文数据库连接!A252=""),"",IF(ISNUMBER(SEARCH(新生推文!$K$9,SUBSTITUTE(推文数据库连接!A252&amp;推文数据库连接!C252&amp;推文数据库连接!D252&amp;推文数据库连接!E252," ","")))=TRUE,1,0))</f>
        <v>0</v>
      </c>
      <c r="E252" s="53">
        <f t="shared" si="3"/>
        <v>0</v>
      </c>
    </row>
    <row r="253" spans="1:5" ht="15">
      <c r="A253">
        <f>IF(SUM(IF(新生推文!$K$7=" ",0,1),IF(新生推文!$K$8=" ",0,1),IF(新生推文!$K$9=" ",0,1))=0,999,SUM(SUM(IF(新生推文!$K$7=" ",0,1),IF(新生推文!$K$8=" ",0,1),IF(新生推文!$K$9=" ",0,1))))</f>
        <v>1</v>
      </c>
      <c r="B253" t="str">
        <f>IF(OR(新生推文!$K$7="",推文数据库连接!A253=""),"",IF(ISNUMBER(SEARCH(新生推文!$K$7,SUBSTITUTE(推文数据库连接!A253&amp;推文数据库连接!C253&amp;推文数据库连接!D253&amp;推文数据库连接!E253," ","")))=TRUE,1,0))</f>
        <v/>
      </c>
      <c r="C253">
        <f>IF(OR(新生推文!$K$8="",推文数据库连接!A253=""),"",IF(ISNUMBER(SEARCH(新生推文!$K$8,SUBSTITUTE(推文数据库连接!A253&amp;推文数据库连接!C253&amp;推文数据库连接!D253&amp;推文数据库连接!E253," ","")))=TRUE,1,0))</f>
        <v>0</v>
      </c>
      <c r="D253">
        <f>IF(OR(新生推文!$K$9="",推文数据库连接!A253=""),"",IF(ISNUMBER(SEARCH(新生推文!$K$9,SUBSTITUTE(推文数据库连接!A253&amp;推文数据库连接!C253&amp;推文数据库连接!D253&amp;推文数据库连接!E253," ","")))=TRUE,1,0))</f>
        <v>0</v>
      </c>
      <c r="E253" s="53">
        <f t="shared" si="3"/>
        <v>0</v>
      </c>
    </row>
    <row r="254" spans="1:5" ht="15">
      <c r="A254">
        <f>IF(SUM(IF(新生推文!$K$7=" ",0,1),IF(新生推文!$K$8=" ",0,1),IF(新生推文!$K$9=" ",0,1))=0,999,SUM(SUM(IF(新生推文!$K$7=" ",0,1),IF(新生推文!$K$8=" ",0,1),IF(新生推文!$K$9=" ",0,1))))</f>
        <v>1</v>
      </c>
      <c r="B254" t="str">
        <f>IF(OR(新生推文!$K$7="",推文数据库连接!A254=""),"",IF(ISNUMBER(SEARCH(新生推文!$K$7,SUBSTITUTE(推文数据库连接!A254&amp;推文数据库连接!C254&amp;推文数据库连接!D254&amp;推文数据库连接!E254," ","")))=TRUE,1,0))</f>
        <v/>
      </c>
      <c r="C254">
        <f>IF(OR(新生推文!$K$8="",推文数据库连接!A254=""),"",IF(ISNUMBER(SEARCH(新生推文!$K$8,SUBSTITUTE(推文数据库连接!A254&amp;推文数据库连接!C254&amp;推文数据库连接!D254&amp;推文数据库连接!E254," ","")))=TRUE,1,0))</f>
        <v>0</v>
      </c>
      <c r="D254">
        <f>IF(OR(新生推文!$K$9="",推文数据库连接!A254=""),"",IF(ISNUMBER(SEARCH(新生推文!$K$9,SUBSTITUTE(推文数据库连接!A254&amp;推文数据库连接!C254&amp;推文数据库连接!D254&amp;推文数据库连接!E254," ","")))=TRUE,1,0))</f>
        <v>0</v>
      </c>
      <c r="E254" s="53">
        <f t="shared" si="3"/>
        <v>0</v>
      </c>
    </row>
    <row r="255" spans="1:5" ht="15">
      <c r="A255">
        <f>IF(SUM(IF(新生推文!$K$7=" ",0,1),IF(新生推文!$K$8=" ",0,1),IF(新生推文!$K$9=" ",0,1))=0,999,SUM(SUM(IF(新生推文!$K$7=" ",0,1),IF(新生推文!$K$8=" ",0,1),IF(新生推文!$K$9=" ",0,1))))</f>
        <v>1</v>
      </c>
      <c r="B255" t="str">
        <f>IF(OR(新生推文!$K$7="",推文数据库连接!A255=""),"",IF(ISNUMBER(SEARCH(新生推文!$K$7,SUBSTITUTE(推文数据库连接!A255&amp;推文数据库连接!C255&amp;推文数据库连接!D255&amp;推文数据库连接!E255," ","")))=TRUE,1,0))</f>
        <v/>
      </c>
      <c r="C255">
        <f>IF(OR(新生推文!$K$8="",推文数据库连接!A255=""),"",IF(ISNUMBER(SEARCH(新生推文!$K$8,SUBSTITUTE(推文数据库连接!A255&amp;推文数据库连接!C255&amp;推文数据库连接!D255&amp;推文数据库连接!E255," ","")))=TRUE,1,0))</f>
        <v>0</v>
      </c>
      <c r="D255">
        <f>IF(OR(新生推文!$K$9="",推文数据库连接!A255=""),"",IF(ISNUMBER(SEARCH(新生推文!$K$9,SUBSTITUTE(推文数据库连接!A255&amp;推文数据库连接!C255&amp;推文数据库连接!D255&amp;推文数据库连接!E255," ","")))=TRUE,1,0))</f>
        <v>0</v>
      </c>
      <c r="E255" s="53">
        <f t="shared" si="3"/>
        <v>0</v>
      </c>
    </row>
    <row r="256" spans="1:5" ht="15">
      <c r="A256">
        <f>IF(SUM(IF(新生推文!$K$7=" ",0,1),IF(新生推文!$K$8=" ",0,1),IF(新生推文!$K$9=" ",0,1))=0,999,SUM(SUM(IF(新生推文!$K$7=" ",0,1),IF(新生推文!$K$8=" ",0,1),IF(新生推文!$K$9=" ",0,1))))</f>
        <v>1</v>
      </c>
      <c r="B256" t="str">
        <f>IF(OR(新生推文!$K$7="",推文数据库连接!A256=""),"",IF(ISNUMBER(SEARCH(新生推文!$K$7,SUBSTITUTE(推文数据库连接!A256&amp;推文数据库连接!C256&amp;推文数据库连接!D256&amp;推文数据库连接!E256," ","")))=TRUE,1,0))</f>
        <v/>
      </c>
      <c r="C256">
        <f>IF(OR(新生推文!$K$8="",推文数据库连接!A256=""),"",IF(ISNUMBER(SEARCH(新生推文!$K$8,SUBSTITUTE(推文数据库连接!A256&amp;推文数据库连接!C256&amp;推文数据库连接!D256&amp;推文数据库连接!E256," ","")))=TRUE,1,0))</f>
        <v>0</v>
      </c>
      <c r="D256">
        <f>IF(OR(新生推文!$K$9="",推文数据库连接!A256=""),"",IF(ISNUMBER(SEARCH(新生推文!$K$9,SUBSTITUTE(推文数据库连接!A256&amp;推文数据库连接!C256&amp;推文数据库连接!D256&amp;推文数据库连接!E256," ","")))=TRUE,1,0))</f>
        <v>0</v>
      </c>
      <c r="E256" s="53">
        <f t="shared" si="3"/>
        <v>0</v>
      </c>
    </row>
    <row r="257" spans="1:5" ht="15">
      <c r="A257">
        <f>IF(SUM(IF(新生推文!$K$7=" ",0,1),IF(新生推文!$K$8=" ",0,1),IF(新生推文!$K$9=" ",0,1))=0,999,SUM(SUM(IF(新生推文!$K$7=" ",0,1),IF(新生推文!$K$8=" ",0,1),IF(新生推文!$K$9=" ",0,1))))</f>
        <v>1</v>
      </c>
      <c r="B257" t="str">
        <f>IF(OR(新生推文!$K$7="",推文数据库连接!A257=""),"",IF(ISNUMBER(SEARCH(新生推文!$K$7,SUBSTITUTE(推文数据库连接!A257&amp;推文数据库连接!C257&amp;推文数据库连接!D257&amp;推文数据库连接!E257," ","")))=TRUE,1,0))</f>
        <v/>
      </c>
      <c r="C257">
        <f>IF(OR(新生推文!$K$8="",推文数据库连接!A257=""),"",IF(ISNUMBER(SEARCH(新生推文!$K$8,SUBSTITUTE(推文数据库连接!A257&amp;推文数据库连接!C257&amp;推文数据库连接!D257&amp;推文数据库连接!E257," ","")))=TRUE,1,0))</f>
        <v>0</v>
      </c>
      <c r="D257">
        <f>IF(OR(新生推文!$K$9="",推文数据库连接!A257=""),"",IF(ISNUMBER(SEARCH(新生推文!$K$9,SUBSTITUTE(推文数据库连接!A257&amp;推文数据库连接!C257&amp;推文数据库连接!D257&amp;推文数据库连接!E257," ","")))=TRUE,1,0))</f>
        <v>0</v>
      </c>
      <c r="E257" s="53">
        <f t="shared" si="3"/>
        <v>0</v>
      </c>
    </row>
    <row r="258" spans="1:5" ht="15">
      <c r="A258">
        <f>IF(SUM(IF(新生推文!$K$7=" ",0,1),IF(新生推文!$K$8=" ",0,1),IF(新生推文!$K$9=" ",0,1))=0,999,SUM(SUM(IF(新生推文!$K$7=" ",0,1),IF(新生推文!$K$8=" ",0,1),IF(新生推文!$K$9=" ",0,1))))</f>
        <v>1</v>
      </c>
      <c r="B258" t="str">
        <f>IF(OR(新生推文!$K$7="",推文数据库连接!A258=""),"",IF(ISNUMBER(SEARCH(新生推文!$K$7,SUBSTITUTE(推文数据库连接!A258&amp;推文数据库连接!C258&amp;推文数据库连接!D258&amp;推文数据库连接!E258," ","")))=TRUE,1,0))</f>
        <v/>
      </c>
      <c r="C258">
        <f>IF(OR(新生推文!$K$8="",推文数据库连接!A258=""),"",IF(ISNUMBER(SEARCH(新生推文!$K$8,SUBSTITUTE(推文数据库连接!A258&amp;推文数据库连接!C258&amp;推文数据库连接!D258&amp;推文数据库连接!E258," ","")))=TRUE,1,0))</f>
        <v>0</v>
      </c>
      <c r="D258">
        <f>IF(OR(新生推文!$K$9="",推文数据库连接!A258=""),"",IF(ISNUMBER(SEARCH(新生推文!$K$9,SUBSTITUTE(推文数据库连接!A258&amp;推文数据库连接!C258&amp;推文数据库连接!D258&amp;推文数据库连接!E258," ","")))=TRUE,1,0))</f>
        <v>0</v>
      </c>
      <c r="E258" s="53">
        <f t="shared" ref="E258:E321" si="4">SUM(B258,C258,D258)</f>
        <v>0</v>
      </c>
    </row>
    <row r="259" spans="1:5" ht="15">
      <c r="A259">
        <f>IF(SUM(IF(新生推文!$K$7=" ",0,1),IF(新生推文!$K$8=" ",0,1),IF(新生推文!$K$9=" ",0,1))=0,999,SUM(SUM(IF(新生推文!$K$7=" ",0,1),IF(新生推文!$K$8=" ",0,1),IF(新生推文!$K$9=" ",0,1))))</f>
        <v>1</v>
      </c>
      <c r="B259" t="str">
        <f>IF(OR(新生推文!$K$7="",推文数据库连接!A259=""),"",IF(ISNUMBER(SEARCH(新生推文!$K$7,SUBSTITUTE(推文数据库连接!A259&amp;推文数据库连接!C259&amp;推文数据库连接!D259&amp;推文数据库连接!E259," ","")))=TRUE,1,0))</f>
        <v/>
      </c>
      <c r="C259">
        <f>IF(OR(新生推文!$K$8="",推文数据库连接!A259=""),"",IF(ISNUMBER(SEARCH(新生推文!$K$8,SUBSTITUTE(推文数据库连接!A259&amp;推文数据库连接!C259&amp;推文数据库连接!D259&amp;推文数据库连接!E259," ","")))=TRUE,1,0))</f>
        <v>0</v>
      </c>
      <c r="D259">
        <f>IF(OR(新生推文!$K$9="",推文数据库连接!A259=""),"",IF(ISNUMBER(SEARCH(新生推文!$K$9,SUBSTITUTE(推文数据库连接!A259&amp;推文数据库连接!C259&amp;推文数据库连接!D259&amp;推文数据库连接!E259," ","")))=TRUE,1,0))</f>
        <v>0</v>
      </c>
      <c r="E259" s="53">
        <f t="shared" si="4"/>
        <v>0</v>
      </c>
    </row>
    <row r="260" spans="1:5" ht="15">
      <c r="A260">
        <f>IF(SUM(IF(新生推文!$K$7=" ",0,1),IF(新生推文!$K$8=" ",0,1),IF(新生推文!$K$9=" ",0,1))=0,999,SUM(SUM(IF(新生推文!$K$7=" ",0,1),IF(新生推文!$K$8=" ",0,1),IF(新生推文!$K$9=" ",0,1))))</f>
        <v>1</v>
      </c>
      <c r="B260" t="str">
        <f>IF(OR(新生推文!$K$7="",推文数据库连接!A260=""),"",IF(ISNUMBER(SEARCH(新生推文!$K$7,SUBSTITUTE(推文数据库连接!A260&amp;推文数据库连接!C260&amp;推文数据库连接!D260&amp;推文数据库连接!E260," ","")))=TRUE,1,0))</f>
        <v/>
      </c>
      <c r="C260">
        <f>IF(OR(新生推文!$K$8="",推文数据库连接!A260=""),"",IF(ISNUMBER(SEARCH(新生推文!$K$8,SUBSTITUTE(推文数据库连接!A260&amp;推文数据库连接!C260&amp;推文数据库连接!D260&amp;推文数据库连接!E260," ","")))=TRUE,1,0))</f>
        <v>0</v>
      </c>
      <c r="D260">
        <f>IF(OR(新生推文!$K$9="",推文数据库连接!A260=""),"",IF(ISNUMBER(SEARCH(新生推文!$K$9,SUBSTITUTE(推文数据库连接!A260&amp;推文数据库连接!C260&amp;推文数据库连接!D260&amp;推文数据库连接!E260," ","")))=TRUE,1,0))</f>
        <v>0</v>
      </c>
      <c r="E260" s="53">
        <f t="shared" si="4"/>
        <v>0</v>
      </c>
    </row>
    <row r="261" spans="1:5" ht="15">
      <c r="A261">
        <f>IF(SUM(IF(新生推文!$K$7=" ",0,1),IF(新生推文!$K$8=" ",0,1),IF(新生推文!$K$9=" ",0,1))=0,999,SUM(SUM(IF(新生推文!$K$7=" ",0,1),IF(新生推文!$K$8=" ",0,1),IF(新生推文!$K$9=" ",0,1))))</f>
        <v>1</v>
      </c>
      <c r="B261" t="str">
        <f>IF(OR(新生推文!$K$7="",推文数据库连接!A261=""),"",IF(ISNUMBER(SEARCH(新生推文!$K$7,SUBSTITUTE(推文数据库连接!A261&amp;推文数据库连接!C261&amp;推文数据库连接!D261&amp;推文数据库连接!E261," ","")))=TRUE,1,0))</f>
        <v/>
      </c>
      <c r="C261">
        <f>IF(OR(新生推文!$K$8="",推文数据库连接!A261=""),"",IF(ISNUMBER(SEARCH(新生推文!$K$8,SUBSTITUTE(推文数据库连接!A261&amp;推文数据库连接!C261&amp;推文数据库连接!D261&amp;推文数据库连接!E261," ","")))=TRUE,1,0))</f>
        <v>0</v>
      </c>
      <c r="D261">
        <f>IF(OR(新生推文!$K$9="",推文数据库连接!A261=""),"",IF(ISNUMBER(SEARCH(新生推文!$K$9,SUBSTITUTE(推文数据库连接!A261&amp;推文数据库连接!C261&amp;推文数据库连接!D261&amp;推文数据库连接!E261," ","")))=TRUE,1,0))</f>
        <v>0</v>
      </c>
      <c r="E261" s="53">
        <f t="shared" si="4"/>
        <v>0</v>
      </c>
    </row>
    <row r="262" spans="1:5" ht="15">
      <c r="A262">
        <f>IF(SUM(IF(新生推文!$K$7=" ",0,1),IF(新生推文!$K$8=" ",0,1),IF(新生推文!$K$9=" ",0,1))=0,999,SUM(SUM(IF(新生推文!$K$7=" ",0,1),IF(新生推文!$K$8=" ",0,1),IF(新生推文!$K$9=" ",0,1))))</f>
        <v>1</v>
      </c>
      <c r="B262" t="str">
        <f>IF(OR(新生推文!$K$7="",推文数据库连接!A262=""),"",IF(ISNUMBER(SEARCH(新生推文!$K$7,SUBSTITUTE(推文数据库连接!A262&amp;推文数据库连接!C262&amp;推文数据库连接!D262&amp;推文数据库连接!E262," ","")))=TRUE,1,0))</f>
        <v/>
      </c>
      <c r="C262">
        <f>IF(OR(新生推文!$K$8="",推文数据库连接!A262=""),"",IF(ISNUMBER(SEARCH(新生推文!$K$8,SUBSTITUTE(推文数据库连接!A262&amp;推文数据库连接!C262&amp;推文数据库连接!D262&amp;推文数据库连接!E262," ","")))=TRUE,1,0))</f>
        <v>0</v>
      </c>
      <c r="D262">
        <f>IF(OR(新生推文!$K$9="",推文数据库连接!A262=""),"",IF(ISNUMBER(SEARCH(新生推文!$K$9,SUBSTITUTE(推文数据库连接!A262&amp;推文数据库连接!C262&amp;推文数据库连接!D262&amp;推文数据库连接!E262," ","")))=TRUE,1,0))</f>
        <v>0</v>
      </c>
      <c r="E262" s="53">
        <f t="shared" si="4"/>
        <v>0</v>
      </c>
    </row>
    <row r="263" spans="1:5" ht="15">
      <c r="A263">
        <f>IF(SUM(IF(新生推文!$K$7=" ",0,1),IF(新生推文!$K$8=" ",0,1),IF(新生推文!$K$9=" ",0,1))=0,999,SUM(SUM(IF(新生推文!$K$7=" ",0,1),IF(新生推文!$K$8=" ",0,1),IF(新生推文!$K$9=" ",0,1))))</f>
        <v>1</v>
      </c>
      <c r="B263" t="str">
        <f>IF(OR(新生推文!$K$7="",推文数据库连接!A263=""),"",IF(ISNUMBER(SEARCH(新生推文!$K$7,SUBSTITUTE(推文数据库连接!A263&amp;推文数据库连接!C263&amp;推文数据库连接!D263&amp;推文数据库连接!E263," ","")))=TRUE,1,0))</f>
        <v/>
      </c>
      <c r="C263">
        <f>IF(OR(新生推文!$K$8="",推文数据库连接!A263=""),"",IF(ISNUMBER(SEARCH(新生推文!$K$8,SUBSTITUTE(推文数据库连接!A263&amp;推文数据库连接!C263&amp;推文数据库连接!D263&amp;推文数据库连接!E263," ","")))=TRUE,1,0))</f>
        <v>0</v>
      </c>
      <c r="D263">
        <f>IF(OR(新生推文!$K$9="",推文数据库连接!A263=""),"",IF(ISNUMBER(SEARCH(新生推文!$K$9,SUBSTITUTE(推文数据库连接!A263&amp;推文数据库连接!C263&amp;推文数据库连接!D263&amp;推文数据库连接!E263," ","")))=TRUE,1,0))</f>
        <v>0</v>
      </c>
      <c r="E263" s="53">
        <f t="shared" si="4"/>
        <v>0</v>
      </c>
    </row>
    <row r="264" spans="1:5" ht="15">
      <c r="A264">
        <f>IF(SUM(IF(新生推文!$K$7=" ",0,1),IF(新生推文!$K$8=" ",0,1),IF(新生推文!$K$9=" ",0,1))=0,999,SUM(SUM(IF(新生推文!$K$7=" ",0,1),IF(新生推文!$K$8=" ",0,1),IF(新生推文!$K$9=" ",0,1))))</f>
        <v>1</v>
      </c>
      <c r="B264" t="str">
        <f>IF(OR(新生推文!$K$7="",推文数据库连接!A264=""),"",IF(ISNUMBER(SEARCH(新生推文!$K$7,SUBSTITUTE(推文数据库连接!A264&amp;推文数据库连接!C264&amp;推文数据库连接!D264&amp;推文数据库连接!E264," ","")))=TRUE,1,0))</f>
        <v/>
      </c>
      <c r="C264">
        <f>IF(OR(新生推文!$K$8="",推文数据库连接!A264=""),"",IF(ISNUMBER(SEARCH(新生推文!$K$8,SUBSTITUTE(推文数据库连接!A264&amp;推文数据库连接!C264&amp;推文数据库连接!D264&amp;推文数据库连接!E264," ","")))=TRUE,1,0))</f>
        <v>0</v>
      </c>
      <c r="D264">
        <f>IF(OR(新生推文!$K$9="",推文数据库连接!A264=""),"",IF(ISNUMBER(SEARCH(新生推文!$K$9,SUBSTITUTE(推文数据库连接!A264&amp;推文数据库连接!C264&amp;推文数据库连接!D264&amp;推文数据库连接!E264," ","")))=TRUE,1,0))</f>
        <v>0</v>
      </c>
      <c r="E264" s="53">
        <f t="shared" si="4"/>
        <v>0</v>
      </c>
    </row>
    <row r="265" spans="1:5" ht="15">
      <c r="A265">
        <f>IF(SUM(IF(新生推文!$K$7=" ",0,1),IF(新生推文!$K$8=" ",0,1),IF(新生推文!$K$9=" ",0,1))=0,999,SUM(SUM(IF(新生推文!$K$7=" ",0,1),IF(新生推文!$K$8=" ",0,1),IF(新生推文!$K$9=" ",0,1))))</f>
        <v>1</v>
      </c>
      <c r="B265" t="str">
        <f>IF(OR(新生推文!$K$7="",推文数据库连接!A265=""),"",IF(ISNUMBER(SEARCH(新生推文!$K$7,SUBSTITUTE(推文数据库连接!A265&amp;推文数据库连接!C265&amp;推文数据库连接!D265&amp;推文数据库连接!E265," ","")))=TRUE,1,0))</f>
        <v/>
      </c>
      <c r="C265">
        <f>IF(OR(新生推文!$K$8="",推文数据库连接!A265=""),"",IF(ISNUMBER(SEARCH(新生推文!$K$8,SUBSTITUTE(推文数据库连接!A265&amp;推文数据库连接!C265&amp;推文数据库连接!D265&amp;推文数据库连接!E265," ","")))=TRUE,1,0))</f>
        <v>0</v>
      </c>
      <c r="D265">
        <f>IF(OR(新生推文!$K$9="",推文数据库连接!A265=""),"",IF(ISNUMBER(SEARCH(新生推文!$K$9,SUBSTITUTE(推文数据库连接!A265&amp;推文数据库连接!C265&amp;推文数据库连接!D265&amp;推文数据库连接!E265," ","")))=TRUE,1,0))</f>
        <v>0</v>
      </c>
      <c r="E265" s="53">
        <f t="shared" si="4"/>
        <v>0</v>
      </c>
    </row>
    <row r="266" spans="1:5" ht="15">
      <c r="A266">
        <f>IF(SUM(IF(新生推文!$K$7=" ",0,1),IF(新生推文!$K$8=" ",0,1),IF(新生推文!$K$9=" ",0,1))=0,999,SUM(SUM(IF(新生推文!$K$7=" ",0,1),IF(新生推文!$K$8=" ",0,1),IF(新生推文!$K$9=" ",0,1))))</f>
        <v>1</v>
      </c>
      <c r="B266" t="str">
        <f>IF(OR(新生推文!$K$7="",推文数据库连接!A266=""),"",IF(ISNUMBER(SEARCH(新生推文!$K$7,SUBSTITUTE(推文数据库连接!A266&amp;推文数据库连接!C266&amp;推文数据库连接!D266&amp;推文数据库连接!E266," ","")))=TRUE,1,0))</f>
        <v/>
      </c>
      <c r="C266">
        <f>IF(OR(新生推文!$K$8="",推文数据库连接!A266=""),"",IF(ISNUMBER(SEARCH(新生推文!$K$8,SUBSTITUTE(推文数据库连接!A266&amp;推文数据库连接!C266&amp;推文数据库连接!D266&amp;推文数据库连接!E266," ","")))=TRUE,1,0))</f>
        <v>0</v>
      </c>
      <c r="D266">
        <f>IF(OR(新生推文!$K$9="",推文数据库连接!A266=""),"",IF(ISNUMBER(SEARCH(新生推文!$K$9,SUBSTITUTE(推文数据库连接!A266&amp;推文数据库连接!C266&amp;推文数据库连接!D266&amp;推文数据库连接!E266," ","")))=TRUE,1,0))</f>
        <v>0</v>
      </c>
      <c r="E266" s="53">
        <f t="shared" si="4"/>
        <v>0</v>
      </c>
    </row>
    <row r="267" spans="1:5" ht="15">
      <c r="A267">
        <f>IF(SUM(IF(新生推文!$K$7=" ",0,1),IF(新生推文!$K$8=" ",0,1),IF(新生推文!$K$9=" ",0,1))=0,999,SUM(SUM(IF(新生推文!$K$7=" ",0,1),IF(新生推文!$K$8=" ",0,1),IF(新生推文!$K$9=" ",0,1))))</f>
        <v>1</v>
      </c>
      <c r="B267" t="str">
        <f>IF(OR(新生推文!$K$7="",推文数据库连接!A267=""),"",IF(ISNUMBER(SEARCH(新生推文!$K$7,SUBSTITUTE(推文数据库连接!A267&amp;推文数据库连接!C267&amp;推文数据库连接!D267&amp;推文数据库连接!E267," ","")))=TRUE,1,0))</f>
        <v/>
      </c>
      <c r="C267">
        <f>IF(OR(新生推文!$K$8="",推文数据库连接!A267=""),"",IF(ISNUMBER(SEARCH(新生推文!$K$8,SUBSTITUTE(推文数据库连接!A267&amp;推文数据库连接!C267&amp;推文数据库连接!D267&amp;推文数据库连接!E267," ","")))=TRUE,1,0))</f>
        <v>0</v>
      </c>
      <c r="D267">
        <f>IF(OR(新生推文!$K$9="",推文数据库连接!A267=""),"",IF(ISNUMBER(SEARCH(新生推文!$K$9,SUBSTITUTE(推文数据库连接!A267&amp;推文数据库连接!C267&amp;推文数据库连接!D267&amp;推文数据库连接!E267," ","")))=TRUE,1,0))</f>
        <v>0</v>
      </c>
      <c r="E267" s="53">
        <f t="shared" si="4"/>
        <v>0</v>
      </c>
    </row>
    <row r="268" spans="1:5" ht="15">
      <c r="A268">
        <f>IF(SUM(IF(新生推文!$K$7=" ",0,1),IF(新生推文!$K$8=" ",0,1),IF(新生推文!$K$9=" ",0,1))=0,999,SUM(SUM(IF(新生推文!$K$7=" ",0,1),IF(新生推文!$K$8=" ",0,1),IF(新生推文!$K$9=" ",0,1))))</f>
        <v>1</v>
      </c>
      <c r="B268" t="str">
        <f>IF(OR(新生推文!$K$7="",推文数据库连接!A268=""),"",IF(ISNUMBER(SEARCH(新生推文!$K$7,SUBSTITUTE(推文数据库连接!A268&amp;推文数据库连接!C268&amp;推文数据库连接!D268&amp;推文数据库连接!E268," ","")))=TRUE,1,0))</f>
        <v/>
      </c>
      <c r="C268">
        <f>IF(OR(新生推文!$K$8="",推文数据库连接!A268=""),"",IF(ISNUMBER(SEARCH(新生推文!$K$8,SUBSTITUTE(推文数据库连接!A268&amp;推文数据库连接!C268&amp;推文数据库连接!D268&amp;推文数据库连接!E268," ","")))=TRUE,1,0))</f>
        <v>0</v>
      </c>
      <c r="D268">
        <f>IF(OR(新生推文!$K$9="",推文数据库连接!A268=""),"",IF(ISNUMBER(SEARCH(新生推文!$K$9,SUBSTITUTE(推文数据库连接!A268&amp;推文数据库连接!C268&amp;推文数据库连接!D268&amp;推文数据库连接!E268," ","")))=TRUE,1,0))</f>
        <v>0</v>
      </c>
      <c r="E268" s="53">
        <f t="shared" si="4"/>
        <v>0</v>
      </c>
    </row>
    <row r="269" spans="1:5" ht="15">
      <c r="A269">
        <f>IF(SUM(IF(新生推文!$K$7=" ",0,1),IF(新生推文!$K$8=" ",0,1),IF(新生推文!$K$9=" ",0,1))=0,999,SUM(SUM(IF(新生推文!$K$7=" ",0,1),IF(新生推文!$K$8=" ",0,1),IF(新生推文!$K$9=" ",0,1))))</f>
        <v>1</v>
      </c>
      <c r="B269" t="str">
        <f>IF(OR(新生推文!$K$7="",推文数据库连接!A269=""),"",IF(ISNUMBER(SEARCH(新生推文!$K$7,SUBSTITUTE(推文数据库连接!A269&amp;推文数据库连接!C269&amp;推文数据库连接!D269&amp;推文数据库连接!E269," ","")))=TRUE,1,0))</f>
        <v/>
      </c>
      <c r="C269">
        <f>IF(OR(新生推文!$K$8="",推文数据库连接!A269=""),"",IF(ISNUMBER(SEARCH(新生推文!$K$8,SUBSTITUTE(推文数据库连接!A269&amp;推文数据库连接!C269&amp;推文数据库连接!D269&amp;推文数据库连接!E269," ","")))=TRUE,1,0))</f>
        <v>0</v>
      </c>
      <c r="D269">
        <f>IF(OR(新生推文!$K$9="",推文数据库连接!A269=""),"",IF(ISNUMBER(SEARCH(新生推文!$K$9,SUBSTITUTE(推文数据库连接!A269&amp;推文数据库连接!C269&amp;推文数据库连接!D269&amp;推文数据库连接!E269," ","")))=TRUE,1,0))</f>
        <v>0</v>
      </c>
      <c r="E269" s="53">
        <f t="shared" si="4"/>
        <v>0</v>
      </c>
    </row>
    <row r="270" spans="1:5" ht="15">
      <c r="A270">
        <f>IF(SUM(IF(新生推文!$K$7=" ",0,1),IF(新生推文!$K$8=" ",0,1),IF(新生推文!$K$9=" ",0,1))=0,999,SUM(SUM(IF(新生推文!$K$7=" ",0,1),IF(新生推文!$K$8=" ",0,1),IF(新生推文!$K$9=" ",0,1))))</f>
        <v>1</v>
      </c>
      <c r="B270" t="str">
        <f>IF(OR(新生推文!$K$7="",推文数据库连接!A270=""),"",IF(ISNUMBER(SEARCH(新生推文!$K$7,SUBSTITUTE(推文数据库连接!A270&amp;推文数据库连接!C270&amp;推文数据库连接!D270&amp;推文数据库连接!E270," ","")))=TRUE,1,0))</f>
        <v/>
      </c>
      <c r="C270">
        <f>IF(OR(新生推文!$K$8="",推文数据库连接!A270=""),"",IF(ISNUMBER(SEARCH(新生推文!$K$8,SUBSTITUTE(推文数据库连接!A270&amp;推文数据库连接!C270&amp;推文数据库连接!D270&amp;推文数据库连接!E270," ","")))=TRUE,1,0))</f>
        <v>0</v>
      </c>
      <c r="D270">
        <f>IF(OR(新生推文!$K$9="",推文数据库连接!A270=""),"",IF(ISNUMBER(SEARCH(新生推文!$K$9,SUBSTITUTE(推文数据库连接!A270&amp;推文数据库连接!C270&amp;推文数据库连接!D270&amp;推文数据库连接!E270," ","")))=TRUE,1,0))</f>
        <v>0</v>
      </c>
      <c r="E270" s="53">
        <f t="shared" si="4"/>
        <v>0</v>
      </c>
    </row>
    <row r="271" spans="1:5" ht="15">
      <c r="A271">
        <f>IF(SUM(IF(新生推文!$K$7=" ",0,1),IF(新生推文!$K$8=" ",0,1),IF(新生推文!$K$9=" ",0,1))=0,999,SUM(SUM(IF(新生推文!$K$7=" ",0,1),IF(新生推文!$K$8=" ",0,1),IF(新生推文!$K$9=" ",0,1))))</f>
        <v>1</v>
      </c>
      <c r="B271" t="str">
        <f>IF(OR(新生推文!$K$7="",推文数据库连接!A271=""),"",IF(ISNUMBER(SEARCH(新生推文!$K$7,SUBSTITUTE(推文数据库连接!A271&amp;推文数据库连接!C271&amp;推文数据库连接!D271&amp;推文数据库连接!E271," ","")))=TRUE,1,0))</f>
        <v/>
      </c>
      <c r="C271">
        <f>IF(OR(新生推文!$K$8="",推文数据库连接!A271=""),"",IF(ISNUMBER(SEARCH(新生推文!$K$8,SUBSTITUTE(推文数据库连接!A271&amp;推文数据库连接!C271&amp;推文数据库连接!D271&amp;推文数据库连接!E271," ","")))=TRUE,1,0))</f>
        <v>0</v>
      </c>
      <c r="D271">
        <f>IF(OR(新生推文!$K$9="",推文数据库连接!A271=""),"",IF(ISNUMBER(SEARCH(新生推文!$K$9,SUBSTITUTE(推文数据库连接!A271&amp;推文数据库连接!C271&amp;推文数据库连接!D271&amp;推文数据库连接!E271," ","")))=TRUE,1,0))</f>
        <v>0</v>
      </c>
      <c r="E271" s="53">
        <f t="shared" si="4"/>
        <v>0</v>
      </c>
    </row>
    <row r="272" spans="1:5" ht="15">
      <c r="A272">
        <f>IF(SUM(IF(新生推文!$K$7=" ",0,1),IF(新生推文!$K$8=" ",0,1),IF(新生推文!$K$9=" ",0,1))=0,999,SUM(SUM(IF(新生推文!$K$7=" ",0,1),IF(新生推文!$K$8=" ",0,1),IF(新生推文!$K$9=" ",0,1))))</f>
        <v>1</v>
      </c>
      <c r="B272" t="str">
        <f>IF(OR(新生推文!$K$7="",推文数据库连接!A272=""),"",IF(ISNUMBER(SEARCH(新生推文!$K$7,SUBSTITUTE(推文数据库连接!A272&amp;推文数据库连接!C272&amp;推文数据库连接!D272&amp;推文数据库连接!E272," ","")))=TRUE,1,0))</f>
        <v/>
      </c>
      <c r="C272">
        <f>IF(OR(新生推文!$K$8="",推文数据库连接!A272=""),"",IF(ISNUMBER(SEARCH(新生推文!$K$8,SUBSTITUTE(推文数据库连接!A272&amp;推文数据库连接!C272&amp;推文数据库连接!D272&amp;推文数据库连接!E272," ","")))=TRUE,1,0))</f>
        <v>0</v>
      </c>
      <c r="D272">
        <f>IF(OR(新生推文!$K$9="",推文数据库连接!A272=""),"",IF(ISNUMBER(SEARCH(新生推文!$K$9,SUBSTITUTE(推文数据库连接!A272&amp;推文数据库连接!C272&amp;推文数据库连接!D272&amp;推文数据库连接!E272," ","")))=TRUE,1,0))</f>
        <v>0</v>
      </c>
      <c r="E272" s="53">
        <f t="shared" si="4"/>
        <v>0</v>
      </c>
    </row>
    <row r="273" spans="1:5" ht="15">
      <c r="A273">
        <f>IF(SUM(IF(新生推文!$K$7=" ",0,1),IF(新生推文!$K$8=" ",0,1),IF(新生推文!$K$9=" ",0,1))=0,999,SUM(SUM(IF(新生推文!$K$7=" ",0,1),IF(新生推文!$K$8=" ",0,1),IF(新生推文!$K$9=" ",0,1))))</f>
        <v>1</v>
      </c>
      <c r="B273" t="str">
        <f>IF(OR(新生推文!$K$7="",推文数据库连接!A273=""),"",IF(ISNUMBER(SEARCH(新生推文!$K$7,SUBSTITUTE(推文数据库连接!A273&amp;推文数据库连接!C273&amp;推文数据库连接!D273&amp;推文数据库连接!E273," ","")))=TRUE,1,0))</f>
        <v/>
      </c>
      <c r="C273">
        <f>IF(OR(新生推文!$K$8="",推文数据库连接!A273=""),"",IF(ISNUMBER(SEARCH(新生推文!$K$8,SUBSTITUTE(推文数据库连接!A273&amp;推文数据库连接!C273&amp;推文数据库连接!D273&amp;推文数据库连接!E273," ","")))=TRUE,1,0))</f>
        <v>0</v>
      </c>
      <c r="D273">
        <f>IF(OR(新生推文!$K$9="",推文数据库连接!A273=""),"",IF(ISNUMBER(SEARCH(新生推文!$K$9,SUBSTITUTE(推文数据库连接!A273&amp;推文数据库连接!C273&amp;推文数据库连接!D273&amp;推文数据库连接!E273," ","")))=TRUE,1,0))</f>
        <v>0</v>
      </c>
      <c r="E273" s="53">
        <f t="shared" si="4"/>
        <v>0</v>
      </c>
    </row>
    <row r="274" spans="1:5" ht="15">
      <c r="A274">
        <f>IF(SUM(IF(新生推文!$K$7=" ",0,1),IF(新生推文!$K$8=" ",0,1),IF(新生推文!$K$9=" ",0,1))=0,999,SUM(SUM(IF(新生推文!$K$7=" ",0,1),IF(新生推文!$K$8=" ",0,1),IF(新生推文!$K$9=" ",0,1))))</f>
        <v>1</v>
      </c>
      <c r="B274" t="str">
        <f>IF(OR(新生推文!$K$7="",推文数据库连接!A274=""),"",IF(ISNUMBER(SEARCH(新生推文!$K$7,SUBSTITUTE(推文数据库连接!A274&amp;推文数据库连接!C274&amp;推文数据库连接!D274&amp;推文数据库连接!E274," ","")))=TRUE,1,0))</f>
        <v/>
      </c>
      <c r="C274">
        <f>IF(OR(新生推文!$K$8="",推文数据库连接!A274=""),"",IF(ISNUMBER(SEARCH(新生推文!$K$8,SUBSTITUTE(推文数据库连接!A274&amp;推文数据库连接!C274&amp;推文数据库连接!D274&amp;推文数据库连接!E274," ","")))=TRUE,1,0))</f>
        <v>0</v>
      </c>
      <c r="D274">
        <f>IF(OR(新生推文!$K$9="",推文数据库连接!A274=""),"",IF(ISNUMBER(SEARCH(新生推文!$K$9,SUBSTITUTE(推文数据库连接!A274&amp;推文数据库连接!C274&amp;推文数据库连接!D274&amp;推文数据库连接!E274," ","")))=TRUE,1,0))</f>
        <v>0</v>
      </c>
      <c r="E274" s="53">
        <f t="shared" si="4"/>
        <v>0</v>
      </c>
    </row>
    <row r="275" spans="1:5" ht="15">
      <c r="A275">
        <f>IF(SUM(IF(新生推文!$K$7=" ",0,1),IF(新生推文!$K$8=" ",0,1),IF(新生推文!$K$9=" ",0,1))=0,999,SUM(SUM(IF(新生推文!$K$7=" ",0,1),IF(新生推文!$K$8=" ",0,1),IF(新生推文!$K$9=" ",0,1))))</f>
        <v>1</v>
      </c>
      <c r="B275" t="str">
        <f>IF(OR(新生推文!$K$7="",推文数据库连接!A275=""),"",IF(ISNUMBER(SEARCH(新生推文!$K$7,SUBSTITUTE(推文数据库连接!A275&amp;推文数据库连接!C275&amp;推文数据库连接!D275&amp;推文数据库连接!E275," ","")))=TRUE,1,0))</f>
        <v/>
      </c>
      <c r="C275">
        <f>IF(OR(新生推文!$K$8="",推文数据库连接!A275=""),"",IF(ISNUMBER(SEARCH(新生推文!$K$8,SUBSTITUTE(推文数据库连接!A275&amp;推文数据库连接!C275&amp;推文数据库连接!D275&amp;推文数据库连接!E275," ","")))=TRUE,1,0))</f>
        <v>0</v>
      </c>
      <c r="D275">
        <f>IF(OR(新生推文!$K$9="",推文数据库连接!A275=""),"",IF(ISNUMBER(SEARCH(新生推文!$K$9,SUBSTITUTE(推文数据库连接!A275&amp;推文数据库连接!C275&amp;推文数据库连接!D275&amp;推文数据库连接!E275," ","")))=TRUE,1,0))</f>
        <v>0</v>
      </c>
      <c r="E275" s="53">
        <f t="shared" si="4"/>
        <v>0</v>
      </c>
    </row>
    <row r="276" spans="1:5" ht="15">
      <c r="A276">
        <f>IF(SUM(IF(新生推文!$K$7=" ",0,1),IF(新生推文!$K$8=" ",0,1),IF(新生推文!$K$9=" ",0,1))=0,999,SUM(SUM(IF(新生推文!$K$7=" ",0,1),IF(新生推文!$K$8=" ",0,1),IF(新生推文!$K$9=" ",0,1))))</f>
        <v>1</v>
      </c>
      <c r="B276" t="str">
        <f>IF(OR(新生推文!$K$7="",推文数据库连接!A276=""),"",IF(ISNUMBER(SEARCH(新生推文!$K$7,SUBSTITUTE(推文数据库连接!A276&amp;推文数据库连接!C276&amp;推文数据库连接!D276&amp;推文数据库连接!E276," ","")))=TRUE,1,0))</f>
        <v/>
      </c>
      <c r="C276">
        <f>IF(OR(新生推文!$K$8="",推文数据库连接!A276=""),"",IF(ISNUMBER(SEARCH(新生推文!$K$8,SUBSTITUTE(推文数据库连接!A276&amp;推文数据库连接!C276&amp;推文数据库连接!D276&amp;推文数据库连接!E276," ","")))=TRUE,1,0))</f>
        <v>0</v>
      </c>
      <c r="D276">
        <f>IF(OR(新生推文!$K$9="",推文数据库连接!A276=""),"",IF(ISNUMBER(SEARCH(新生推文!$K$9,SUBSTITUTE(推文数据库连接!A276&amp;推文数据库连接!C276&amp;推文数据库连接!D276&amp;推文数据库连接!E276," ","")))=TRUE,1,0))</f>
        <v>0</v>
      </c>
      <c r="E276" s="53">
        <f t="shared" si="4"/>
        <v>0</v>
      </c>
    </row>
    <row r="277" spans="1:5" ht="15">
      <c r="A277">
        <f>IF(SUM(IF(新生推文!$K$7=" ",0,1),IF(新生推文!$K$8=" ",0,1),IF(新生推文!$K$9=" ",0,1))=0,999,SUM(SUM(IF(新生推文!$K$7=" ",0,1),IF(新生推文!$K$8=" ",0,1),IF(新生推文!$K$9=" ",0,1))))</f>
        <v>1</v>
      </c>
      <c r="B277" t="str">
        <f>IF(OR(新生推文!$K$7="",推文数据库连接!A277=""),"",IF(ISNUMBER(SEARCH(新生推文!$K$7,SUBSTITUTE(推文数据库连接!A277&amp;推文数据库连接!C277&amp;推文数据库连接!D277&amp;推文数据库连接!E277," ","")))=TRUE,1,0))</f>
        <v/>
      </c>
      <c r="C277">
        <f>IF(OR(新生推文!$K$8="",推文数据库连接!A277=""),"",IF(ISNUMBER(SEARCH(新生推文!$K$8,SUBSTITUTE(推文数据库连接!A277&amp;推文数据库连接!C277&amp;推文数据库连接!D277&amp;推文数据库连接!E277," ","")))=TRUE,1,0))</f>
        <v>0</v>
      </c>
      <c r="D277">
        <f>IF(OR(新生推文!$K$9="",推文数据库连接!A277=""),"",IF(ISNUMBER(SEARCH(新生推文!$K$9,SUBSTITUTE(推文数据库连接!A277&amp;推文数据库连接!C277&amp;推文数据库连接!D277&amp;推文数据库连接!E277," ","")))=TRUE,1,0))</f>
        <v>0</v>
      </c>
      <c r="E277" s="53">
        <f t="shared" si="4"/>
        <v>0</v>
      </c>
    </row>
    <row r="278" spans="1:5" ht="15">
      <c r="A278">
        <f>IF(SUM(IF(新生推文!$K$7=" ",0,1),IF(新生推文!$K$8=" ",0,1),IF(新生推文!$K$9=" ",0,1))=0,999,SUM(SUM(IF(新生推文!$K$7=" ",0,1),IF(新生推文!$K$8=" ",0,1),IF(新生推文!$K$9=" ",0,1))))</f>
        <v>1</v>
      </c>
      <c r="B278" t="str">
        <f>IF(OR(新生推文!$K$7="",推文数据库连接!A278=""),"",IF(ISNUMBER(SEARCH(新生推文!$K$7,SUBSTITUTE(推文数据库连接!A278&amp;推文数据库连接!C278&amp;推文数据库连接!D278&amp;推文数据库连接!E278," ","")))=TRUE,1,0))</f>
        <v/>
      </c>
      <c r="C278">
        <f>IF(OR(新生推文!$K$8="",推文数据库连接!A278=""),"",IF(ISNUMBER(SEARCH(新生推文!$K$8,SUBSTITUTE(推文数据库连接!A278&amp;推文数据库连接!C278&amp;推文数据库连接!D278&amp;推文数据库连接!E278," ","")))=TRUE,1,0))</f>
        <v>0</v>
      </c>
      <c r="D278">
        <f>IF(OR(新生推文!$K$9="",推文数据库连接!A278=""),"",IF(ISNUMBER(SEARCH(新生推文!$K$9,SUBSTITUTE(推文数据库连接!A278&amp;推文数据库连接!C278&amp;推文数据库连接!D278&amp;推文数据库连接!E278," ","")))=TRUE,1,0))</f>
        <v>0</v>
      </c>
      <c r="E278" s="53">
        <f t="shared" si="4"/>
        <v>0</v>
      </c>
    </row>
    <row r="279" spans="1:5" ht="15">
      <c r="A279">
        <f>IF(SUM(IF(新生推文!$K$7=" ",0,1),IF(新生推文!$K$8=" ",0,1),IF(新生推文!$K$9=" ",0,1))=0,999,SUM(SUM(IF(新生推文!$K$7=" ",0,1),IF(新生推文!$K$8=" ",0,1),IF(新生推文!$K$9=" ",0,1))))</f>
        <v>1</v>
      </c>
      <c r="B279" t="str">
        <f>IF(OR(新生推文!$K$7="",推文数据库连接!A279=""),"",IF(ISNUMBER(SEARCH(新生推文!$K$7,SUBSTITUTE(推文数据库连接!A279&amp;推文数据库连接!C279&amp;推文数据库连接!D279&amp;推文数据库连接!E279," ","")))=TRUE,1,0))</f>
        <v/>
      </c>
      <c r="C279">
        <f>IF(OR(新生推文!$K$8="",推文数据库连接!A279=""),"",IF(ISNUMBER(SEARCH(新生推文!$K$8,SUBSTITUTE(推文数据库连接!A279&amp;推文数据库连接!C279&amp;推文数据库连接!D279&amp;推文数据库连接!E279," ","")))=TRUE,1,0))</f>
        <v>0</v>
      </c>
      <c r="D279">
        <f>IF(OR(新生推文!$K$9="",推文数据库连接!A279=""),"",IF(ISNUMBER(SEARCH(新生推文!$K$9,SUBSTITUTE(推文数据库连接!A279&amp;推文数据库连接!C279&amp;推文数据库连接!D279&amp;推文数据库连接!E279," ","")))=TRUE,1,0))</f>
        <v>0</v>
      </c>
      <c r="E279" s="53">
        <f t="shared" si="4"/>
        <v>0</v>
      </c>
    </row>
    <row r="280" spans="1:5" ht="15">
      <c r="A280">
        <f>IF(SUM(IF(新生推文!$K$7=" ",0,1),IF(新生推文!$K$8=" ",0,1),IF(新生推文!$K$9=" ",0,1))=0,999,SUM(SUM(IF(新生推文!$K$7=" ",0,1),IF(新生推文!$K$8=" ",0,1),IF(新生推文!$K$9=" ",0,1))))</f>
        <v>1</v>
      </c>
      <c r="B280" t="str">
        <f>IF(OR(新生推文!$K$7="",推文数据库连接!A280=""),"",IF(ISNUMBER(SEARCH(新生推文!$K$7,SUBSTITUTE(推文数据库连接!A280&amp;推文数据库连接!C280&amp;推文数据库连接!D280&amp;推文数据库连接!E280," ","")))=TRUE,1,0))</f>
        <v/>
      </c>
      <c r="C280">
        <f>IF(OR(新生推文!$K$8="",推文数据库连接!A280=""),"",IF(ISNUMBER(SEARCH(新生推文!$K$8,SUBSTITUTE(推文数据库连接!A280&amp;推文数据库连接!C280&amp;推文数据库连接!D280&amp;推文数据库连接!E280," ","")))=TRUE,1,0))</f>
        <v>0</v>
      </c>
      <c r="D280">
        <f>IF(OR(新生推文!$K$9="",推文数据库连接!A280=""),"",IF(ISNUMBER(SEARCH(新生推文!$K$9,SUBSTITUTE(推文数据库连接!A280&amp;推文数据库连接!C280&amp;推文数据库连接!D280&amp;推文数据库连接!E280," ","")))=TRUE,1,0))</f>
        <v>0</v>
      </c>
      <c r="E280" s="53">
        <f t="shared" si="4"/>
        <v>0</v>
      </c>
    </row>
    <row r="281" spans="1:5" ht="15">
      <c r="A281">
        <f>IF(SUM(IF(新生推文!$K$7=" ",0,1),IF(新生推文!$K$8=" ",0,1),IF(新生推文!$K$9=" ",0,1))=0,999,SUM(SUM(IF(新生推文!$K$7=" ",0,1),IF(新生推文!$K$8=" ",0,1),IF(新生推文!$K$9=" ",0,1))))</f>
        <v>1</v>
      </c>
      <c r="B281" t="str">
        <f>IF(OR(新生推文!$K$7="",推文数据库连接!A281=""),"",IF(ISNUMBER(SEARCH(新生推文!$K$7,SUBSTITUTE(推文数据库连接!A281&amp;推文数据库连接!C281&amp;推文数据库连接!D281&amp;推文数据库连接!E281," ","")))=TRUE,1,0))</f>
        <v/>
      </c>
      <c r="C281">
        <f>IF(OR(新生推文!$K$8="",推文数据库连接!A281=""),"",IF(ISNUMBER(SEARCH(新生推文!$K$8,SUBSTITUTE(推文数据库连接!A281&amp;推文数据库连接!C281&amp;推文数据库连接!D281&amp;推文数据库连接!E281," ","")))=TRUE,1,0))</f>
        <v>0</v>
      </c>
      <c r="D281">
        <f>IF(OR(新生推文!$K$9="",推文数据库连接!A281=""),"",IF(ISNUMBER(SEARCH(新生推文!$K$9,SUBSTITUTE(推文数据库连接!A281&amp;推文数据库连接!C281&amp;推文数据库连接!D281&amp;推文数据库连接!E281," ","")))=TRUE,1,0))</f>
        <v>0</v>
      </c>
      <c r="E281" s="53">
        <f t="shared" si="4"/>
        <v>0</v>
      </c>
    </row>
    <row r="282" spans="1:5" ht="15">
      <c r="A282">
        <f>IF(SUM(IF(新生推文!$K$7=" ",0,1),IF(新生推文!$K$8=" ",0,1),IF(新生推文!$K$9=" ",0,1))=0,999,SUM(SUM(IF(新生推文!$K$7=" ",0,1),IF(新生推文!$K$8=" ",0,1),IF(新生推文!$K$9=" ",0,1))))</f>
        <v>1</v>
      </c>
      <c r="B282" t="str">
        <f>IF(OR(新生推文!$K$7="",推文数据库连接!A282=""),"",IF(ISNUMBER(SEARCH(新生推文!$K$7,SUBSTITUTE(推文数据库连接!A282&amp;推文数据库连接!C282&amp;推文数据库连接!D282&amp;推文数据库连接!E282," ","")))=TRUE,1,0))</f>
        <v/>
      </c>
      <c r="C282">
        <f>IF(OR(新生推文!$K$8="",推文数据库连接!A282=""),"",IF(ISNUMBER(SEARCH(新生推文!$K$8,SUBSTITUTE(推文数据库连接!A282&amp;推文数据库连接!C282&amp;推文数据库连接!D282&amp;推文数据库连接!E282," ","")))=TRUE,1,0))</f>
        <v>0</v>
      </c>
      <c r="D282">
        <f>IF(OR(新生推文!$K$9="",推文数据库连接!A282=""),"",IF(ISNUMBER(SEARCH(新生推文!$K$9,SUBSTITUTE(推文数据库连接!A282&amp;推文数据库连接!C282&amp;推文数据库连接!D282&amp;推文数据库连接!E282," ","")))=TRUE,1,0))</f>
        <v>0</v>
      </c>
      <c r="E282" s="53">
        <f t="shared" si="4"/>
        <v>0</v>
      </c>
    </row>
    <row r="283" spans="1:5" ht="15">
      <c r="A283">
        <f>IF(SUM(IF(新生推文!$K$7=" ",0,1),IF(新生推文!$K$8=" ",0,1),IF(新生推文!$K$9=" ",0,1))=0,999,SUM(SUM(IF(新生推文!$K$7=" ",0,1),IF(新生推文!$K$8=" ",0,1),IF(新生推文!$K$9=" ",0,1))))</f>
        <v>1</v>
      </c>
      <c r="B283" t="str">
        <f>IF(OR(新生推文!$K$7="",推文数据库连接!A283=""),"",IF(ISNUMBER(SEARCH(新生推文!$K$7,SUBSTITUTE(推文数据库连接!A283&amp;推文数据库连接!C283&amp;推文数据库连接!D283&amp;推文数据库连接!E283," ","")))=TRUE,1,0))</f>
        <v/>
      </c>
      <c r="C283">
        <f>IF(OR(新生推文!$K$8="",推文数据库连接!A283=""),"",IF(ISNUMBER(SEARCH(新生推文!$K$8,SUBSTITUTE(推文数据库连接!A283&amp;推文数据库连接!C283&amp;推文数据库连接!D283&amp;推文数据库连接!E283," ","")))=TRUE,1,0))</f>
        <v>0</v>
      </c>
      <c r="D283">
        <f>IF(OR(新生推文!$K$9="",推文数据库连接!A283=""),"",IF(ISNUMBER(SEARCH(新生推文!$K$9,SUBSTITUTE(推文数据库连接!A283&amp;推文数据库连接!C283&amp;推文数据库连接!D283&amp;推文数据库连接!E283," ","")))=TRUE,1,0))</f>
        <v>0</v>
      </c>
      <c r="E283" s="53">
        <f t="shared" si="4"/>
        <v>0</v>
      </c>
    </row>
    <row r="284" spans="1:5" ht="15">
      <c r="A284">
        <f>IF(SUM(IF(新生推文!$K$7=" ",0,1),IF(新生推文!$K$8=" ",0,1),IF(新生推文!$K$9=" ",0,1))=0,999,SUM(SUM(IF(新生推文!$K$7=" ",0,1),IF(新生推文!$K$8=" ",0,1),IF(新生推文!$K$9=" ",0,1))))</f>
        <v>1</v>
      </c>
      <c r="B284" t="str">
        <f>IF(OR(新生推文!$K$7="",推文数据库连接!A284=""),"",IF(ISNUMBER(SEARCH(新生推文!$K$7,SUBSTITUTE(推文数据库连接!A284&amp;推文数据库连接!C284&amp;推文数据库连接!D284&amp;推文数据库连接!E284," ","")))=TRUE,1,0))</f>
        <v/>
      </c>
      <c r="C284">
        <f>IF(OR(新生推文!$K$8="",推文数据库连接!A284=""),"",IF(ISNUMBER(SEARCH(新生推文!$K$8,SUBSTITUTE(推文数据库连接!A284&amp;推文数据库连接!C284&amp;推文数据库连接!D284&amp;推文数据库连接!E284," ","")))=TRUE,1,0))</f>
        <v>0</v>
      </c>
      <c r="D284">
        <f>IF(OR(新生推文!$K$9="",推文数据库连接!A284=""),"",IF(ISNUMBER(SEARCH(新生推文!$K$9,SUBSTITUTE(推文数据库连接!A284&amp;推文数据库连接!C284&amp;推文数据库连接!D284&amp;推文数据库连接!E284," ","")))=TRUE,1,0))</f>
        <v>0</v>
      </c>
      <c r="E284" s="53">
        <f t="shared" si="4"/>
        <v>0</v>
      </c>
    </row>
    <row r="285" spans="1:5" ht="15">
      <c r="A285">
        <f>IF(SUM(IF(新生推文!$K$7=" ",0,1),IF(新生推文!$K$8=" ",0,1),IF(新生推文!$K$9=" ",0,1))=0,999,SUM(SUM(IF(新生推文!$K$7=" ",0,1),IF(新生推文!$K$8=" ",0,1),IF(新生推文!$K$9=" ",0,1))))</f>
        <v>1</v>
      </c>
      <c r="B285" t="str">
        <f>IF(OR(新生推文!$K$7="",推文数据库连接!A285=""),"",IF(ISNUMBER(SEARCH(新生推文!$K$7,SUBSTITUTE(推文数据库连接!A285&amp;推文数据库连接!C285&amp;推文数据库连接!D285&amp;推文数据库连接!E285," ","")))=TRUE,1,0))</f>
        <v/>
      </c>
      <c r="C285">
        <f>IF(OR(新生推文!$K$8="",推文数据库连接!A285=""),"",IF(ISNUMBER(SEARCH(新生推文!$K$8,SUBSTITUTE(推文数据库连接!A285&amp;推文数据库连接!C285&amp;推文数据库连接!D285&amp;推文数据库连接!E285," ","")))=TRUE,1,0))</f>
        <v>0</v>
      </c>
      <c r="D285">
        <f>IF(OR(新生推文!$K$9="",推文数据库连接!A285=""),"",IF(ISNUMBER(SEARCH(新生推文!$K$9,SUBSTITUTE(推文数据库连接!A285&amp;推文数据库连接!C285&amp;推文数据库连接!D285&amp;推文数据库连接!E285," ","")))=TRUE,1,0))</f>
        <v>0</v>
      </c>
      <c r="E285" s="53">
        <f t="shared" si="4"/>
        <v>0</v>
      </c>
    </row>
    <row r="286" spans="1:5" ht="15">
      <c r="A286">
        <f>IF(SUM(IF(新生推文!$K$7=" ",0,1),IF(新生推文!$K$8=" ",0,1),IF(新生推文!$K$9=" ",0,1))=0,999,SUM(SUM(IF(新生推文!$K$7=" ",0,1),IF(新生推文!$K$8=" ",0,1),IF(新生推文!$K$9=" ",0,1))))</f>
        <v>1</v>
      </c>
      <c r="B286" t="str">
        <f>IF(OR(新生推文!$K$7="",推文数据库连接!A286=""),"",IF(ISNUMBER(SEARCH(新生推文!$K$7,SUBSTITUTE(推文数据库连接!A286&amp;推文数据库连接!C286&amp;推文数据库连接!D286&amp;推文数据库连接!E286," ","")))=TRUE,1,0))</f>
        <v/>
      </c>
      <c r="C286">
        <f>IF(OR(新生推文!$K$8="",推文数据库连接!A286=""),"",IF(ISNUMBER(SEARCH(新生推文!$K$8,SUBSTITUTE(推文数据库连接!A286&amp;推文数据库连接!C286&amp;推文数据库连接!D286&amp;推文数据库连接!E286," ","")))=TRUE,1,0))</f>
        <v>0</v>
      </c>
      <c r="D286">
        <f>IF(OR(新生推文!$K$9="",推文数据库连接!A286=""),"",IF(ISNUMBER(SEARCH(新生推文!$K$9,SUBSTITUTE(推文数据库连接!A286&amp;推文数据库连接!C286&amp;推文数据库连接!D286&amp;推文数据库连接!E286," ","")))=TRUE,1,0))</f>
        <v>0</v>
      </c>
      <c r="E286" s="53">
        <f t="shared" si="4"/>
        <v>0</v>
      </c>
    </row>
    <row r="287" spans="1:5" ht="15">
      <c r="A287">
        <f>IF(SUM(IF(新生推文!$K$7=" ",0,1),IF(新生推文!$K$8=" ",0,1),IF(新生推文!$K$9=" ",0,1))=0,999,SUM(SUM(IF(新生推文!$K$7=" ",0,1),IF(新生推文!$K$8=" ",0,1),IF(新生推文!$K$9=" ",0,1))))</f>
        <v>1</v>
      </c>
      <c r="B287" t="str">
        <f>IF(OR(新生推文!$K$7="",推文数据库连接!A287=""),"",IF(ISNUMBER(SEARCH(新生推文!$K$7,SUBSTITUTE(推文数据库连接!A287&amp;推文数据库连接!C287&amp;推文数据库连接!D287&amp;推文数据库连接!E287," ","")))=TRUE,1,0))</f>
        <v/>
      </c>
      <c r="C287">
        <f>IF(OR(新生推文!$K$8="",推文数据库连接!A287=""),"",IF(ISNUMBER(SEARCH(新生推文!$K$8,SUBSTITUTE(推文数据库连接!A287&amp;推文数据库连接!C287&amp;推文数据库连接!D287&amp;推文数据库连接!E287," ","")))=TRUE,1,0))</f>
        <v>0</v>
      </c>
      <c r="D287">
        <f>IF(OR(新生推文!$K$9="",推文数据库连接!A287=""),"",IF(ISNUMBER(SEARCH(新生推文!$K$9,SUBSTITUTE(推文数据库连接!A287&amp;推文数据库连接!C287&amp;推文数据库连接!D287&amp;推文数据库连接!E287," ","")))=TRUE,1,0))</f>
        <v>0</v>
      </c>
      <c r="E287" s="53">
        <f t="shared" si="4"/>
        <v>0</v>
      </c>
    </row>
    <row r="288" spans="1:5" ht="15">
      <c r="A288">
        <f>IF(SUM(IF(新生推文!$K$7=" ",0,1),IF(新生推文!$K$8=" ",0,1),IF(新生推文!$K$9=" ",0,1))=0,999,SUM(SUM(IF(新生推文!$K$7=" ",0,1),IF(新生推文!$K$8=" ",0,1),IF(新生推文!$K$9=" ",0,1))))</f>
        <v>1</v>
      </c>
      <c r="B288" t="str">
        <f>IF(OR(新生推文!$K$7="",推文数据库连接!A288=""),"",IF(ISNUMBER(SEARCH(新生推文!$K$7,SUBSTITUTE(推文数据库连接!A288&amp;推文数据库连接!C288&amp;推文数据库连接!D288&amp;推文数据库连接!E288," ","")))=TRUE,1,0))</f>
        <v/>
      </c>
      <c r="C288">
        <f>IF(OR(新生推文!$K$8="",推文数据库连接!A288=""),"",IF(ISNUMBER(SEARCH(新生推文!$K$8,SUBSTITUTE(推文数据库连接!A288&amp;推文数据库连接!C288&amp;推文数据库连接!D288&amp;推文数据库连接!E288," ","")))=TRUE,1,0))</f>
        <v>0</v>
      </c>
      <c r="D288">
        <f>IF(OR(新生推文!$K$9="",推文数据库连接!A288=""),"",IF(ISNUMBER(SEARCH(新生推文!$K$9,SUBSTITUTE(推文数据库连接!A288&amp;推文数据库连接!C288&amp;推文数据库连接!D288&amp;推文数据库连接!E288," ","")))=TRUE,1,0))</f>
        <v>0</v>
      </c>
      <c r="E288" s="53">
        <f t="shared" si="4"/>
        <v>0</v>
      </c>
    </row>
    <row r="289" spans="1:5" ht="15">
      <c r="A289">
        <f>IF(SUM(IF(新生推文!$K$7=" ",0,1),IF(新生推文!$K$8=" ",0,1),IF(新生推文!$K$9=" ",0,1))=0,999,SUM(SUM(IF(新生推文!$K$7=" ",0,1),IF(新生推文!$K$8=" ",0,1),IF(新生推文!$K$9=" ",0,1))))</f>
        <v>1</v>
      </c>
      <c r="B289" t="str">
        <f>IF(OR(新生推文!$K$7="",推文数据库连接!A289=""),"",IF(ISNUMBER(SEARCH(新生推文!$K$7,SUBSTITUTE(推文数据库连接!A289&amp;推文数据库连接!C289&amp;推文数据库连接!D289&amp;推文数据库连接!E289," ","")))=TRUE,1,0))</f>
        <v/>
      </c>
      <c r="C289">
        <f>IF(OR(新生推文!$K$8="",推文数据库连接!A289=""),"",IF(ISNUMBER(SEARCH(新生推文!$K$8,SUBSTITUTE(推文数据库连接!A289&amp;推文数据库连接!C289&amp;推文数据库连接!D289&amp;推文数据库连接!E289," ","")))=TRUE,1,0))</f>
        <v>0</v>
      </c>
      <c r="D289">
        <f>IF(OR(新生推文!$K$9="",推文数据库连接!A289=""),"",IF(ISNUMBER(SEARCH(新生推文!$K$9,SUBSTITUTE(推文数据库连接!A289&amp;推文数据库连接!C289&amp;推文数据库连接!D289&amp;推文数据库连接!E289," ","")))=TRUE,1,0))</f>
        <v>0</v>
      </c>
      <c r="E289" s="53">
        <f t="shared" si="4"/>
        <v>0</v>
      </c>
    </row>
    <row r="290" spans="1:5" ht="15">
      <c r="A290">
        <f>IF(SUM(IF(新生推文!$K$7=" ",0,1),IF(新生推文!$K$8=" ",0,1),IF(新生推文!$K$9=" ",0,1))=0,999,SUM(SUM(IF(新生推文!$K$7=" ",0,1),IF(新生推文!$K$8=" ",0,1),IF(新生推文!$K$9=" ",0,1))))</f>
        <v>1</v>
      </c>
      <c r="B290" t="str">
        <f>IF(OR(新生推文!$K$7="",推文数据库连接!A290=""),"",IF(ISNUMBER(SEARCH(新生推文!$K$7,SUBSTITUTE(推文数据库连接!A290&amp;推文数据库连接!C290&amp;推文数据库连接!D290&amp;推文数据库连接!E290," ","")))=TRUE,1,0))</f>
        <v/>
      </c>
      <c r="C290">
        <f>IF(OR(新生推文!$K$8="",推文数据库连接!A290=""),"",IF(ISNUMBER(SEARCH(新生推文!$K$8,SUBSTITUTE(推文数据库连接!A290&amp;推文数据库连接!C290&amp;推文数据库连接!D290&amp;推文数据库连接!E290," ","")))=TRUE,1,0))</f>
        <v>0</v>
      </c>
      <c r="D290">
        <f>IF(OR(新生推文!$K$9="",推文数据库连接!A290=""),"",IF(ISNUMBER(SEARCH(新生推文!$K$9,SUBSTITUTE(推文数据库连接!A290&amp;推文数据库连接!C290&amp;推文数据库连接!D290&amp;推文数据库连接!E290," ","")))=TRUE,1,0))</f>
        <v>0</v>
      </c>
      <c r="E290" s="53">
        <f t="shared" si="4"/>
        <v>0</v>
      </c>
    </row>
    <row r="291" spans="1:5" ht="15">
      <c r="A291">
        <f>IF(SUM(IF(新生推文!$K$7=" ",0,1),IF(新生推文!$K$8=" ",0,1),IF(新生推文!$K$9=" ",0,1))=0,999,SUM(SUM(IF(新生推文!$K$7=" ",0,1),IF(新生推文!$K$8=" ",0,1),IF(新生推文!$K$9=" ",0,1))))</f>
        <v>1</v>
      </c>
      <c r="B291" t="str">
        <f>IF(OR(新生推文!$K$7="",推文数据库连接!A291=""),"",IF(ISNUMBER(SEARCH(新生推文!$K$7,SUBSTITUTE(推文数据库连接!A291&amp;推文数据库连接!C291&amp;推文数据库连接!D291&amp;推文数据库连接!E291," ","")))=TRUE,1,0))</f>
        <v/>
      </c>
      <c r="C291">
        <f>IF(OR(新生推文!$K$8="",推文数据库连接!A291=""),"",IF(ISNUMBER(SEARCH(新生推文!$K$8,SUBSTITUTE(推文数据库连接!A291&amp;推文数据库连接!C291&amp;推文数据库连接!D291&amp;推文数据库连接!E291," ","")))=TRUE,1,0))</f>
        <v>0</v>
      </c>
      <c r="D291">
        <f>IF(OR(新生推文!$K$9="",推文数据库连接!A291=""),"",IF(ISNUMBER(SEARCH(新生推文!$K$9,SUBSTITUTE(推文数据库连接!A291&amp;推文数据库连接!C291&amp;推文数据库连接!D291&amp;推文数据库连接!E291," ","")))=TRUE,1,0))</f>
        <v>0</v>
      </c>
      <c r="E291" s="53">
        <f t="shared" si="4"/>
        <v>0</v>
      </c>
    </row>
    <row r="292" spans="1:5" ht="15">
      <c r="A292">
        <f>IF(SUM(IF(新生推文!$K$7=" ",0,1),IF(新生推文!$K$8=" ",0,1),IF(新生推文!$K$9=" ",0,1))=0,999,SUM(SUM(IF(新生推文!$K$7=" ",0,1),IF(新生推文!$K$8=" ",0,1),IF(新生推文!$K$9=" ",0,1))))</f>
        <v>1</v>
      </c>
      <c r="B292" t="str">
        <f>IF(OR(新生推文!$K$7="",推文数据库连接!A292=""),"",IF(ISNUMBER(SEARCH(新生推文!$K$7,SUBSTITUTE(推文数据库连接!A292&amp;推文数据库连接!C292&amp;推文数据库连接!D292&amp;推文数据库连接!E292," ","")))=TRUE,1,0))</f>
        <v/>
      </c>
      <c r="C292">
        <f>IF(OR(新生推文!$K$8="",推文数据库连接!A292=""),"",IF(ISNUMBER(SEARCH(新生推文!$K$8,SUBSTITUTE(推文数据库连接!A292&amp;推文数据库连接!C292&amp;推文数据库连接!D292&amp;推文数据库连接!E292," ","")))=TRUE,1,0))</f>
        <v>0</v>
      </c>
      <c r="D292">
        <f>IF(OR(新生推文!$K$9="",推文数据库连接!A292=""),"",IF(ISNUMBER(SEARCH(新生推文!$K$9,SUBSTITUTE(推文数据库连接!A292&amp;推文数据库连接!C292&amp;推文数据库连接!D292&amp;推文数据库连接!E292," ","")))=TRUE,1,0))</f>
        <v>0</v>
      </c>
      <c r="E292" s="53">
        <f t="shared" si="4"/>
        <v>0</v>
      </c>
    </row>
    <row r="293" spans="1:5" ht="15">
      <c r="A293">
        <f>IF(SUM(IF(新生推文!$K$7=" ",0,1),IF(新生推文!$K$8=" ",0,1),IF(新生推文!$K$9=" ",0,1))=0,999,SUM(SUM(IF(新生推文!$K$7=" ",0,1),IF(新生推文!$K$8=" ",0,1),IF(新生推文!$K$9=" ",0,1))))</f>
        <v>1</v>
      </c>
      <c r="B293" t="str">
        <f>IF(OR(新生推文!$K$7="",推文数据库连接!A293=""),"",IF(ISNUMBER(SEARCH(新生推文!$K$7,SUBSTITUTE(推文数据库连接!A293&amp;推文数据库连接!C293&amp;推文数据库连接!D293&amp;推文数据库连接!E293," ","")))=TRUE,1,0))</f>
        <v/>
      </c>
      <c r="C293">
        <f>IF(OR(新生推文!$K$8="",推文数据库连接!A293=""),"",IF(ISNUMBER(SEARCH(新生推文!$K$8,SUBSTITUTE(推文数据库连接!A293&amp;推文数据库连接!C293&amp;推文数据库连接!D293&amp;推文数据库连接!E293," ","")))=TRUE,1,0))</f>
        <v>0</v>
      </c>
      <c r="D293">
        <f>IF(OR(新生推文!$K$9="",推文数据库连接!A293=""),"",IF(ISNUMBER(SEARCH(新生推文!$K$9,SUBSTITUTE(推文数据库连接!A293&amp;推文数据库连接!C293&amp;推文数据库连接!D293&amp;推文数据库连接!E293," ","")))=TRUE,1,0))</f>
        <v>0</v>
      </c>
      <c r="E293" s="53">
        <f t="shared" si="4"/>
        <v>0</v>
      </c>
    </row>
    <row r="294" spans="1:5" ht="15">
      <c r="A294">
        <f>IF(SUM(IF(新生推文!$K$7=" ",0,1),IF(新生推文!$K$8=" ",0,1),IF(新生推文!$K$9=" ",0,1))=0,999,SUM(SUM(IF(新生推文!$K$7=" ",0,1),IF(新生推文!$K$8=" ",0,1),IF(新生推文!$K$9=" ",0,1))))</f>
        <v>1</v>
      </c>
      <c r="B294" t="str">
        <f>IF(OR(新生推文!$K$7="",推文数据库连接!A294=""),"",IF(ISNUMBER(SEARCH(新生推文!$K$7,SUBSTITUTE(推文数据库连接!A294&amp;推文数据库连接!C294&amp;推文数据库连接!D294&amp;推文数据库连接!E294," ","")))=TRUE,1,0))</f>
        <v/>
      </c>
      <c r="C294">
        <f>IF(OR(新生推文!$K$8="",推文数据库连接!A294=""),"",IF(ISNUMBER(SEARCH(新生推文!$K$8,SUBSTITUTE(推文数据库连接!A294&amp;推文数据库连接!C294&amp;推文数据库连接!D294&amp;推文数据库连接!E294," ","")))=TRUE,1,0))</f>
        <v>0</v>
      </c>
      <c r="D294">
        <f>IF(OR(新生推文!$K$9="",推文数据库连接!A294=""),"",IF(ISNUMBER(SEARCH(新生推文!$K$9,SUBSTITUTE(推文数据库连接!A294&amp;推文数据库连接!C294&amp;推文数据库连接!D294&amp;推文数据库连接!E294," ","")))=TRUE,1,0))</f>
        <v>0</v>
      </c>
      <c r="E294" s="53">
        <f t="shared" si="4"/>
        <v>0</v>
      </c>
    </row>
    <row r="295" spans="1:5" ht="15">
      <c r="A295">
        <f>IF(SUM(IF(新生推文!$K$7=" ",0,1),IF(新生推文!$K$8=" ",0,1),IF(新生推文!$K$9=" ",0,1))=0,999,SUM(SUM(IF(新生推文!$K$7=" ",0,1),IF(新生推文!$K$8=" ",0,1),IF(新生推文!$K$9=" ",0,1))))</f>
        <v>1</v>
      </c>
      <c r="B295" t="str">
        <f>IF(OR(新生推文!$K$7="",推文数据库连接!A295=""),"",IF(ISNUMBER(SEARCH(新生推文!$K$7,SUBSTITUTE(推文数据库连接!A295&amp;推文数据库连接!C295&amp;推文数据库连接!D295&amp;推文数据库连接!E295," ","")))=TRUE,1,0))</f>
        <v/>
      </c>
      <c r="C295">
        <f>IF(OR(新生推文!$K$8="",推文数据库连接!A295=""),"",IF(ISNUMBER(SEARCH(新生推文!$K$8,SUBSTITUTE(推文数据库连接!A295&amp;推文数据库连接!C295&amp;推文数据库连接!D295&amp;推文数据库连接!E295," ","")))=TRUE,1,0))</f>
        <v>0</v>
      </c>
      <c r="D295">
        <f>IF(OR(新生推文!$K$9="",推文数据库连接!A295=""),"",IF(ISNUMBER(SEARCH(新生推文!$K$9,SUBSTITUTE(推文数据库连接!A295&amp;推文数据库连接!C295&amp;推文数据库连接!D295&amp;推文数据库连接!E295," ","")))=TRUE,1,0))</f>
        <v>0</v>
      </c>
      <c r="E295" s="53">
        <f t="shared" si="4"/>
        <v>0</v>
      </c>
    </row>
    <row r="296" spans="1:5" ht="15">
      <c r="A296">
        <f>IF(SUM(IF(新生推文!$K$7=" ",0,1),IF(新生推文!$K$8=" ",0,1),IF(新生推文!$K$9=" ",0,1))=0,999,SUM(SUM(IF(新生推文!$K$7=" ",0,1),IF(新生推文!$K$8=" ",0,1),IF(新生推文!$K$9=" ",0,1))))</f>
        <v>1</v>
      </c>
      <c r="B296" t="str">
        <f>IF(OR(新生推文!$K$7="",推文数据库连接!A296=""),"",IF(ISNUMBER(SEARCH(新生推文!$K$7,SUBSTITUTE(推文数据库连接!A296&amp;推文数据库连接!C296&amp;推文数据库连接!D296&amp;推文数据库连接!E296," ","")))=TRUE,1,0))</f>
        <v/>
      </c>
      <c r="C296">
        <f>IF(OR(新生推文!$K$8="",推文数据库连接!A296=""),"",IF(ISNUMBER(SEARCH(新生推文!$K$8,SUBSTITUTE(推文数据库连接!A296&amp;推文数据库连接!C296&amp;推文数据库连接!D296&amp;推文数据库连接!E296," ","")))=TRUE,1,0))</f>
        <v>0</v>
      </c>
      <c r="D296">
        <f>IF(OR(新生推文!$K$9="",推文数据库连接!A296=""),"",IF(ISNUMBER(SEARCH(新生推文!$K$9,SUBSTITUTE(推文数据库连接!A296&amp;推文数据库连接!C296&amp;推文数据库连接!D296&amp;推文数据库连接!E296," ","")))=TRUE,1,0))</f>
        <v>0</v>
      </c>
      <c r="E296" s="53">
        <f t="shared" si="4"/>
        <v>0</v>
      </c>
    </row>
    <row r="297" spans="1:5" ht="15">
      <c r="A297">
        <f>IF(SUM(IF(新生推文!$K$7=" ",0,1),IF(新生推文!$K$8=" ",0,1),IF(新生推文!$K$9=" ",0,1))=0,999,SUM(SUM(IF(新生推文!$K$7=" ",0,1),IF(新生推文!$K$8=" ",0,1),IF(新生推文!$K$9=" ",0,1))))</f>
        <v>1</v>
      </c>
      <c r="B297" t="str">
        <f>IF(OR(新生推文!$K$7="",推文数据库连接!A297=""),"",IF(ISNUMBER(SEARCH(新生推文!$K$7,SUBSTITUTE(推文数据库连接!A297&amp;推文数据库连接!C297&amp;推文数据库连接!D297&amp;推文数据库连接!E297," ","")))=TRUE,1,0))</f>
        <v/>
      </c>
      <c r="C297">
        <f>IF(OR(新生推文!$K$8="",推文数据库连接!A297=""),"",IF(ISNUMBER(SEARCH(新生推文!$K$8,SUBSTITUTE(推文数据库连接!A297&amp;推文数据库连接!C297&amp;推文数据库连接!D297&amp;推文数据库连接!E297," ","")))=TRUE,1,0))</f>
        <v>0</v>
      </c>
      <c r="D297">
        <f>IF(OR(新生推文!$K$9="",推文数据库连接!A297=""),"",IF(ISNUMBER(SEARCH(新生推文!$K$9,SUBSTITUTE(推文数据库连接!A297&amp;推文数据库连接!C297&amp;推文数据库连接!D297&amp;推文数据库连接!E297," ","")))=TRUE,1,0))</f>
        <v>0</v>
      </c>
      <c r="E297" s="53">
        <f t="shared" si="4"/>
        <v>0</v>
      </c>
    </row>
    <row r="298" spans="1:5" ht="15">
      <c r="A298">
        <f>IF(SUM(IF(新生推文!$K$7=" ",0,1),IF(新生推文!$K$8=" ",0,1),IF(新生推文!$K$9=" ",0,1))=0,999,SUM(SUM(IF(新生推文!$K$7=" ",0,1),IF(新生推文!$K$8=" ",0,1),IF(新生推文!$K$9=" ",0,1))))</f>
        <v>1</v>
      </c>
      <c r="B298" t="str">
        <f>IF(OR(新生推文!$K$7="",推文数据库连接!A298=""),"",IF(ISNUMBER(SEARCH(新生推文!$K$7,SUBSTITUTE(推文数据库连接!A298&amp;推文数据库连接!C298&amp;推文数据库连接!D298&amp;推文数据库连接!E298," ","")))=TRUE,1,0))</f>
        <v/>
      </c>
      <c r="C298">
        <f>IF(OR(新生推文!$K$8="",推文数据库连接!A298=""),"",IF(ISNUMBER(SEARCH(新生推文!$K$8,SUBSTITUTE(推文数据库连接!A298&amp;推文数据库连接!C298&amp;推文数据库连接!D298&amp;推文数据库连接!E298," ","")))=TRUE,1,0))</f>
        <v>0</v>
      </c>
      <c r="D298">
        <f>IF(OR(新生推文!$K$9="",推文数据库连接!A298=""),"",IF(ISNUMBER(SEARCH(新生推文!$K$9,SUBSTITUTE(推文数据库连接!A298&amp;推文数据库连接!C298&amp;推文数据库连接!D298&amp;推文数据库连接!E298," ","")))=TRUE,1,0))</f>
        <v>0</v>
      </c>
      <c r="E298" s="53">
        <f t="shared" si="4"/>
        <v>0</v>
      </c>
    </row>
    <row r="299" spans="1:5" ht="15">
      <c r="A299">
        <f>IF(SUM(IF(新生推文!$K$7=" ",0,1),IF(新生推文!$K$8=" ",0,1),IF(新生推文!$K$9=" ",0,1))=0,999,SUM(SUM(IF(新生推文!$K$7=" ",0,1),IF(新生推文!$K$8=" ",0,1),IF(新生推文!$K$9=" ",0,1))))</f>
        <v>1</v>
      </c>
      <c r="B299" t="str">
        <f>IF(OR(新生推文!$K$7="",推文数据库连接!A299=""),"",IF(ISNUMBER(SEARCH(新生推文!$K$7,SUBSTITUTE(推文数据库连接!A299&amp;推文数据库连接!C299&amp;推文数据库连接!D299&amp;推文数据库连接!E299," ","")))=TRUE,1,0))</f>
        <v/>
      </c>
      <c r="C299">
        <f>IF(OR(新生推文!$K$8="",推文数据库连接!A299=""),"",IF(ISNUMBER(SEARCH(新生推文!$K$8,SUBSTITUTE(推文数据库连接!A299&amp;推文数据库连接!C299&amp;推文数据库连接!D299&amp;推文数据库连接!E299," ","")))=TRUE,1,0))</f>
        <v>0</v>
      </c>
      <c r="D299">
        <f>IF(OR(新生推文!$K$9="",推文数据库连接!A299=""),"",IF(ISNUMBER(SEARCH(新生推文!$K$9,SUBSTITUTE(推文数据库连接!A299&amp;推文数据库连接!C299&amp;推文数据库连接!D299&amp;推文数据库连接!E299," ","")))=TRUE,1,0))</f>
        <v>0</v>
      </c>
      <c r="E299" s="53">
        <f t="shared" si="4"/>
        <v>0</v>
      </c>
    </row>
    <row r="300" spans="1:5" ht="15">
      <c r="A300">
        <f>IF(SUM(IF(新生推文!$K$7=" ",0,1),IF(新生推文!$K$8=" ",0,1),IF(新生推文!$K$9=" ",0,1))=0,999,SUM(SUM(IF(新生推文!$K$7=" ",0,1),IF(新生推文!$K$8=" ",0,1),IF(新生推文!$K$9=" ",0,1))))</f>
        <v>1</v>
      </c>
      <c r="B300" t="str">
        <f>IF(OR(新生推文!$K$7="",推文数据库连接!A300=""),"",IF(ISNUMBER(SEARCH(新生推文!$K$7,SUBSTITUTE(推文数据库连接!A300&amp;推文数据库连接!C300&amp;推文数据库连接!D300&amp;推文数据库连接!E300," ","")))=TRUE,1,0))</f>
        <v/>
      </c>
      <c r="C300">
        <f>IF(OR(新生推文!$K$8="",推文数据库连接!A300=""),"",IF(ISNUMBER(SEARCH(新生推文!$K$8,SUBSTITUTE(推文数据库连接!A300&amp;推文数据库连接!C300&amp;推文数据库连接!D300&amp;推文数据库连接!E300," ","")))=TRUE,1,0))</f>
        <v>0</v>
      </c>
      <c r="D300">
        <f>IF(OR(新生推文!$K$9="",推文数据库连接!A300=""),"",IF(ISNUMBER(SEARCH(新生推文!$K$9,SUBSTITUTE(推文数据库连接!A300&amp;推文数据库连接!C300&amp;推文数据库连接!D300&amp;推文数据库连接!E300," ","")))=TRUE,1,0))</f>
        <v>0</v>
      </c>
      <c r="E300" s="53">
        <f t="shared" si="4"/>
        <v>0</v>
      </c>
    </row>
    <row r="301" spans="1:5" ht="15">
      <c r="A301">
        <f>IF(SUM(IF(新生推文!$K$7=" ",0,1),IF(新生推文!$K$8=" ",0,1),IF(新生推文!$K$9=" ",0,1))=0,999,SUM(SUM(IF(新生推文!$K$7=" ",0,1),IF(新生推文!$K$8=" ",0,1),IF(新生推文!$K$9=" ",0,1))))</f>
        <v>1</v>
      </c>
      <c r="B301" t="str">
        <f>IF(OR(新生推文!$K$7="",推文数据库连接!A301=""),"",IF(ISNUMBER(SEARCH(新生推文!$K$7,SUBSTITUTE(推文数据库连接!A301&amp;推文数据库连接!C301&amp;推文数据库连接!D301&amp;推文数据库连接!E301," ","")))=TRUE,1,0))</f>
        <v/>
      </c>
      <c r="C301">
        <f>IF(OR(新生推文!$K$8="",推文数据库连接!A301=""),"",IF(ISNUMBER(SEARCH(新生推文!$K$8,SUBSTITUTE(推文数据库连接!A301&amp;推文数据库连接!C301&amp;推文数据库连接!D301&amp;推文数据库连接!E301," ","")))=TRUE,1,0))</f>
        <v>0</v>
      </c>
      <c r="D301">
        <f>IF(OR(新生推文!$K$9="",推文数据库连接!A301=""),"",IF(ISNUMBER(SEARCH(新生推文!$K$9,SUBSTITUTE(推文数据库连接!A301&amp;推文数据库连接!C301&amp;推文数据库连接!D301&amp;推文数据库连接!E301," ","")))=TRUE,1,0))</f>
        <v>0</v>
      </c>
      <c r="E301" s="53">
        <f t="shared" si="4"/>
        <v>0</v>
      </c>
    </row>
    <row r="302" spans="1:5" ht="15">
      <c r="A302">
        <f>IF(SUM(IF(新生推文!$K$7=" ",0,1),IF(新生推文!$K$8=" ",0,1),IF(新生推文!$K$9=" ",0,1))=0,999,SUM(SUM(IF(新生推文!$K$7=" ",0,1),IF(新生推文!$K$8=" ",0,1),IF(新生推文!$K$9=" ",0,1))))</f>
        <v>1</v>
      </c>
      <c r="B302" t="str">
        <f>IF(OR(新生推文!$K$7="",推文数据库连接!A302=""),"",IF(ISNUMBER(SEARCH(新生推文!$K$7,SUBSTITUTE(推文数据库连接!A302&amp;推文数据库连接!C302&amp;推文数据库连接!D302&amp;推文数据库连接!E302," ","")))=TRUE,1,0))</f>
        <v/>
      </c>
      <c r="C302">
        <f>IF(OR(新生推文!$K$8="",推文数据库连接!A302=""),"",IF(ISNUMBER(SEARCH(新生推文!$K$8,SUBSTITUTE(推文数据库连接!A302&amp;推文数据库连接!C302&amp;推文数据库连接!D302&amp;推文数据库连接!E302," ","")))=TRUE,1,0))</f>
        <v>0</v>
      </c>
      <c r="D302">
        <f>IF(OR(新生推文!$K$9="",推文数据库连接!A302=""),"",IF(ISNUMBER(SEARCH(新生推文!$K$9,SUBSTITUTE(推文数据库连接!A302&amp;推文数据库连接!C302&amp;推文数据库连接!D302&amp;推文数据库连接!E302," ","")))=TRUE,1,0))</f>
        <v>0</v>
      </c>
      <c r="E302" s="53">
        <f t="shared" si="4"/>
        <v>0</v>
      </c>
    </row>
    <row r="303" spans="1:5" ht="15">
      <c r="A303">
        <f>IF(SUM(IF(新生推文!$K$7=" ",0,1),IF(新生推文!$K$8=" ",0,1),IF(新生推文!$K$9=" ",0,1))=0,999,SUM(SUM(IF(新生推文!$K$7=" ",0,1),IF(新生推文!$K$8=" ",0,1),IF(新生推文!$K$9=" ",0,1))))</f>
        <v>1</v>
      </c>
      <c r="B303" t="str">
        <f>IF(OR(新生推文!$K$7="",推文数据库连接!A303=""),"",IF(ISNUMBER(SEARCH(新生推文!$K$7,SUBSTITUTE(推文数据库连接!A303&amp;推文数据库连接!C303&amp;推文数据库连接!D303&amp;推文数据库连接!E303," ","")))=TRUE,1,0))</f>
        <v/>
      </c>
      <c r="C303">
        <f>IF(OR(新生推文!$K$8="",推文数据库连接!A303=""),"",IF(ISNUMBER(SEARCH(新生推文!$K$8,SUBSTITUTE(推文数据库连接!A303&amp;推文数据库连接!C303&amp;推文数据库连接!D303&amp;推文数据库连接!E303," ","")))=TRUE,1,0))</f>
        <v>0</v>
      </c>
      <c r="D303">
        <f>IF(OR(新生推文!$K$9="",推文数据库连接!A303=""),"",IF(ISNUMBER(SEARCH(新生推文!$K$9,SUBSTITUTE(推文数据库连接!A303&amp;推文数据库连接!C303&amp;推文数据库连接!D303&amp;推文数据库连接!E303," ","")))=TRUE,1,0))</f>
        <v>0</v>
      </c>
      <c r="E303" s="53">
        <f t="shared" si="4"/>
        <v>0</v>
      </c>
    </row>
    <row r="304" spans="1:5" ht="15">
      <c r="A304">
        <f>IF(SUM(IF(新生推文!$K$7=" ",0,1),IF(新生推文!$K$8=" ",0,1),IF(新生推文!$K$9=" ",0,1))=0,999,SUM(SUM(IF(新生推文!$K$7=" ",0,1),IF(新生推文!$K$8=" ",0,1),IF(新生推文!$K$9=" ",0,1))))</f>
        <v>1</v>
      </c>
      <c r="B304" t="str">
        <f>IF(OR(新生推文!$K$7="",推文数据库连接!A304=""),"",IF(ISNUMBER(SEARCH(新生推文!$K$7,SUBSTITUTE(推文数据库连接!A304&amp;推文数据库连接!C304&amp;推文数据库连接!D304&amp;推文数据库连接!E304," ","")))=TRUE,1,0))</f>
        <v/>
      </c>
      <c r="C304">
        <f>IF(OR(新生推文!$K$8="",推文数据库连接!A304=""),"",IF(ISNUMBER(SEARCH(新生推文!$K$8,SUBSTITUTE(推文数据库连接!A304&amp;推文数据库连接!C304&amp;推文数据库连接!D304&amp;推文数据库连接!E304," ","")))=TRUE,1,0))</f>
        <v>0</v>
      </c>
      <c r="D304">
        <f>IF(OR(新生推文!$K$9="",推文数据库连接!A304=""),"",IF(ISNUMBER(SEARCH(新生推文!$K$9,SUBSTITUTE(推文数据库连接!A304&amp;推文数据库连接!C304&amp;推文数据库连接!D304&amp;推文数据库连接!E304," ","")))=TRUE,1,0))</f>
        <v>0</v>
      </c>
      <c r="E304" s="53">
        <f t="shared" si="4"/>
        <v>0</v>
      </c>
    </row>
    <row r="305" spans="1:5" ht="15">
      <c r="A305">
        <f>IF(SUM(IF(新生推文!$K$7=" ",0,1),IF(新生推文!$K$8=" ",0,1),IF(新生推文!$K$9=" ",0,1))=0,999,SUM(SUM(IF(新生推文!$K$7=" ",0,1),IF(新生推文!$K$8=" ",0,1),IF(新生推文!$K$9=" ",0,1))))</f>
        <v>1</v>
      </c>
      <c r="B305" t="str">
        <f>IF(OR(新生推文!$K$7="",推文数据库连接!A305=""),"",IF(ISNUMBER(SEARCH(新生推文!$K$7,SUBSTITUTE(推文数据库连接!A305&amp;推文数据库连接!C305&amp;推文数据库连接!D305&amp;推文数据库连接!E305," ","")))=TRUE,1,0))</f>
        <v/>
      </c>
      <c r="C305">
        <f>IF(OR(新生推文!$K$8="",推文数据库连接!A305=""),"",IF(ISNUMBER(SEARCH(新生推文!$K$8,SUBSTITUTE(推文数据库连接!A305&amp;推文数据库连接!C305&amp;推文数据库连接!D305&amp;推文数据库连接!E305," ","")))=TRUE,1,0))</f>
        <v>0</v>
      </c>
      <c r="D305">
        <f>IF(OR(新生推文!$K$9="",推文数据库连接!A305=""),"",IF(ISNUMBER(SEARCH(新生推文!$K$9,SUBSTITUTE(推文数据库连接!A305&amp;推文数据库连接!C305&amp;推文数据库连接!D305&amp;推文数据库连接!E305," ","")))=TRUE,1,0))</f>
        <v>0</v>
      </c>
      <c r="E305" s="53">
        <f t="shared" si="4"/>
        <v>0</v>
      </c>
    </row>
    <row r="306" spans="1:5" ht="15">
      <c r="A306">
        <f>IF(SUM(IF(新生推文!$K$7=" ",0,1),IF(新生推文!$K$8=" ",0,1),IF(新生推文!$K$9=" ",0,1))=0,999,SUM(SUM(IF(新生推文!$K$7=" ",0,1),IF(新生推文!$K$8=" ",0,1),IF(新生推文!$K$9=" ",0,1))))</f>
        <v>1</v>
      </c>
      <c r="B306" t="str">
        <f>IF(OR(新生推文!$K$7="",推文数据库连接!A306=""),"",IF(ISNUMBER(SEARCH(新生推文!$K$7,SUBSTITUTE(推文数据库连接!A306&amp;推文数据库连接!C306&amp;推文数据库连接!D306&amp;推文数据库连接!E306," ","")))=TRUE,1,0))</f>
        <v/>
      </c>
      <c r="C306">
        <f>IF(OR(新生推文!$K$8="",推文数据库连接!A306=""),"",IF(ISNUMBER(SEARCH(新生推文!$K$8,SUBSTITUTE(推文数据库连接!A306&amp;推文数据库连接!C306&amp;推文数据库连接!D306&amp;推文数据库连接!E306," ","")))=TRUE,1,0))</f>
        <v>0</v>
      </c>
      <c r="D306">
        <f>IF(OR(新生推文!$K$9="",推文数据库连接!A306=""),"",IF(ISNUMBER(SEARCH(新生推文!$K$9,SUBSTITUTE(推文数据库连接!A306&amp;推文数据库连接!C306&amp;推文数据库连接!D306&amp;推文数据库连接!E306," ","")))=TRUE,1,0))</f>
        <v>0</v>
      </c>
      <c r="E306" s="53">
        <f t="shared" si="4"/>
        <v>0</v>
      </c>
    </row>
    <row r="307" spans="1:5" ht="15">
      <c r="A307">
        <f>IF(SUM(IF(新生推文!$K$7=" ",0,1),IF(新生推文!$K$8=" ",0,1),IF(新生推文!$K$9=" ",0,1))=0,999,SUM(SUM(IF(新生推文!$K$7=" ",0,1),IF(新生推文!$K$8=" ",0,1),IF(新生推文!$K$9=" ",0,1))))</f>
        <v>1</v>
      </c>
      <c r="B307" t="str">
        <f>IF(OR(新生推文!$K$7="",推文数据库连接!A307=""),"",IF(ISNUMBER(SEARCH(新生推文!$K$7,SUBSTITUTE(推文数据库连接!A307&amp;推文数据库连接!C307&amp;推文数据库连接!D307&amp;推文数据库连接!E307," ","")))=TRUE,1,0))</f>
        <v/>
      </c>
      <c r="C307">
        <f>IF(OR(新生推文!$K$8="",推文数据库连接!A307=""),"",IF(ISNUMBER(SEARCH(新生推文!$K$8,SUBSTITUTE(推文数据库连接!A307&amp;推文数据库连接!C307&amp;推文数据库连接!D307&amp;推文数据库连接!E307," ","")))=TRUE,1,0))</f>
        <v>0</v>
      </c>
      <c r="D307">
        <f>IF(OR(新生推文!$K$9="",推文数据库连接!A307=""),"",IF(ISNUMBER(SEARCH(新生推文!$K$9,SUBSTITUTE(推文数据库连接!A307&amp;推文数据库连接!C307&amp;推文数据库连接!D307&amp;推文数据库连接!E307," ","")))=TRUE,1,0))</f>
        <v>0</v>
      </c>
      <c r="E307" s="53">
        <f t="shared" si="4"/>
        <v>0</v>
      </c>
    </row>
    <row r="308" spans="1:5" ht="15">
      <c r="A308">
        <f>IF(SUM(IF(新生推文!$K$7=" ",0,1),IF(新生推文!$K$8=" ",0,1),IF(新生推文!$K$9=" ",0,1))=0,999,SUM(SUM(IF(新生推文!$K$7=" ",0,1),IF(新生推文!$K$8=" ",0,1),IF(新生推文!$K$9=" ",0,1))))</f>
        <v>1</v>
      </c>
      <c r="B308" t="str">
        <f>IF(OR(新生推文!$K$7="",推文数据库连接!A308=""),"",IF(ISNUMBER(SEARCH(新生推文!$K$7,SUBSTITUTE(推文数据库连接!A308&amp;推文数据库连接!C308&amp;推文数据库连接!D308&amp;推文数据库连接!E308," ","")))=TRUE,1,0))</f>
        <v/>
      </c>
      <c r="C308">
        <f>IF(OR(新生推文!$K$8="",推文数据库连接!A308=""),"",IF(ISNUMBER(SEARCH(新生推文!$K$8,SUBSTITUTE(推文数据库连接!A308&amp;推文数据库连接!C308&amp;推文数据库连接!D308&amp;推文数据库连接!E308," ","")))=TRUE,1,0))</f>
        <v>0</v>
      </c>
      <c r="D308">
        <f>IF(OR(新生推文!$K$9="",推文数据库连接!A308=""),"",IF(ISNUMBER(SEARCH(新生推文!$K$9,SUBSTITUTE(推文数据库连接!A308&amp;推文数据库连接!C308&amp;推文数据库连接!D308&amp;推文数据库连接!E308," ","")))=TRUE,1,0))</f>
        <v>0</v>
      </c>
      <c r="E308" s="53">
        <f t="shared" si="4"/>
        <v>0</v>
      </c>
    </row>
    <row r="309" spans="1:5" ht="15">
      <c r="A309">
        <f>IF(SUM(IF(新生推文!$K$7=" ",0,1),IF(新生推文!$K$8=" ",0,1),IF(新生推文!$K$9=" ",0,1))=0,999,SUM(SUM(IF(新生推文!$K$7=" ",0,1),IF(新生推文!$K$8=" ",0,1),IF(新生推文!$K$9=" ",0,1))))</f>
        <v>1</v>
      </c>
      <c r="B309" t="str">
        <f>IF(OR(新生推文!$K$7="",推文数据库连接!A309=""),"",IF(ISNUMBER(SEARCH(新生推文!$K$7,SUBSTITUTE(推文数据库连接!A309&amp;推文数据库连接!C309&amp;推文数据库连接!D309&amp;推文数据库连接!E309," ","")))=TRUE,1,0))</f>
        <v/>
      </c>
      <c r="C309">
        <f>IF(OR(新生推文!$K$8="",推文数据库连接!A309=""),"",IF(ISNUMBER(SEARCH(新生推文!$K$8,SUBSTITUTE(推文数据库连接!A309&amp;推文数据库连接!C309&amp;推文数据库连接!D309&amp;推文数据库连接!E309," ","")))=TRUE,1,0))</f>
        <v>0</v>
      </c>
      <c r="D309">
        <f>IF(OR(新生推文!$K$9="",推文数据库连接!A309=""),"",IF(ISNUMBER(SEARCH(新生推文!$K$9,SUBSTITUTE(推文数据库连接!A309&amp;推文数据库连接!C309&amp;推文数据库连接!D309&amp;推文数据库连接!E309," ","")))=TRUE,1,0))</f>
        <v>0</v>
      </c>
      <c r="E309" s="53">
        <f t="shared" si="4"/>
        <v>0</v>
      </c>
    </row>
    <row r="310" spans="1:5" ht="15">
      <c r="A310">
        <f>IF(SUM(IF(新生推文!$K$7=" ",0,1),IF(新生推文!$K$8=" ",0,1),IF(新生推文!$K$9=" ",0,1))=0,999,SUM(SUM(IF(新生推文!$K$7=" ",0,1),IF(新生推文!$K$8=" ",0,1),IF(新生推文!$K$9=" ",0,1))))</f>
        <v>1</v>
      </c>
      <c r="B310" t="str">
        <f>IF(OR(新生推文!$K$7="",推文数据库连接!A310=""),"",IF(ISNUMBER(SEARCH(新生推文!$K$7,SUBSTITUTE(推文数据库连接!A310&amp;推文数据库连接!C310&amp;推文数据库连接!D310&amp;推文数据库连接!E310," ","")))=TRUE,1,0))</f>
        <v/>
      </c>
      <c r="C310">
        <f>IF(OR(新生推文!$K$8="",推文数据库连接!A310=""),"",IF(ISNUMBER(SEARCH(新生推文!$K$8,SUBSTITUTE(推文数据库连接!A310&amp;推文数据库连接!C310&amp;推文数据库连接!D310&amp;推文数据库连接!E310," ","")))=TRUE,1,0))</f>
        <v>0</v>
      </c>
      <c r="D310">
        <f>IF(OR(新生推文!$K$9="",推文数据库连接!A310=""),"",IF(ISNUMBER(SEARCH(新生推文!$K$9,SUBSTITUTE(推文数据库连接!A310&amp;推文数据库连接!C310&amp;推文数据库连接!D310&amp;推文数据库连接!E310," ","")))=TRUE,1,0))</f>
        <v>0</v>
      </c>
      <c r="E310" s="53">
        <f t="shared" si="4"/>
        <v>0</v>
      </c>
    </row>
    <row r="311" spans="1:5" ht="15">
      <c r="A311">
        <f>IF(SUM(IF(新生推文!$K$7=" ",0,1),IF(新生推文!$K$8=" ",0,1),IF(新生推文!$K$9=" ",0,1))=0,999,SUM(SUM(IF(新生推文!$K$7=" ",0,1),IF(新生推文!$K$8=" ",0,1),IF(新生推文!$K$9=" ",0,1))))</f>
        <v>1</v>
      </c>
      <c r="B311" t="str">
        <f>IF(OR(新生推文!$K$7="",推文数据库连接!A311=""),"",IF(ISNUMBER(SEARCH(新生推文!$K$7,SUBSTITUTE(推文数据库连接!A311&amp;推文数据库连接!C311&amp;推文数据库连接!D311&amp;推文数据库连接!E311," ","")))=TRUE,1,0))</f>
        <v/>
      </c>
      <c r="C311">
        <f>IF(OR(新生推文!$K$8="",推文数据库连接!A311=""),"",IF(ISNUMBER(SEARCH(新生推文!$K$8,SUBSTITUTE(推文数据库连接!A311&amp;推文数据库连接!C311&amp;推文数据库连接!D311&amp;推文数据库连接!E311," ","")))=TRUE,1,0))</f>
        <v>0</v>
      </c>
      <c r="D311">
        <f>IF(OR(新生推文!$K$9="",推文数据库连接!A311=""),"",IF(ISNUMBER(SEARCH(新生推文!$K$9,SUBSTITUTE(推文数据库连接!A311&amp;推文数据库连接!C311&amp;推文数据库连接!D311&amp;推文数据库连接!E311," ","")))=TRUE,1,0))</f>
        <v>0</v>
      </c>
      <c r="E311" s="53">
        <f t="shared" si="4"/>
        <v>0</v>
      </c>
    </row>
    <row r="312" spans="1:5" ht="15">
      <c r="A312">
        <f>IF(SUM(IF(新生推文!$K$7=" ",0,1),IF(新生推文!$K$8=" ",0,1),IF(新生推文!$K$9=" ",0,1))=0,999,SUM(SUM(IF(新生推文!$K$7=" ",0,1),IF(新生推文!$K$8=" ",0,1),IF(新生推文!$K$9=" ",0,1))))</f>
        <v>1</v>
      </c>
      <c r="B312" t="str">
        <f>IF(OR(新生推文!$K$7="",推文数据库连接!A312=""),"",IF(ISNUMBER(SEARCH(新生推文!$K$7,SUBSTITUTE(推文数据库连接!A312&amp;推文数据库连接!C312&amp;推文数据库连接!D312&amp;推文数据库连接!E312," ","")))=TRUE,1,0))</f>
        <v/>
      </c>
      <c r="C312">
        <f>IF(OR(新生推文!$K$8="",推文数据库连接!A312=""),"",IF(ISNUMBER(SEARCH(新生推文!$K$8,SUBSTITUTE(推文数据库连接!A312&amp;推文数据库连接!C312&amp;推文数据库连接!D312&amp;推文数据库连接!E312," ","")))=TRUE,1,0))</f>
        <v>0</v>
      </c>
      <c r="D312">
        <f>IF(OR(新生推文!$K$9="",推文数据库连接!A312=""),"",IF(ISNUMBER(SEARCH(新生推文!$K$9,SUBSTITUTE(推文数据库连接!A312&amp;推文数据库连接!C312&amp;推文数据库连接!D312&amp;推文数据库连接!E312," ","")))=TRUE,1,0))</f>
        <v>0</v>
      </c>
      <c r="E312" s="53">
        <f t="shared" si="4"/>
        <v>0</v>
      </c>
    </row>
    <row r="313" spans="1:5" ht="15">
      <c r="A313">
        <f>IF(SUM(IF(新生推文!$K$7=" ",0,1),IF(新生推文!$K$8=" ",0,1),IF(新生推文!$K$9=" ",0,1))=0,999,SUM(SUM(IF(新生推文!$K$7=" ",0,1),IF(新生推文!$K$8=" ",0,1),IF(新生推文!$K$9=" ",0,1))))</f>
        <v>1</v>
      </c>
      <c r="B313" t="str">
        <f>IF(OR(新生推文!$K$7="",推文数据库连接!A313=""),"",IF(ISNUMBER(SEARCH(新生推文!$K$7,SUBSTITUTE(推文数据库连接!A313&amp;推文数据库连接!C313&amp;推文数据库连接!D313&amp;推文数据库连接!E313," ","")))=TRUE,1,0))</f>
        <v/>
      </c>
      <c r="C313">
        <f>IF(OR(新生推文!$K$8="",推文数据库连接!A313=""),"",IF(ISNUMBER(SEARCH(新生推文!$K$8,SUBSTITUTE(推文数据库连接!A313&amp;推文数据库连接!C313&amp;推文数据库连接!D313&amp;推文数据库连接!E313," ","")))=TRUE,1,0))</f>
        <v>0</v>
      </c>
      <c r="D313">
        <f>IF(OR(新生推文!$K$9="",推文数据库连接!A313=""),"",IF(ISNUMBER(SEARCH(新生推文!$K$9,SUBSTITUTE(推文数据库连接!A313&amp;推文数据库连接!C313&amp;推文数据库连接!D313&amp;推文数据库连接!E313," ","")))=TRUE,1,0))</f>
        <v>0</v>
      </c>
      <c r="E313" s="53">
        <f t="shared" si="4"/>
        <v>0</v>
      </c>
    </row>
    <row r="314" spans="1:5" ht="15">
      <c r="A314">
        <f>IF(SUM(IF(新生推文!$K$7=" ",0,1),IF(新生推文!$K$8=" ",0,1),IF(新生推文!$K$9=" ",0,1))=0,999,SUM(SUM(IF(新生推文!$K$7=" ",0,1),IF(新生推文!$K$8=" ",0,1),IF(新生推文!$K$9=" ",0,1))))</f>
        <v>1</v>
      </c>
      <c r="B314" t="str">
        <f>IF(OR(新生推文!$K$7="",推文数据库连接!A314=""),"",IF(ISNUMBER(SEARCH(新生推文!$K$7,SUBSTITUTE(推文数据库连接!A314&amp;推文数据库连接!C314&amp;推文数据库连接!D314&amp;推文数据库连接!E314," ","")))=TRUE,1,0))</f>
        <v/>
      </c>
      <c r="C314">
        <f>IF(OR(新生推文!$K$8="",推文数据库连接!A314=""),"",IF(ISNUMBER(SEARCH(新生推文!$K$8,SUBSTITUTE(推文数据库连接!A314&amp;推文数据库连接!C314&amp;推文数据库连接!D314&amp;推文数据库连接!E314," ","")))=TRUE,1,0))</f>
        <v>0</v>
      </c>
      <c r="D314">
        <f>IF(OR(新生推文!$K$9="",推文数据库连接!A314=""),"",IF(ISNUMBER(SEARCH(新生推文!$K$9,SUBSTITUTE(推文数据库连接!A314&amp;推文数据库连接!C314&amp;推文数据库连接!D314&amp;推文数据库连接!E314," ","")))=TRUE,1,0))</f>
        <v>0</v>
      </c>
      <c r="E314" s="53">
        <f t="shared" si="4"/>
        <v>0</v>
      </c>
    </row>
    <row r="315" spans="1:5" ht="15">
      <c r="A315">
        <f>IF(SUM(IF(新生推文!$K$7=" ",0,1),IF(新生推文!$K$8=" ",0,1),IF(新生推文!$K$9=" ",0,1))=0,999,SUM(SUM(IF(新生推文!$K$7=" ",0,1),IF(新生推文!$K$8=" ",0,1),IF(新生推文!$K$9=" ",0,1))))</f>
        <v>1</v>
      </c>
      <c r="B315" t="str">
        <f>IF(OR(新生推文!$K$7="",推文数据库连接!A315=""),"",IF(ISNUMBER(SEARCH(新生推文!$K$7,SUBSTITUTE(推文数据库连接!A315&amp;推文数据库连接!C315&amp;推文数据库连接!D315&amp;推文数据库连接!E315," ","")))=TRUE,1,0))</f>
        <v/>
      </c>
      <c r="C315">
        <f>IF(OR(新生推文!$K$8="",推文数据库连接!A315=""),"",IF(ISNUMBER(SEARCH(新生推文!$K$8,SUBSTITUTE(推文数据库连接!A315&amp;推文数据库连接!C315&amp;推文数据库连接!D315&amp;推文数据库连接!E315," ","")))=TRUE,1,0))</f>
        <v>0</v>
      </c>
      <c r="D315">
        <f>IF(OR(新生推文!$K$9="",推文数据库连接!A315=""),"",IF(ISNUMBER(SEARCH(新生推文!$K$9,SUBSTITUTE(推文数据库连接!A315&amp;推文数据库连接!C315&amp;推文数据库连接!D315&amp;推文数据库连接!E315," ","")))=TRUE,1,0))</f>
        <v>0</v>
      </c>
      <c r="E315" s="53">
        <f t="shared" si="4"/>
        <v>0</v>
      </c>
    </row>
    <row r="316" spans="1:5" ht="15">
      <c r="A316">
        <f>IF(SUM(IF(新生推文!$K$7=" ",0,1),IF(新生推文!$K$8=" ",0,1),IF(新生推文!$K$9=" ",0,1))=0,999,SUM(SUM(IF(新生推文!$K$7=" ",0,1),IF(新生推文!$K$8=" ",0,1),IF(新生推文!$K$9=" ",0,1))))</f>
        <v>1</v>
      </c>
      <c r="B316" t="str">
        <f>IF(OR(新生推文!$K$7="",推文数据库连接!A316=""),"",IF(ISNUMBER(SEARCH(新生推文!$K$7,SUBSTITUTE(推文数据库连接!A316&amp;推文数据库连接!C316&amp;推文数据库连接!D316&amp;推文数据库连接!E316," ","")))=TRUE,1,0))</f>
        <v/>
      </c>
      <c r="C316">
        <f>IF(OR(新生推文!$K$8="",推文数据库连接!A316=""),"",IF(ISNUMBER(SEARCH(新生推文!$K$8,SUBSTITUTE(推文数据库连接!A316&amp;推文数据库连接!C316&amp;推文数据库连接!D316&amp;推文数据库连接!E316," ","")))=TRUE,1,0))</f>
        <v>0</v>
      </c>
      <c r="D316">
        <f>IF(OR(新生推文!$K$9="",推文数据库连接!A316=""),"",IF(ISNUMBER(SEARCH(新生推文!$K$9,SUBSTITUTE(推文数据库连接!A316&amp;推文数据库连接!C316&amp;推文数据库连接!D316&amp;推文数据库连接!E316," ","")))=TRUE,1,0))</f>
        <v>0</v>
      </c>
      <c r="E316" s="53">
        <f t="shared" si="4"/>
        <v>0</v>
      </c>
    </row>
    <row r="317" spans="1:5" ht="15">
      <c r="A317">
        <f>IF(SUM(IF(新生推文!$K$7=" ",0,1),IF(新生推文!$K$8=" ",0,1),IF(新生推文!$K$9=" ",0,1))=0,999,SUM(SUM(IF(新生推文!$K$7=" ",0,1),IF(新生推文!$K$8=" ",0,1),IF(新生推文!$K$9=" ",0,1))))</f>
        <v>1</v>
      </c>
      <c r="B317" t="str">
        <f>IF(OR(新生推文!$K$7="",推文数据库连接!A317=""),"",IF(ISNUMBER(SEARCH(新生推文!$K$7,SUBSTITUTE(推文数据库连接!A317&amp;推文数据库连接!C317&amp;推文数据库连接!D317&amp;推文数据库连接!E317," ","")))=TRUE,1,0))</f>
        <v/>
      </c>
      <c r="C317">
        <f>IF(OR(新生推文!$K$8="",推文数据库连接!A317=""),"",IF(ISNUMBER(SEARCH(新生推文!$K$8,SUBSTITUTE(推文数据库连接!A317&amp;推文数据库连接!C317&amp;推文数据库连接!D317&amp;推文数据库连接!E317," ","")))=TRUE,1,0))</f>
        <v>0</v>
      </c>
      <c r="D317">
        <f>IF(OR(新生推文!$K$9="",推文数据库连接!A317=""),"",IF(ISNUMBER(SEARCH(新生推文!$K$9,SUBSTITUTE(推文数据库连接!A317&amp;推文数据库连接!C317&amp;推文数据库连接!D317&amp;推文数据库连接!E317," ","")))=TRUE,1,0))</f>
        <v>0</v>
      </c>
      <c r="E317" s="53">
        <f t="shared" si="4"/>
        <v>0</v>
      </c>
    </row>
    <row r="318" spans="1:5" ht="15">
      <c r="A318">
        <f>IF(SUM(IF(新生推文!$K$7=" ",0,1),IF(新生推文!$K$8=" ",0,1),IF(新生推文!$K$9=" ",0,1))=0,999,SUM(SUM(IF(新生推文!$K$7=" ",0,1),IF(新生推文!$K$8=" ",0,1),IF(新生推文!$K$9=" ",0,1))))</f>
        <v>1</v>
      </c>
      <c r="B318" t="str">
        <f>IF(OR(新生推文!$K$7="",推文数据库连接!A318=""),"",IF(ISNUMBER(SEARCH(新生推文!$K$7,SUBSTITUTE(推文数据库连接!A318&amp;推文数据库连接!C318&amp;推文数据库连接!D318&amp;推文数据库连接!E318," ","")))=TRUE,1,0))</f>
        <v/>
      </c>
      <c r="C318">
        <f>IF(OR(新生推文!$K$8="",推文数据库连接!A318=""),"",IF(ISNUMBER(SEARCH(新生推文!$K$8,SUBSTITUTE(推文数据库连接!A318&amp;推文数据库连接!C318&amp;推文数据库连接!D318&amp;推文数据库连接!E318," ","")))=TRUE,1,0))</f>
        <v>0</v>
      </c>
      <c r="D318">
        <f>IF(OR(新生推文!$K$9="",推文数据库连接!A318=""),"",IF(ISNUMBER(SEARCH(新生推文!$K$9,SUBSTITUTE(推文数据库连接!A318&amp;推文数据库连接!C318&amp;推文数据库连接!D318&amp;推文数据库连接!E318," ","")))=TRUE,1,0))</f>
        <v>0</v>
      </c>
      <c r="E318" s="53">
        <f t="shared" si="4"/>
        <v>0</v>
      </c>
    </row>
    <row r="319" spans="1:5" ht="15">
      <c r="A319">
        <f>IF(SUM(IF(新生推文!$K$7=" ",0,1),IF(新生推文!$K$8=" ",0,1),IF(新生推文!$K$9=" ",0,1))=0,999,SUM(SUM(IF(新生推文!$K$7=" ",0,1),IF(新生推文!$K$8=" ",0,1),IF(新生推文!$K$9=" ",0,1))))</f>
        <v>1</v>
      </c>
      <c r="B319" t="str">
        <f>IF(OR(新生推文!$K$7="",推文数据库连接!A319=""),"",IF(ISNUMBER(SEARCH(新生推文!$K$7,SUBSTITUTE(推文数据库连接!A319&amp;推文数据库连接!C319&amp;推文数据库连接!D319&amp;推文数据库连接!E319," ","")))=TRUE,1,0))</f>
        <v/>
      </c>
      <c r="C319">
        <f>IF(OR(新生推文!$K$8="",推文数据库连接!A319=""),"",IF(ISNUMBER(SEARCH(新生推文!$K$8,SUBSTITUTE(推文数据库连接!A319&amp;推文数据库连接!C319&amp;推文数据库连接!D319&amp;推文数据库连接!E319," ","")))=TRUE,1,0))</f>
        <v>0</v>
      </c>
      <c r="D319">
        <f>IF(OR(新生推文!$K$9="",推文数据库连接!A319=""),"",IF(ISNUMBER(SEARCH(新生推文!$K$9,SUBSTITUTE(推文数据库连接!A319&amp;推文数据库连接!C319&amp;推文数据库连接!D319&amp;推文数据库连接!E319," ","")))=TRUE,1,0))</f>
        <v>0</v>
      </c>
      <c r="E319" s="53">
        <f t="shared" si="4"/>
        <v>0</v>
      </c>
    </row>
    <row r="320" spans="1:5" ht="15">
      <c r="A320">
        <f>IF(SUM(IF(新生推文!$K$7=" ",0,1),IF(新生推文!$K$8=" ",0,1),IF(新生推文!$K$9=" ",0,1))=0,999,SUM(SUM(IF(新生推文!$K$7=" ",0,1),IF(新生推文!$K$8=" ",0,1),IF(新生推文!$K$9=" ",0,1))))</f>
        <v>1</v>
      </c>
      <c r="B320" t="str">
        <f>IF(OR(新生推文!$K$7="",推文数据库连接!A320=""),"",IF(ISNUMBER(SEARCH(新生推文!$K$7,SUBSTITUTE(推文数据库连接!A320&amp;推文数据库连接!C320&amp;推文数据库连接!D320&amp;推文数据库连接!E320," ","")))=TRUE,1,0))</f>
        <v/>
      </c>
      <c r="C320">
        <f>IF(OR(新生推文!$K$8="",推文数据库连接!A320=""),"",IF(ISNUMBER(SEARCH(新生推文!$K$8,SUBSTITUTE(推文数据库连接!A320&amp;推文数据库连接!C320&amp;推文数据库连接!D320&amp;推文数据库连接!E320," ","")))=TRUE,1,0))</f>
        <v>0</v>
      </c>
      <c r="D320">
        <f>IF(OR(新生推文!$K$9="",推文数据库连接!A320=""),"",IF(ISNUMBER(SEARCH(新生推文!$K$9,SUBSTITUTE(推文数据库连接!A320&amp;推文数据库连接!C320&amp;推文数据库连接!D320&amp;推文数据库连接!E320," ","")))=TRUE,1,0))</f>
        <v>0</v>
      </c>
      <c r="E320" s="53">
        <f t="shared" si="4"/>
        <v>0</v>
      </c>
    </row>
    <row r="321" spans="1:5" ht="15">
      <c r="A321">
        <f>IF(SUM(IF(新生推文!$K$7=" ",0,1),IF(新生推文!$K$8=" ",0,1),IF(新生推文!$K$9=" ",0,1))=0,999,SUM(SUM(IF(新生推文!$K$7=" ",0,1),IF(新生推文!$K$8=" ",0,1),IF(新生推文!$K$9=" ",0,1))))</f>
        <v>1</v>
      </c>
      <c r="B321" t="str">
        <f>IF(OR(新生推文!$K$7="",推文数据库连接!A321=""),"",IF(ISNUMBER(SEARCH(新生推文!$K$7,SUBSTITUTE(推文数据库连接!A321&amp;推文数据库连接!C321&amp;推文数据库连接!D321&amp;推文数据库连接!E321," ","")))=TRUE,1,0))</f>
        <v/>
      </c>
      <c r="C321">
        <f>IF(OR(新生推文!$K$8="",推文数据库连接!A321=""),"",IF(ISNUMBER(SEARCH(新生推文!$K$8,SUBSTITUTE(推文数据库连接!A321&amp;推文数据库连接!C321&amp;推文数据库连接!D321&amp;推文数据库连接!E321," ","")))=TRUE,1,0))</f>
        <v>0</v>
      </c>
      <c r="D321">
        <f>IF(OR(新生推文!$K$9="",推文数据库连接!A321=""),"",IF(ISNUMBER(SEARCH(新生推文!$K$9,SUBSTITUTE(推文数据库连接!A321&amp;推文数据库连接!C321&amp;推文数据库连接!D321&amp;推文数据库连接!E321," ","")))=TRUE,1,0))</f>
        <v>0</v>
      </c>
      <c r="E321" s="53">
        <f t="shared" si="4"/>
        <v>0</v>
      </c>
    </row>
    <row r="322" spans="1:5" ht="15">
      <c r="A322">
        <f>IF(SUM(IF(新生推文!$K$7=" ",0,1),IF(新生推文!$K$8=" ",0,1),IF(新生推文!$K$9=" ",0,1))=0,999,SUM(SUM(IF(新生推文!$K$7=" ",0,1),IF(新生推文!$K$8=" ",0,1),IF(新生推文!$K$9=" ",0,1))))</f>
        <v>1</v>
      </c>
      <c r="B322" t="str">
        <f>IF(OR(新生推文!$K$7="",推文数据库连接!A322=""),"",IF(ISNUMBER(SEARCH(新生推文!$K$7,SUBSTITUTE(推文数据库连接!A322&amp;推文数据库连接!C322&amp;推文数据库连接!D322&amp;推文数据库连接!E322," ","")))=TRUE,1,0))</f>
        <v/>
      </c>
      <c r="C322">
        <f>IF(OR(新生推文!$K$8="",推文数据库连接!A322=""),"",IF(ISNUMBER(SEARCH(新生推文!$K$8,SUBSTITUTE(推文数据库连接!A322&amp;推文数据库连接!C322&amp;推文数据库连接!D322&amp;推文数据库连接!E322," ","")))=TRUE,1,0))</f>
        <v>0</v>
      </c>
      <c r="D322">
        <f>IF(OR(新生推文!$K$9="",推文数据库连接!A322=""),"",IF(ISNUMBER(SEARCH(新生推文!$K$9,SUBSTITUTE(推文数据库连接!A322&amp;推文数据库连接!C322&amp;推文数据库连接!D322&amp;推文数据库连接!E322," ","")))=TRUE,1,0))</f>
        <v>0</v>
      </c>
      <c r="E322" s="53">
        <f t="shared" ref="E322:E340" si="5">SUM(B322,C322,D322)</f>
        <v>0</v>
      </c>
    </row>
    <row r="323" spans="1:5" ht="15">
      <c r="A323">
        <f>IF(SUM(IF(新生推文!$K$7=" ",0,1),IF(新生推文!$K$8=" ",0,1),IF(新生推文!$K$9=" ",0,1))=0,999,SUM(SUM(IF(新生推文!$K$7=" ",0,1),IF(新生推文!$K$8=" ",0,1),IF(新生推文!$K$9=" ",0,1))))</f>
        <v>1</v>
      </c>
      <c r="B323" t="str">
        <f>IF(OR(新生推文!$K$7="",推文数据库连接!A323=""),"",IF(ISNUMBER(SEARCH(新生推文!$K$7,SUBSTITUTE(推文数据库连接!A323&amp;推文数据库连接!C323&amp;推文数据库连接!D323&amp;推文数据库连接!E323," ","")))=TRUE,1,0))</f>
        <v/>
      </c>
      <c r="C323">
        <f>IF(OR(新生推文!$K$8="",推文数据库连接!A323=""),"",IF(ISNUMBER(SEARCH(新生推文!$K$8,SUBSTITUTE(推文数据库连接!A323&amp;推文数据库连接!C323&amp;推文数据库连接!D323&amp;推文数据库连接!E323," ","")))=TRUE,1,0))</f>
        <v>0</v>
      </c>
      <c r="D323">
        <f>IF(OR(新生推文!$K$9="",推文数据库连接!A323=""),"",IF(ISNUMBER(SEARCH(新生推文!$K$9,SUBSTITUTE(推文数据库连接!A323&amp;推文数据库连接!C323&amp;推文数据库连接!D323&amp;推文数据库连接!E323," ","")))=TRUE,1,0))</f>
        <v>0</v>
      </c>
      <c r="E323" s="53">
        <f t="shared" si="5"/>
        <v>0</v>
      </c>
    </row>
    <row r="324" spans="1:5" ht="15">
      <c r="A324">
        <f>IF(SUM(IF(新生推文!$K$7=" ",0,1),IF(新生推文!$K$8=" ",0,1),IF(新生推文!$K$9=" ",0,1))=0,999,SUM(SUM(IF(新生推文!$K$7=" ",0,1),IF(新生推文!$K$8=" ",0,1),IF(新生推文!$K$9=" ",0,1))))</f>
        <v>1</v>
      </c>
      <c r="B324" t="str">
        <f>IF(OR(新生推文!$K$7="",推文数据库连接!A324=""),"",IF(ISNUMBER(SEARCH(新生推文!$K$7,SUBSTITUTE(推文数据库连接!A324&amp;推文数据库连接!C324&amp;推文数据库连接!D324&amp;推文数据库连接!E324," ","")))=TRUE,1,0))</f>
        <v/>
      </c>
      <c r="C324">
        <f>IF(OR(新生推文!$K$8="",推文数据库连接!A324=""),"",IF(ISNUMBER(SEARCH(新生推文!$K$8,SUBSTITUTE(推文数据库连接!A324&amp;推文数据库连接!C324&amp;推文数据库连接!D324&amp;推文数据库连接!E324," ","")))=TRUE,1,0))</f>
        <v>0</v>
      </c>
      <c r="D324">
        <f>IF(OR(新生推文!$K$9="",推文数据库连接!A324=""),"",IF(ISNUMBER(SEARCH(新生推文!$K$9,SUBSTITUTE(推文数据库连接!A324&amp;推文数据库连接!C324&amp;推文数据库连接!D324&amp;推文数据库连接!E324," ","")))=TRUE,1,0))</f>
        <v>0</v>
      </c>
      <c r="E324" s="53">
        <f t="shared" si="5"/>
        <v>0</v>
      </c>
    </row>
    <row r="325" spans="1:5" ht="15">
      <c r="A325">
        <f>IF(SUM(IF(新生推文!$K$7=" ",0,1),IF(新生推文!$K$8=" ",0,1),IF(新生推文!$K$9=" ",0,1))=0,999,SUM(SUM(IF(新生推文!$K$7=" ",0,1),IF(新生推文!$K$8=" ",0,1),IF(新生推文!$K$9=" ",0,1))))</f>
        <v>1</v>
      </c>
      <c r="B325" t="str">
        <f>IF(OR(新生推文!$K$7="",推文数据库连接!A325=""),"",IF(ISNUMBER(SEARCH(新生推文!$K$7,SUBSTITUTE(推文数据库连接!A325&amp;推文数据库连接!C325&amp;推文数据库连接!D325&amp;推文数据库连接!E325," ","")))=TRUE,1,0))</f>
        <v/>
      </c>
      <c r="C325">
        <f>IF(OR(新生推文!$K$8="",推文数据库连接!A325=""),"",IF(ISNUMBER(SEARCH(新生推文!$K$8,SUBSTITUTE(推文数据库连接!A325&amp;推文数据库连接!C325&amp;推文数据库连接!D325&amp;推文数据库连接!E325," ","")))=TRUE,1,0))</f>
        <v>0</v>
      </c>
      <c r="D325">
        <f>IF(OR(新生推文!$K$9="",推文数据库连接!A325=""),"",IF(ISNUMBER(SEARCH(新生推文!$K$9,SUBSTITUTE(推文数据库连接!A325&amp;推文数据库连接!C325&amp;推文数据库连接!D325&amp;推文数据库连接!E325," ","")))=TRUE,1,0))</f>
        <v>0</v>
      </c>
      <c r="E325" s="53">
        <f t="shared" si="5"/>
        <v>0</v>
      </c>
    </row>
    <row r="326" spans="1:5" ht="15">
      <c r="A326">
        <f>IF(SUM(IF(新生推文!$K$7=" ",0,1),IF(新生推文!$K$8=" ",0,1),IF(新生推文!$K$9=" ",0,1))=0,999,SUM(SUM(IF(新生推文!$K$7=" ",0,1),IF(新生推文!$K$8=" ",0,1),IF(新生推文!$K$9=" ",0,1))))</f>
        <v>1</v>
      </c>
      <c r="B326" t="str">
        <f>IF(OR(新生推文!$K$7="",推文数据库连接!A326=""),"",IF(ISNUMBER(SEARCH(新生推文!$K$7,SUBSTITUTE(推文数据库连接!A326&amp;推文数据库连接!C326&amp;推文数据库连接!D326&amp;推文数据库连接!E326," ","")))=TRUE,1,0))</f>
        <v/>
      </c>
      <c r="C326">
        <f>IF(OR(新生推文!$K$8="",推文数据库连接!A326=""),"",IF(ISNUMBER(SEARCH(新生推文!$K$8,SUBSTITUTE(推文数据库连接!A326&amp;推文数据库连接!C326&amp;推文数据库连接!D326&amp;推文数据库连接!E326," ","")))=TRUE,1,0))</f>
        <v>0</v>
      </c>
      <c r="D326">
        <f>IF(OR(新生推文!$K$9="",推文数据库连接!A326=""),"",IF(ISNUMBER(SEARCH(新生推文!$K$9,SUBSTITUTE(推文数据库连接!A326&amp;推文数据库连接!C326&amp;推文数据库连接!D326&amp;推文数据库连接!E326," ","")))=TRUE,1,0))</f>
        <v>0</v>
      </c>
      <c r="E326" s="53">
        <f t="shared" si="5"/>
        <v>0</v>
      </c>
    </row>
    <row r="327" spans="1:5" ht="15">
      <c r="A327">
        <f>IF(SUM(IF(新生推文!$K$7=" ",0,1),IF(新生推文!$K$8=" ",0,1),IF(新生推文!$K$9=" ",0,1))=0,999,SUM(SUM(IF(新生推文!$K$7=" ",0,1),IF(新生推文!$K$8=" ",0,1),IF(新生推文!$K$9=" ",0,1))))</f>
        <v>1</v>
      </c>
      <c r="B327" t="str">
        <f>IF(OR(新生推文!$K$7="",推文数据库连接!A327=""),"",IF(ISNUMBER(SEARCH(新生推文!$K$7,SUBSTITUTE(推文数据库连接!A327&amp;推文数据库连接!C327&amp;推文数据库连接!D327&amp;推文数据库连接!E327," ","")))=TRUE,1,0))</f>
        <v/>
      </c>
      <c r="C327">
        <f>IF(OR(新生推文!$K$8="",推文数据库连接!A327=""),"",IF(ISNUMBER(SEARCH(新生推文!$K$8,SUBSTITUTE(推文数据库连接!A327&amp;推文数据库连接!C327&amp;推文数据库连接!D327&amp;推文数据库连接!E327," ","")))=TRUE,1,0))</f>
        <v>0</v>
      </c>
      <c r="D327">
        <f>IF(OR(新生推文!$K$9="",推文数据库连接!A327=""),"",IF(ISNUMBER(SEARCH(新生推文!$K$9,SUBSTITUTE(推文数据库连接!A327&amp;推文数据库连接!C327&amp;推文数据库连接!D327&amp;推文数据库连接!E327," ","")))=TRUE,1,0))</f>
        <v>0</v>
      </c>
      <c r="E327" s="53">
        <f t="shared" si="5"/>
        <v>0</v>
      </c>
    </row>
    <row r="328" spans="1:5" ht="15">
      <c r="A328">
        <f>IF(SUM(IF(新生推文!$K$7=" ",0,1),IF(新生推文!$K$8=" ",0,1),IF(新生推文!$K$9=" ",0,1))=0,999,SUM(SUM(IF(新生推文!$K$7=" ",0,1),IF(新生推文!$K$8=" ",0,1),IF(新生推文!$K$9=" ",0,1))))</f>
        <v>1</v>
      </c>
      <c r="B328" t="str">
        <f>IF(OR(新生推文!$K$7="",推文数据库连接!A328=""),"",IF(ISNUMBER(SEARCH(新生推文!$K$7,SUBSTITUTE(推文数据库连接!A328&amp;推文数据库连接!C328&amp;推文数据库连接!D328&amp;推文数据库连接!E328," ","")))=TRUE,1,0))</f>
        <v/>
      </c>
      <c r="C328">
        <f>IF(OR(新生推文!$K$8="",推文数据库连接!A328=""),"",IF(ISNUMBER(SEARCH(新生推文!$K$8,SUBSTITUTE(推文数据库连接!A328&amp;推文数据库连接!C328&amp;推文数据库连接!D328&amp;推文数据库连接!E328," ","")))=TRUE,1,0))</f>
        <v>0</v>
      </c>
      <c r="D328">
        <f>IF(OR(新生推文!$K$9="",推文数据库连接!A328=""),"",IF(ISNUMBER(SEARCH(新生推文!$K$9,SUBSTITUTE(推文数据库连接!A328&amp;推文数据库连接!C328&amp;推文数据库连接!D328&amp;推文数据库连接!E328," ","")))=TRUE,1,0))</f>
        <v>0</v>
      </c>
      <c r="E328" s="53">
        <f t="shared" si="5"/>
        <v>0</v>
      </c>
    </row>
    <row r="329" spans="1:5" ht="15">
      <c r="A329">
        <f>IF(SUM(IF(新生推文!$K$7=" ",0,1),IF(新生推文!$K$8=" ",0,1),IF(新生推文!$K$9=" ",0,1))=0,999,SUM(SUM(IF(新生推文!$K$7=" ",0,1),IF(新生推文!$K$8=" ",0,1),IF(新生推文!$K$9=" ",0,1))))</f>
        <v>1</v>
      </c>
      <c r="B329" t="str">
        <f>IF(OR(新生推文!$K$7="",推文数据库连接!A329=""),"",IF(ISNUMBER(SEARCH(新生推文!$K$7,SUBSTITUTE(推文数据库连接!A329&amp;推文数据库连接!C329&amp;推文数据库连接!D329&amp;推文数据库连接!E329," ","")))=TRUE,1,0))</f>
        <v/>
      </c>
      <c r="C329">
        <f>IF(OR(新生推文!$K$8="",推文数据库连接!A329=""),"",IF(ISNUMBER(SEARCH(新生推文!$K$8,SUBSTITUTE(推文数据库连接!A329&amp;推文数据库连接!C329&amp;推文数据库连接!D329&amp;推文数据库连接!E329," ","")))=TRUE,1,0))</f>
        <v>0</v>
      </c>
      <c r="D329">
        <f>IF(OR(新生推文!$K$9="",推文数据库连接!A329=""),"",IF(ISNUMBER(SEARCH(新生推文!$K$9,SUBSTITUTE(推文数据库连接!A329&amp;推文数据库连接!C329&amp;推文数据库连接!D329&amp;推文数据库连接!E329," ","")))=TRUE,1,0))</f>
        <v>0</v>
      </c>
      <c r="E329" s="53">
        <f t="shared" si="5"/>
        <v>0</v>
      </c>
    </row>
    <row r="330" spans="1:5" ht="15">
      <c r="A330">
        <f>IF(SUM(IF(新生推文!$K$7=" ",0,1),IF(新生推文!$K$8=" ",0,1),IF(新生推文!$K$9=" ",0,1))=0,999,SUM(SUM(IF(新生推文!$K$7=" ",0,1),IF(新生推文!$K$8=" ",0,1),IF(新生推文!$K$9=" ",0,1))))</f>
        <v>1</v>
      </c>
      <c r="B330" t="str">
        <f>IF(OR(新生推文!$K$7="",推文数据库连接!A330=""),"",IF(ISNUMBER(SEARCH(新生推文!$K$7,SUBSTITUTE(推文数据库连接!A330&amp;推文数据库连接!C330&amp;推文数据库连接!D330&amp;推文数据库连接!E330," ","")))=TRUE,1,0))</f>
        <v/>
      </c>
      <c r="C330">
        <f>IF(OR(新生推文!$K$8="",推文数据库连接!A330=""),"",IF(ISNUMBER(SEARCH(新生推文!$K$8,SUBSTITUTE(推文数据库连接!A330&amp;推文数据库连接!C330&amp;推文数据库连接!D330&amp;推文数据库连接!E330," ","")))=TRUE,1,0))</f>
        <v>0</v>
      </c>
      <c r="D330">
        <f>IF(OR(新生推文!$K$9="",推文数据库连接!A330=""),"",IF(ISNUMBER(SEARCH(新生推文!$K$9,SUBSTITUTE(推文数据库连接!A330&amp;推文数据库连接!C330&amp;推文数据库连接!D330&amp;推文数据库连接!E330," ","")))=TRUE,1,0))</f>
        <v>0</v>
      </c>
      <c r="E330" s="53">
        <f t="shared" si="5"/>
        <v>0</v>
      </c>
    </row>
    <row r="331" spans="1:5" ht="15">
      <c r="A331">
        <f>IF(SUM(IF(新生推文!$K$7=" ",0,1),IF(新生推文!$K$8=" ",0,1),IF(新生推文!$K$9=" ",0,1))=0,999,SUM(SUM(IF(新生推文!$K$7=" ",0,1),IF(新生推文!$K$8=" ",0,1),IF(新生推文!$K$9=" ",0,1))))</f>
        <v>1</v>
      </c>
      <c r="B331" t="str">
        <f>IF(OR(新生推文!$K$7="",推文数据库连接!A331=""),"",IF(ISNUMBER(SEARCH(新生推文!$K$7,SUBSTITUTE(推文数据库连接!A331&amp;推文数据库连接!C331&amp;推文数据库连接!D331&amp;推文数据库连接!E331," ","")))=TRUE,1,0))</f>
        <v/>
      </c>
      <c r="C331">
        <f>IF(OR(新生推文!$K$8="",推文数据库连接!A331=""),"",IF(ISNUMBER(SEARCH(新生推文!$K$8,SUBSTITUTE(推文数据库连接!A331&amp;推文数据库连接!C331&amp;推文数据库连接!D331&amp;推文数据库连接!E331," ","")))=TRUE,1,0))</f>
        <v>0</v>
      </c>
      <c r="D331">
        <f>IF(OR(新生推文!$K$9="",推文数据库连接!A331=""),"",IF(ISNUMBER(SEARCH(新生推文!$K$9,SUBSTITUTE(推文数据库连接!A331&amp;推文数据库连接!C331&amp;推文数据库连接!D331&amp;推文数据库连接!E331," ","")))=TRUE,1,0))</f>
        <v>0</v>
      </c>
      <c r="E331" s="53">
        <f t="shared" si="5"/>
        <v>0</v>
      </c>
    </row>
    <row r="332" spans="1:5" ht="15">
      <c r="A332">
        <f>IF(SUM(IF(新生推文!$K$7=" ",0,1),IF(新生推文!$K$8=" ",0,1),IF(新生推文!$K$9=" ",0,1))=0,999,SUM(SUM(IF(新生推文!$K$7=" ",0,1),IF(新生推文!$K$8=" ",0,1),IF(新生推文!$K$9=" ",0,1))))</f>
        <v>1</v>
      </c>
      <c r="B332" t="str">
        <f>IF(OR(新生推文!$K$7="",推文数据库连接!A332=""),"",IF(ISNUMBER(SEARCH(新生推文!$K$7,SUBSTITUTE(推文数据库连接!A332&amp;推文数据库连接!C332&amp;推文数据库连接!D332&amp;推文数据库连接!E332," ","")))=TRUE,1,0))</f>
        <v/>
      </c>
      <c r="C332">
        <f>IF(OR(新生推文!$K$8="",推文数据库连接!A332=""),"",IF(ISNUMBER(SEARCH(新生推文!$K$8,SUBSTITUTE(推文数据库连接!A332&amp;推文数据库连接!C332&amp;推文数据库连接!D332&amp;推文数据库连接!E332," ","")))=TRUE,1,0))</f>
        <v>0</v>
      </c>
      <c r="D332">
        <f>IF(OR(新生推文!$K$9="",推文数据库连接!A332=""),"",IF(ISNUMBER(SEARCH(新生推文!$K$9,SUBSTITUTE(推文数据库连接!A332&amp;推文数据库连接!C332&amp;推文数据库连接!D332&amp;推文数据库连接!E332," ","")))=TRUE,1,0))</f>
        <v>0</v>
      </c>
      <c r="E332" s="53">
        <f t="shared" si="5"/>
        <v>0</v>
      </c>
    </row>
    <row r="333" spans="1:5" ht="15">
      <c r="A333">
        <f>IF(SUM(IF(新生推文!$K$7=" ",0,1),IF(新生推文!$K$8=" ",0,1),IF(新生推文!$K$9=" ",0,1))=0,999,SUM(SUM(IF(新生推文!$K$7=" ",0,1),IF(新生推文!$K$8=" ",0,1),IF(新生推文!$K$9=" ",0,1))))</f>
        <v>1</v>
      </c>
      <c r="B333" t="str">
        <f>IF(OR(新生推文!$K$7="",推文数据库连接!A333=""),"",IF(ISNUMBER(SEARCH(新生推文!$K$7,SUBSTITUTE(推文数据库连接!A333&amp;推文数据库连接!C333&amp;推文数据库连接!D333&amp;推文数据库连接!E333," ","")))=TRUE,1,0))</f>
        <v/>
      </c>
      <c r="C333">
        <f>IF(OR(新生推文!$K$8="",推文数据库连接!A333=""),"",IF(ISNUMBER(SEARCH(新生推文!$K$8,SUBSTITUTE(推文数据库连接!A333&amp;推文数据库连接!C333&amp;推文数据库连接!D333&amp;推文数据库连接!E333," ","")))=TRUE,1,0))</f>
        <v>0</v>
      </c>
      <c r="D333">
        <f>IF(OR(新生推文!$K$9="",推文数据库连接!A333=""),"",IF(ISNUMBER(SEARCH(新生推文!$K$9,SUBSTITUTE(推文数据库连接!A333&amp;推文数据库连接!C333&amp;推文数据库连接!D333&amp;推文数据库连接!E333," ","")))=TRUE,1,0))</f>
        <v>0</v>
      </c>
      <c r="E333" s="53">
        <f t="shared" si="5"/>
        <v>0</v>
      </c>
    </row>
    <row r="334" spans="1:5" ht="15">
      <c r="A334">
        <f>IF(SUM(IF(新生推文!$K$7=" ",0,1),IF(新生推文!$K$8=" ",0,1),IF(新生推文!$K$9=" ",0,1))=0,999,SUM(SUM(IF(新生推文!$K$7=" ",0,1),IF(新生推文!$K$8=" ",0,1),IF(新生推文!$K$9=" ",0,1))))</f>
        <v>1</v>
      </c>
      <c r="B334" t="str">
        <f>IF(OR(新生推文!$K$7="",推文数据库连接!A334=""),"",IF(ISNUMBER(SEARCH(新生推文!$K$7,SUBSTITUTE(推文数据库连接!A334&amp;推文数据库连接!C334&amp;推文数据库连接!D334&amp;推文数据库连接!E334," ","")))=TRUE,1,0))</f>
        <v/>
      </c>
      <c r="C334">
        <f>IF(OR(新生推文!$K$8="",推文数据库连接!A334=""),"",IF(ISNUMBER(SEARCH(新生推文!$K$8,SUBSTITUTE(推文数据库连接!A334&amp;推文数据库连接!C334&amp;推文数据库连接!D334&amp;推文数据库连接!E334," ","")))=TRUE,1,0))</f>
        <v>0</v>
      </c>
      <c r="D334">
        <f>IF(OR(新生推文!$K$9="",推文数据库连接!A334=""),"",IF(ISNUMBER(SEARCH(新生推文!$K$9,SUBSTITUTE(推文数据库连接!A334&amp;推文数据库连接!C334&amp;推文数据库连接!D334&amp;推文数据库连接!E334," ","")))=TRUE,1,0))</f>
        <v>0</v>
      </c>
      <c r="E334" s="53">
        <f t="shared" si="5"/>
        <v>0</v>
      </c>
    </row>
    <row r="335" spans="1:5" ht="15">
      <c r="A335">
        <f>IF(SUM(IF(新生推文!$K$7=" ",0,1),IF(新生推文!$K$8=" ",0,1),IF(新生推文!$K$9=" ",0,1))=0,999,SUM(SUM(IF(新生推文!$K$7=" ",0,1),IF(新生推文!$K$8=" ",0,1),IF(新生推文!$K$9=" ",0,1))))</f>
        <v>1</v>
      </c>
      <c r="B335" t="str">
        <f>IF(OR(新生推文!$K$7="",推文数据库连接!A335=""),"",IF(ISNUMBER(SEARCH(新生推文!$K$7,SUBSTITUTE(推文数据库连接!A335&amp;推文数据库连接!C335&amp;推文数据库连接!D335&amp;推文数据库连接!E335," ","")))=TRUE,1,0))</f>
        <v/>
      </c>
      <c r="C335">
        <f>IF(OR(新生推文!$K$8="",推文数据库连接!A335=""),"",IF(ISNUMBER(SEARCH(新生推文!$K$8,SUBSTITUTE(推文数据库连接!A335&amp;推文数据库连接!C335&amp;推文数据库连接!D335&amp;推文数据库连接!E335," ","")))=TRUE,1,0))</f>
        <v>0</v>
      </c>
      <c r="D335">
        <f>IF(OR(新生推文!$K$9="",推文数据库连接!A335=""),"",IF(ISNUMBER(SEARCH(新生推文!$K$9,SUBSTITUTE(推文数据库连接!A335&amp;推文数据库连接!C335&amp;推文数据库连接!D335&amp;推文数据库连接!E335," ","")))=TRUE,1,0))</f>
        <v>0</v>
      </c>
      <c r="E335" s="53">
        <f t="shared" si="5"/>
        <v>0</v>
      </c>
    </row>
    <row r="336" spans="1:5" ht="15">
      <c r="A336">
        <f>IF(SUM(IF(新生推文!$K$7=" ",0,1),IF(新生推文!$K$8=" ",0,1),IF(新生推文!$K$9=" ",0,1))=0,999,SUM(SUM(IF(新生推文!$K$7=" ",0,1),IF(新生推文!$K$8=" ",0,1),IF(新生推文!$K$9=" ",0,1))))</f>
        <v>1</v>
      </c>
      <c r="B336" t="str">
        <f>IF(OR(新生推文!$K$7="",推文数据库连接!A336=""),"",IF(ISNUMBER(SEARCH(新生推文!$K$7,SUBSTITUTE(推文数据库连接!A336&amp;推文数据库连接!C336&amp;推文数据库连接!D336&amp;推文数据库连接!E336," ","")))=TRUE,1,0))</f>
        <v/>
      </c>
      <c r="C336">
        <f>IF(OR(新生推文!$K$8="",推文数据库连接!A336=""),"",IF(ISNUMBER(SEARCH(新生推文!$K$8,SUBSTITUTE(推文数据库连接!A336&amp;推文数据库连接!C336&amp;推文数据库连接!D336&amp;推文数据库连接!E336," ","")))=TRUE,1,0))</f>
        <v>0</v>
      </c>
      <c r="D336">
        <f>IF(OR(新生推文!$K$9="",推文数据库连接!A336=""),"",IF(ISNUMBER(SEARCH(新生推文!$K$9,SUBSTITUTE(推文数据库连接!A336&amp;推文数据库连接!C336&amp;推文数据库连接!D336&amp;推文数据库连接!E336," ","")))=TRUE,1,0))</f>
        <v>0</v>
      </c>
      <c r="E336" s="53">
        <f t="shared" si="5"/>
        <v>0</v>
      </c>
    </row>
    <row r="337" spans="1:5" ht="15">
      <c r="A337">
        <f>IF(SUM(IF(新生推文!$K$7=" ",0,1),IF(新生推文!$K$8=" ",0,1),IF(新生推文!$K$9=" ",0,1))=0,999,SUM(SUM(IF(新生推文!$K$7=" ",0,1),IF(新生推文!$K$8=" ",0,1),IF(新生推文!$K$9=" ",0,1))))</f>
        <v>1</v>
      </c>
      <c r="B337" t="str">
        <f>IF(OR(新生推文!$K$7="",推文数据库连接!A337=""),"",IF(ISNUMBER(SEARCH(新生推文!$K$7,SUBSTITUTE(推文数据库连接!A337&amp;推文数据库连接!C337&amp;推文数据库连接!D337&amp;推文数据库连接!E337," ","")))=TRUE,1,0))</f>
        <v/>
      </c>
      <c r="C337">
        <f>IF(OR(新生推文!$K$8="",推文数据库连接!A337=""),"",IF(ISNUMBER(SEARCH(新生推文!$K$8,SUBSTITUTE(推文数据库连接!A337&amp;推文数据库连接!C337&amp;推文数据库连接!D337&amp;推文数据库连接!E337," ","")))=TRUE,1,0))</f>
        <v>0</v>
      </c>
      <c r="D337">
        <f>IF(OR(新生推文!$K$9="",推文数据库连接!A337=""),"",IF(ISNUMBER(SEARCH(新生推文!$K$9,SUBSTITUTE(推文数据库连接!A337&amp;推文数据库连接!C337&amp;推文数据库连接!D337&amp;推文数据库连接!E337," ","")))=TRUE,1,0))</f>
        <v>0</v>
      </c>
      <c r="E337" s="53">
        <f t="shared" si="5"/>
        <v>0</v>
      </c>
    </row>
    <row r="338" spans="1:5" ht="15">
      <c r="A338">
        <f>IF(SUM(IF(新生推文!$K$7=" ",0,1),IF(新生推文!$K$8=" ",0,1),IF(新生推文!$K$9=" ",0,1))=0,999,SUM(SUM(IF(新生推文!$K$7=" ",0,1),IF(新生推文!$K$8=" ",0,1),IF(新生推文!$K$9=" ",0,1))))</f>
        <v>1</v>
      </c>
      <c r="B338" t="str">
        <f>IF(OR(新生推文!$K$7="",推文数据库连接!A338=""),"",IF(ISNUMBER(SEARCH(新生推文!$K$7,SUBSTITUTE(推文数据库连接!A338&amp;推文数据库连接!C338&amp;推文数据库连接!D338&amp;推文数据库连接!E338," ","")))=TRUE,1,0))</f>
        <v/>
      </c>
      <c r="C338">
        <f>IF(OR(新生推文!$K$8="",推文数据库连接!A338=""),"",IF(ISNUMBER(SEARCH(新生推文!$K$8,SUBSTITUTE(推文数据库连接!A338&amp;推文数据库连接!C338&amp;推文数据库连接!D338&amp;推文数据库连接!E338," ","")))=TRUE,1,0))</f>
        <v>0</v>
      </c>
      <c r="D338">
        <f>IF(OR(新生推文!$K$9="",推文数据库连接!A338=""),"",IF(ISNUMBER(SEARCH(新生推文!$K$9,SUBSTITUTE(推文数据库连接!A338&amp;推文数据库连接!C338&amp;推文数据库连接!D338&amp;推文数据库连接!E338," ","")))=TRUE,1,0))</f>
        <v>0</v>
      </c>
      <c r="E338" s="53">
        <f t="shared" si="5"/>
        <v>0</v>
      </c>
    </row>
    <row r="339" spans="1:5" ht="15">
      <c r="A339">
        <f>IF(SUM(IF(新生推文!$K$7=" ",0,1),IF(新生推文!$K$8=" ",0,1),IF(新生推文!$K$9=" ",0,1))=0,999,SUM(SUM(IF(新生推文!$K$7=" ",0,1),IF(新生推文!$K$8=" ",0,1),IF(新生推文!$K$9=" ",0,1))))</f>
        <v>1</v>
      </c>
      <c r="B339" t="str">
        <f>IF(OR(新生推文!$K$7="",推文数据库连接!A339=""),"",IF(ISNUMBER(SEARCH(新生推文!$K$7,SUBSTITUTE(推文数据库连接!A339&amp;推文数据库连接!C339&amp;推文数据库连接!D339&amp;推文数据库连接!E339," ","")))=TRUE,1,0))</f>
        <v/>
      </c>
      <c r="C339">
        <f>IF(OR(新生推文!$K$8="",推文数据库连接!A339=""),"",IF(ISNUMBER(SEARCH(新生推文!$K$8,SUBSTITUTE(推文数据库连接!A339&amp;推文数据库连接!C339&amp;推文数据库连接!D339&amp;推文数据库连接!E339," ","")))=TRUE,1,0))</f>
        <v>0</v>
      </c>
      <c r="D339">
        <f>IF(OR(新生推文!$K$9="",推文数据库连接!A339=""),"",IF(ISNUMBER(SEARCH(新生推文!$K$9,SUBSTITUTE(推文数据库连接!A339&amp;推文数据库连接!C339&amp;推文数据库连接!D339&amp;推文数据库连接!E339," ","")))=TRUE,1,0))</f>
        <v>0</v>
      </c>
      <c r="E339" s="53">
        <f t="shared" si="5"/>
        <v>0</v>
      </c>
    </row>
    <row r="340" spans="1:5" ht="15">
      <c r="A340">
        <f>IF(SUM(IF(新生推文!$K$7=" ",0,1),IF(新生推文!$K$8=" ",0,1),IF(新生推文!$K$9=" ",0,1))=0,999,SUM(SUM(IF(新生推文!$K$7=" ",0,1),IF(新生推文!$K$8=" ",0,1),IF(新生推文!$K$9=" ",0,1))))</f>
        <v>1</v>
      </c>
      <c r="B340" t="str">
        <f>IF(OR(新生推文!$K$7="",推文数据库连接!A340=""),"",IF(ISNUMBER(SEARCH(新生推文!$K$7,SUBSTITUTE(推文数据库连接!A340&amp;推文数据库连接!C340&amp;推文数据库连接!D340&amp;推文数据库连接!E340," ","")))=TRUE,1,0))</f>
        <v/>
      </c>
      <c r="C340">
        <f>IF(OR(新生推文!$K$8="",推文数据库连接!A340=""),"",IF(ISNUMBER(SEARCH(新生推文!$K$8,SUBSTITUTE(推文数据库连接!A340&amp;推文数据库连接!C340&amp;推文数据库连接!D340&amp;推文数据库连接!E340," ","")))=TRUE,1,0))</f>
        <v>0</v>
      </c>
      <c r="D340">
        <f>IF(OR(新生推文!$K$9="",推文数据库连接!A340=""),"",IF(ISNUMBER(SEARCH(新生推文!$K$9,SUBSTITUTE(推文数据库连接!A340&amp;推文数据库连接!C340&amp;推文数据库连接!D340&amp;推文数据库连接!E340," ","")))=TRUE,1,0))</f>
        <v>0</v>
      </c>
      <c r="E340" s="53">
        <f t="shared" si="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1D073-F8CA-4C4A-ABC3-0C291E01AA09}">
  <sheetPr codeName="lastpassword"/>
  <dimension ref="A1:C6"/>
  <sheetViews>
    <sheetView workbookViewId="0">
      <selection activeCell="C7" sqref="C7"/>
    </sheetView>
  </sheetViews>
  <sheetFormatPr defaultRowHeight="14.5"/>
  <cols>
    <col min="1" max="1" width="12.08984375" customWidth="1"/>
    <col min="2" max="2" width="10.7265625" style="83" bestFit="1" customWidth="1"/>
  </cols>
  <sheetData>
    <row r="1" spans="1:3">
      <c r="A1" t="s">
        <v>3581</v>
      </c>
    </row>
    <row r="2" spans="1:3">
      <c r="A2" t="s">
        <v>3582</v>
      </c>
      <c r="B2" s="84">
        <v>69184199</v>
      </c>
      <c r="C2" t="s">
        <v>3605</v>
      </c>
    </row>
    <row r="3" spans="1:3">
      <c r="B3" s="83" t="s">
        <v>3606</v>
      </c>
      <c r="C3" t="s">
        <v>3607</v>
      </c>
    </row>
    <row r="4" spans="1:3">
      <c r="B4" s="84">
        <v>119205238</v>
      </c>
      <c r="C4" t="s">
        <v>3608</v>
      </c>
    </row>
    <row r="5" spans="1:3">
      <c r="B5" s="83" t="s">
        <v>3609</v>
      </c>
      <c r="C5" t="s">
        <v>3610</v>
      </c>
    </row>
    <row r="6" spans="1:3">
      <c r="B6" s="84">
        <v>210239250</v>
      </c>
      <c r="C6" t="s">
        <v>3611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表格介绍</vt:lpstr>
      <vt:lpstr>食堂菜单</vt:lpstr>
      <vt:lpstr>食堂数据库</vt:lpstr>
      <vt:lpstr>新生推文</vt:lpstr>
      <vt:lpstr>推文数据库</vt:lpstr>
      <vt:lpstr>settings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Galaxy</dc:creator>
  <cp:lastModifiedBy>Data Galaxy</cp:lastModifiedBy>
  <dcterms:created xsi:type="dcterms:W3CDTF">2021-11-23T00:30:13Z</dcterms:created>
  <dcterms:modified xsi:type="dcterms:W3CDTF">2021-11-23T16:30:54Z</dcterms:modified>
</cp:coreProperties>
</file>